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45" windowWidth="15480" windowHeight="6915" tabRatio="933" firstSheet="19" activeTab="20"/>
  </bookViews>
  <sheets>
    <sheet name="SECRETARIA GENERAL " sheetId="13" r:id="rId1"/>
    <sheet name="ASESORIA JURIDICA" sheetId="20" r:id="rId2"/>
    <sheet name="ABASTECIMIENTO" sheetId="38" r:id="rId3"/>
    <sheet name="G.G.A.TRIBUTARIA " sheetId="28" r:id="rId4"/>
    <sheet name="G.ADM.TRIB." sheetId="7" r:id="rId5"/>
    <sheet name="RECAUDACION" sheetId="25" r:id="rId6"/>
    <sheet name="EJECUTORIA COACTIVA" sheetId="26" r:id="rId7"/>
    <sheet name="FISCALIZACION" sheetId="29" r:id="rId8"/>
    <sheet name="MEDIO AMBIENTE" sheetId="33" r:id="rId9"/>
    <sheet name="G.G SERV.SOC.CUL." sheetId="12" r:id="rId10"/>
    <sheet name="REGISTRO CIVIL" sheetId="10" r:id="rId11"/>
    <sheet name="HABILITACION URBANA" sheetId="31" r:id="rId12"/>
    <sheet name="NO VALE TTE TTO" sheetId="1" state="hidden" r:id="rId13"/>
    <sheet name="TRANSPO.TRANS. NO VALE" sheetId="24" state="hidden" r:id="rId14"/>
    <sheet name="FORMALIZACION" sheetId="44" r:id="rId15"/>
    <sheet name="DEFENSA CIVIL" sheetId="14" r:id="rId16"/>
    <sheet name="POLICIA MUNICIPAL" sheetId="34" r:id="rId17"/>
    <sheet name="G.G.DES.ECO.LOCAL" sheetId="32" r:id="rId18"/>
    <sheet name="GERENCIA DE LICENCIAS " sheetId="11" r:id="rId19"/>
    <sheet name="REGULACION COMERCIAL" sheetId="16" r:id="rId20"/>
    <sheet name="PLANEAMIENTO URBANO" sheetId="4" r:id="rId21"/>
    <sheet name="GSAN" sheetId="17" state="hidden" r:id="rId22"/>
    <sheet name="GABAS" sheetId="18" state="hidden" r:id="rId23"/>
    <sheet name="GERENCIA DE OBRAS" sheetId="6" r:id="rId24"/>
    <sheet name="G.GENERAL DE TRANSPORTE" sheetId="42" r:id="rId25"/>
    <sheet name="EJECUCION COACTIVA- TRANS." sheetId="23" r:id="rId26"/>
    <sheet name="SANIDAD" sheetId="39" r:id="rId27"/>
  </sheets>
  <externalReferences>
    <externalReference r:id="rId28"/>
  </externalReferences>
  <definedNames>
    <definedName name="_xlnm._FilterDatabase" localSheetId="1" hidden="1">'ASESORIA JURIDICA'!#REF!</definedName>
    <definedName name="_xlnm._FilterDatabase" localSheetId="23" hidden="1">'GERENCIA DE OBRAS'!$A$1:$A$2250</definedName>
    <definedName name="_xlnm._FilterDatabase" localSheetId="20" hidden="1">'PLANEAMIENTO URBANO'!$A$1:$A$776</definedName>
    <definedName name="_xlnm.Print_Area" localSheetId="2">ABASTECIMIENTO!$A$1:$G$87</definedName>
    <definedName name="_xlnm.Print_Area" localSheetId="1">'ASESORIA JURIDICA'!$A$1:$G$39</definedName>
    <definedName name="_xlnm.Print_Area" localSheetId="6">'EJECUTORIA COACTIVA'!$A$1:$G$176</definedName>
    <definedName name="_xlnm.Print_Area" localSheetId="7">FISCALIZACION!$A$1:$G$71</definedName>
    <definedName name="_xlnm.Print_Area" localSheetId="4">G.ADM.TRIB.!$A$1:$H$16</definedName>
    <definedName name="_xlnm.Print_Area" localSheetId="9">'G.G SERV.SOC.CUL.'!$A$1:$G$85</definedName>
    <definedName name="_xlnm.Print_Area" localSheetId="3">'G.G.A.TRIBUTARIA '!$A$1:$G$31</definedName>
    <definedName name="_xlnm.Print_Area" localSheetId="18">'GERENCIA DE LICENCIAS '!$A$1:$G$5925</definedName>
    <definedName name="_xlnm.Print_Area" localSheetId="23">'GERENCIA DE OBRAS'!$A$1:$H$2255</definedName>
    <definedName name="_xlnm.Print_Area" localSheetId="8">'MEDIO AMBIENTE'!$A$1:$G$253</definedName>
    <definedName name="_xlnm.Print_Area" localSheetId="20">'PLANEAMIENTO URBANO'!$A$1:$H$771</definedName>
    <definedName name="_xlnm.Print_Area" localSheetId="5">RECAUDACION!$A$1:$G$33</definedName>
    <definedName name="_xlnm.Print_Area" localSheetId="10">'REGISTRO CIVIL'!$A$1:$H$215</definedName>
    <definedName name="_xlnm.Print_Area" localSheetId="0">'SECRETARIA GENERAL '!$A$1:$G$94</definedName>
  </definedNames>
  <calcPr calcId="144525"/>
</workbook>
</file>

<file path=xl/calcChain.xml><?xml version="1.0" encoding="utf-8"?>
<calcChain xmlns="http://schemas.openxmlformats.org/spreadsheetml/2006/main">
  <c r="G2120" i="6" l="1"/>
  <c r="H2120" i="6" s="1"/>
  <c r="D2120" i="6"/>
  <c r="G2119" i="6"/>
  <c r="H2119" i="6" s="1"/>
  <c r="D2119" i="6"/>
  <c r="C2120" i="6"/>
  <c r="A2120" i="6"/>
  <c r="H2121" i="6"/>
  <c r="C2119" i="6"/>
  <c r="A2119" i="6"/>
  <c r="G154" i="23" l="1"/>
  <c r="H154" i="23" s="1"/>
  <c r="D154" i="23"/>
  <c r="C154" i="23"/>
  <c r="G140" i="23"/>
  <c r="H140" i="23" s="1"/>
  <c r="D140" i="23"/>
  <c r="G641" i="6" l="1"/>
  <c r="H641" i="6" s="1"/>
  <c r="D641" i="6"/>
  <c r="G640" i="6"/>
  <c r="H640" i="6" s="1"/>
  <c r="D640" i="6"/>
  <c r="C640" i="6"/>
  <c r="F109" i="16"/>
  <c r="G109" i="16" s="1"/>
  <c r="C109" i="16"/>
  <c r="F108" i="16"/>
  <c r="G108" i="16" s="1"/>
  <c r="G110" i="16" s="1"/>
  <c r="C108" i="16"/>
  <c r="A108" i="16"/>
  <c r="F14" i="16"/>
  <c r="G14" i="16" s="1"/>
  <c r="C14" i="16"/>
  <c r="F13" i="16"/>
  <c r="G13" i="16" s="1"/>
  <c r="C13" i="16"/>
  <c r="F92" i="16"/>
  <c r="G92" i="16" s="1"/>
  <c r="C92" i="16"/>
  <c r="F91" i="16"/>
  <c r="G91" i="16" s="1"/>
  <c r="C91" i="16"/>
  <c r="F90" i="16"/>
  <c r="G90" i="16" s="1"/>
  <c r="C90" i="16"/>
  <c r="F89" i="16"/>
  <c r="G89" i="16" s="1"/>
  <c r="C89" i="16"/>
  <c r="F88" i="16"/>
  <c r="G88" i="16" s="1"/>
  <c r="C88" i="16"/>
  <c r="F87" i="16"/>
  <c r="G87" i="16" s="1"/>
  <c r="G93" i="16" s="1"/>
  <c r="C87" i="16"/>
  <c r="A87" i="16"/>
  <c r="F71" i="16"/>
  <c r="G71" i="16" s="1"/>
  <c r="C71" i="16"/>
  <c r="F70" i="16"/>
  <c r="G70" i="16" s="1"/>
  <c r="C70" i="16"/>
  <c r="F69" i="16"/>
  <c r="G69" i="16" s="1"/>
  <c r="C69" i="16"/>
  <c r="F68" i="16"/>
  <c r="G68" i="16" s="1"/>
  <c r="C68" i="16"/>
  <c r="F67" i="16"/>
  <c r="G67" i="16" s="1"/>
  <c r="C67" i="16"/>
  <c r="F66" i="16"/>
  <c r="G66" i="16" s="1"/>
  <c r="C66" i="16"/>
  <c r="A66" i="16"/>
  <c r="F50" i="16"/>
  <c r="G50" i="16" s="1"/>
  <c r="C50" i="16"/>
  <c r="F49" i="16"/>
  <c r="G49" i="16" s="1"/>
  <c r="C49" i="16"/>
  <c r="F48" i="16"/>
  <c r="G48" i="16" s="1"/>
  <c r="C48" i="16"/>
  <c r="F47" i="16"/>
  <c r="G47" i="16" s="1"/>
  <c r="C47" i="16"/>
  <c r="F46" i="16"/>
  <c r="G46" i="16" s="1"/>
  <c r="C46" i="16"/>
  <c r="F45" i="16"/>
  <c r="G45" i="16" s="1"/>
  <c r="G51" i="16" s="1"/>
  <c r="C45" i="16"/>
  <c r="F31" i="16"/>
  <c r="G31" i="16" s="1"/>
  <c r="C31" i="16"/>
  <c r="F30" i="16"/>
  <c r="G30" i="16" s="1"/>
  <c r="G32" i="16" s="1"/>
  <c r="C30" i="16"/>
  <c r="F14" i="39"/>
  <c r="G14" i="39" s="1"/>
  <c r="C14" i="39"/>
  <c r="F13" i="39"/>
  <c r="G13" i="39" s="1"/>
  <c r="C13" i="39"/>
  <c r="G33" i="32"/>
  <c r="H33" i="32" s="1"/>
  <c r="D33" i="32"/>
  <c r="G32" i="32"/>
  <c r="H32" i="32" s="1"/>
  <c r="H34" i="32" s="1"/>
  <c r="D32" i="32"/>
  <c r="H642" i="6" l="1"/>
  <c r="G72" i="16"/>
  <c r="G15" i="16"/>
  <c r="C32" i="32" l="1"/>
  <c r="A32" i="32"/>
  <c r="G15" i="32" l="1"/>
  <c r="H15" i="32" s="1"/>
  <c r="H16" i="32" s="1"/>
  <c r="D15" i="32"/>
  <c r="G31" i="34"/>
  <c r="H31" i="34" s="1"/>
  <c r="H32" i="34" s="1"/>
  <c r="D31" i="34"/>
  <c r="G45" i="34"/>
  <c r="H45" i="34" s="1"/>
  <c r="H46" i="34" s="1"/>
  <c r="D45" i="34"/>
  <c r="G63" i="34"/>
  <c r="H63" i="34" s="1"/>
  <c r="D63" i="34"/>
  <c r="G62" i="34"/>
  <c r="H62" i="34" s="1"/>
  <c r="D62" i="34"/>
  <c r="C62" i="34"/>
  <c r="G61" i="34"/>
  <c r="H61" i="34" s="1"/>
  <c r="D61" i="34"/>
  <c r="G60" i="34"/>
  <c r="H60" i="34" s="1"/>
  <c r="D60" i="34"/>
  <c r="C60" i="34"/>
  <c r="A60" i="34"/>
  <c r="G16" i="34"/>
  <c r="H16" i="34" s="1"/>
  <c r="D16" i="34"/>
  <c r="G15" i="34"/>
  <c r="H15" i="34" s="1"/>
  <c r="D15" i="34"/>
  <c r="C15" i="34"/>
  <c r="G14" i="34"/>
  <c r="H14" i="34" s="1"/>
  <c r="D14" i="34"/>
  <c r="G13" i="34"/>
  <c r="H13" i="34" s="1"/>
  <c r="D13" i="34"/>
  <c r="C13" i="34"/>
  <c r="A13" i="34"/>
  <c r="G265" i="14"/>
  <c r="H265" i="14" s="1"/>
  <c r="D265" i="14"/>
  <c r="G264" i="14"/>
  <c r="H264" i="14" s="1"/>
  <c r="D264" i="14"/>
  <c r="C264" i="14"/>
  <c r="G263" i="14"/>
  <c r="H263" i="14" s="1"/>
  <c r="D263" i="14"/>
  <c r="G262" i="14"/>
  <c r="H262" i="14" s="1"/>
  <c r="D262" i="14"/>
  <c r="C262" i="14"/>
  <c r="A262" i="14"/>
  <c r="G246" i="14"/>
  <c r="H246" i="14" s="1"/>
  <c r="D246" i="14"/>
  <c r="G245" i="14"/>
  <c r="H245" i="14" s="1"/>
  <c r="D245" i="14"/>
  <c r="C245" i="14"/>
  <c r="G244" i="14"/>
  <c r="H244" i="14" s="1"/>
  <c r="D244" i="14"/>
  <c r="G243" i="14"/>
  <c r="H243" i="14" s="1"/>
  <c r="D243" i="14"/>
  <c r="C243" i="14"/>
  <c r="A243" i="14"/>
  <c r="G225" i="14"/>
  <c r="H225" i="14" s="1"/>
  <c r="D225" i="14"/>
  <c r="G224" i="14"/>
  <c r="H224" i="14" s="1"/>
  <c r="D224" i="14"/>
  <c r="C224" i="14"/>
  <c r="G223" i="14"/>
  <c r="H223" i="14" s="1"/>
  <c r="D223" i="14"/>
  <c r="G222" i="14"/>
  <c r="H222" i="14" s="1"/>
  <c r="D222" i="14"/>
  <c r="C222" i="14"/>
  <c r="A222" i="14"/>
  <c r="G207" i="14"/>
  <c r="H207" i="14" s="1"/>
  <c r="D207" i="14"/>
  <c r="G206" i="14"/>
  <c r="H206" i="14" s="1"/>
  <c r="D206" i="14"/>
  <c r="C206" i="14"/>
  <c r="G205" i="14"/>
  <c r="H205" i="14" s="1"/>
  <c r="D205" i="14"/>
  <c r="G204" i="14"/>
  <c r="H204" i="14" s="1"/>
  <c r="D204" i="14"/>
  <c r="C204" i="14"/>
  <c r="A204" i="14"/>
  <c r="G187" i="14"/>
  <c r="H187" i="14" s="1"/>
  <c r="D187" i="14"/>
  <c r="G186" i="14"/>
  <c r="H186" i="14" s="1"/>
  <c r="D186" i="14"/>
  <c r="C186" i="14"/>
  <c r="G185" i="14"/>
  <c r="H185" i="14" s="1"/>
  <c r="D185" i="14"/>
  <c r="G184" i="14"/>
  <c r="H184" i="14" s="1"/>
  <c r="D184" i="14"/>
  <c r="C184" i="14"/>
  <c r="A184" i="14"/>
  <c r="G169" i="14"/>
  <c r="H169" i="14" s="1"/>
  <c r="D169" i="14"/>
  <c r="G168" i="14"/>
  <c r="H168" i="14" s="1"/>
  <c r="D168" i="14"/>
  <c r="C168" i="14"/>
  <c r="G167" i="14"/>
  <c r="H167" i="14" s="1"/>
  <c r="D167" i="14"/>
  <c r="G166" i="14"/>
  <c r="H166" i="14" s="1"/>
  <c r="D166" i="14"/>
  <c r="C166" i="14"/>
  <c r="A166" i="14"/>
  <c r="G151" i="14"/>
  <c r="H151" i="14" s="1"/>
  <c r="D151" i="14"/>
  <c r="G150" i="14"/>
  <c r="H150" i="14" s="1"/>
  <c r="D150" i="14"/>
  <c r="C150" i="14"/>
  <c r="G149" i="14"/>
  <c r="H149" i="14" s="1"/>
  <c r="D149" i="14"/>
  <c r="G148" i="14"/>
  <c r="H148" i="14" s="1"/>
  <c r="D148" i="14"/>
  <c r="C148" i="14"/>
  <c r="A148" i="14"/>
  <c r="G131" i="14"/>
  <c r="H131" i="14" s="1"/>
  <c r="D131" i="14"/>
  <c r="G130" i="14"/>
  <c r="H130" i="14" s="1"/>
  <c r="D130" i="14"/>
  <c r="C130" i="14"/>
  <c r="G129" i="14"/>
  <c r="H129" i="14" s="1"/>
  <c r="D129" i="14"/>
  <c r="G128" i="14"/>
  <c r="H128" i="14" s="1"/>
  <c r="D128" i="14"/>
  <c r="C128" i="14"/>
  <c r="A128" i="14"/>
  <c r="G112" i="14"/>
  <c r="H112" i="14" s="1"/>
  <c r="D112" i="14"/>
  <c r="G111" i="14"/>
  <c r="H111" i="14" s="1"/>
  <c r="D111" i="14"/>
  <c r="C111" i="14"/>
  <c r="G110" i="14"/>
  <c r="H110" i="14" s="1"/>
  <c r="D110" i="14"/>
  <c r="G109" i="14"/>
  <c r="H109" i="14" s="1"/>
  <c r="D109" i="14"/>
  <c r="C109" i="14"/>
  <c r="A109" i="14"/>
  <c r="G92" i="14"/>
  <c r="H92" i="14" s="1"/>
  <c r="D92" i="14"/>
  <c r="G91" i="14"/>
  <c r="H91" i="14" s="1"/>
  <c r="D91" i="14"/>
  <c r="C91" i="14"/>
  <c r="G90" i="14"/>
  <c r="H90" i="14" s="1"/>
  <c r="D90" i="14"/>
  <c r="G89" i="14"/>
  <c r="H89" i="14" s="1"/>
  <c r="D89" i="14"/>
  <c r="C89" i="14"/>
  <c r="A89" i="14"/>
  <c r="G72" i="14"/>
  <c r="H72" i="14" s="1"/>
  <c r="D72" i="14"/>
  <c r="G71" i="14"/>
  <c r="H71" i="14" s="1"/>
  <c r="D71" i="14"/>
  <c r="C71" i="14"/>
  <c r="G70" i="14"/>
  <c r="H70" i="14" s="1"/>
  <c r="D70" i="14"/>
  <c r="G69" i="14"/>
  <c r="H69" i="14" s="1"/>
  <c r="D69" i="14"/>
  <c r="C69" i="14"/>
  <c r="A69" i="14"/>
  <c r="G53" i="14"/>
  <c r="H53" i="14" s="1"/>
  <c r="D53" i="14"/>
  <c r="G52" i="14"/>
  <c r="H52" i="14" s="1"/>
  <c r="D52" i="14"/>
  <c r="C52" i="14"/>
  <c r="G51" i="14"/>
  <c r="H51" i="14" s="1"/>
  <c r="D51" i="14"/>
  <c r="G50" i="14"/>
  <c r="H50" i="14" s="1"/>
  <c r="D50" i="14"/>
  <c r="C50" i="14"/>
  <c r="A50" i="14"/>
  <c r="G35" i="14"/>
  <c r="H35" i="14" s="1"/>
  <c r="D35" i="14"/>
  <c r="G34" i="14"/>
  <c r="H34" i="14" s="1"/>
  <c r="D34" i="14"/>
  <c r="C34" i="14"/>
  <c r="G33" i="14"/>
  <c r="H33" i="14" s="1"/>
  <c r="D33" i="14"/>
  <c r="G32" i="14"/>
  <c r="H32" i="14" s="1"/>
  <c r="D32" i="14"/>
  <c r="C32" i="14"/>
  <c r="A32" i="14"/>
  <c r="G16" i="14"/>
  <c r="H16" i="14" s="1"/>
  <c r="D16" i="14"/>
  <c r="G15" i="14"/>
  <c r="H15" i="14" s="1"/>
  <c r="D15" i="14"/>
  <c r="G14" i="14"/>
  <c r="H14" i="14" s="1"/>
  <c r="D14" i="14"/>
  <c r="G13" i="14"/>
  <c r="H13" i="14" s="1"/>
  <c r="D13" i="14"/>
  <c r="H64" i="34" l="1"/>
  <c r="H17" i="34"/>
  <c r="H54" i="14"/>
  <c r="H170" i="14"/>
  <c r="H73" i="14"/>
  <c r="H266" i="14"/>
  <c r="H247" i="14"/>
  <c r="H226" i="14"/>
  <c r="H208" i="14"/>
  <c r="H188" i="14"/>
  <c r="H152" i="14"/>
  <c r="H132" i="14"/>
  <c r="H113" i="14"/>
  <c r="H93" i="14"/>
  <c r="H17" i="14"/>
  <c r="H36" i="14"/>
  <c r="G214" i="10"/>
  <c r="H214" i="10" s="1"/>
  <c r="H215" i="10" s="1"/>
  <c r="D214" i="10"/>
  <c r="G196" i="10"/>
  <c r="H196" i="10" s="1"/>
  <c r="D196" i="10"/>
  <c r="G195" i="10"/>
  <c r="H195" i="10" s="1"/>
  <c r="H197" i="10" s="1"/>
  <c r="D195" i="10"/>
  <c r="G180" i="10"/>
  <c r="H180" i="10" s="1"/>
  <c r="D180" i="10"/>
  <c r="G179" i="10"/>
  <c r="H179" i="10" s="1"/>
  <c r="H181" i="10" s="1"/>
  <c r="D179" i="10"/>
  <c r="G164" i="10"/>
  <c r="H164" i="10" s="1"/>
  <c r="D164" i="10"/>
  <c r="C164" i="10"/>
  <c r="G163" i="10"/>
  <c r="H163" i="10" s="1"/>
  <c r="D163" i="10"/>
  <c r="C163" i="10"/>
  <c r="G162" i="10"/>
  <c r="H162" i="10" s="1"/>
  <c r="D162" i="10"/>
  <c r="G161" i="10"/>
  <c r="H161" i="10" s="1"/>
  <c r="D161" i="10"/>
  <c r="C161" i="10"/>
  <c r="A161" i="10"/>
  <c r="G145" i="10"/>
  <c r="H145" i="10" s="1"/>
  <c r="D145" i="10"/>
  <c r="C145" i="10"/>
  <c r="G144" i="10"/>
  <c r="H144" i="10" s="1"/>
  <c r="D144" i="10"/>
  <c r="C144" i="10"/>
  <c r="G143" i="10"/>
  <c r="H143" i="10" s="1"/>
  <c r="D143" i="10"/>
  <c r="G142" i="10"/>
  <c r="H142" i="10" s="1"/>
  <c r="D142" i="10"/>
  <c r="C142" i="10"/>
  <c r="A142" i="10"/>
  <c r="G127" i="10"/>
  <c r="H127" i="10" s="1"/>
  <c r="D127" i="10"/>
  <c r="C127" i="10"/>
  <c r="G126" i="10"/>
  <c r="H126" i="10" s="1"/>
  <c r="D126" i="10"/>
  <c r="C126" i="10"/>
  <c r="G125" i="10"/>
  <c r="H125" i="10" s="1"/>
  <c r="D125" i="10"/>
  <c r="G124" i="10"/>
  <c r="H124" i="10" s="1"/>
  <c r="D124" i="10"/>
  <c r="C124" i="10"/>
  <c r="A124" i="10"/>
  <c r="G108" i="10"/>
  <c r="H108" i="10" s="1"/>
  <c r="D108" i="10"/>
  <c r="G107" i="10"/>
  <c r="H107" i="10" s="1"/>
  <c r="D107" i="10"/>
  <c r="G106" i="10"/>
  <c r="H106" i="10" s="1"/>
  <c r="D106" i="10"/>
  <c r="G105" i="10"/>
  <c r="H105" i="10" s="1"/>
  <c r="H109" i="10" s="1"/>
  <c r="D105" i="10"/>
  <c r="G89" i="10"/>
  <c r="H89" i="10" s="1"/>
  <c r="D89" i="10"/>
  <c r="C89" i="10"/>
  <c r="G88" i="10"/>
  <c r="H88" i="10" s="1"/>
  <c r="D88" i="10"/>
  <c r="C88" i="10"/>
  <c r="G87" i="10"/>
  <c r="H87" i="10" s="1"/>
  <c r="D87" i="10"/>
  <c r="G86" i="10"/>
  <c r="H86" i="10" s="1"/>
  <c r="D86" i="10"/>
  <c r="C86" i="10"/>
  <c r="A86" i="10"/>
  <c r="G70" i="10"/>
  <c r="H70" i="10" s="1"/>
  <c r="D70" i="10"/>
  <c r="C70" i="10"/>
  <c r="G69" i="10"/>
  <c r="H69" i="10" s="1"/>
  <c r="D69" i="10"/>
  <c r="C69" i="10"/>
  <c r="G68" i="10"/>
  <c r="H68" i="10" s="1"/>
  <c r="D68" i="10"/>
  <c r="G67" i="10"/>
  <c r="H67" i="10" s="1"/>
  <c r="D67" i="10"/>
  <c r="C67" i="10"/>
  <c r="A67" i="10"/>
  <c r="G52" i="10"/>
  <c r="H52" i="10" s="1"/>
  <c r="D52" i="10"/>
  <c r="C52" i="10"/>
  <c r="G51" i="10"/>
  <c r="H51" i="10" s="1"/>
  <c r="D51" i="10"/>
  <c r="C51" i="10"/>
  <c r="G50" i="10"/>
  <c r="H50" i="10" s="1"/>
  <c r="D50" i="10"/>
  <c r="G49" i="10"/>
  <c r="H49" i="10" s="1"/>
  <c r="D49" i="10"/>
  <c r="C49" i="10"/>
  <c r="A49" i="10"/>
  <c r="G14" i="10"/>
  <c r="H14" i="10" s="1"/>
  <c r="H15" i="10" s="1"/>
  <c r="D14" i="10"/>
  <c r="G32" i="10"/>
  <c r="H32" i="10" s="1"/>
  <c r="D32" i="10"/>
  <c r="G31" i="10"/>
  <c r="H31" i="10" s="1"/>
  <c r="D31" i="10"/>
  <c r="G30" i="10"/>
  <c r="H30" i="10" s="1"/>
  <c r="D30" i="10"/>
  <c r="G29" i="10"/>
  <c r="H29" i="10" s="1"/>
  <c r="H33" i="10" s="1"/>
  <c r="D29" i="10"/>
  <c r="F84" i="12"/>
  <c r="G84" i="12" s="1"/>
  <c r="C84" i="12"/>
  <c r="F83" i="12"/>
  <c r="G83" i="12" s="1"/>
  <c r="C83" i="12"/>
  <c r="F82" i="12"/>
  <c r="G82" i="12" s="1"/>
  <c r="C82" i="12"/>
  <c r="A82" i="12"/>
  <c r="F67" i="12"/>
  <c r="G67" i="12" s="1"/>
  <c r="C67" i="12"/>
  <c r="F66" i="12"/>
  <c r="G66" i="12" s="1"/>
  <c r="C66" i="12"/>
  <c r="F65" i="12"/>
  <c r="G65" i="12" s="1"/>
  <c r="C65" i="12"/>
  <c r="A65" i="12"/>
  <c r="F50" i="12"/>
  <c r="G50" i="12" s="1"/>
  <c r="C50" i="12"/>
  <c r="F49" i="12"/>
  <c r="G49" i="12" s="1"/>
  <c r="C49" i="12"/>
  <c r="F48" i="12"/>
  <c r="G48" i="12" s="1"/>
  <c r="C48" i="12"/>
  <c r="A48" i="12"/>
  <c r="F32" i="12"/>
  <c r="G32" i="12" s="1"/>
  <c r="C32" i="12"/>
  <c r="F31" i="12"/>
  <c r="G31" i="12" s="1"/>
  <c r="C31" i="12"/>
  <c r="F30" i="12"/>
  <c r="G30" i="12" s="1"/>
  <c r="C30" i="12"/>
  <c r="A30" i="12"/>
  <c r="F15" i="12"/>
  <c r="G15" i="12" s="1"/>
  <c r="C15" i="12"/>
  <c r="F14" i="12"/>
  <c r="G14" i="12" s="1"/>
  <c r="C14" i="12"/>
  <c r="F13" i="12"/>
  <c r="G13" i="12" s="1"/>
  <c r="C13" i="12"/>
  <c r="G51" i="12" l="1"/>
  <c r="H165" i="10"/>
  <c r="G16" i="12"/>
  <c r="H90" i="10"/>
  <c r="G85" i="12"/>
  <c r="H53" i="10"/>
  <c r="H71" i="10"/>
  <c r="H128" i="10"/>
  <c r="H146" i="10"/>
  <c r="G68" i="12"/>
  <c r="G33" i="12"/>
  <c r="F70" i="29" l="1"/>
  <c r="G70" i="29" s="1"/>
  <c r="C70" i="29"/>
  <c r="F69" i="29"/>
  <c r="G69" i="29" s="1"/>
  <c r="C69" i="29"/>
  <c r="F68" i="29"/>
  <c r="G68" i="29" s="1"/>
  <c r="C68" i="29"/>
  <c r="F67" i="29"/>
  <c r="G67" i="29" s="1"/>
  <c r="C67" i="29"/>
  <c r="F66" i="29"/>
  <c r="G66" i="29" s="1"/>
  <c r="C66" i="29"/>
  <c r="F65" i="29"/>
  <c r="G65" i="29" s="1"/>
  <c r="C65" i="29"/>
  <c r="F64" i="29"/>
  <c r="G64" i="29" s="1"/>
  <c r="C64" i="29"/>
  <c r="F63" i="29"/>
  <c r="G63" i="29" s="1"/>
  <c r="C63" i="29"/>
  <c r="F62" i="29"/>
  <c r="G62" i="29" s="1"/>
  <c r="G71" i="29" s="1"/>
  <c r="C62" i="29"/>
  <c r="A62" i="29"/>
  <c r="F46" i="29"/>
  <c r="G46" i="29" s="1"/>
  <c r="C46" i="29"/>
  <c r="F45" i="29"/>
  <c r="G45" i="29" s="1"/>
  <c r="C45" i="29"/>
  <c r="F44" i="29"/>
  <c r="G44" i="29" s="1"/>
  <c r="C44" i="29"/>
  <c r="F43" i="29"/>
  <c r="G43" i="29" s="1"/>
  <c r="C43" i="29"/>
  <c r="F42" i="29"/>
  <c r="G42" i="29" s="1"/>
  <c r="C42" i="29"/>
  <c r="F41" i="29"/>
  <c r="G41" i="29" s="1"/>
  <c r="C41" i="29"/>
  <c r="F40" i="29"/>
  <c r="G40" i="29" s="1"/>
  <c r="C40" i="29"/>
  <c r="F39" i="29"/>
  <c r="G39" i="29" s="1"/>
  <c r="C39" i="29"/>
  <c r="F38" i="29"/>
  <c r="G38" i="29" s="1"/>
  <c r="G47" i="29" s="1"/>
  <c r="C38" i="29"/>
  <c r="A38" i="29"/>
  <c r="F22" i="29"/>
  <c r="G22" i="29" s="1"/>
  <c r="C22" i="29"/>
  <c r="F21" i="29"/>
  <c r="G21" i="29" s="1"/>
  <c r="C21" i="29"/>
  <c r="F20" i="29"/>
  <c r="G20" i="29" s="1"/>
  <c r="C20" i="29"/>
  <c r="F19" i="29"/>
  <c r="G19" i="29" s="1"/>
  <c r="C19" i="29"/>
  <c r="F18" i="29"/>
  <c r="G18" i="29" s="1"/>
  <c r="C18" i="29"/>
  <c r="F17" i="29"/>
  <c r="G17" i="29" s="1"/>
  <c r="C17" i="29"/>
  <c r="F16" i="29"/>
  <c r="G16" i="29" s="1"/>
  <c r="C16" i="29"/>
  <c r="F15" i="29"/>
  <c r="G15" i="29" s="1"/>
  <c r="C15" i="29"/>
  <c r="F14" i="29"/>
  <c r="G14" i="29" s="1"/>
  <c r="G23" i="29" s="1"/>
  <c r="C14" i="29"/>
  <c r="F175" i="26" l="1"/>
  <c r="G175" i="26" s="1"/>
  <c r="G176" i="26" s="1"/>
  <c r="C175" i="26"/>
  <c r="F157" i="26"/>
  <c r="G157" i="26" s="1"/>
  <c r="C157" i="26"/>
  <c r="F156" i="26"/>
  <c r="G156" i="26" s="1"/>
  <c r="C156" i="26"/>
  <c r="F155" i="26"/>
  <c r="G155" i="26" s="1"/>
  <c r="C155" i="26"/>
  <c r="F154" i="26"/>
  <c r="G154" i="26" s="1"/>
  <c r="C154" i="26"/>
  <c r="F153" i="26"/>
  <c r="G153" i="26" s="1"/>
  <c r="C153" i="26"/>
  <c r="F152" i="26"/>
  <c r="G152" i="26" s="1"/>
  <c r="C152" i="26"/>
  <c r="F151" i="26"/>
  <c r="G151" i="26" s="1"/>
  <c r="G158" i="26" s="1"/>
  <c r="C151" i="26"/>
  <c r="A151" i="26"/>
  <c r="F134" i="26"/>
  <c r="G134" i="26" s="1"/>
  <c r="C134" i="26"/>
  <c r="F133" i="26"/>
  <c r="G133" i="26" s="1"/>
  <c r="C133" i="26"/>
  <c r="F132" i="26"/>
  <c r="G132" i="26" s="1"/>
  <c r="C132" i="26"/>
  <c r="F131" i="26"/>
  <c r="G131" i="26" s="1"/>
  <c r="C131" i="26"/>
  <c r="F130" i="26"/>
  <c r="G130" i="26" s="1"/>
  <c r="C130" i="26"/>
  <c r="F129" i="26"/>
  <c r="G129" i="26" s="1"/>
  <c r="C129" i="26"/>
  <c r="F128" i="26"/>
  <c r="G128" i="26" s="1"/>
  <c r="C128" i="26"/>
  <c r="A128" i="26"/>
  <c r="F112" i="26"/>
  <c r="G112" i="26" s="1"/>
  <c r="C112" i="26"/>
  <c r="F111" i="26"/>
  <c r="G111" i="26" s="1"/>
  <c r="C111" i="26"/>
  <c r="F110" i="26"/>
  <c r="G110" i="26" s="1"/>
  <c r="C110" i="26"/>
  <c r="F109" i="26"/>
  <c r="G109" i="26" s="1"/>
  <c r="C109" i="26"/>
  <c r="F108" i="26"/>
  <c r="G108" i="26" s="1"/>
  <c r="C108" i="26"/>
  <c r="F107" i="26"/>
  <c r="G107" i="26" s="1"/>
  <c r="C107" i="26"/>
  <c r="F106" i="26"/>
  <c r="G106" i="26" s="1"/>
  <c r="C106" i="26"/>
  <c r="A106" i="26"/>
  <c r="F89" i="26"/>
  <c r="G89" i="26" s="1"/>
  <c r="C89" i="26"/>
  <c r="F88" i="26"/>
  <c r="G88" i="26" s="1"/>
  <c r="C88" i="26"/>
  <c r="F87" i="26"/>
  <c r="G87" i="26" s="1"/>
  <c r="C87" i="26"/>
  <c r="F86" i="26"/>
  <c r="G86" i="26" s="1"/>
  <c r="C86" i="26"/>
  <c r="F85" i="26"/>
  <c r="G85" i="26" s="1"/>
  <c r="C85" i="26"/>
  <c r="F84" i="26"/>
  <c r="G84" i="26" s="1"/>
  <c r="C84" i="26"/>
  <c r="F83" i="26"/>
  <c r="G83" i="26" s="1"/>
  <c r="G90" i="26" s="1"/>
  <c r="C83" i="26"/>
  <c r="A83" i="26"/>
  <c r="F66" i="26"/>
  <c r="G66" i="26" s="1"/>
  <c r="C66" i="26"/>
  <c r="F65" i="26"/>
  <c r="G65" i="26" s="1"/>
  <c r="C65" i="26"/>
  <c r="F64" i="26"/>
  <c r="G64" i="26" s="1"/>
  <c r="C64" i="26"/>
  <c r="F63" i="26"/>
  <c r="G63" i="26" s="1"/>
  <c r="C63" i="26"/>
  <c r="F62" i="26"/>
  <c r="G62" i="26" s="1"/>
  <c r="C62" i="26"/>
  <c r="F61" i="26"/>
  <c r="G61" i="26" s="1"/>
  <c r="C61" i="26"/>
  <c r="F60" i="26"/>
  <c r="G60" i="26" s="1"/>
  <c r="G67" i="26" s="1"/>
  <c r="C60" i="26"/>
  <c r="A60" i="26"/>
  <c r="F43" i="26"/>
  <c r="G43" i="26" s="1"/>
  <c r="C43" i="26"/>
  <c r="F42" i="26"/>
  <c r="G42" i="26" s="1"/>
  <c r="C42" i="26"/>
  <c r="F41" i="26"/>
  <c r="G41" i="26" s="1"/>
  <c r="C41" i="26"/>
  <c r="F40" i="26"/>
  <c r="G40" i="26" s="1"/>
  <c r="C40" i="26"/>
  <c r="F39" i="26"/>
  <c r="G39" i="26" s="1"/>
  <c r="C39" i="26"/>
  <c r="F38" i="26"/>
  <c r="G38" i="26" s="1"/>
  <c r="C38" i="26"/>
  <c r="F37" i="26"/>
  <c r="G37" i="26" s="1"/>
  <c r="C37" i="26"/>
  <c r="A37" i="26"/>
  <c r="F20" i="26"/>
  <c r="G20" i="26" s="1"/>
  <c r="C20" i="26"/>
  <c r="F19" i="26"/>
  <c r="G19" i="26" s="1"/>
  <c r="C19" i="26"/>
  <c r="F18" i="26"/>
  <c r="G18" i="26" s="1"/>
  <c r="C18" i="26"/>
  <c r="F17" i="26"/>
  <c r="G17" i="26" s="1"/>
  <c r="C17" i="26"/>
  <c r="F16" i="26"/>
  <c r="G16" i="26" s="1"/>
  <c r="C16" i="26"/>
  <c r="F15" i="26"/>
  <c r="G15" i="26" s="1"/>
  <c r="C15" i="26"/>
  <c r="F14" i="26"/>
  <c r="G14" i="26" s="1"/>
  <c r="C14" i="26"/>
  <c r="F32" i="25"/>
  <c r="G32" i="25" s="1"/>
  <c r="G33" i="25" s="1"/>
  <c r="C32" i="25"/>
  <c r="F16" i="25"/>
  <c r="G16" i="25" s="1"/>
  <c r="C16" i="25"/>
  <c r="F15" i="25"/>
  <c r="G15" i="25" s="1"/>
  <c r="C15" i="25"/>
  <c r="F14" i="25"/>
  <c r="G14" i="25" s="1"/>
  <c r="C14" i="25"/>
  <c r="F13" i="25"/>
  <c r="G13" i="25" s="1"/>
  <c r="C13" i="25"/>
  <c r="G44" i="26" l="1"/>
  <c r="G135" i="26"/>
  <c r="G21" i="26"/>
  <c r="G113" i="26"/>
  <c r="G17" i="25"/>
  <c r="G15" i="7"/>
  <c r="H15" i="7" s="1"/>
  <c r="D15" i="7"/>
  <c r="F30" i="28" l="1"/>
  <c r="G30" i="28" s="1"/>
  <c r="G31" i="28" s="1"/>
  <c r="C30" i="28"/>
  <c r="F15" i="28"/>
  <c r="G15" i="28" s="1"/>
  <c r="G16" i="28" s="1"/>
  <c r="C15" i="28"/>
  <c r="F86" i="38" l="1"/>
  <c r="G86" i="38" s="1"/>
  <c r="C86" i="38"/>
  <c r="F85" i="38"/>
  <c r="G85" i="38" s="1"/>
  <c r="C85" i="38"/>
  <c r="A85" i="38"/>
  <c r="F84" i="38"/>
  <c r="G84" i="38" s="1"/>
  <c r="C84" i="38"/>
  <c r="F83" i="38"/>
  <c r="G83" i="38" s="1"/>
  <c r="C83" i="38"/>
  <c r="A83" i="38"/>
  <c r="F82" i="38"/>
  <c r="G82" i="38" s="1"/>
  <c r="C82" i="38"/>
  <c r="F81" i="38"/>
  <c r="G81" i="38" s="1"/>
  <c r="C81" i="38"/>
  <c r="F80" i="38"/>
  <c r="G80" i="38" s="1"/>
  <c r="C80" i="38"/>
  <c r="F79" i="38"/>
  <c r="G79" i="38" s="1"/>
  <c r="C79" i="38"/>
  <c r="A79" i="38"/>
  <c r="F64" i="38"/>
  <c r="G64" i="38" s="1"/>
  <c r="C64" i="38"/>
  <c r="F63" i="38"/>
  <c r="G63" i="38" s="1"/>
  <c r="C63" i="38"/>
  <c r="A63" i="38"/>
  <c r="F62" i="38"/>
  <c r="G62" i="38" s="1"/>
  <c r="C62" i="38"/>
  <c r="F61" i="38"/>
  <c r="G61" i="38" s="1"/>
  <c r="C61" i="38"/>
  <c r="A61" i="38"/>
  <c r="F60" i="38"/>
  <c r="G60" i="38" s="1"/>
  <c r="C60" i="38"/>
  <c r="F59" i="38"/>
  <c r="G59" i="38" s="1"/>
  <c r="C59" i="38"/>
  <c r="F58" i="38"/>
  <c r="G58" i="38" s="1"/>
  <c r="C58" i="38"/>
  <c r="F57" i="38"/>
  <c r="G57" i="38" s="1"/>
  <c r="C57" i="38"/>
  <c r="A57" i="38"/>
  <c r="F42" i="38"/>
  <c r="G42" i="38" s="1"/>
  <c r="C42" i="38"/>
  <c r="F41" i="38"/>
  <c r="G41" i="38" s="1"/>
  <c r="C41" i="38"/>
  <c r="A41" i="38"/>
  <c r="F40" i="38"/>
  <c r="G40" i="38" s="1"/>
  <c r="C40" i="38"/>
  <c r="F39" i="38"/>
  <c r="G39" i="38" s="1"/>
  <c r="C39" i="38"/>
  <c r="A39" i="38"/>
  <c r="F38" i="38"/>
  <c r="G38" i="38" s="1"/>
  <c r="C38" i="38"/>
  <c r="F37" i="38"/>
  <c r="G37" i="38" s="1"/>
  <c r="C37" i="38"/>
  <c r="F36" i="38"/>
  <c r="G36" i="38" s="1"/>
  <c r="C36" i="38"/>
  <c r="F35" i="38"/>
  <c r="G35" i="38" s="1"/>
  <c r="C35" i="38"/>
  <c r="A35" i="38"/>
  <c r="F16" i="38"/>
  <c r="G16" i="38" s="1"/>
  <c r="C16" i="38"/>
  <c r="F15" i="38"/>
  <c r="G15" i="38" s="1"/>
  <c r="C15" i="38"/>
  <c r="F20" i="38"/>
  <c r="G20" i="38" s="1"/>
  <c r="C20" i="38"/>
  <c r="F19" i="38"/>
  <c r="G19" i="38" s="1"/>
  <c r="C19" i="38"/>
  <c r="F18" i="38"/>
  <c r="G18" i="38" s="1"/>
  <c r="C18" i="38"/>
  <c r="F17" i="38"/>
  <c r="G17" i="38" s="1"/>
  <c r="C17" i="38"/>
  <c r="F14" i="38"/>
  <c r="G14" i="38" s="1"/>
  <c r="C14" i="38"/>
  <c r="F13" i="38"/>
  <c r="G13" i="38" s="1"/>
  <c r="C13" i="38"/>
  <c r="A19" i="38"/>
  <c r="A17" i="38"/>
  <c r="A13" i="38"/>
  <c r="G87" i="38" l="1"/>
  <c r="G43" i="38"/>
  <c r="G65" i="38"/>
  <c r="G21" i="38"/>
  <c r="F38" i="20" l="1"/>
  <c r="G38" i="20" s="1"/>
  <c r="C38" i="20"/>
  <c r="F37" i="20"/>
  <c r="G37" i="20" s="1"/>
  <c r="C37" i="20"/>
  <c r="F36" i="20"/>
  <c r="G36" i="20" s="1"/>
  <c r="C36" i="20"/>
  <c r="F35" i="20"/>
  <c r="G35" i="20" s="1"/>
  <c r="C35" i="20"/>
  <c r="F17" i="20"/>
  <c r="G17" i="20" s="1"/>
  <c r="C17" i="20"/>
  <c r="F18" i="20"/>
  <c r="G18" i="20" s="1"/>
  <c r="C18" i="20"/>
  <c r="F16" i="20"/>
  <c r="G16" i="20" s="1"/>
  <c r="C16" i="20"/>
  <c r="F15" i="20"/>
  <c r="G15" i="20" s="1"/>
  <c r="C15" i="20"/>
  <c r="F14" i="20"/>
  <c r="G14" i="20" s="1"/>
  <c r="C14" i="20"/>
  <c r="F93" i="13"/>
  <c r="G93" i="13" s="1"/>
  <c r="G94" i="13" s="1"/>
  <c r="C93" i="13"/>
  <c r="A93" i="13"/>
  <c r="F77" i="13"/>
  <c r="G77" i="13" s="1"/>
  <c r="G78" i="13" s="1"/>
  <c r="C77" i="13"/>
  <c r="A77" i="13"/>
  <c r="F59" i="13"/>
  <c r="G59" i="13" s="1"/>
  <c r="G60" i="13" s="1"/>
  <c r="C59" i="13"/>
  <c r="A59" i="13"/>
  <c r="F44" i="13"/>
  <c r="G44" i="13" s="1"/>
  <c r="G45" i="13" s="1"/>
  <c r="C44" i="13"/>
  <c r="A44" i="13"/>
  <c r="F29" i="13"/>
  <c r="G29" i="13" s="1"/>
  <c r="G30" i="13" s="1"/>
  <c r="C29" i="13"/>
  <c r="A29" i="13"/>
  <c r="F14" i="13"/>
  <c r="G14" i="13" s="1"/>
  <c r="G15" i="13" s="1"/>
  <c r="C14" i="13"/>
  <c r="G39" i="20" l="1"/>
  <c r="G19" i="20"/>
  <c r="F252" i="33"/>
  <c r="G252" i="33" s="1"/>
  <c r="C252" i="33"/>
  <c r="F251" i="33"/>
  <c r="G251" i="33" s="1"/>
  <c r="C251" i="33"/>
  <c r="F250" i="33"/>
  <c r="G250" i="33" s="1"/>
  <c r="C250" i="33"/>
  <c r="F249" i="33"/>
  <c r="G249" i="33" s="1"/>
  <c r="C249" i="33"/>
  <c r="F248" i="33"/>
  <c r="G248" i="33" s="1"/>
  <c r="C248" i="33"/>
  <c r="F247" i="33"/>
  <c r="G247" i="33" s="1"/>
  <c r="G253" i="33" s="1"/>
  <c r="C247" i="33"/>
  <c r="F232" i="33"/>
  <c r="G232" i="33" s="1"/>
  <c r="C232" i="33"/>
  <c r="F231" i="33"/>
  <c r="G231" i="33" s="1"/>
  <c r="C231" i="33"/>
  <c r="F230" i="33"/>
  <c r="G230" i="33" s="1"/>
  <c r="C230" i="33"/>
  <c r="F229" i="33"/>
  <c r="G229" i="33" s="1"/>
  <c r="C229" i="33"/>
  <c r="F228" i="33"/>
  <c r="G228" i="33" s="1"/>
  <c r="C228" i="33"/>
  <c r="F227" i="33"/>
  <c r="G227" i="33" s="1"/>
  <c r="G233" i="33" s="1"/>
  <c r="C227" i="33"/>
  <c r="F211" i="33"/>
  <c r="G211" i="33" s="1"/>
  <c r="C211" i="33"/>
  <c r="F210" i="33"/>
  <c r="G210" i="33" s="1"/>
  <c r="C210" i="33"/>
  <c r="F209" i="33"/>
  <c r="G209" i="33" s="1"/>
  <c r="C209" i="33"/>
  <c r="F208" i="33"/>
  <c r="G208" i="33" s="1"/>
  <c r="C208" i="33"/>
  <c r="F207" i="33"/>
  <c r="G207" i="33" s="1"/>
  <c r="C207" i="33"/>
  <c r="F206" i="33"/>
  <c r="G206" i="33" s="1"/>
  <c r="G212" i="33" s="1"/>
  <c r="C206" i="33"/>
  <c r="F191" i="33"/>
  <c r="G191" i="33" s="1"/>
  <c r="C191" i="33"/>
  <c r="F190" i="33"/>
  <c r="G190" i="33" s="1"/>
  <c r="C190" i="33"/>
  <c r="F189" i="33"/>
  <c r="G189" i="33" s="1"/>
  <c r="C189" i="33"/>
  <c r="F188" i="33"/>
  <c r="G188" i="33" s="1"/>
  <c r="C188" i="33"/>
  <c r="F187" i="33"/>
  <c r="G187" i="33" s="1"/>
  <c r="C187" i="33"/>
  <c r="F186" i="33"/>
  <c r="G186" i="33" s="1"/>
  <c r="G192" i="33" s="1"/>
  <c r="C186" i="33"/>
  <c r="A186" i="33"/>
  <c r="F170" i="33"/>
  <c r="G170" i="33" s="1"/>
  <c r="C170" i="33"/>
  <c r="F169" i="33"/>
  <c r="G169" i="33" s="1"/>
  <c r="C169" i="33"/>
  <c r="F168" i="33"/>
  <c r="G168" i="33" s="1"/>
  <c r="C168" i="33"/>
  <c r="F167" i="33"/>
  <c r="G167" i="33" s="1"/>
  <c r="C167" i="33"/>
  <c r="F166" i="33"/>
  <c r="G166" i="33" s="1"/>
  <c r="C166" i="33"/>
  <c r="F165" i="33"/>
  <c r="G165" i="33" s="1"/>
  <c r="G171" i="33" s="1"/>
  <c r="C165" i="33"/>
  <c r="A165" i="33"/>
  <c r="F149" i="33"/>
  <c r="G149" i="33" s="1"/>
  <c r="C149" i="33"/>
  <c r="F148" i="33"/>
  <c r="G148" i="33" s="1"/>
  <c r="C148" i="33"/>
  <c r="F147" i="33"/>
  <c r="G147" i="33" s="1"/>
  <c r="C147" i="33"/>
  <c r="F146" i="33"/>
  <c r="G146" i="33" s="1"/>
  <c r="C146" i="33"/>
  <c r="F145" i="33"/>
  <c r="G145" i="33" s="1"/>
  <c r="C145" i="33"/>
  <c r="F144" i="33"/>
  <c r="G144" i="33" s="1"/>
  <c r="C144" i="33"/>
  <c r="A144" i="33"/>
  <c r="F130" i="33"/>
  <c r="G130" i="33" s="1"/>
  <c r="C130" i="33"/>
  <c r="F129" i="33"/>
  <c r="G129" i="33" s="1"/>
  <c r="C129" i="33"/>
  <c r="F128" i="33"/>
  <c r="G128" i="33" s="1"/>
  <c r="C128" i="33"/>
  <c r="F127" i="33"/>
  <c r="G127" i="33" s="1"/>
  <c r="C127" i="33"/>
  <c r="F126" i="33"/>
  <c r="G126" i="33" s="1"/>
  <c r="C126" i="33"/>
  <c r="F125" i="33"/>
  <c r="G125" i="33" s="1"/>
  <c r="C125" i="33"/>
  <c r="A125" i="33"/>
  <c r="F110" i="33"/>
  <c r="G110" i="33" s="1"/>
  <c r="C110" i="33"/>
  <c r="F109" i="33"/>
  <c r="G109" i="33" s="1"/>
  <c r="C109" i="33"/>
  <c r="F108" i="33"/>
  <c r="G108" i="33" s="1"/>
  <c r="C108" i="33"/>
  <c r="F107" i="33"/>
  <c r="G107" i="33" s="1"/>
  <c r="C107" i="33"/>
  <c r="F106" i="33"/>
  <c r="G106" i="33" s="1"/>
  <c r="C106" i="33"/>
  <c r="F105" i="33"/>
  <c r="G105" i="33" s="1"/>
  <c r="C105" i="33"/>
  <c r="A105" i="33"/>
  <c r="F88" i="33"/>
  <c r="G88" i="33" s="1"/>
  <c r="C88" i="33"/>
  <c r="F87" i="33"/>
  <c r="G87" i="33" s="1"/>
  <c r="C87" i="33"/>
  <c r="F86" i="33"/>
  <c r="G86" i="33" s="1"/>
  <c r="C86" i="33"/>
  <c r="F85" i="33"/>
  <c r="G85" i="33" s="1"/>
  <c r="C85" i="33"/>
  <c r="F84" i="33"/>
  <c r="G84" i="33" s="1"/>
  <c r="C84" i="33"/>
  <c r="F83" i="33"/>
  <c r="G83" i="33" s="1"/>
  <c r="G89" i="33" s="1"/>
  <c r="C83" i="33"/>
  <c r="F69" i="33"/>
  <c r="G69" i="33" s="1"/>
  <c r="C69" i="33"/>
  <c r="F68" i="33"/>
  <c r="G68" i="33" s="1"/>
  <c r="C68" i="33"/>
  <c r="F67" i="33"/>
  <c r="G67" i="33" s="1"/>
  <c r="C67" i="33"/>
  <c r="F66" i="33"/>
  <c r="G66" i="33" s="1"/>
  <c r="G70" i="33" s="1"/>
  <c r="C66" i="33"/>
  <c r="A66" i="33"/>
  <c r="F51" i="33"/>
  <c r="G51" i="33" s="1"/>
  <c r="C51" i="33"/>
  <c r="F50" i="33"/>
  <c r="G50" i="33" s="1"/>
  <c r="C50" i="33"/>
  <c r="F49" i="33"/>
  <c r="G49" i="33" s="1"/>
  <c r="C49" i="33"/>
  <c r="F48" i="33"/>
  <c r="G48" i="33" s="1"/>
  <c r="G52" i="33" s="1"/>
  <c r="C48" i="33"/>
  <c r="A48" i="33"/>
  <c r="F34" i="33"/>
  <c r="G34" i="33" s="1"/>
  <c r="C34" i="33"/>
  <c r="F33" i="33"/>
  <c r="G33" i="33" s="1"/>
  <c r="C33" i="33"/>
  <c r="F32" i="33"/>
  <c r="G32" i="33" s="1"/>
  <c r="C32" i="33"/>
  <c r="F31" i="33"/>
  <c r="G31" i="33" s="1"/>
  <c r="G35" i="33" s="1"/>
  <c r="C31" i="33"/>
  <c r="A31" i="33"/>
  <c r="F16" i="33"/>
  <c r="G16" i="33" s="1"/>
  <c r="C16" i="33"/>
  <c r="F15" i="33"/>
  <c r="G15" i="33" s="1"/>
  <c r="C15" i="33"/>
  <c r="F14" i="33"/>
  <c r="G14" i="33" s="1"/>
  <c r="C14" i="33"/>
  <c r="F13" i="33"/>
  <c r="G13" i="33" s="1"/>
  <c r="G17" i="33" s="1"/>
  <c r="C13" i="33"/>
  <c r="G131" i="33" l="1"/>
  <c r="G150" i="33"/>
  <c r="G111" i="33"/>
  <c r="G93" i="44"/>
  <c r="H93" i="44" s="1"/>
  <c r="D93" i="44"/>
  <c r="G92" i="44"/>
  <c r="H92" i="44" s="1"/>
  <c r="D92" i="44"/>
  <c r="G91" i="44"/>
  <c r="H91" i="44" s="1"/>
  <c r="D91" i="44"/>
  <c r="G90" i="44"/>
  <c r="H90" i="44" s="1"/>
  <c r="D90" i="44"/>
  <c r="G89" i="44"/>
  <c r="H89" i="44" s="1"/>
  <c r="D89" i="44"/>
  <c r="G88" i="44"/>
  <c r="H88" i="44" s="1"/>
  <c r="D88" i="44"/>
  <c r="G233" i="44"/>
  <c r="H233" i="44" s="1"/>
  <c r="D233" i="44"/>
  <c r="G232" i="44"/>
  <c r="H232" i="44" s="1"/>
  <c r="D232" i="44"/>
  <c r="G231" i="44"/>
  <c r="H231" i="44" s="1"/>
  <c r="D231" i="44"/>
  <c r="G230" i="44"/>
  <c r="H230" i="44" s="1"/>
  <c r="D230" i="44"/>
  <c r="C230" i="44"/>
  <c r="G229" i="44"/>
  <c r="H229" i="44" s="1"/>
  <c r="D229" i="44"/>
  <c r="G228" i="44"/>
  <c r="H228" i="44" s="1"/>
  <c r="D228" i="44"/>
  <c r="C228" i="44"/>
  <c r="A228" i="44"/>
  <c r="G211" i="44"/>
  <c r="H211" i="44" s="1"/>
  <c r="D211" i="44"/>
  <c r="G210" i="44"/>
  <c r="H210" i="44" s="1"/>
  <c r="D210" i="44"/>
  <c r="G209" i="44"/>
  <c r="H209" i="44" s="1"/>
  <c r="D209" i="44"/>
  <c r="G208" i="44"/>
  <c r="H208" i="44" s="1"/>
  <c r="D208" i="44"/>
  <c r="C208" i="44"/>
  <c r="G207" i="44"/>
  <c r="H207" i="44" s="1"/>
  <c r="D207" i="44"/>
  <c r="G206" i="44"/>
  <c r="H206" i="44" s="1"/>
  <c r="D206" i="44"/>
  <c r="C206" i="44"/>
  <c r="A206" i="44"/>
  <c r="G190" i="44"/>
  <c r="H190" i="44" s="1"/>
  <c r="D190" i="44"/>
  <c r="G189" i="44"/>
  <c r="H189" i="44" s="1"/>
  <c r="D189" i="44"/>
  <c r="G188" i="44"/>
  <c r="H188" i="44" s="1"/>
  <c r="D188" i="44"/>
  <c r="G187" i="44"/>
  <c r="H187" i="44" s="1"/>
  <c r="D187" i="44"/>
  <c r="C187" i="44"/>
  <c r="G186" i="44"/>
  <c r="H186" i="44" s="1"/>
  <c r="D186" i="44"/>
  <c r="G185" i="44"/>
  <c r="H185" i="44" s="1"/>
  <c r="D185" i="44"/>
  <c r="C185" i="44"/>
  <c r="A185" i="44"/>
  <c r="H94" i="44" l="1"/>
  <c r="H234" i="44"/>
  <c r="H191" i="44"/>
  <c r="H212" i="44"/>
  <c r="G168" i="44"/>
  <c r="H168" i="44" s="1"/>
  <c r="D168" i="44"/>
  <c r="G167" i="44"/>
  <c r="H167" i="44" s="1"/>
  <c r="D167" i="44"/>
  <c r="C167" i="44"/>
  <c r="A167" i="44"/>
  <c r="G166" i="44"/>
  <c r="H166" i="44" s="1"/>
  <c r="D166" i="44"/>
  <c r="G165" i="44"/>
  <c r="H165" i="44" s="1"/>
  <c r="D165" i="44"/>
  <c r="A165" i="44"/>
  <c r="G164" i="44"/>
  <c r="H164" i="44" s="1"/>
  <c r="D164" i="44"/>
  <c r="G163" i="44"/>
  <c r="H163" i="44" s="1"/>
  <c r="D163" i="44"/>
  <c r="C163" i="44"/>
  <c r="A163" i="44"/>
  <c r="G162" i="44"/>
  <c r="H162" i="44" s="1"/>
  <c r="D162" i="44"/>
  <c r="G161" i="44"/>
  <c r="H161" i="44" s="1"/>
  <c r="D161" i="44"/>
  <c r="G160" i="44"/>
  <c r="H160" i="44" s="1"/>
  <c r="D160" i="44"/>
  <c r="G159" i="44"/>
  <c r="H159" i="44" s="1"/>
  <c r="D159" i="44"/>
  <c r="C159" i="44"/>
  <c r="A159" i="44"/>
  <c r="H169" i="44" l="1"/>
  <c r="G144" i="44"/>
  <c r="H144" i="44" s="1"/>
  <c r="D144" i="44"/>
  <c r="G143" i="44"/>
  <c r="H143" i="44" s="1"/>
  <c r="D143" i="44"/>
  <c r="C143" i="44"/>
  <c r="A143" i="44"/>
  <c r="G142" i="44"/>
  <c r="H142" i="44" s="1"/>
  <c r="D142" i="44"/>
  <c r="G141" i="44"/>
  <c r="H141" i="44" s="1"/>
  <c r="D141" i="44"/>
  <c r="A141" i="44"/>
  <c r="G140" i="44"/>
  <c r="H140" i="44" s="1"/>
  <c r="D140" i="44"/>
  <c r="G139" i="44"/>
  <c r="H139" i="44" s="1"/>
  <c r="D139" i="44"/>
  <c r="C139" i="44"/>
  <c r="A139" i="44"/>
  <c r="G138" i="44"/>
  <c r="H138" i="44" s="1"/>
  <c r="D138" i="44"/>
  <c r="G137" i="44"/>
  <c r="H137" i="44" s="1"/>
  <c r="D137" i="44"/>
  <c r="G136" i="44"/>
  <c r="H136" i="44" s="1"/>
  <c r="D136" i="44"/>
  <c r="G135" i="44"/>
  <c r="H135" i="44" s="1"/>
  <c r="D135" i="44"/>
  <c r="C135" i="44"/>
  <c r="A135" i="44"/>
  <c r="G119" i="44"/>
  <c r="H119" i="44" s="1"/>
  <c r="D119" i="44"/>
  <c r="G118" i="44"/>
  <c r="H118" i="44" s="1"/>
  <c r="D118" i="44"/>
  <c r="C118" i="44"/>
  <c r="A118" i="44"/>
  <c r="G117" i="44"/>
  <c r="H117" i="44" s="1"/>
  <c r="D117" i="44"/>
  <c r="G116" i="44"/>
  <c r="H116" i="44" s="1"/>
  <c r="D116" i="44"/>
  <c r="A116" i="44"/>
  <c r="G115" i="44"/>
  <c r="H115" i="44" s="1"/>
  <c r="D115" i="44"/>
  <c r="G114" i="44"/>
  <c r="H114" i="44" s="1"/>
  <c r="D114" i="44"/>
  <c r="C114" i="44"/>
  <c r="A114" i="44"/>
  <c r="G113" i="44"/>
  <c r="H113" i="44" s="1"/>
  <c r="D113" i="44"/>
  <c r="G112" i="44"/>
  <c r="H112" i="44" s="1"/>
  <c r="D112" i="44"/>
  <c r="G111" i="44"/>
  <c r="H111" i="44" s="1"/>
  <c r="D111" i="44"/>
  <c r="G110" i="44"/>
  <c r="H110" i="44" s="1"/>
  <c r="D110" i="44"/>
  <c r="C110" i="44"/>
  <c r="A110" i="44"/>
  <c r="C92" i="44"/>
  <c r="C90" i="44"/>
  <c r="C88" i="44"/>
  <c r="A88" i="44"/>
  <c r="G72" i="44"/>
  <c r="H72" i="44" s="1"/>
  <c r="D72" i="44"/>
  <c r="G71" i="44"/>
  <c r="H71" i="44" s="1"/>
  <c r="D71" i="44"/>
  <c r="C71" i="44"/>
  <c r="A71" i="44"/>
  <c r="G70" i="44"/>
  <c r="H70" i="44" s="1"/>
  <c r="D70" i="44"/>
  <c r="G69" i="44"/>
  <c r="H69" i="44" s="1"/>
  <c r="D69" i="44"/>
  <c r="A69" i="44"/>
  <c r="G68" i="44"/>
  <c r="H68" i="44" s="1"/>
  <c r="D68" i="44"/>
  <c r="G67" i="44"/>
  <c r="H67" i="44" s="1"/>
  <c r="D67" i="44"/>
  <c r="C67" i="44"/>
  <c r="A67" i="44"/>
  <c r="G66" i="44"/>
  <c r="H66" i="44" s="1"/>
  <c r="D66" i="44"/>
  <c r="G65" i="44"/>
  <c r="H65" i="44" s="1"/>
  <c r="D65" i="44"/>
  <c r="G64" i="44"/>
  <c r="H64" i="44" s="1"/>
  <c r="D64" i="44"/>
  <c r="G63" i="44"/>
  <c r="H63" i="44" s="1"/>
  <c r="D63" i="44"/>
  <c r="C63" i="44"/>
  <c r="A63" i="44"/>
  <c r="G46" i="44"/>
  <c r="H46" i="44" s="1"/>
  <c r="D46" i="44"/>
  <c r="G45" i="44"/>
  <c r="H45" i="44" s="1"/>
  <c r="D45" i="44"/>
  <c r="C45" i="44"/>
  <c r="G44" i="44"/>
  <c r="H44" i="44" s="1"/>
  <c r="D44" i="44"/>
  <c r="G43" i="44"/>
  <c r="H43" i="44" s="1"/>
  <c r="D43" i="44"/>
  <c r="A43" i="44"/>
  <c r="G42" i="44"/>
  <c r="H42" i="44" s="1"/>
  <c r="D42" i="44"/>
  <c r="G41" i="44"/>
  <c r="H41" i="44" s="1"/>
  <c r="D41" i="44"/>
  <c r="C41" i="44"/>
  <c r="A41" i="44"/>
  <c r="G40" i="44"/>
  <c r="H40" i="44" s="1"/>
  <c r="D40" i="44"/>
  <c r="G39" i="44"/>
  <c r="H39" i="44" s="1"/>
  <c r="D39" i="44"/>
  <c r="G38" i="44"/>
  <c r="H38" i="44" s="1"/>
  <c r="D38" i="44"/>
  <c r="G37" i="44"/>
  <c r="H37" i="44" s="1"/>
  <c r="D37" i="44"/>
  <c r="C37" i="44"/>
  <c r="A37" i="44"/>
  <c r="G21" i="44"/>
  <c r="H21" i="44" s="1"/>
  <c r="D21" i="44"/>
  <c r="G20" i="44"/>
  <c r="H20" i="44" s="1"/>
  <c r="D20" i="44"/>
  <c r="G19" i="44"/>
  <c r="H19" i="44" s="1"/>
  <c r="D19" i="44"/>
  <c r="G18" i="44"/>
  <c r="H18" i="44" s="1"/>
  <c r="D18" i="44"/>
  <c r="C18" i="44"/>
  <c r="G17" i="44"/>
  <c r="H17" i="44" s="1"/>
  <c r="D17" i="44"/>
  <c r="G16" i="44"/>
  <c r="H16" i="44" s="1"/>
  <c r="D16" i="44"/>
  <c r="C16" i="44"/>
  <c r="A16" i="44"/>
  <c r="H47" i="44" l="1"/>
  <c r="H73" i="44"/>
  <c r="H22" i="44"/>
  <c r="H120" i="44"/>
  <c r="H145" i="44"/>
  <c r="F421" i="31"/>
  <c r="G421" i="31" s="1"/>
  <c r="C421" i="31"/>
  <c r="F420" i="31"/>
  <c r="G420" i="31" s="1"/>
  <c r="C420" i="31"/>
  <c r="F419" i="31"/>
  <c r="G419" i="31" s="1"/>
  <c r="C419" i="31"/>
  <c r="F418" i="31"/>
  <c r="G418" i="31" s="1"/>
  <c r="C418" i="31"/>
  <c r="F417" i="31"/>
  <c r="G417" i="31" s="1"/>
  <c r="C417" i="31"/>
  <c r="F401" i="31"/>
  <c r="G401" i="31" s="1"/>
  <c r="C401" i="31"/>
  <c r="F400" i="31"/>
  <c r="G400" i="31" s="1"/>
  <c r="C400" i="31"/>
  <c r="F399" i="31"/>
  <c r="G399" i="31" s="1"/>
  <c r="C399" i="31"/>
  <c r="F398" i="31"/>
  <c r="G398" i="31" s="1"/>
  <c r="C398" i="31"/>
  <c r="F397" i="31"/>
  <c r="G397" i="31" s="1"/>
  <c r="C397" i="31"/>
  <c r="F396" i="31"/>
  <c r="G396" i="31" s="1"/>
  <c r="C396" i="31"/>
  <c r="F395" i="31"/>
  <c r="G395" i="31" s="1"/>
  <c r="C395" i="31"/>
  <c r="F379" i="31"/>
  <c r="G379" i="31" s="1"/>
  <c r="C379" i="31"/>
  <c r="F378" i="31"/>
  <c r="G378" i="31" s="1"/>
  <c r="C378" i="31"/>
  <c r="F377" i="31"/>
  <c r="G377" i="31" s="1"/>
  <c r="C377" i="31"/>
  <c r="F376" i="31"/>
  <c r="G376" i="31" s="1"/>
  <c r="C376" i="31"/>
  <c r="F375" i="31"/>
  <c r="G375" i="31" s="1"/>
  <c r="C375" i="31"/>
  <c r="F374" i="31"/>
  <c r="G374" i="31" s="1"/>
  <c r="C374" i="31"/>
  <c r="F373" i="31"/>
  <c r="G373" i="31" s="1"/>
  <c r="C373" i="31"/>
  <c r="F372" i="31"/>
  <c r="G372" i="31" s="1"/>
  <c r="C372" i="31"/>
  <c r="F371" i="31"/>
  <c r="G371" i="31" s="1"/>
  <c r="C371" i="31"/>
  <c r="F370" i="31"/>
  <c r="G370" i="31" s="1"/>
  <c r="C370" i="31"/>
  <c r="F355" i="31"/>
  <c r="G355" i="31" s="1"/>
  <c r="C355" i="31"/>
  <c r="A355" i="31"/>
  <c r="F354" i="31"/>
  <c r="G354" i="31" s="1"/>
  <c r="C354" i="31"/>
  <c r="F353" i="31"/>
  <c r="G353" i="31" s="1"/>
  <c r="C353" i="31"/>
  <c r="F352" i="31"/>
  <c r="G352" i="31" s="1"/>
  <c r="C352" i="31"/>
  <c r="F351" i="31"/>
  <c r="G351" i="31" s="1"/>
  <c r="C351" i="31"/>
  <c r="A351" i="31"/>
  <c r="F336" i="31"/>
  <c r="G336" i="31" s="1"/>
  <c r="C336" i="31"/>
  <c r="A336" i="31"/>
  <c r="F335" i="31"/>
  <c r="G335" i="31" s="1"/>
  <c r="C335" i="31"/>
  <c r="F334" i="31"/>
  <c r="G334" i="31" s="1"/>
  <c r="C334" i="31"/>
  <c r="F333" i="31"/>
  <c r="G333" i="31" s="1"/>
  <c r="C333" i="31"/>
  <c r="F332" i="31"/>
  <c r="G332" i="31" s="1"/>
  <c r="C332" i="31"/>
  <c r="A332" i="31"/>
  <c r="F316" i="31"/>
  <c r="G316" i="31" s="1"/>
  <c r="C316" i="31"/>
  <c r="A316" i="31"/>
  <c r="F315" i="31"/>
  <c r="G315" i="31" s="1"/>
  <c r="C315" i="31"/>
  <c r="F314" i="31"/>
  <c r="G314" i="31" s="1"/>
  <c r="C314" i="31"/>
  <c r="A314" i="31"/>
  <c r="F313" i="31"/>
  <c r="G313" i="31" s="1"/>
  <c r="C313" i="31"/>
  <c r="F312" i="31"/>
  <c r="G312" i="31" s="1"/>
  <c r="C312" i="31"/>
  <c r="F311" i="31"/>
  <c r="G311" i="31" s="1"/>
  <c r="C311" i="31"/>
  <c r="F310" i="31"/>
  <c r="G310" i="31" s="1"/>
  <c r="C310" i="31"/>
  <c r="F309" i="31"/>
  <c r="G309" i="31" s="1"/>
  <c r="C309" i="31"/>
  <c r="A309" i="31"/>
  <c r="F293" i="31"/>
  <c r="G293" i="31" s="1"/>
  <c r="C293" i="31"/>
  <c r="A293" i="31"/>
  <c r="F292" i="31"/>
  <c r="G292" i="31" s="1"/>
  <c r="C292" i="31"/>
  <c r="F291" i="31"/>
  <c r="G291" i="31" s="1"/>
  <c r="C291" i="31"/>
  <c r="A291" i="31"/>
  <c r="F290" i="31"/>
  <c r="G290" i="31" s="1"/>
  <c r="C290" i="31"/>
  <c r="F289" i="31"/>
  <c r="G289" i="31" s="1"/>
  <c r="C289" i="31"/>
  <c r="F288" i="31"/>
  <c r="G288" i="31" s="1"/>
  <c r="C288" i="31"/>
  <c r="F287" i="31"/>
  <c r="G287" i="31" s="1"/>
  <c r="C287" i="31"/>
  <c r="F286" i="31"/>
  <c r="G286" i="31" s="1"/>
  <c r="C286" i="31"/>
  <c r="A286" i="31"/>
  <c r="F269" i="31"/>
  <c r="G269" i="31" s="1"/>
  <c r="C269" i="31"/>
  <c r="A269" i="31"/>
  <c r="F268" i="31"/>
  <c r="G268" i="31" s="1"/>
  <c r="C268" i="31"/>
  <c r="F267" i="31"/>
  <c r="G267" i="31" s="1"/>
  <c r="C267" i="31"/>
  <c r="A267" i="31"/>
  <c r="F266" i="31"/>
  <c r="G266" i="31" s="1"/>
  <c r="C266" i="31"/>
  <c r="F265" i="31"/>
  <c r="G265" i="31" s="1"/>
  <c r="C265" i="31"/>
  <c r="F264" i="31"/>
  <c r="G264" i="31" s="1"/>
  <c r="C264" i="31"/>
  <c r="F263" i="31"/>
  <c r="G263" i="31" s="1"/>
  <c r="C263" i="31"/>
  <c r="F262" i="31"/>
  <c r="G262" i="31" s="1"/>
  <c r="C262" i="31"/>
  <c r="A262" i="31"/>
  <c r="F207" i="31"/>
  <c r="G207" i="31" s="1"/>
  <c r="G208" i="31" s="1"/>
  <c r="C207" i="31"/>
  <c r="F189" i="31"/>
  <c r="G189" i="31" s="1"/>
  <c r="G190" i="31" s="1"/>
  <c r="C189" i="31"/>
  <c r="F224" i="31"/>
  <c r="G224" i="31" s="1"/>
  <c r="G225" i="31" s="1"/>
  <c r="C224" i="31"/>
  <c r="F246" i="31"/>
  <c r="G246" i="31" s="1"/>
  <c r="C246" i="31"/>
  <c r="F245" i="31"/>
  <c r="G245" i="31" s="1"/>
  <c r="C245" i="31"/>
  <c r="F244" i="31"/>
  <c r="G244" i="31" s="1"/>
  <c r="C244" i="31"/>
  <c r="F243" i="31"/>
  <c r="G243" i="31" s="1"/>
  <c r="C243" i="31"/>
  <c r="F242" i="31"/>
  <c r="G242" i="31" s="1"/>
  <c r="C242" i="31"/>
  <c r="F241" i="31"/>
  <c r="G241" i="31" s="1"/>
  <c r="C241" i="31"/>
  <c r="A244" i="31"/>
  <c r="F240" i="31"/>
  <c r="G240" i="31" s="1"/>
  <c r="C240" i="31"/>
  <c r="F239" i="31"/>
  <c r="G239" i="31" s="1"/>
  <c r="C239" i="31"/>
  <c r="A239" i="31"/>
  <c r="F169" i="31"/>
  <c r="G169" i="31" s="1"/>
  <c r="C169" i="31"/>
  <c r="A169" i="31"/>
  <c r="F168" i="31"/>
  <c r="G168" i="31" s="1"/>
  <c r="C168" i="31"/>
  <c r="F167" i="31"/>
  <c r="G167" i="31" s="1"/>
  <c r="C167" i="31"/>
  <c r="F166" i="31"/>
  <c r="G166" i="31" s="1"/>
  <c r="C166" i="31"/>
  <c r="F165" i="31"/>
  <c r="G165" i="31" s="1"/>
  <c r="C165" i="31"/>
  <c r="A165" i="31"/>
  <c r="F148" i="31"/>
  <c r="G148" i="31" s="1"/>
  <c r="C148" i="31"/>
  <c r="A148" i="31"/>
  <c r="F147" i="31"/>
  <c r="G147" i="31" s="1"/>
  <c r="C147" i="31"/>
  <c r="F146" i="31"/>
  <c r="G146" i="31" s="1"/>
  <c r="C146" i="31"/>
  <c r="F145" i="31"/>
  <c r="G145" i="31" s="1"/>
  <c r="C145" i="31"/>
  <c r="F144" i="31"/>
  <c r="G144" i="31" s="1"/>
  <c r="C144" i="31"/>
  <c r="A144" i="31"/>
  <c r="F128" i="31"/>
  <c r="G128" i="31" s="1"/>
  <c r="C128" i="31"/>
  <c r="A128" i="31"/>
  <c r="F127" i="31"/>
  <c r="G127" i="31" s="1"/>
  <c r="C127" i="31"/>
  <c r="F126" i="31"/>
  <c r="G126" i="31" s="1"/>
  <c r="C126" i="31"/>
  <c r="F125" i="31"/>
  <c r="G125" i="31" s="1"/>
  <c r="C125" i="31"/>
  <c r="F124" i="31"/>
  <c r="G124" i="31" s="1"/>
  <c r="C124" i="31"/>
  <c r="A124" i="31"/>
  <c r="F62" i="31"/>
  <c r="G62" i="31" s="1"/>
  <c r="C62" i="31"/>
  <c r="A62" i="31"/>
  <c r="F42" i="31"/>
  <c r="G42" i="31" s="1"/>
  <c r="C42" i="31"/>
  <c r="A42" i="31"/>
  <c r="A38" i="31"/>
  <c r="F108" i="31"/>
  <c r="G108" i="31" s="1"/>
  <c r="C108" i="31"/>
  <c r="F107" i="31"/>
  <c r="G107" i="31" s="1"/>
  <c r="C107" i="31"/>
  <c r="A107" i="31"/>
  <c r="F106" i="31"/>
  <c r="G106" i="31" s="1"/>
  <c r="C106" i="31"/>
  <c r="F105" i="31"/>
  <c r="G105" i="31" s="1"/>
  <c r="C105" i="31"/>
  <c r="A105" i="31"/>
  <c r="F104" i="31"/>
  <c r="G104" i="31" s="1"/>
  <c r="C104" i="31"/>
  <c r="F103" i="31"/>
  <c r="G103" i="31" s="1"/>
  <c r="C103" i="31"/>
  <c r="F102" i="31"/>
  <c r="G102" i="31" s="1"/>
  <c r="C102" i="31"/>
  <c r="F101" i="31"/>
  <c r="G101" i="31" s="1"/>
  <c r="C101" i="31"/>
  <c r="A101" i="31"/>
  <c r="F84" i="31"/>
  <c r="G84" i="31" s="1"/>
  <c r="C84" i="31"/>
  <c r="F83" i="31"/>
  <c r="G83" i="31" s="1"/>
  <c r="C83" i="31"/>
  <c r="A83" i="31"/>
  <c r="F82" i="31"/>
  <c r="G82" i="31" s="1"/>
  <c r="C82" i="31"/>
  <c r="F81" i="31"/>
  <c r="G81" i="31" s="1"/>
  <c r="C81" i="31"/>
  <c r="A81" i="31"/>
  <c r="F80" i="31"/>
  <c r="G80" i="31" s="1"/>
  <c r="C80" i="31"/>
  <c r="F79" i="31"/>
  <c r="G79" i="31" s="1"/>
  <c r="C79" i="31"/>
  <c r="F78" i="31"/>
  <c r="G78" i="31" s="1"/>
  <c r="C78" i="31"/>
  <c r="F77" i="31"/>
  <c r="G77" i="31" s="1"/>
  <c r="C77" i="31"/>
  <c r="A77" i="31"/>
  <c r="F61" i="31"/>
  <c r="G61" i="31" s="1"/>
  <c r="C61" i="31"/>
  <c r="F60" i="31"/>
  <c r="G60" i="31" s="1"/>
  <c r="C60" i="31"/>
  <c r="F59" i="31"/>
  <c r="G59" i="31" s="1"/>
  <c r="C59" i="31"/>
  <c r="F58" i="31"/>
  <c r="G58" i="31" s="1"/>
  <c r="C58" i="31"/>
  <c r="A58" i="31"/>
  <c r="F41" i="31"/>
  <c r="G41" i="31" s="1"/>
  <c r="C41" i="31"/>
  <c r="F40" i="31"/>
  <c r="G40" i="31" s="1"/>
  <c r="C40" i="31"/>
  <c r="F39" i="31"/>
  <c r="G39" i="31" s="1"/>
  <c r="C39" i="31"/>
  <c r="F38" i="31"/>
  <c r="G38" i="31" s="1"/>
  <c r="C38" i="31"/>
  <c r="F21" i="31"/>
  <c r="G21" i="31" s="1"/>
  <c r="C21" i="31"/>
  <c r="F20" i="31"/>
  <c r="G20" i="31" s="1"/>
  <c r="C20" i="31"/>
  <c r="F19" i="31"/>
  <c r="G19" i="31" s="1"/>
  <c r="C19" i="31"/>
  <c r="F18" i="31"/>
  <c r="G18" i="31" s="1"/>
  <c r="C18" i="31"/>
  <c r="F17" i="31"/>
  <c r="G17" i="31" s="1"/>
  <c r="C17" i="31"/>
  <c r="F16" i="31"/>
  <c r="G16" i="31" s="1"/>
  <c r="C16" i="31"/>
  <c r="F15" i="31"/>
  <c r="G15" i="31" s="1"/>
  <c r="C15" i="31"/>
  <c r="F14" i="31"/>
  <c r="G14" i="31" s="1"/>
  <c r="G22" i="31" s="1"/>
  <c r="C14" i="31"/>
  <c r="A421" i="31"/>
  <c r="A417" i="31"/>
  <c r="A401" i="31"/>
  <c r="A399" i="31"/>
  <c r="A395" i="31"/>
  <c r="A379" i="31"/>
  <c r="A375" i="31"/>
  <c r="A370" i="31"/>
  <c r="B377" i="31"/>
  <c r="A246" i="31"/>
  <c r="A224" i="31"/>
  <c r="A207" i="31"/>
  <c r="A189" i="31"/>
  <c r="A20" i="31"/>
  <c r="A18" i="31"/>
  <c r="A14" i="31"/>
  <c r="A804" i="11"/>
  <c r="A746" i="11"/>
  <c r="A726" i="11"/>
  <c r="A707" i="11"/>
  <c r="A688" i="11"/>
  <c r="A668" i="11"/>
  <c r="A649" i="11"/>
  <c r="A630" i="11"/>
  <c r="A610" i="11"/>
  <c r="F807" i="11"/>
  <c r="G807" i="11" s="1"/>
  <c r="C807" i="11"/>
  <c r="F806" i="11"/>
  <c r="G806" i="11" s="1"/>
  <c r="C806" i="11"/>
  <c r="F805" i="11"/>
  <c r="G805" i="11" s="1"/>
  <c r="C805" i="11"/>
  <c r="F804" i="11"/>
  <c r="G804" i="11" s="1"/>
  <c r="C804" i="11"/>
  <c r="F749" i="11"/>
  <c r="G749" i="11" s="1"/>
  <c r="C749" i="11"/>
  <c r="F748" i="11"/>
  <c r="G748" i="11" s="1"/>
  <c r="C748" i="11"/>
  <c r="F747" i="11"/>
  <c r="G747" i="11" s="1"/>
  <c r="C747" i="11"/>
  <c r="F746" i="11"/>
  <c r="G746" i="11" s="1"/>
  <c r="C746" i="11"/>
  <c r="F729" i="11"/>
  <c r="G729" i="11" s="1"/>
  <c r="C729" i="11"/>
  <c r="F728" i="11"/>
  <c r="G728" i="11" s="1"/>
  <c r="C728" i="11"/>
  <c r="F727" i="11"/>
  <c r="G727" i="11" s="1"/>
  <c r="C727" i="11"/>
  <c r="F726" i="11"/>
  <c r="G726" i="11" s="1"/>
  <c r="C726" i="11"/>
  <c r="F710" i="11"/>
  <c r="G710" i="11" s="1"/>
  <c r="C710" i="11"/>
  <c r="F709" i="11"/>
  <c r="G709" i="11" s="1"/>
  <c r="C709" i="11"/>
  <c r="F708" i="11"/>
  <c r="G708" i="11" s="1"/>
  <c r="C708" i="11"/>
  <c r="F707" i="11"/>
  <c r="G707" i="11" s="1"/>
  <c r="C707" i="11"/>
  <c r="F691" i="11"/>
  <c r="G691" i="11" s="1"/>
  <c r="C691" i="11"/>
  <c r="F690" i="11"/>
  <c r="G690" i="11" s="1"/>
  <c r="C690" i="11"/>
  <c r="F689" i="11"/>
  <c r="G689" i="11" s="1"/>
  <c r="C689" i="11"/>
  <c r="F688" i="11"/>
  <c r="G688" i="11" s="1"/>
  <c r="C688" i="11"/>
  <c r="F671" i="11"/>
  <c r="G671" i="11" s="1"/>
  <c r="C671" i="11"/>
  <c r="F670" i="11"/>
  <c r="G670" i="11" s="1"/>
  <c r="C670" i="11"/>
  <c r="F669" i="11"/>
  <c r="G669" i="11" s="1"/>
  <c r="C669" i="11"/>
  <c r="F668" i="11"/>
  <c r="G668" i="11" s="1"/>
  <c r="C668" i="11"/>
  <c r="F652" i="11"/>
  <c r="G652" i="11" s="1"/>
  <c r="C652" i="11"/>
  <c r="F651" i="11"/>
  <c r="G651" i="11" s="1"/>
  <c r="C651" i="11"/>
  <c r="F650" i="11"/>
  <c r="G650" i="11" s="1"/>
  <c r="C650" i="11"/>
  <c r="F649" i="11"/>
  <c r="G649" i="11" s="1"/>
  <c r="C649" i="11"/>
  <c r="F633" i="11"/>
  <c r="G633" i="11" s="1"/>
  <c r="C633" i="11"/>
  <c r="F632" i="11"/>
  <c r="G632" i="11" s="1"/>
  <c r="C632" i="11"/>
  <c r="F631" i="11"/>
  <c r="G631" i="11" s="1"/>
  <c r="C631" i="11"/>
  <c r="F630" i="11"/>
  <c r="G630" i="11" s="1"/>
  <c r="C630" i="11"/>
  <c r="F613" i="11"/>
  <c r="G613" i="11" s="1"/>
  <c r="C613" i="11"/>
  <c r="F612" i="11"/>
  <c r="G612" i="11" s="1"/>
  <c r="C612" i="11"/>
  <c r="F611" i="11"/>
  <c r="G611" i="11" s="1"/>
  <c r="C611" i="11"/>
  <c r="F610" i="11"/>
  <c r="G610" i="11" s="1"/>
  <c r="C610" i="11"/>
  <c r="F594" i="11"/>
  <c r="G594" i="11" s="1"/>
  <c r="C594" i="11"/>
  <c r="F593" i="11"/>
  <c r="G593" i="11" s="1"/>
  <c r="C593" i="11"/>
  <c r="F592" i="11"/>
  <c r="G592" i="11" s="1"/>
  <c r="C592" i="11"/>
  <c r="F591" i="11"/>
  <c r="G591" i="11" s="1"/>
  <c r="C591" i="11"/>
  <c r="A591" i="11"/>
  <c r="F576" i="11"/>
  <c r="G576" i="11" s="1"/>
  <c r="C576" i="11"/>
  <c r="F575" i="11"/>
  <c r="G575" i="11" s="1"/>
  <c r="C575" i="11"/>
  <c r="F574" i="11"/>
  <c r="G574" i="11" s="1"/>
  <c r="C574" i="11"/>
  <c r="F573" i="11"/>
  <c r="G573" i="11" s="1"/>
  <c r="C573" i="11"/>
  <c r="F558" i="11"/>
  <c r="G558" i="11" s="1"/>
  <c r="C558" i="11"/>
  <c r="F557" i="11"/>
  <c r="G557" i="11" s="1"/>
  <c r="C557" i="11"/>
  <c r="F556" i="11"/>
  <c r="G556" i="11" s="1"/>
  <c r="C556" i="11"/>
  <c r="F555" i="11"/>
  <c r="G555" i="11" s="1"/>
  <c r="C555" i="11"/>
  <c r="F554" i="11"/>
  <c r="G554" i="11" s="1"/>
  <c r="C554" i="11"/>
  <c r="F553" i="11"/>
  <c r="G553" i="11" s="1"/>
  <c r="C553" i="11"/>
  <c r="A553" i="11"/>
  <c r="F537" i="11"/>
  <c r="G537" i="11" s="1"/>
  <c r="C537" i="11"/>
  <c r="F536" i="11"/>
  <c r="G536" i="11" s="1"/>
  <c r="C536" i="11"/>
  <c r="F535" i="11"/>
  <c r="G535" i="11" s="1"/>
  <c r="C535" i="11"/>
  <c r="F534" i="11"/>
  <c r="G534" i="11" s="1"/>
  <c r="C534" i="11"/>
  <c r="F533" i="11"/>
  <c r="G533" i="11" s="1"/>
  <c r="C533" i="11"/>
  <c r="F532" i="11"/>
  <c r="G532" i="11" s="1"/>
  <c r="C532" i="11"/>
  <c r="F496" i="11"/>
  <c r="G496" i="11" s="1"/>
  <c r="C496" i="11"/>
  <c r="F495" i="11"/>
  <c r="G495" i="11" s="1"/>
  <c r="C495" i="11"/>
  <c r="F494" i="11"/>
  <c r="G494" i="11" s="1"/>
  <c r="C494" i="11"/>
  <c r="F493" i="11"/>
  <c r="G493" i="11" s="1"/>
  <c r="C493" i="11"/>
  <c r="F492" i="11"/>
  <c r="G492" i="11" s="1"/>
  <c r="C492" i="11"/>
  <c r="F491" i="11"/>
  <c r="G491" i="11" s="1"/>
  <c r="C491" i="11"/>
  <c r="A491" i="11"/>
  <c r="F517" i="11"/>
  <c r="G517" i="11" s="1"/>
  <c r="C517" i="11"/>
  <c r="F516" i="11"/>
  <c r="G516" i="11" s="1"/>
  <c r="C516" i="11"/>
  <c r="F515" i="11"/>
  <c r="G515" i="11" s="1"/>
  <c r="C515" i="11"/>
  <c r="F514" i="11"/>
  <c r="G514" i="11" s="1"/>
  <c r="C514" i="11"/>
  <c r="F513" i="11"/>
  <c r="G513" i="11" s="1"/>
  <c r="C513" i="11"/>
  <c r="F512" i="11"/>
  <c r="G512" i="11" s="1"/>
  <c r="C512" i="11"/>
  <c r="F303" i="11"/>
  <c r="G303" i="11" s="1"/>
  <c r="C303" i="11"/>
  <c r="F302" i="11"/>
  <c r="G302" i="11" s="1"/>
  <c r="C302" i="11"/>
  <c r="F301" i="11"/>
  <c r="G301" i="11" s="1"/>
  <c r="C301" i="11"/>
  <c r="F300" i="11"/>
  <c r="G300" i="11" s="1"/>
  <c r="C300" i="11"/>
  <c r="F284" i="11"/>
  <c r="G284" i="11" s="1"/>
  <c r="C284" i="11"/>
  <c r="F283" i="11"/>
  <c r="G283" i="11" s="1"/>
  <c r="C283" i="11"/>
  <c r="F282" i="11"/>
  <c r="G282" i="11" s="1"/>
  <c r="C282" i="11"/>
  <c r="F281" i="11"/>
  <c r="G281" i="11" s="1"/>
  <c r="C281" i="11"/>
  <c r="A300" i="11"/>
  <c r="F475" i="11"/>
  <c r="G475" i="11" s="1"/>
  <c r="C475" i="11"/>
  <c r="F474" i="11"/>
  <c r="G474" i="11" s="1"/>
  <c r="C474" i="11"/>
  <c r="F473" i="11"/>
  <c r="G473" i="11" s="1"/>
  <c r="C473" i="11"/>
  <c r="F472" i="11"/>
  <c r="G472" i="11" s="1"/>
  <c r="C472" i="11"/>
  <c r="A472" i="11"/>
  <c r="F389" i="11"/>
  <c r="G389" i="11" s="1"/>
  <c r="C389" i="11"/>
  <c r="F388" i="11"/>
  <c r="G388" i="11" s="1"/>
  <c r="C388" i="11"/>
  <c r="F387" i="11"/>
  <c r="G387" i="11" s="1"/>
  <c r="C387" i="11"/>
  <c r="F386" i="11"/>
  <c r="G386" i="11" s="1"/>
  <c r="C386" i="11"/>
  <c r="A386" i="11"/>
  <c r="F264" i="11"/>
  <c r="G264" i="11" s="1"/>
  <c r="C264" i="11"/>
  <c r="F263" i="11"/>
  <c r="G263" i="11" s="1"/>
  <c r="C263" i="11"/>
  <c r="F262" i="11"/>
  <c r="G262" i="11" s="1"/>
  <c r="C262" i="11"/>
  <c r="F261" i="11"/>
  <c r="G261" i="11" s="1"/>
  <c r="G265" i="11" s="1"/>
  <c r="C261" i="11"/>
  <c r="A261" i="11"/>
  <c r="F174" i="11"/>
  <c r="G174" i="11" s="1"/>
  <c r="C174" i="11"/>
  <c r="F173" i="11"/>
  <c r="G173" i="11" s="1"/>
  <c r="C173" i="11"/>
  <c r="F172" i="11"/>
  <c r="G172" i="11" s="1"/>
  <c r="C172" i="11"/>
  <c r="F171" i="11"/>
  <c r="G171" i="11" s="1"/>
  <c r="C171" i="11"/>
  <c r="A171" i="11"/>
  <c r="F456" i="11"/>
  <c r="G456" i="11" s="1"/>
  <c r="C456" i="11"/>
  <c r="F455" i="11"/>
  <c r="G455" i="11" s="1"/>
  <c r="C455" i="11"/>
  <c r="A455" i="11"/>
  <c r="F454" i="11"/>
  <c r="G454" i="11" s="1"/>
  <c r="C454" i="11"/>
  <c r="F453" i="11"/>
  <c r="G453" i="11" s="1"/>
  <c r="C453" i="11"/>
  <c r="F452" i="11"/>
  <c r="G452" i="11" s="1"/>
  <c r="C452" i="11"/>
  <c r="F451" i="11"/>
  <c r="G451" i="11" s="1"/>
  <c r="C451" i="11"/>
  <c r="A451" i="11"/>
  <c r="F450" i="11"/>
  <c r="G450" i="11" s="1"/>
  <c r="C450" i="11"/>
  <c r="F449" i="11"/>
  <c r="G449" i="11" s="1"/>
  <c r="C449" i="11"/>
  <c r="F448" i="11"/>
  <c r="G448" i="11" s="1"/>
  <c r="C448" i="11"/>
  <c r="F447" i="11"/>
  <c r="G447" i="11" s="1"/>
  <c r="C447" i="11"/>
  <c r="A447" i="11"/>
  <c r="F370" i="11"/>
  <c r="G370" i="11" s="1"/>
  <c r="C370" i="11"/>
  <c r="F369" i="11"/>
  <c r="G369" i="11" s="1"/>
  <c r="C369" i="11"/>
  <c r="A369" i="11"/>
  <c r="F368" i="11"/>
  <c r="G368" i="11" s="1"/>
  <c r="C368" i="11"/>
  <c r="F367" i="11"/>
  <c r="G367" i="11" s="1"/>
  <c r="C367" i="11"/>
  <c r="F366" i="11"/>
  <c r="G366" i="11" s="1"/>
  <c r="C366" i="11"/>
  <c r="F365" i="11"/>
  <c r="G365" i="11" s="1"/>
  <c r="C365" i="11"/>
  <c r="A365" i="11"/>
  <c r="F364" i="11"/>
  <c r="G364" i="11" s="1"/>
  <c r="C364" i="11"/>
  <c r="F363" i="11"/>
  <c r="G363" i="11" s="1"/>
  <c r="C363" i="11"/>
  <c r="F362" i="11"/>
  <c r="G362" i="11" s="1"/>
  <c r="C362" i="11"/>
  <c r="F361" i="11"/>
  <c r="G361" i="11" s="1"/>
  <c r="C361" i="11"/>
  <c r="A361" i="11"/>
  <c r="F244" i="11"/>
  <c r="G244" i="11" s="1"/>
  <c r="C244" i="11"/>
  <c r="F243" i="11"/>
  <c r="G243" i="11" s="1"/>
  <c r="C243" i="11"/>
  <c r="A243" i="11"/>
  <c r="F242" i="11"/>
  <c r="G242" i="11" s="1"/>
  <c r="C242" i="11"/>
  <c r="F241" i="11"/>
  <c r="G241" i="11" s="1"/>
  <c r="C241" i="11"/>
  <c r="F240" i="11"/>
  <c r="G240" i="11" s="1"/>
  <c r="C240" i="11"/>
  <c r="F239" i="11"/>
  <c r="G239" i="11" s="1"/>
  <c r="C239" i="11"/>
  <c r="A239" i="11"/>
  <c r="F238" i="11"/>
  <c r="G238" i="11" s="1"/>
  <c r="C238" i="11"/>
  <c r="F237" i="11"/>
  <c r="G237" i="11" s="1"/>
  <c r="C237" i="11"/>
  <c r="F236" i="11"/>
  <c r="G236" i="11" s="1"/>
  <c r="C236" i="11"/>
  <c r="F235" i="11"/>
  <c r="G235" i="11" s="1"/>
  <c r="C235" i="11"/>
  <c r="A235" i="11"/>
  <c r="F154" i="11"/>
  <c r="G154" i="11" s="1"/>
  <c r="C154" i="11"/>
  <c r="F153" i="11"/>
  <c r="G153" i="11" s="1"/>
  <c r="C153" i="11"/>
  <c r="A153" i="11"/>
  <c r="F152" i="11"/>
  <c r="G152" i="11" s="1"/>
  <c r="C152" i="11"/>
  <c r="F151" i="11"/>
  <c r="G151" i="11" s="1"/>
  <c r="C151" i="11"/>
  <c r="F150" i="11"/>
  <c r="G150" i="11" s="1"/>
  <c r="C150" i="11"/>
  <c r="F149" i="11"/>
  <c r="G149" i="11" s="1"/>
  <c r="C149" i="11"/>
  <c r="A149" i="11"/>
  <c r="F148" i="11"/>
  <c r="G148" i="11" s="1"/>
  <c r="C148" i="11"/>
  <c r="F147" i="11"/>
  <c r="G147" i="11" s="1"/>
  <c r="C147" i="11"/>
  <c r="F146" i="11"/>
  <c r="G146" i="11" s="1"/>
  <c r="C146" i="11"/>
  <c r="F145" i="11"/>
  <c r="G145" i="11" s="1"/>
  <c r="C145" i="11"/>
  <c r="A145" i="11"/>
  <c r="F431" i="11"/>
  <c r="G431" i="11" s="1"/>
  <c r="C431" i="11"/>
  <c r="F430" i="11"/>
  <c r="G430" i="11" s="1"/>
  <c r="C430" i="11"/>
  <c r="A430" i="11"/>
  <c r="F429" i="11"/>
  <c r="G429" i="11" s="1"/>
  <c r="C429" i="11"/>
  <c r="F428" i="11"/>
  <c r="G428" i="11" s="1"/>
  <c r="C428" i="11"/>
  <c r="F427" i="11"/>
  <c r="G427" i="11" s="1"/>
  <c r="C427" i="11"/>
  <c r="F426" i="11"/>
  <c r="G426" i="11" s="1"/>
  <c r="C426" i="11"/>
  <c r="A426" i="11"/>
  <c r="F345" i="11"/>
  <c r="G345" i="11" s="1"/>
  <c r="C345" i="11"/>
  <c r="F344" i="11"/>
  <c r="G344" i="11" s="1"/>
  <c r="C344" i="11"/>
  <c r="A344" i="11"/>
  <c r="F343" i="11"/>
  <c r="G343" i="11" s="1"/>
  <c r="C343" i="11"/>
  <c r="F342" i="11"/>
  <c r="G342" i="11" s="1"/>
  <c r="C342" i="11"/>
  <c r="F341" i="11"/>
  <c r="G341" i="11" s="1"/>
  <c r="C341" i="11"/>
  <c r="F340" i="11"/>
  <c r="G340" i="11" s="1"/>
  <c r="C340" i="11"/>
  <c r="A340" i="11"/>
  <c r="F218" i="11"/>
  <c r="G218" i="11" s="1"/>
  <c r="C218" i="11"/>
  <c r="F217" i="11"/>
  <c r="G217" i="11" s="1"/>
  <c r="C217" i="11"/>
  <c r="A217" i="11"/>
  <c r="F216" i="11"/>
  <c r="G216" i="11" s="1"/>
  <c r="C216" i="11"/>
  <c r="F215" i="11"/>
  <c r="G215" i="11" s="1"/>
  <c r="C215" i="11"/>
  <c r="F214" i="11"/>
  <c r="G214" i="11" s="1"/>
  <c r="C214" i="11"/>
  <c r="F213" i="11"/>
  <c r="G213" i="11" s="1"/>
  <c r="C213" i="11"/>
  <c r="A213" i="11"/>
  <c r="F128" i="11"/>
  <c r="G128" i="11" s="1"/>
  <c r="C128" i="11"/>
  <c r="F127" i="11"/>
  <c r="G127" i="11" s="1"/>
  <c r="C127" i="11"/>
  <c r="A127" i="11"/>
  <c r="F126" i="11"/>
  <c r="G126" i="11" s="1"/>
  <c r="C126" i="11"/>
  <c r="F125" i="11"/>
  <c r="G125" i="11" s="1"/>
  <c r="C125" i="11"/>
  <c r="F124" i="11"/>
  <c r="G124" i="11" s="1"/>
  <c r="C124" i="11"/>
  <c r="F123" i="11"/>
  <c r="G123" i="11" s="1"/>
  <c r="C123" i="11"/>
  <c r="A123" i="11"/>
  <c r="F410" i="11"/>
  <c r="G410" i="11" s="1"/>
  <c r="C410" i="11"/>
  <c r="F409" i="11"/>
  <c r="G409" i="11" s="1"/>
  <c r="C409" i="11"/>
  <c r="A409" i="11"/>
  <c r="F408" i="11"/>
  <c r="G408" i="11" s="1"/>
  <c r="C408" i="11"/>
  <c r="F407" i="11"/>
  <c r="G407" i="11" s="1"/>
  <c r="C407" i="11"/>
  <c r="F406" i="11"/>
  <c r="G406" i="11" s="1"/>
  <c r="C406" i="11"/>
  <c r="F405" i="11"/>
  <c r="G405" i="11" s="1"/>
  <c r="C405" i="11"/>
  <c r="A405" i="11"/>
  <c r="F324" i="11"/>
  <c r="G324" i="11" s="1"/>
  <c r="C324" i="11"/>
  <c r="F323" i="11"/>
  <c r="G323" i="11" s="1"/>
  <c r="C323" i="11"/>
  <c r="A323" i="11"/>
  <c r="F322" i="11"/>
  <c r="G322" i="11" s="1"/>
  <c r="C322" i="11"/>
  <c r="F321" i="11"/>
  <c r="G321" i="11" s="1"/>
  <c r="C321" i="11"/>
  <c r="F320" i="11"/>
  <c r="G320" i="11" s="1"/>
  <c r="C320" i="11"/>
  <c r="F319" i="11"/>
  <c r="G319" i="11" s="1"/>
  <c r="C319" i="11"/>
  <c r="A319" i="11"/>
  <c r="F196" i="11"/>
  <c r="G196" i="11" s="1"/>
  <c r="C196" i="11"/>
  <c r="F195" i="11"/>
  <c r="G195" i="11" s="1"/>
  <c r="C195" i="11"/>
  <c r="A195" i="11"/>
  <c r="F194" i="11"/>
  <c r="G194" i="11" s="1"/>
  <c r="C194" i="11"/>
  <c r="F193" i="11"/>
  <c r="G193" i="11" s="1"/>
  <c r="C193" i="11"/>
  <c r="F192" i="11"/>
  <c r="G192" i="11" s="1"/>
  <c r="C192" i="11"/>
  <c r="F191" i="11"/>
  <c r="G191" i="11" s="1"/>
  <c r="C191" i="11"/>
  <c r="A191" i="11"/>
  <c r="F106" i="11"/>
  <c r="G106" i="11" s="1"/>
  <c r="C106" i="11"/>
  <c r="F105" i="11"/>
  <c r="G105" i="11" s="1"/>
  <c r="C105" i="11"/>
  <c r="A105" i="11"/>
  <c r="F104" i="11"/>
  <c r="G104" i="11" s="1"/>
  <c r="C104" i="11"/>
  <c r="F103" i="11"/>
  <c r="G103" i="11" s="1"/>
  <c r="C103" i="11"/>
  <c r="F102" i="11"/>
  <c r="G102" i="11" s="1"/>
  <c r="C102" i="11"/>
  <c r="F101" i="11"/>
  <c r="G101" i="11" s="1"/>
  <c r="C101" i="11"/>
  <c r="A101" i="11"/>
  <c r="F84" i="11"/>
  <c r="G84" i="11" s="1"/>
  <c r="C84" i="11"/>
  <c r="F83" i="11"/>
  <c r="G83" i="11" s="1"/>
  <c r="C83" i="11"/>
  <c r="F82" i="11"/>
  <c r="G82" i="11" s="1"/>
  <c r="C82" i="11"/>
  <c r="F81" i="11"/>
  <c r="G81" i="11" s="1"/>
  <c r="C81" i="11"/>
  <c r="F65" i="11"/>
  <c r="G65" i="11" s="1"/>
  <c r="C65" i="11"/>
  <c r="F64" i="11"/>
  <c r="G64" i="11" s="1"/>
  <c r="C64" i="11"/>
  <c r="F63" i="11"/>
  <c r="G63" i="11" s="1"/>
  <c r="C63" i="11"/>
  <c r="F62" i="11"/>
  <c r="G62" i="11" s="1"/>
  <c r="C62" i="11"/>
  <c r="F61" i="11"/>
  <c r="G61" i="11" s="1"/>
  <c r="C61" i="11"/>
  <c r="F60" i="11"/>
  <c r="G60" i="11" s="1"/>
  <c r="C60" i="11"/>
  <c r="F59" i="11"/>
  <c r="G59" i="11" s="1"/>
  <c r="C59" i="11"/>
  <c r="F58" i="11"/>
  <c r="G58" i="11" s="1"/>
  <c r="C58" i="11"/>
  <c r="F57" i="11"/>
  <c r="G57" i="11" s="1"/>
  <c r="C57" i="11"/>
  <c r="F56" i="11"/>
  <c r="G56" i="11" s="1"/>
  <c r="C56" i="11"/>
  <c r="F38" i="11"/>
  <c r="G38" i="11" s="1"/>
  <c r="C38" i="11"/>
  <c r="F37" i="11"/>
  <c r="G37" i="11" s="1"/>
  <c r="C37" i="11"/>
  <c r="F36" i="11"/>
  <c r="G36" i="11" s="1"/>
  <c r="C36" i="11"/>
  <c r="F35" i="11"/>
  <c r="G35" i="11" s="1"/>
  <c r="C35" i="11"/>
  <c r="F40" i="11"/>
  <c r="G40" i="11" s="1"/>
  <c r="C40" i="11"/>
  <c r="F39" i="11"/>
  <c r="G39" i="11" s="1"/>
  <c r="C39" i="11"/>
  <c r="F19" i="11"/>
  <c r="G19" i="11" s="1"/>
  <c r="C19" i="11"/>
  <c r="F18" i="11"/>
  <c r="G18" i="11" s="1"/>
  <c r="C18" i="11"/>
  <c r="F17" i="11"/>
  <c r="G17" i="11" s="1"/>
  <c r="C17" i="11"/>
  <c r="F16" i="11"/>
  <c r="G16" i="11" s="1"/>
  <c r="C16" i="11"/>
  <c r="F15" i="11"/>
  <c r="G15" i="11" s="1"/>
  <c r="C15" i="11"/>
  <c r="F14" i="11"/>
  <c r="G14" i="11" s="1"/>
  <c r="C14" i="11"/>
  <c r="A39" i="11"/>
  <c r="A35" i="11"/>
  <c r="G85" i="11" l="1"/>
  <c r="G476" i="11"/>
  <c r="G380" i="31"/>
  <c r="G402" i="31"/>
  <c r="G422" i="31"/>
  <c r="G390" i="11"/>
  <c r="G247" i="31"/>
  <c r="G43" i="31"/>
  <c r="G317" i="31"/>
  <c r="G559" i="11"/>
  <c r="G294" i="31"/>
  <c r="G356" i="31"/>
  <c r="G337" i="31"/>
  <c r="G170" i="31"/>
  <c r="G270" i="31"/>
  <c r="G63" i="31"/>
  <c r="G109" i="31"/>
  <c r="G149" i="31"/>
  <c r="G85" i="31"/>
  <c r="G129" i="31"/>
  <c r="G595" i="11"/>
  <c r="G614" i="11"/>
  <c r="G634" i="11"/>
  <c r="G653" i="11"/>
  <c r="G672" i="11"/>
  <c r="G692" i="11"/>
  <c r="G711" i="11"/>
  <c r="G730" i="11"/>
  <c r="G750" i="11"/>
  <c r="G808" i="11"/>
  <c r="G497" i="11"/>
  <c r="G245" i="11"/>
  <c r="G457" i="11"/>
  <c r="G155" i="11"/>
  <c r="G371" i="11"/>
  <c r="G107" i="11"/>
  <c r="G197" i="11"/>
  <c r="G325" i="11"/>
  <c r="G411" i="11"/>
  <c r="G129" i="11"/>
  <c r="G219" i="11"/>
  <c r="G346" i="11"/>
  <c r="G432" i="11"/>
  <c r="G175" i="11"/>
  <c r="G66" i="11"/>
  <c r="G41" i="11"/>
  <c r="G753" i="4" l="1"/>
  <c r="D753" i="4"/>
  <c r="G738" i="4"/>
  <c r="H738" i="4" s="1"/>
  <c r="D738" i="4"/>
  <c r="G770" i="4"/>
  <c r="H770" i="4" s="1"/>
  <c r="D770" i="4"/>
  <c r="G769" i="4"/>
  <c r="H769" i="4" s="1"/>
  <c r="D769" i="4"/>
  <c r="G768" i="4"/>
  <c r="H768" i="4" s="1"/>
  <c r="D768" i="4"/>
  <c r="G767" i="4"/>
  <c r="H767" i="4" s="1"/>
  <c r="D767" i="4"/>
  <c r="G722" i="4"/>
  <c r="H722" i="4" s="1"/>
  <c r="D722" i="4"/>
  <c r="G708" i="4"/>
  <c r="D708" i="4" l="1"/>
  <c r="G692" i="4" l="1"/>
  <c r="H692" i="4" s="1"/>
  <c r="D692" i="4"/>
  <c r="G691" i="4"/>
  <c r="H691" i="4" s="1"/>
  <c r="D691" i="4"/>
  <c r="G690" i="4"/>
  <c r="H690" i="4" s="1"/>
  <c r="D690" i="4"/>
  <c r="G689" i="4"/>
  <c r="H689" i="4" s="1"/>
  <c r="D689" i="4"/>
  <c r="G688" i="4"/>
  <c r="H688" i="4" s="1"/>
  <c r="D688" i="4"/>
  <c r="G687" i="4"/>
  <c r="H687" i="4" s="1"/>
  <c r="D687" i="4"/>
  <c r="G672" i="4"/>
  <c r="H672" i="4" s="1"/>
  <c r="D672" i="4"/>
  <c r="G671" i="4"/>
  <c r="H671" i="4" s="1"/>
  <c r="H673" i="4" s="1"/>
  <c r="D671" i="4"/>
  <c r="C671" i="4"/>
  <c r="A671" i="4"/>
  <c r="G637" i="4"/>
  <c r="H637" i="4" s="1"/>
  <c r="D637" i="4"/>
  <c r="G636" i="4"/>
  <c r="H636" i="4" s="1"/>
  <c r="D636" i="4"/>
  <c r="C636" i="4"/>
  <c r="A636" i="4"/>
  <c r="G657" i="4"/>
  <c r="H657" i="4" s="1"/>
  <c r="D657" i="4"/>
  <c r="G656" i="4"/>
  <c r="H656" i="4" s="1"/>
  <c r="D656" i="4"/>
  <c r="C656" i="4"/>
  <c r="G655" i="4"/>
  <c r="H655" i="4" s="1"/>
  <c r="D655" i="4"/>
  <c r="G654" i="4"/>
  <c r="H654" i="4" s="1"/>
  <c r="D654" i="4"/>
  <c r="C654" i="4"/>
  <c r="G653" i="4"/>
  <c r="H653" i="4" s="1"/>
  <c r="D653" i="4"/>
  <c r="G652" i="4"/>
  <c r="H652" i="4" s="1"/>
  <c r="D652" i="4"/>
  <c r="C652" i="4"/>
  <c r="A652" i="4"/>
  <c r="G623" i="4"/>
  <c r="H623" i="4" s="1"/>
  <c r="D623" i="4"/>
  <c r="G622" i="4"/>
  <c r="H622" i="4" s="1"/>
  <c r="D622" i="4"/>
  <c r="C622" i="4"/>
  <c r="G621" i="4"/>
  <c r="H621" i="4" s="1"/>
  <c r="D621" i="4"/>
  <c r="G620" i="4"/>
  <c r="H620" i="4" s="1"/>
  <c r="D620" i="4"/>
  <c r="C620" i="4"/>
  <c r="G619" i="4"/>
  <c r="H619" i="4" s="1"/>
  <c r="D619" i="4"/>
  <c r="G618" i="4"/>
  <c r="H618" i="4" s="1"/>
  <c r="D618" i="4"/>
  <c r="C618" i="4"/>
  <c r="A618" i="4"/>
  <c r="G605" i="4"/>
  <c r="H605" i="4" s="1"/>
  <c r="D605" i="4"/>
  <c r="G604" i="4"/>
  <c r="H604" i="4" s="1"/>
  <c r="D604" i="4"/>
  <c r="C604" i="4"/>
  <c r="G603" i="4"/>
  <c r="H603" i="4" s="1"/>
  <c r="D603" i="4"/>
  <c r="G602" i="4"/>
  <c r="H602" i="4" s="1"/>
  <c r="D602" i="4"/>
  <c r="C602" i="4"/>
  <c r="G601" i="4"/>
  <c r="H601" i="4" s="1"/>
  <c r="D601" i="4"/>
  <c r="G600" i="4"/>
  <c r="H600" i="4" s="1"/>
  <c r="D600" i="4"/>
  <c r="C600" i="4"/>
  <c r="A600" i="4"/>
  <c r="G587" i="4"/>
  <c r="H587" i="4" s="1"/>
  <c r="D587" i="4"/>
  <c r="G586" i="4"/>
  <c r="H586" i="4" s="1"/>
  <c r="D586" i="4"/>
  <c r="C586" i="4"/>
  <c r="G585" i="4"/>
  <c r="H585" i="4" s="1"/>
  <c r="D585" i="4"/>
  <c r="G584" i="4"/>
  <c r="H584" i="4" s="1"/>
  <c r="D584" i="4"/>
  <c r="C584" i="4"/>
  <c r="G583" i="4"/>
  <c r="H583" i="4" s="1"/>
  <c r="D583" i="4"/>
  <c r="G582" i="4"/>
  <c r="H582" i="4" s="1"/>
  <c r="D582" i="4"/>
  <c r="C582" i="4"/>
  <c r="A582" i="4"/>
  <c r="G567" i="4"/>
  <c r="H567" i="4" s="1"/>
  <c r="D567" i="4"/>
  <c r="G566" i="4"/>
  <c r="H566" i="4" s="1"/>
  <c r="H568" i="4" s="1"/>
  <c r="D566" i="4"/>
  <c r="C566" i="4"/>
  <c r="A566" i="4"/>
  <c r="G528" i="4"/>
  <c r="H528" i="4" s="1"/>
  <c r="D528" i="4"/>
  <c r="G527" i="4"/>
  <c r="H527" i="4" s="1"/>
  <c r="D527" i="4"/>
  <c r="C527" i="4"/>
  <c r="G551" i="4"/>
  <c r="H551" i="4" s="1"/>
  <c r="D551" i="4"/>
  <c r="G550" i="4"/>
  <c r="H550" i="4" s="1"/>
  <c r="D550" i="4"/>
  <c r="C550" i="4"/>
  <c r="G549" i="4"/>
  <c r="H549" i="4" s="1"/>
  <c r="D549" i="4"/>
  <c r="G548" i="4"/>
  <c r="H548" i="4" s="1"/>
  <c r="D548" i="4"/>
  <c r="C548" i="4"/>
  <c r="G547" i="4"/>
  <c r="H547" i="4" s="1"/>
  <c r="D547" i="4"/>
  <c r="G546" i="4"/>
  <c r="H546" i="4" s="1"/>
  <c r="D546" i="4"/>
  <c r="C546" i="4"/>
  <c r="A546" i="4"/>
  <c r="A527" i="4"/>
  <c r="G512" i="4"/>
  <c r="H512" i="4" s="1"/>
  <c r="D512" i="4"/>
  <c r="G511" i="4"/>
  <c r="H511" i="4" s="1"/>
  <c r="D511" i="4"/>
  <c r="C511" i="4"/>
  <c r="G510" i="4"/>
  <c r="H510" i="4" s="1"/>
  <c r="D510" i="4"/>
  <c r="G509" i="4"/>
  <c r="H509" i="4" s="1"/>
  <c r="D509" i="4"/>
  <c r="C509" i="4"/>
  <c r="G508" i="4"/>
  <c r="H508" i="4" s="1"/>
  <c r="D508" i="4"/>
  <c r="G507" i="4"/>
  <c r="H507" i="4" s="1"/>
  <c r="D507" i="4"/>
  <c r="C507" i="4"/>
  <c r="A507" i="4"/>
  <c r="G492" i="4"/>
  <c r="H492" i="4" s="1"/>
  <c r="D492" i="4"/>
  <c r="G491" i="4"/>
  <c r="H491" i="4" s="1"/>
  <c r="D491" i="4"/>
  <c r="C491" i="4"/>
  <c r="G490" i="4"/>
  <c r="H490" i="4" s="1"/>
  <c r="D490" i="4"/>
  <c r="G489" i="4"/>
  <c r="H489" i="4" s="1"/>
  <c r="D489" i="4"/>
  <c r="C489" i="4"/>
  <c r="G488" i="4"/>
  <c r="H488" i="4" s="1"/>
  <c r="D488" i="4"/>
  <c r="G487" i="4"/>
  <c r="H487" i="4" s="1"/>
  <c r="D487" i="4"/>
  <c r="C487" i="4"/>
  <c r="A487" i="4"/>
  <c r="G472" i="4"/>
  <c r="H472" i="4" s="1"/>
  <c r="D472" i="4"/>
  <c r="G471" i="4"/>
  <c r="H471" i="4" s="1"/>
  <c r="D471" i="4"/>
  <c r="C471" i="4"/>
  <c r="G470" i="4"/>
  <c r="H470" i="4" s="1"/>
  <c r="D470" i="4"/>
  <c r="G469" i="4"/>
  <c r="H469" i="4" s="1"/>
  <c r="D469" i="4"/>
  <c r="C469" i="4"/>
  <c r="G468" i="4"/>
  <c r="H468" i="4" s="1"/>
  <c r="D468" i="4"/>
  <c r="G467" i="4"/>
  <c r="H467" i="4" s="1"/>
  <c r="D467" i="4"/>
  <c r="C467" i="4"/>
  <c r="A467" i="4"/>
  <c r="G436" i="4"/>
  <c r="H436" i="4" s="1"/>
  <c r="D436" i="4"/>
  <c r="G435" i="4"/>
  <c r="H435" i="4" s="1"/>
  <c r="D435" i="4"/>
  <c r="C435" i="4"/>
  <c r="G434" i="4"/>
  <c r="H434" i="4" s="1"/>
  <c r="D434" i="4"/>
  <c r="G433" i="4"/>
  <c r="H433" i="4" s="1"/>
  <c r="D433" i="4"/>
  <c r="C433" i="4"/>
  <c r="G432" i="4"/>
  <c r="H432" i="4" s="1"/>
  <c r="D432" i="4"/>
  <c r="G431" i="4"/>
  <c r="H431" i="4" s="1"/>
  <c r="D431" i="4"/>
  <c r="C431" i="4"/>
  <c r="A431" i="4"/>
  <c r="G452" i="4"/>
  <c r="H452" i="4" s="1"/>
  <c r="D452" i="4"/>
  <c r="G451" i="4"/>
  <c r="H451" i="4" s="1"/>
  <c r="H453" i="4" s="1"/>
  <c r="D451" i="4"/>
  <c r="C451" i="4"/>
  <c r="G416" i="4"/>
  <c r="H416" i="4" s="1"/>
  <c r="D416" i="4"/>
  <c r="G415" i="4"/>
  <c r="H415" i="4" s="1"/>
  <c r="H417" i="4" s="1"/>
  <c r="D415" i="4"/>
  <c r="C415" i="4"/>
  <c r="G380" i="4"/>
  <c r="H380" i="4" s="1"/>
  <c r="D380" i="4"/>
  <c r="G379" i="4"/>
  <c r="H379" i="4" s="1"/>
  <c r="D379" i="4"/>
  <c r="C379" i="4"/>
  <c r="G400" i="4"/>
  <c r="H400" i="4" s="1"/>
  <c r="D400" i="4"/>
  <c r="G399" i="4"/>
  <c r="H399" i="4" s="1"/>
  <c r="D399" i="4"/>
  <c r="C399" i="4"/>
  <c r="G398" i="4"/>
  <c r="H398" i="4" s="1"/>
  <c r="D398" i="4"/>
  <c r="G397" i="4"/>
  <c r="H397" i="4" s="1"/>
  <c r="D397" i="4"/>
  <c r="C397" i="4"/>
  <c r="G396" i="4"/>
  <c r="H396" i="4" s="1"/>
  <c r="D396" i="4"/>
  <c r="G395" i="4"/>
  <c r="H395" i="4" s="1"/>
  <c r="D395" i="4"/>
  <c r="C395" i="4"/>
  <c r="A395" i="4"/>
  <c r="G364" i="4"/>
  <c r="H364" i="4" s="1"/>
  <c r="D364" i="4"/>
  <c r="G363" i="4"/>
  <c r="H363" i="4" s="1"/>
  <c r="D363" i="4"/>
  <c r="C363" i="4"/>
  <c r="G362" i="4"/>
  <c r="H362" i="4" s="1"/>
  <c r="D362" i="4"/>
  <c r="G361" i="4"/>
  <c r="H361" i="4" s="1"/>
  <c r="D361" i="4"/>
  <c r="C361" i="4"/>
  <c r="G360" i="4"/>
  <c r="H360" i="4" s="1"/>
  <c r="D360" i="4"/>
  <c r="G359" i="4"/>
  <c r="H359" i="4" s="1"/>
  <c r="D359" i="4"/>
  <c r="C359" i="4"/>
  <c r="A359" i="4"/>
  <c r="G344" i="4"/>
  <c r="H344" i="4" s="1"/>
  <c r="D344" i="4"/>
  <c r="G343" i="4"/>
  <c r="H343" i="4" s="1"/>
  <c r="D343" i="4"/>
  <c r="C343" i="4"/>
  <c r="G342" i="4"/>
  <c r="H342" i="4" s="1"/>
  <c r="D342" i="4"/>
  <c r="G341" i="4"/>
  <c r="H341" i="4" s="1"/>
  <c r="D341" i="4"/>
  <c r="C341" i="4"/>
  <c r="G340" i="4"/>
  <c r="H340" i="4" s="1"/>
  <c r="D340" i="4"/>
  <c r="G339" i="4"/>
  <c r="H339" i="4" s="1"/>
  <c r="D339" i="4"/>
  <c r="C339" i="4"/>
  <c r="A339" i="4"/>
  <c r="G322" i="4"/>
  <c r="H322" i="4" s="1"/>
  <c r="D322" i="4"/>
  <c r="G321" i="4"/>
  <c r="H321" i="4" s="1"/>
  <c r="D321" i="4"/>
  <c r="C321" i="4"/>
  <c r="G320" i="4"/>
  <c r="H320" i="4" s="1"/>
  <c r="D320" i="4"/>
  <c r="G319" i="4"/>
  <c r="H319" i="4" s="1"/>
  <c r="D319" i="4"/>
  <c r="C319" i="4"/>
  <c r="G318" i="4"/>
  <c r="H318" i="4" s="1"/>
  <c r="D318" i="4"/>
  <c r="G317" i="4"/>
  <c r="H317" i="4" s="1"/>
  <c r="D317" i="4"/>
  <c r="C317" i="4"/>
  <c r="A317" i="4"/>
  <c r="G301" i="4"/>
  <c r="H301" i="4" s="1"/>
  <c r="D301" i="4"/>
  <c r="G300" i="4"/>
  <c r="H300" i="4" s="1"/>
  <c r="D300" i="4"/>
  <c r="C300" i="4"/>
  <c r="G299" i="4"/>
  <c r="H299" i="4" s="1"/>
  <c r="D299" i="4"/>
  <c r="G298" i="4"/>
  <c r="H298" i="4" s="1"/>
  <c r="D298" i="4"/>
  <c r="C298" i="4"/>
  <c r="G297" i="4"/>
  <c r="H297" i="4" s="1"/>
  <c r="D297" i="4"/>
  <c r="G296" i="4"/>
  <c r="H296" i="4" s="1"/>
  <c r="D296" i="4"/>
  <c r="C296" i="4"/>
  <c r="A296" i="4"/>
  <c r="G280" i="4"/>
  <c r="H280" i="4" s="1"/>
  <c r="D280" i="4"/>
  <c r="G279" i="4"/>
  <c r="H279" i="4" s="1"/>
  <c r="D279" i="4"/>
  <c r="G278" i="4"/>
  <c r="H278" i="4" s="1"/>
  <c r="D278" i="4"/>
  <c r="G277" i="4"/>
  <c r="H277" i="4" s="1"/>
  <c r="D277" i="4"/>
  <c r="C277" i="4"/>
  <c r="A277" i="4"/>
  <c r="H381" i="4" l="1"/>
  <c r="H529" i="4"/>
  <c r="H638" i="4"/>
  <c r="H588" i="4"/>
  <c r="H606" i="4"/>
  <c r="H624" i="4"/>
  <c r="H658" i="4"/>
  <c r="H552" i="4"/>
  <c r="H513" i="4"/>
  <c r="H493" i="4"/>
  <c r="H473" i="4"/>
  <c r="H437" i="4"/>
  <c r="H302" i="4"/>
  <c r="H365" i="4"/>
  <c r="H401" i="4"/>
  <c r="H345" i="4"/>
  <c r="H323" i="4"/>
  <c r="H281" i="4"/>
  <c r="G261" i="4"/>
  <c r="H261" i="4" s="1"/>
  <c r="D261" i="4"/>
  <c r="G260" i="4"/>
  <c r="H260" i="4" s="1"/>
  <c r="D260" i="4"/>
  <c r="G259" i="4"/>
  <c r="H259" i="4" s="1"/>
  <c r="D259" i="4"/>
  <c r="G258" i="4"/>
  <c r="H258" i="4" s="1"/>
  <c r="D258" i="4"/>
  <c r="G241" i="4"/>
  <c r="H241" i="4" s="1"/>
  <c r="D241" i="4"/>
  <c r="G240" i="4"/>
  <c r="H240" i="4" s="1"/>
  <c r="D240" i="4"/>
  <c r="G239" i="4"/>
  <c r="H239" i="4" s="1"/>
  <c r="D239" i="4"/>
  <c r="G238" i="4"/>
  <c r="H238" i="4" s="1"/>
  <c r="D238" i="4"/>
  <c r="C240" i="4"/>
  <c r="G221" i="4"/>
  <c r="H221" i="4" s="1"/>
  <c r="D221" i="4"/>
  <c r="G220" i="4"/>
  <c r="H220" i="4" s="1"/>
  <c r="D220" i="4"/>
  <c r="G219" i="4"/>
  <c r="H219" i="4" s="1"/>
  <c r="D219" i="4"/>
  <c r="G218" i="4"/>
  <c r="H218" i="4" s="1"/>
  <c r="D218" i="4"/>
  <c r="G217" i="4"/>
  <c r="H217" i="4" s="1"/>
  <c r="D217" i="4"/>
  <c r="G216" i="4"/>
  <c r="H216" i="4" s="1"/>
  <c r="D216" i="4"/>
  <c r="G200" i="4"/>
  <c r="H200" i="4" s="1"/>
  <c r="D200" i="4"/>
  <c r="G199" i="4"/>
  <c r="H199" i="4" s="1"/>
  <c r="D199" i="4"/>
  <c r="C199" i="4"/>
  <c r="G182" i="4"/>
  <c r="H182" i="4" s="1"/>
  <c r="D182" i="4"/>
  <c r="G181" i="4"/>
  <c r="H181" i="4" s="1"/>
  <c r="H183" i="4" s="1"/>
  <c r="D181" i="4"/>
  <c r="C181" i="4"/>
  <c r="G164" i="4"/>
  <c r="H164" i="4" s="1"/>
  <c r="D164" i="4"/>
  <c r="G163" i="4"/>
  <c r="H163" i="4" s="1"/>
  <c r="D163" i="4"/>
  <c r="G162" i="4"/>
  <c r="H162" i="4" s="1"/>
  <c r="D162" i="4"/>
  <c r="G161" i="4"/>
  <c r="H161" i="4" s="1"/>
  <c r="D161" i="4"/>
  <c r="G160" i="4"/>
  <c r="H160" i="4" s="1"/>
  <c r="D160" i="4"/>
  <c r="G159" i="4"/>
  <c r="H159" i="4" s="1"/>
  <c r="D159" i="4"/>
  <c r="G144" i="4"/>
  <c r="H144" i="4" s="1"/>
  <c r="D144" i="4"/>
  <c r="G143" i="4"/>
  <c r="H143" i="4" s="1"/>
  <c r="D143" i="4"/>
  <c r="C143" i="4"/>
  <c r="G142" i="4"/>
  <c r="H142" i="4" s="1"/>
  <c r="D142" i="4"/>
  <c r="G141" i="4"/>
  <c r="H141" i="4" s="1"/>
  <c r="D141" i="4"/>
  <c r="C141" i="4"/>
  <c r="G140" i="4"/>
  <c r="H140" i="4" s="1"/>
  <c r="D140" i="4"/>
  <c r="G139" i="4"/>
  <c r="H139" i="4" s="1"/>
  <c r="D139" i="4"/>
  <c r="C139" i="4"/>
  <c r="G138" i="4"/>
  <c r="H138" i="4" s="1"/>
  <c r="D138" i="4"/>
  <c r="G137" i="4"/>
  <c r="H137" i="4" s="1"/>
  <c r="D137" i="4"/>
  <c r="C137" i="4"/>
  <c r="A137" i="4"/>
  <c r="G122" i="4"/>
  <c r="H122" i="4" s="1"/>
  <c r="D122" i="4"/>
  <c r="G121" i="4"/>
  <c r="H121" i="4" s="1"/>
  <c r="D121" i="4"/>
  <c r="G120" i="4"/>
  <c r="H120" i="4" s="1"/>
  <c r="D120" i="4"/>
  <c r="G119" i="4"/>
  <c r="H119" i="4" s="1"/>
  <c r="D119" i="4"/>
  <c r="G118" i="4"/>
  <c r="H118" i="4" s="1"/>
  <c r="D118" i="4"/>
  <c r="G117" i="4"/>
  <c r="H117" i="4" s="1"/>
  <c r="D117" i="4"/>
  <c r="G116" i="4"/>
  <c r="H116" i="4" s="1"/>
  <c r="D116" i="4"/>
  <c r="G115" i="4"/>
  <c r="H115" i="4" s="1"/>
  <c r="D115" i="4"/>
  <c r="G99" i="4"/>
  <c r="H99" i="4" s="1"/>
  <c r="D99" i="4"/>
  <c r="G98" i="4"/>
  <c r="H98" i="4" s="1"/>
  <c r="D98" i="4"/>
  <c r="C98" i="4"/>
  <c r="G97" i="4"/>
  <c r="H97" i="4" s="1"/>
  <c r="D97" i="4"/>
  <c r="G96" i="4"/>
  <c r="H96" i="4" s="1"/>
  <c r="D96" i="4"/>
  <c r="C96" i="4"/>
  <c r="A96" i="4"/>
  <c r="G82" i="4"/>
  <c r="H82" i="4" s="1"/>
  <c r="D82" i="4"/>
  <c r="G81" i="4"/>
  <c r="H81" i="4" s="1"/>
  <c r="D81" i="4"/>
  <c r="G60" i="4"/>
  <c r="H60" i="4" s="1"/>
  <c r="D60" i="4"/>
  <c r="G59" i="4"/>
  <c r="H59" i="4" s="1"/>
  <c r="D59" i="4"/>
  <c r="G58" i="4"/>
  <c r="H58" i="4" s="1"/>
  <c r="D58" i="4"/>
  <c r="G57" i="4"/>
  <c r="H57" i="4" s="1"/>
  <c r="H61" i="4" s="1"/>
  <c r="D57" i="4"/>
  <c r="G39" i="4"/>
  <c r="H39" i="4" s="1"/>
  <c r="D39" i="4"/>
  <c r="G38" i="4"/>
  <c r="H38" i="4" s="1"/>
  <c r="D38" i="4"/>
  <c r="G37" i="4"/>
  <c r="H37" i="4" s="1"/>
  <c r="D37" i="4"/>
  <c r="G36" i="4"/>
  <c r="H36" i="4" s="1"/>
  <c r="D36" i="4"/>
  <c r="G35" i="4"/>
  <c r="H35" i="4" s="1"/>
  <c r="D35" i="4"/>
  <c r="G34" i="4"/>
  <c r="H34" i="4" s="1"/>
  <c r="D34" i="4"/>
  <c r="G33" i="4"/>
  <c r="H33" i="4" s="1"/>
  <c r="D33" i="4"/>
  <c r="G32" i="4"/>
  <c r="H32" i="4" s="1"/>
  <c r="H40" i="4" s="1"/>
  <c r="D32" i="4"/>
  <c r="G16" i="4"/>
  <c r="H16" i="4" s="1"/>
  <c r="D16" i="4"/>
  <c r="G15" i="4"/>
  <c r="H15" i="4" s="1"/>
  <c r="D15" i="4"/>
  <c r="G14" i="4"/>
  <c r="H14" i="4" s="1"/>
  <c r="D14" i="4"/>
  <c r="G13" i="4"/>
  <c r="H13" i="4" s="1"/>
  <c r="D13" i="4"/>
  <c r="H83" i="4" l="1"/>
  <c r="H201" i="4"/>
  <c r="H123" i="4"/>
  <c r="H17" i="4"/>
  <c r="H145" i="4"/>
  <c r="H242" i="4"/>
  <c r="H222" i="4"/>
  <c r="H165" i="4"/>
  <c r="H100" i="4"/>
  <c r="G2249" i="6" l="1"/>
  <c r="H2249" i="6" s="1"/>
  <c r="D2249" i="6"/>
  <c r="G2248" i="6"/>
  <c r="H2248" i="6" s="1"/>
  <c r="D2248" i="6"/>
  <c r="D2230" i="6"/>
  <c r="G2214" i="6"/>
  <c r="H2214" i="6" s="1"/>
  <c r="D2214" i="6"/>
  <c r="G2197" i="6"/>
  <c r="H2197" i="6" s="1"/>
  <c r="H2198" i="6" s="1"/>
  <c r="D2197" i="6"/>
  <c r="G2180" i="6"/>
  <c r="H2180" i="6" s="1"/>
  <c r="D2180" i="6"/>
  <c r="G2179" i="6"/>
  <c r="H2179" i="6" s="1"/>
  <c r="D2179" i="6"/>
  <c r="C2179" i="6"/>
  <c r="G2178" i="6"/>
  <c r="H2178" i="6" s="1"/>
  <c r="D2178" i="6"/>
  <c r="G2177" i="6"/>
  <c r="H2177" i="6" s="1"/>
  <c r="D2177" i="6"/>
  <c r="C2177" i="6"/>
  <c r="A2177" i="6"/>
  <c r="G2161" i="6"/>
  <c r="H2161" i="6" s="1"/>
  <c r="D2161" i="6"/>
  <c r="G2160" i="6"/>
  <c r="H2160" i="6" s="1"/>
  <c r="D2160" i="6"/>
  <c r="G2159" i="6"/>
  <c r="H2159" i="6" s="1"/>
  <c r="D2159" i="6"/>
  <c r="G2158" i="6"/>
  <c r="H2158" i="6" s="1"/>
  <c r="H2162" i="6" s="1"/>
  <c r="D2158" i="6"/>
  <c r="G2140" i="6"/>
  <c r="H2140" i="6" s="1"/>
  <c r="D2140" i="6"/>
  <c r="G2139" i="6"/>
  <c r="H2139" i="6" s="1"/>
  <c r="D2139" i="6"/>
  <c r="G2138" i="6"/>
  <c r="H2138" i="6" s="1"/>
  <c r="D2138" i="6"/>
  <c r="G2137" i="6"/>
  <c r="H2137" i="6" s="1"/>
  <c r="H2141" i="6" s="1"/>
  <c r="D2137" i="6"/>
  <c r="C2137" i="6"/>
  <c r="C2139" i="6"/>
  <c r="C2140" i="6"/>
  <c r="G2100" i="6"/>
  <c r="H2100" i="6" s="1"/>
  <c r="D2100" i="6"/>
  <c r="G2099" i="6"/>
  <c r="H2099" i="6" s="1"/>
  <c r="D2099" i="6"/>
  <c r="C2099" i="6"/>
  <c r="G2098" i="6"/>
  <c r="H2098" i="6" s="1"/>
  <c r="D2098" i="6"/>
  <c r="G2097" i="6"/>
  <c r="H2097" i="6" s="1"/>
  <c r="D2097" i="6"/>
  <c r="C2097" i="6"/>
  <c r="A2097" i="6"/>
  <c r="G2082" i="6"/>
  <c r="H2082" i="6" s="1"/>
  <c r="D2082" i="6"/>
  <c r="G2081" i="6"/>
  <c r="H2081" i="6" s="1"/>
  <c r="D2081" i="6"/>
  <c r="G2080" i="6"/>
  <c r="H2080" i="6" s="1"/>
  <c r="D2080" i="6"/>
  <c r="G2079" i="6"/>
  <c r="H2079" i="6" s="1"/>
  <c r="D2079" i="6"/>
  <c r="G2064" i="6"/>
  <c r="H2064" i="6" s="1"/>
  <c r="D2064" i="6"/>
  <c r="G2063" i="6"/>
  <c r="H2063" i="6" s="1"/>
  <c r="D2063" i="6"/>
  <c r="C2063" i="6"/>
  <c r="G2062" i="6"/>
  <c r="H2062" i="6" s="1"/>
  <c r="D2062" i="6"/>
  <c r="G2061" i="6"/>
  <c r="H2061" i="6" s="1"/>
  <c r="D2061" i="6"/>
  <c r="C2061" i="6"/>
  <c r="A2061" i="6"/>
  <c r="G2046" i="6"/>
  <c r="H2046" i="6" s="1"/>
  <c r="D2046" i="6"/>
  <c r="G2045" i="6"/>
  <c r="H2045" i="6" s="1"/>
  <c r="D2045" i="6"/>
  <c r="G2044" i="6"/>
  <c r="H2044" i="6" s="1"/>
  <c r="D2044" i="6"/>
  <c r="G2043" i="6"/>
  <c r="H2043" i="6" s="1"/>
  <c r="D2043" i="6"/>
  <c r="G2027" i="6"/>
  <c r="H2027" i="6" s="1"/>
  <c r="D2027" i="6"/>
  <c r="G2026" i="6"/>
  <c r="H2026" i="6" s="1"/>
  <c r="D2026" i="6"/>
  <c r="G2025" i="6"/>
  <c r="H2025" i="6" s="1"/>
  <c r="D2025" i="6"/>
  <c r="G2024" i="6"/>
  <c r="H2024" i="6" s="1"/>
  <c r="H2028" i="6" s="1"/>
  <c r="D2024" i="6"/>
  <c r="G2008" i="6"/>
  <c r="H2008" i="6" s="1"/>
  <c r="D2008" i="6"/>
  <c r="G2007" i="6"/>
  <c r="H2007" i="6" s="1"/>
  <c r="D2007" i="6"/>
  <c r="G2006" i="6"/>
  <c r="H2006" i="6" s="1"/>
  <c r="D2006" i="6"/>
  <c r="G2005" i="6"/>
  <c r="H2005" i="6" s="1"/>
  <c r="H2009" i="6" s="1"/>
  <c r="D2005" i="6"/>
  <c r="G1989" i="6"/>
  <c r="H1989" i="6" s="1"/>
  <c r="D1989" i="6"/>
  <c r="G1988" i="6"/>
  <c r="H1988" i="6" s="1"/>
  <c r="D1988" i="6"/>
  <c r="G1987" i="6"/>
  <c r="H1987" i="6" s="1"/>
  <c r="D1987" i="6"/>
  <c r="G1986" i="6"/>
  <c r="H1986" i="6" s="1"/>
  <c r="H1990" i="6" s="1"/>
  <c r="D1986" i="6"/>
  <c r="G1970" i="6"/>
  <c r="H1970" i="6" s="1"/>
  <c r="D1970" i="6"/>
  <c r="G1969" i="6"/>
  <c r="H1969" i="6" s="1"/>
  <c r="D1969" i="6"/>
  <c r="G1968" i="6"/>
  <c r="H1968" i="6" s="1"/>
  <c r="D1968" i="6"/>
  <c r="G1967" i="6"/>
  <c r="H1967" i="6" s="1"/>
  <c r="H1971" i="6" s="1"/>
  <c r="D1967" i="6"/>
  <c r="C1969" i="6"/>
  <c r="G1952" i="6"/>
  <c r="H1952" i="6" s="1"/>
  <c r="D1952" i="6"/>
  <c r="G1951" i="6"/>
  <c r="H1951" i="6" s="1"/>
  <c r="D1951" i="6"/>
  <c r="C1951" i="6"/>
  <c r="G1950" i="6"/>
  <c r="H1950" i="6" s="1"/>
  <c r="D1950" i="6"/>
  <c r="G1949" i="6"/>
  <c r="H1949" i="6" s="1"/>
  <c r="D1949" i="6"/>
  <c r="C1949" i="6"/>
  <c r="G1932" i="6"/>
  <c r="H1932" i="6" s="1"/>
  <c r="D1932" i="6"/>
  <c r="G1931" i="6"/>
  <c r="H1931" i="6" s="1"/>
  <c r="D1931" i="6"/>
  <c r="G1930" i="6"/>
  <c r="H1930" i="6" s="1"/>
  <c r="D1930" i="6"/>
  <c r="G1929" i="6"/>
  <c r="H1929" i="6" s="1"/>
  <c r="H1933" i="6" s="1"/>
  <c r="D1929" i="6"/>
  <c r="G1912" i="6"/>
  <c r="H1912" i="6" s="1"/>
  <c r="D1912" i="6"/>
  <c r="G1911" i="6"/>
  <c r="H1911" i="6" s="1"/>
  <c r="D1911" i="6"/>
  <c r="C1911" i="6"/>
  <c r="G1879" i="6"/>
  <c r="H1879" i="6" s="1"/>
  <c r="D1879" i="6"/>
  <c r="G1878" i="6"/>
  <c r="H1878" i="6" s="1"/>
  <c r="D1878" i="6"/>
  <c r="C1878" i="6"/>
  <c r="G1896" i="6"/>
  <c r="H1896" i="6" s="1"/>
  <c r="D1896" i="6"/>
  <c r="G1895" i="6"/>
  <c r="H1895" i="6" s="1"/>
  <c r="D1895" i="6"/>
  <c r="C1895" i="6"/>
  <c r="G1894" i="6"/>
  <c r="H1894" i="6" s="1"/>
  <c r="D1894" i="6"/>
  <c r="G1893" i="6"/>
  <c r="H1893" i="6" s="1"/>
  <c r="D1893" i="6"/>
  <c r="C1893" i="6"/>
  <c r="A1893" i="6"/>
  <c r="G1863" i="6"/>
  <c r="H1863" i="6" s="1"/>
  <c r="D1863" i="6"/>
  <c r="G1862" i="6"/>
  <c r="H1862" i="6" s="1"/>
  <c r="D1862" i="6"/>
  <c r="C1862" i="6"/>
  <c r="G1861" i="6"/>
  <c r="H1861" i="6" s="1"/>
  <c r="D1861" i="6"/>
  <c r="G1860" i="6"/>
  <c r="H1860" i="6" s="1"/>
  <c r="D1860" i="6"/>
  <c r="C1860" i="6"/>
  <c r="A1860" i="6"/>
  <c r="G1829" i="6"/>
  <c r="H1829" i="6" s="1"/>
  <c r="D1829" i="6"/>
  <c r="G1828" i="6"/>
  <c r="H1828" i="6" s="1"/>
  <c r="D1828" i="6"/>
  <c r="C1828" i="6"/>
  <c r="G1827" i="6"/>
  <c r="H1827" i="6" s="1"/>
  <c r="D1827" i="6"/>
  <c r="G1826" i="6"/>
  <c r="H1826" i="6" s="1"/>
  <c r="D1826" i="6"/>
  <c r="C1826" i="6"/>
  <c r="A1826" i="6"/>
  <c r="G1718" i="6"/>
  <c r="H1718" i="6" s="1"/>
  <c r="D1718" i="6"/>
  <c r="G1717" i="6"/>
  <c r="H1717" i="6" s="1"/>
  <c r="D1717" i="6"/>
  <c r="C1717" i="6"/>
  <c r="G1676" i="6"/>
  <c r="H1676" i="6" s="1"/>
  <c r="D1676" i="6"/>
  <c r="G1675" i="6"/>
  <c r="H1675" i="6" s="1"/>
  <c r="D1675" i="6"/>
  <c r="C1675" i="6"/>
  <c r="G1626" i="6"/>
  <c r="H1626" i="6" s="1"/>
  <c r="D1626" i="6"/>
  <c r="G1625" i="6"/>
  <c r="H1625" i="6" s="1"/>
  <c r="D1625" i="6"/>
  <c r="C1625" i="6"/>
  <c r="G1574" i="6"/>
  <c r="H1574" i="6" s="1"/>
  <c r="D1574" i="6"/>
  <c r="G1573" i="6"/>
  <c r="H1573" i="6" s="1"/>
  <c r="D1573" i="6"/>
  <c r="C1573" i="6"/>
  <c r="G1524" i="6"/>
  <c r="H1524" i="6" s="1"/>
  <c r="D1524" i="6"/>
  <c r="G1523" i="6"/>
  <c r="H1523" i="6" s="1"/>
  <c r="D1523" i="6"/>
  <c r="C1523" i="6"/>
  <c r="G1474" i="6"/>
  <c r="H1474" i="6" s="1"/>
  <c r="D1474" i="6"/>
  <c r="G1473" i="6"/>
  <c r="H1473" i="6" s="1"/>
  <c r="D1473" i="6"/>
  <c r="C1473" i="6"/>
  <c r="G1040" i="6"/>
  <c r="H1040" i="6" s="1"/>
  <c r="D1040" i="6"/>
  <c r="G1039" i="6"/>
  <c r="H1039" i="6" s="1"/>
  <c r="D1039" i="6"/>
  <c r="C1039" i="6"/>
  <c r="G990" i="6"/>
  <c r="H990" i="6" s="1"/>
  <c r="D990" i="6"/>
  <c r="G989" i="6"/>
  <c r="H989" i="6" s="1"/>
  <c r="D989" i="6"/>
  <c r="C989" i="6"/>
  <c r="G940" i="6"/>
  <c r="H940" i="6" s="1"/>
  <c r="D940" i="6"/>
  <c r="G939" i="6"/>
  <c r="H939" i="6" s="1"/>
  <c r="D939" i="6"/>
  <c r="C939" i="6"/>
  <c r="G890" i="6"/>
  <c r="H890" i="6" s="1"/>
  <c r="D890" i="6"/>
  <c r="G889" i="6"/>
  <c r="H889" i="6" s="1"/>
  <c r="D889" i="6"/>
  <c r="C889" i="6"/>
  <c r="G840" i="6"/>
  <c r="H840" i="6" s="1"/>
  <c r="D840" i="6"/>
  <c r="G839" i="6"/>
  <c r="H839" i="6" s="1"/>
  <c r="D839" i="6"/>
  <c r="C839" i="6"/>
  <c r="G791" i="6"/>
  <c r="H791" i="6" s="1"/>
  <c r="D791" i="6"/>
  <c r="G790" i="6"/>
  <c r="H790" i="6" s="1"/>
  <c r="D790" i="6"/>
  <c r="C790" i="6"/>
  <c r="G741" i="6"/>
  <c r="H741" i="6" s="1"/>
  <c r="D741" i="6"/>
  <c r="G740" i="6"/>
  <c r="H740" i="6" s="1"/>
  <c r="D740" i="6"/>
  <c r="C740" i="6"/>
  <c r="G690" i="6"/>
  <c r="H690" i="6" s="1"/>
  <c r="D690" i="6"/>
  <c r="G689" i="6"/>
  <c r="H689" i="6" s="1"/>
  <c r="D689" i="6"/>
  <c r="C689" i="6"/>
  <c r="G591" i="6"/>
  <c r="H591" i="6" s="1"/>
  <c r="D591" i="6"/>
  <c r="G590" i="6"/>
  <c r="H590" i="6" s="1"/>
  <c r="D590" i="6"/>
  <c r="C590" i="6"/>
  <c r="G541" i="6"/>
  <c r="H541" i="6" s="1"/>
  <c r="D541" i="6"/>
  <c r="G540" i="6"/>
  <c r="H540" i="6" s="1"/>
  <c r="D540" i="6"/>
  <c r="C540" i="6"/>
  <c r="G491" i="6"/>
  <c r="H491" i="6" s="1"/>
  <c r="D491" i="6"/>
  <c r="G490" i="6"/>
  <c r="H490" i="6" s="1"/>
  <c r="D490" i="6"/>
  <c r="C490" i="6"/>
  <c r="G107" i="6"/>
  <c r="H107" i="6" s="1"/>
  <c r="D107" i="6"/>
  <c r="G106" i="6"/>
  <c r="H106" i="6" s="1"/>
  <c r="H108" i="6" s="1"/>
  <c r="D106" i="6"/>
  <c r="H2250" i="6" l="1"/>
  <c r="H2083" i="6"/>
  <c r="H2181" i="6"/>
  <c r="H2101" i="6"/>
  <c r="H1953" i="6"/>
  <c r="H542" i="6"/>
  <c r="H2065" i="6"/>
  <c r="H891" i="6"/>
  <c r="H991" i="6"/>
  <c r="H1575" i="6"/>
  <c r="H1677" i="6"/>
  <c r="H2047" i="6"/>
  <c r="H1913" i="6"/>
  <c r="H1880" i="6"/>
  <c r="H691" i="6"/>
  <c r="H792" i="6"/>
  <c r="H1475" i="6"/>
  <c r="H492" i="6"/>
  <c r="H592" i="6"/>
  <c r="H742" i="6"/>
  <c r="H841" i="6"/>
  <c r="H941" i="6"/>
  <c r="H1041" i="6"/>
  <c r="H1525" i="6"/>
  <c r="H1627" i="6"/>
  <c r="H1719" i="6"/>
  <c r="H1830" i="6"/>
  <c r="H1864" i="6"/>
  <c r="H1897" i="6"/>
  <c r="G1846" i="6"/>
  <c r="H1846" i="6" s="1"/>
  <c r="D1846" i="6"/>
  <c r="G1845" i="6"/>
  <c r="H1845" i="6" s="1"/>
  <c r="D1845" i="6"/>
  <c r="G1844" i="6"/>
  <c r="H1844" i="6" s="1"/>
  <c r="D1844" i="6"/>
  <c r="G1843" i="6"/>
  <c r="H1843" i="6" s="1"/>
  <c r="D1843" i="6"/>
  <c r="G1812" i="6"/>
  <c r="H1812" i="6" s="1"/>
  <c r="D1812" i="6"/>
  <c r="G1811" i="6"/>
  <c r="H1811" i="6" s="1"/>
  <c r="D1811" i="6"/>
  <c r="C1811" i="6"/>
  <c r="G1810" i="6"/>
  <c r="H1810" i="6" s="1"/>
  <c r="D1810" i="6"/>
  <c r="G1809" i="6"/>
  <c r="H1809" i="6" s="1"/>
  <c r="D1809" i="6"/>
  <c r="C1809" i="6"/>
  <c r="A1809" i="6"/>
  <c r="G1794" i="6"/>
  <c r="H1794" i="6" s="1"/>
  <c r="D1794" i="6"/>
  <c r="G1793" i="6"/>
  <c r="H1793" i="6" s="1"/>
  <c r="D1793" i="6"/>
  <c r="C1793" i="6"/>
  <c r="G1792" i="6"/>
  <c r="H1792" i="6" s="1"/>
  <c r="D1792" i="6"/>
  <c r="G1791" i="6"/>
  <c r="H1791" i="6" s="1"/>
  <c r="D1791" i="6"/>
  <c r="C1791" i="6"/>
  <c r="A1791" i="6"/>
  <c r="G1775" i="6"/>
  <c r="H1775" i="6" s="1"/>
  <c r="D1775" i="6"/>
  <c r="G1774" i="6"/>
  <c r="H1774" i="6" s="1"/>
  <c r="D1774" i="6"/>
  <c r="C1774" i="6"/>
  <c r="G1773" i="6"/>
  <c r="H1773" i="6" s="1"/>
  <c r="D1773" i="6"/>
  <c r="G1772" i="6"/>
  <c r="H1772" i="6" s="1"/>
  <c r="D1772" i="6"/>
  <c r="C1772" i="6"/>
  <c r="A1772" i="6"/>
  <c r="G1756" i="6"/>
  <c r="H1756" i="6" s="1"/>
  <c r="D1756" i="6"/>
  <c r="G1755" i="6"/>
  <c r="H1755" i="6" s="1"/>
  <c r="D1755" i="6"/>
  <c r="G1754" i="6"/>
  <c r="H1754" i="6" s="1"/>
  <c r="D1754" i="6"/>
  <c r="G1753" i="6"/>
  <c r="H1753" i="6" s="1"/>
  <c r="H1757" i="6" s="1"/>
  <c r="D1753" i="6"/>
  <c r="G1737" i="6"/>
  <c r="H1737" i="6" s="1"/>
  <c r="D1737" i="6"/>
  <c r="G1736" i="6"/>
  <c r="H1736" i="6" s="1"/>
  <c r="D1736" i="6"/>
  <c r="G1735" i="6"/>
  <c r="H1735" i="6" s="1"/>
  <c r="D1735" i="6"/>
  <c r="G1734" i="6"/>
  <c r="H1734" i="6" s="1"/>
  <c r="D1734" i="6"/>
  <c r="G1733" i="6"/>
  <c r="H1733" i="6" s="1"/>
  <c r="D1733" i="6"/>
  <c r="G1732" i="6"/>
  <c r="H1732" i="6" s="1"/>
  <c r="H1738" i="6" s="1"/>
  <c r="D1732" i="6"/>
  <c r="G1698" i="6"/>
  <c r="H1698" i="6" s="1"/>
  <c r="D1698" i="6"/>
  <c r="G1697" i="6"/>
  <c r="H1697" i="6" s="1"/>
  <c r="D1697" i="6"/>
  <c r="G1696" i="6"/>
  <c r="H1696" i="6" s="1"/>
  <c r="D1696" i="6"/>
  <c r="G1702" i="6"/>
  <c r="H1702" i="6" s="1"/>
  <c r="D1702" i="6"/>
  <c r="G1701" i="6"/>
  <c r="H1701" i="6" s="1"/>
  <c r="D1701" i="6"/>
  <c r="G1700" i="6"/>
  <c r="H1700" i="6" s="1"/>
  <c r="D1700" i="6"/>
  <c r="G1699" i="6"/>
  <c r="H1699" i="6" s="1"/>
  <c r="D1699" i="6"/>
  <c r="G1695" i="6"/>
  <c r="H1695" i="6" s="1"/>
  <c r="D1695" i="6"/>
  <c r="G1694" i="6"/>
  <c r="H1694" i="6" s="1"/>
  <c r="D1694" i="6"/>
  <c r="G1693" i="6"/>
  <c r="H1693" i="6" s="1"/>
  <c r="D1693" i="6"/>
  <c r="G1692" i="6"/>
  <c r="H1692" i="6" s="1"/>
  <c r="D1692" i="6"/>
  <c r="G1691" i="6"/>
  <c r="H1691" i="6" s="1"/>
  <c r="D1691" i="6"/>
  <c r="G1690" i="6"/>
  <c r="H1690" i="6" s="1"/>
  <c r="D1690" i="6"/>
  <c r="G1658" i="6"/>
  <c r="H1658" i="6" s="1"/>
  <c r="D1658" i="6"/>
  <c r="G1657" i="6"/>
  <c r="H1657" i="6" s="1"/>
  <c r="D1657" i="6"/>
  <c r="C1657" i="6"/>
  <c r="G1656" i="6"/>
  <c r="H1656" i="6" s="1"/>
  <c r="D1656" i="6"/>
  <c r="G1655" i="6"/>
  <c r="H1655" i="6" s="1"/>
  <c r="D1655" i="6"/>
  <c r="C1655" i="6"/>
  <c r="G1654" i="6"/>
  <c r="H1654" i="6" s="1"/>
  <c r="D1654" i="6"/>
  <c r="G1653" i="6"/>
  <c r="H1653" i="6" s="1"/>
  <c r="D1653" i="6"/>
  <c r="C1653" i="6"/>
  <c r="G1652" i="6"/>
  <c r="H1652" i="6" s="1"/>
  <c r="D1652" i="6"/>
  <c r="G1651" i="6"/>
  <c r="H1651" i="6" s="1"/>
  <c r="D1651" i="6"/>
  <c r="C1651" i="6"/>
  <c r="G1650" i="6"/>
  <c r="H1650" i="6" s="1"/>
  <c r="D1650" i="6"/>
  <c r="C1650" i="6"/>
  <c r="G1649" i="6"/>
  <c r="H1649" i="6" s="1"/>
  <c r="D1649" i="6"/>
  <c r="C1649" i="6"/>
  <c r="A1649" i="6"/>
  <c r="G1648" i="6"/>
  <c r="H1648" i="6" s="1"/>
  <c r="D1648" i="6"/>
  <c r="C1648" i="6"/>
  <c r="A1648" i="6"/>
  <c r="G1647" i="6"/>
  <c r="H1647" i="6" s="1"/>
  <c r="D1647" i="6"/>
  <c r="G1646" i="6"/>
  <c r="H1646" i="6" s="1"/>
  <c r="D1646" i="6"/>
  <c r="C1646" i="6"/>
  <c r="G1645" i="6"/>
  <c r="H1645" i="6" s="1"/>
  <c r="D1645" i="6"/>
  <c r="G1644" i="6"/>
  <c r="H1644" i="6" s="1"/>
  <c r="D1644" i="6"/>
  <c r="C1644" i="6"/>
  <c r="G1643" i="6"/>
  <c r="H1643" i="6" s="1"/>
  <c r="D1643" i="6"/>
  <c r="G1642" i="6"/>
  <c r="H1642" i="6" s="1"/>
  <c r="D1642" i="6"/>
  <c r="C1642" i="6"/>
  <c r="A1642" i="6"/>
  <c r="G1608" i="6"/>
  <c r="H1608" i="6" s="1"/>
  <c r="D1608" i="6"/>
  <c r="G1607" i="6"/>
  <c r="H1607" i="6" s="1"/>
  <c r="D1607" i="6"/>
  <c r="C1607" i="6"/>
  <c r="G1606" i="6"/>
  <c r="H1606" i="6" s="1"/>
  <c r="D1606" i="6"/>
  <c r="G1605" i="6"/>
  <c r="H1605" i="6" s="1"/>
  <c r="D1605" i="6"/>
  <c r="C1605" i="6"/>
  <c r="G1604" i="6"/>
  <c r="H1604" i="6" s="1"/>
  <c r="D1604" i="6"/>
  <c r="G1603" i="6"/>
  <c r="H1603" i="6" s="1"/>
  <c r="D1603" i="6"/>
  <c r="C1603" i="6"/>
  <c r="G1602" i="6"/>
  <c r="H1602" i="6" s="1"/>
  <c r="D1602" i="6"/>
  <c r="G1601" i="6"/>
  <c r="H1601" i="6" s="1"/>
  <c r="D1601" i="6"/>
  <c r="C1601" i="6"/>
  <c r="G1600" i="6"/>
  <c r="H1600" i="6" s="1"/>
  <c r="D1600" i="6"/>
  <c r="C1600" i="6"/>
  <c r="G1599" i="6"/>
  <c r="H1599" i="6" s="1"/>
  <c r="D1599" i="6"/>
  <c r="C1599" i="6"/>
  <c r="A1599" i="6"/>
  <c r="G1598" i="6"/>
  <c r="H1598" i="6" s="1"/>
  <c r="D1598" i="6"/>
  <c r="C1598" i="6"/>
  <c r="A1598" i="6"/>
  <c r="G1597" i="6"/>
  <c r="H1597" i="6" s="1"/>
  <c r="D1597" i="6"/>
  <c r="G1596" i="6"/>
  <c r="H1596" i="6" s="1"/>
  <c r="D1596" i="6"/>
  <c r="C1596" i="6"/>
  <c r="G1595" i="6"/>
  <c r="H1595" i="6" s="1"/>
  <c r="D1595" i="6"/>
  <c r="G1594" i="6"/>
  <c r="H1594" i="6" s="1"/>
  <c r="D1594" i="6"/>
  <c r="C1594" i="6"/>
  <c r="G1593" i="6"/>
  <c r="H1593" i="6" s="1"/>
  <c r="D1593" i="6"/>
  <c r="G1592" i="6"/>
  <c r="H1592" i="6" s="1"/>
  <c r="D1592" i="6"/>
  <c r="C1592" i="6"/>
  <c r="A1592" i="6"/>
  <c r="G1556" i="6"/>
  <c r="H1556" i="6" s="1"/>
  <c r="D1556" i="6"/>
  <c r="G1555" i="6"/>
  <c r="H1555" i="6" s="1"/>
  <c r="D1555" i="6"/>
  <c r="C1555" i="6"/>
  <c r="G1554" i="6"/>
  <c r="H1554" i="6" s="1"/>
  <c r="D1554" i="6"/>
  <c r="G1553" i="6"/>
  <c r="H1553" i="6" s="1"/>
  <c r="D1553" i="6"/>
  <c r="C1553" i="6"/>
  <c r="G1552" i="6"/>
  <c r="H1552" i="6" s="1"/>
  <c r="D1552" i="6"/>
  <c r="G1551" i="6"/>
  <c r="H1551" i="6" s="1"/>
  <c r="D1551" i="6"/>
  <c r="C1551" i="6"/>
  <c r="G1550" i="6"/>
  <c r="H1550" i="6" s="1"/>
  <c r="D1550" i="6"/>
  <c r="G1549" i="6"/>
  <c r="H1549" i="6" s="1"/>
  <c r="D1549" i="6"/>
  <c r="C1549" i="6"/>
  <c r="G1548" i="6"/>
  <c r="H1548" i="6" s="1"/>
  <c r="D1548" i="6"/>
  <c r="C1548" i="6"/>
  <c r="G1547" i="6"/>
  <c r="H1547" i="6" s="1"/>
  <c r="D1547" i="6"/>
  <c r="C1547" i="6"/>
  <c r="A1547" i="6"/>
  <c r="G1546" i="6"/>
  <c r="H1546" i="6" s="1"/>
  <c r="D1546" i="6"/>
  <c r="C1546" i="6"/>
  <c r="A1546" i="6"/>
  <c r="G1545" i="6"/>
  <c r="H1545" i="6" s="1"/>
  <c r="D1545" i="6"/>
  <c r="G1544" i="6"/>
  <c r="H1544" i="6" s="1"/>
  <c r="D1544" i="6"/>
  <c r="C1544" i="6"/>
  <c r="G1543" i="6"/>
  <c r="H1543" i="6" s="1"/>
  <c r="D1543" i="6"/>
  <c r="G1542" i="6"/>
  <c r="H1542" i="6" s="1"/>
  <c r="D1542" i="6"/>
  <c r="C1542" i="6"/>
  <c r="G1541" i="6"/>
  <c r="H1541" i="6" s="1"/>
  <c r="D1541" i="6"/>
  <c r="G1540" i="6"/>
  <c r="H1540" i="6" s="1"/>
  <c r="D1540" i="6"/>
  <c r="C1540" i="6"/>
  <c r="A1540" i="6"/>
  <c r="G1506" i="6"/>
  <c r="H1506" i="6" s="1"/>
  <c r="D1506" i="6"/>
  <c r="G1505" i="6"/>
  <c r="H1505" i="6" s="1"/>
  <c r="D1505" i="6"/>
  <c r="C1505" i="6"/>
  <c r="G1504" i="6"/>
  <c r="H1504" i="6" s="1"/>
  <c r="D1504" i="6"/>
  <c r="G1503" i="6"/>
  <c r="H1503" i="6" s="1"/>
  <c r="D1503" i="6"/>
  <c r="C1503" i="6"/>
  <c r="G1502" i="6"/>
  <c r="H1502" i="6" s="1"/>
  <c r="D1502" i="6"/>
  <c r="G1501" i="6"/>
  <c r="H1501" i="6" s="1"/>
  <c r="D1501" i="6"/>
  <c r="C1501" i="6"/>
  <c r="G1500" i="6"/>
  <c r="H1500" i="6" s="1"/>
  <c r="D1500" i="6"/>
  <c r="G1499" i="6"/>
  <c r="H1499" i="6" s="1"/>
  <c r="D1499" i="6"/>
  <c r="C1499" i="6"/>
  <c r="G1498" i="6"/>
  <c r="H1498" i="6" s="1"/>
  <c r="D1498" i="6"/>
  <c r="C1498" i="6"/>
  <c r="G1497" i="6"/>
  <c r="H1497" i="6" s="1"/>
  <c r="D1497" i="6"/>
  <c r="C1497" i="6"/>
  <c r="A1497" i="6"/>
  <c r="G1496" i="6"/>
  <c r="H1496" i="6" s="1"/>
  <c r="D1496" i="6"/>
  <c r="C1496" i="6"/>
  <c r="A1496" i="6"/>
  <c r="G1495" i="6"/>
  <c r="H1495" i="6" s="1"/>
  <c r="D1495" i="6"/>
  <c r="G1494" i="6"/>
  <c r="H1494" i="6" s="1"/>
  <c r="D1494" i="6"/>
  <c r="C1494" i="6"/>
  <c r="G1493" i="6"/>
  <c r="H1493" i="6" s="1"/>
  <c r="D1493" i="6"/>
  <c r="G1492" i="6"/>
  <c r="H1492" i="6" s="1"/>
  <c r="D1492" i="6"/>
  <c r="C1492" i="6"/>
  <c r="G1491" i="6"/>
  <c r="H1491" i="6" s="1"/>
  <c r="D1491" i="6"/>
  <c r="G1490" i="6"/>
  <c r="H1490" i="6" s="1"/>
  <c r="D1490" i="6"/>
  <c r="C1490" i="6"/>
  <c r="A1490" i="6"/>
  <c r="G1456" i="6"/>
  <c r="H1456" i="6" s="1"/>
  <c r="D1456" i="6"/>
  <c r="G1455" i="6"/>
  <c r="H1455" i="6" s="1"/>
  <c r="D1455" i="6"/>
  <c r="G1454" i="6"/>
  <c r="H1454" i="6" s="1"/>
  <c r="D1454" i="6"/>
  <c r="G1453" i="6"/>
  <c r="H1453" i="6" s="1"/>
  <c r="D1453" i="6"/>
  <c r="G1452" i="6"/>
  <c r="H1452" i="6" s="1"/>
  <c r="D1452" i="6"/>
  <c r="G1451" i="6"/>
  <c r="H1451" i="6" s="1"/>
  <c r="D1451" i="6"/>
  <c r="G1450" i="6"/>
  <c r="H1450" i="6" s="1"/>
  <c r="D1450" i="6"/>
  <c r="G1449" i="6"/>
  <c r="H1449" i="6" s="1"/>
  <c r="D1449" i="6"/>
  <c r="G1448" i="6"/>
  <c r="H1448" i="6" s="1"/>
  <c r="D1448" i="6"/>
  <c r="G1447" i="6"/>
  <c r="H1447" i="6" s="1"/>
  <c r="D1447" i="6"/>
  <c r="G1446" i="6"/>
  <c r="H1446" i="6" s="1"/>
  <c r="D1446" i="6"/>
  <c r="G1445" i="6"/>
  <c r="H1445" i="6" s="1"/>
  <c r="D1445" i="6"/>
  <c r="G1444" i="6"/>
  <c r="H1444" i="6" s="1"/>
  <c r="D1444" i="6"/>
  <c r="G1443" i="6"/>
  <c r="H1443" i="6" s="1"/>
  <c r="D1443" i="6"/>
  <c r="G1442" i="6"/>
  <c r="H1442" i="6" s="1"/>
  <c r="D1442" i="6"/>
  <c r="G1441" i="6"/>
  <c r="H1441" i="6" s="1"/>
  <c r="D1441" i="6"/>
  <c r="G1440" i="6"/>
  <c r="H1440" i="6" s="1"/>
  <c r="H1457" i="6" s="1"/>
  <c r="D1440" i="6"/>
  <c r="A1415" i="6"/>
  <c r="G1424" i="6"/>
  <c r="H1424" i="6" s="1"/>
  <c r="D1424" i="6"/>
  <c r="G1423" i="6"/>
  <c r="H1423" i="6" s="1"/>
  <c r="D1423" i="6"/>
  <c r="C1423" i="6"/>
  <c r="G1422" i="6"/>
  <c r="H1422" i="6" s="1"/>
  <c r="D1422" i="6"/>
  <c r="G1421" i="6"/>
  <c r="H1421" i="6" s="1"/>
  <c r="D1421" i="6"/>
  <c r="C1421" i="6"/>
  <c r="G1420" i="6"/>
  <c r="H1420" i="6" s="1"/>
  <c r="D1420" i="6"/>
  <c r="G1419" i="6"/>
  <c r="H1419" i="6" s="1"/>
  <c r="D1419" i="6"/>
  <c r="C1419" i="6"/>
  <c r="G1418" i="6"/>
  <c r="H1418" i="6" s="1"/>
  <c r="D1418" i="6"/>
  <c r="G1417" i="6"/>
  <c r="H1417" i="6" s="1"/>
  <c r="D1417" i="6"/>
  <c r="C1417" i="6"/>
  <c r="G1416" i="6"/>
  <c r="H1416" i="6" s="1"/>
  <c r="D1416" i="6"/>
  <c r="C1416" i="6"/>
  <c r="G1415" i="6"/>
  <c r="H1415" i="6" s="1"/>
  <c r="D1415" i="6"/>
  <c r="C1415" i="6"/>
  <c r="G1414" i="6"/>
  <c r="H1414" i="6" s="1"/>
  <c r="D1414" i="6"/>
  <c r="C1414" i="6"/>
  <c r="A1414" i="6"/>
  <c r="G1413" i="6"/>
  <c r="H1413" i="6" s="1"/>
  <c r="D1413" i="6"/>
  <c r="G1412" i="6"/>
  <c r="H1412" i="6" s="1"/>
  <c r="D1412" i="6"/>
  <c r="C1412" i="6"/>
  <c r="G1411" i="6"/>
  <c r="H1411" i="6" s="1"/>
  <c r="D1411" i="6"/>
  <c r="G1410" i="6"/>
  <c r="H1410" i="6" s="1"/>
  <c r="D1410" i="6"/>
  <c r="C1410" i="6"/>
  <c r="G1409" i="6"/>
  <c r="H1409" i="6" s="1"/>
  <c r="D1409" i="6"/>
  <c r="G1408" i="6"/>
  <c r="H1408" i="6" s="1"/>
  <c r="D1408" i="6"/>
  <c r="C1408" i="6"/>
  <c r="A1408" i="6"/>
  <c r="G1392" i="6"/>
  <c r="H1392" i="6" s="1"/>
  <c r="D1392" i="6"/>
  <c r="G1391" i="6"/>
  <c r="H1391" i="6" s="1"/>
  <c r="D1391" i="6"/>
  <c r="C1391" i="6"/>
  <c r="G1390" i="6"/>
  <c r="H1390" i="6" s="1"/>
  <c r="D1390" i="6"/>
  <c r="G1389" i="6"/>
  <c r="H1389" i="6" s="1"/>
  <c r="D1389" i="6"/>
  <c r="C1389" i="6"/>
  <c r="G1388" i="6"/>
  <c r="H1388" i="6" s="1"/>
  <c r="D1388" i="6"/>
  <c r="G1387" i="6"/>
  <c r="H1387" i="6" s="1"/>
  <c r="D1387" i="6"/>
  <c r="C1387" i="6"/>
  <c r="G1386" i="6"/>
  <c r="H1386" i="6" s="1"/>
  <c r="D1386" i="6"/>
  <c r="G1385" i="6"/>
  <c r="H1385" i="6" s="1"/>
  <c r="D1385" i="6"/>
  <c r="C1385" i="6"/>
  <c r="G1384" i="6"/>
  <c r="H1384" i="6" s="1"/>
  <c r="D1384" i="6"/>
  <c r="C1384" i="6"/>
  <c r="G1383" i="6"/>
  <c r="H1383" i="6" s="1"/>
  <c r="D1383" i="6"/>
  <c r="C1383" i="6"/>
  <c r="A1383" i="6"/>
  <c r="G1382" i="6"/>
  <c r="H1382" i="6" s="1"/>
  <c r="D1382" i="6"/>
  <c r="C1382" i="6"/>
  <c r="A1382" i="6"/>
  <c r="G1381" i="6"/>
  <c r="H1381" i="6" s="1"/>
  <c r="D1381" i="6"/>
  <c r="G1380" i="6"/>
  <c r="H1380" i="6" s="1"/>
  <c r="D1380" i="6"/>
  <c r="C1380" i="6"/>
  <c r="G1379" i="6"/>
  <c r="H1379" i="6" s="1"/>
  <c r="D1379" i="6"/>
  <c r="G1378" i="6"/>
  <c r="H1378" i="6" s="1"/>
  <c r="D1378" i="6"/>
  <c r="C1378" i="6"/>
  <c r="G1377" i="6"/>
  <c r="H1377" i="6" s="1"/>
  <c r="D1377" i="6"/>
  <c r="G1376" i="6"/>
  <c r="H1376" i="6" s="1"/>
  <c r="D1376" i="6"/>
  <c r="C1376" i="6"/>
  <c r="A1376" i="6"/>
  <c r="G1360" i="6"/>
  <c r="H1360" i="6" s="1"/>
  <c r="D1360" i="6"/>
  <c r="G1359" i="6"/>
  <c r="H1359" i="6" s="1"/>
  <c r="D1359" i="6"/>
  <c r="C1359" i="6"/>
  <c r="G1358" i="6"/>
  <c r="H1358" i="6" s="1"/>
  <c r="D1358" i="6"/>
  <c r="G1357" i="6"/>
  <c r="H1357" i="6" s="1"/>
  <c r="D1357" i="6"/>
  <c r="C1357" i="6"/>
  <c r="G1356" i="6"/>
  <c r="H1356" i="6" s="1"/>
  <c r="D1356" i="6"/>
  <c r="G1355" i="6"/>
  <c r="H1355" i="6" s="1"/>
  <c r="D1355" i="6"/>
  <c r="C1355" i="6"/>
  <c r="G1354" i="6"/>
  <c r="H1354" i="6" s="1"/>
  <c r="D1354" i="6"/>
  <c r="G1353" i="6"/>
  <c r="H1353" i="6" s="1"/>
  <c r="D1353" i="6"/>
  <c r="C1353" i="6"/>
  <c r="G1352" i="6"/>
  <c r="H1352" i="6" s="1"/>
  <c r="D1352" i="6"/>
  <c r="C1352" i="6"/>
  <c r="G1351" i="6"/>
  <c r="H1351" i="6" s="1"/>
  <c r="D1351" i="6"/>
  <c r="C1351" i="6"/>
  <c r="A1351" i="6"/>
  <c r="G1350" i="6"/>
  <c r="H1350" i="6" s="1"/>
  <c r="D1350" i="6"/>
  <c r="C1350" i="6"/>
  <c r="A1350" i="6"/>
  <c r="G1349" i="6"/>
  <c r="H1349" i="6" s="1"/>
  <c r="D1349" i="6"/>
  <c r="G1348" i="6"/>
  <c r="H1348" i="6" s="1"/>
  <c r="D1348" i="6"/>
  <c r="C1348" i="6"/>
  <c r="G1347" i="6"/>
  <c r="H1347" i="6" s="1"/>
  <c r="D1347" i="6"/>
  <c r="G1346" i="6"/>
  <c r="H1346" i="6" s="1"/>
  <c r="D1346" i="6"/>
  <c r="C1346" i="6"/>
  <c r="G1345" i="6"/>
  <c r="H1345" i="6" s="1"/>
  <c r="D1345" i="6"/>
  <c r="G1344" i="6"/>
  <c r="H1344" i="6" s="1"/>
  <c r="D1344" i="6"/>
  <c r="C1344" i="6"/>
  <c r="A1344" i="6"/>
  <c r="G1328" i="6"/>
  <c r="H1328" i="6" s="1"/>
  <c r="D1328" i="6"/>
  <c r="G1327" i="6"/>
  <c r="H1327" i="6" s="1"/>
  <c r="D1327" i="6"/>
  <c r="C1327" i="6"/>
  <c r="G1326" i="6"/>
  <c r="H1326" i="6" s="1"/>
  <c r="D1326" i="6"/>
  <c r="G1325" i="6"/>
  <c r="H1325" i="6" s="1"/>
  <c r="D1325" i="6"/>
  <c r="C1325" i="6"/>
  <c r="G1324" i="6"/>
  <c r="H1324" i="6" s="1"/>
  <c r="D1324" i="6"/>
  <c r="G1323" i="6"/>
  <c r="H1323" i="6" s="1"/>
  <c r="D1323" i="6"/>
  <c r="C1323" i="6"/>
  <c r="G1322" i="6"/>
  <c r="H1322" i="6" s="1"/>
  <c r="D1322" i="6"/>
  <c r="G1321" i="6"/>
  <c r="H1321" i="6" s="1"/>
  <c r="D1321" i="6"/>
  <c r="C1321" i="6"/>
  <c r="G1320" i="6"/>
  <c r="H1320" i="6" s="1"/>
  <c r="D1320" i="6"/>
  <c r="C1320" i="6"/>
  <c r="G1319" i="6"/>
  <c r="H1319" i="6" s="1"/>
  <c r="D1319" i="6"/>
  <c r="C1319" i="6"/>
  <c r="A1319" i="6"/>
  <c r="G1318" i="6"/>
  <c r="H1318" i="6" s="1"/>
  <c r="D1318" i="6"/>
  <c r="C1318" i="6"/>
  <c r="A1318" i="6"/>
  <c r="G1317" i="6"/>
  <c r="H1317" i="6" s="1"/>
  <c r="D1317" i="6"/>
  <c r="G1316" i="6"/>
  <c r="H1316" i="6" s="1"/>
  <c r="D1316" i="6"/>
  <c r="C1316" i="6"/>
  <c r="G1315" i="6"/>
  <c r="H1315" i="6" s="1"/>
  <c r="D1315" i="6"/>
  <c r="G1314" i="6"/>
  <c r="H1314" i="6" s="1"/>
  <c r="D1314" i="6"/>
  <c r="C1314" i="6"/>
  <c r="G1313" i="6"/>
  <c r="H1313" i="6" s="1"/>
  <c r="D1313" i="6"/>
  <c r="G1312" i="6"/>
  <c r="H1312" i="6" s="1"/>
  <c r="D1312" i="6"/>
  <c r="C1312" i="6"/>
  <c r="A1312" i="6"/>
  <c r="G1296" i="6"/>
  <c r="H1296" i="6" s="1"/>
  <c r="D1296" i="6"/>
  <c r="G1295" i="6"/>
  <c r="H1295" i="6" s="1"/>
  <c r="D1295" i="6"/>
  <c r="C1295" i="6"/>
  <c r="G1294" i="6"/>
  <c r="H1294" i="6" s="1"/>
  <c r="D1294" i="6"/>
  <c r="G1293" i="6"/>
  <c r="H1293" i="6" s="1"/>
  <c r="D1293" i="6"/>
  <c r="C1293" i="6"/>
  <c r="G1292" i="6"/>
  <c r="H1292" i="6" s="1"/>
  <c r="D1292" i="6"/>
  <c r="G1291" i="6"/>
  <c r="H1291" i="6" s="1"/>
  <c r="D1291" i="6"/>
  <c r="C1291" i="6"/>
  <c r="G1290" i="6"/>
  <c r="H1290" i="6" s="1"/>
  <c r="D1290" i="6"/>
  <c r="G1289" i="6"/>
  <c r="H1289" i="6" s="1"/>
  <c r="D1289" i="6"/>
  <c r="C1289" i="6"/>
  <c r="G1288" i="6"/>
  <c r="H1288" i="6" s="1"/>
  <c r="D1288" i="6"/>
  <c r="C1288" i="6"/>
  <c r="G1287" i="6"/>
  <c r="H1287" i="6" s="1"/>
  <c r="D1287" i="6"/>
  <c r="C1287" i="6"/>
  <c r="A1287" i="6"/>
  <c r="G1286" i="6"/>
  <c r="H1286" i="6" s="1"/>
  <c r="D1286" i="6"/>
  <c r="C1286" i="6"/>
  <c r="A1286" i="6"/>
  <c r="G1285" i="6"/>
  <c r="H1285" i="6" s="1"/>
  <c r="D1285" i="6"/>
  <c r="G1284" i="6"/>
  <c r="H1284" i="6" s="1"/>
  <c r="D1284" i="6"/>
  <c r="C1284" i="6"/>
  <c r="G1283" i="6"/>
  <c r="H1283" i="6" s="1"/>
  <c r="D1283" i="6"/>
  <c r="G1282" i="6"/>
  <c r="H1282" i="6" s="1"/>
  <c r="D1282" i="6"/>
  <c r="C1282" i="6"/>
  <c r="G1281" i="6"/>
  <c r="H1281" i="6" s="1"/>
  <c r="D1281" i="6"/>
  <c r="G1280" i="6"/>
  <c r="H1280" i="6" s="1"/>
  <c r="D1280" i="6"/>
  <c r="C1280" i="6"/>
  <c r="A1280" i="6"/>
  <c r="G1264" i="6"/>
  <c r="H1264" i="6" s="1"/>
  <c r="D1264" i="6"/>
  <c r="G1263" i="6"/>
  <c r="H1263" i="6" s="1"/>
  <c r="D1263" i="6"/>
  <c r="C1263" i="6"/>
  <c r="G1262" i="6"/>
  <c r="H1262" i="6" s="1"/>
  <c r="D1262" i="6"/>
  <c r="G1261" i="6"/>
  <c r="H1261" i="6" s="1"/>
  <c r="D1261" i="6"/>
  <c r="C1261" i="6"/>
  <c r="G1260" i="6"/>
  <c r="H1260" i="6" s="1"/>
  <c r="D1260" i="6"/>
  <c r="G1259" i="6"/>
  <c r="H1259" i="6" s="1"/>
  <c r="D1259" i="6"/>
  <c r="C1259" i="6"/>
  <c r="G1258" i="6"/>
  <c r="H1258" i="6" s="1"/>
  <c r="D1258" i="6"/>
  <c r="G1257" i="6"/>
  <c r="H1257" i="6" s="1"/>
  <c r="D1257" i="6"/>
  <c r="C1257" i="6"/>
  <c r="G1256" i="6"/>
  <c r="H1256" i="6" s="1"/>
  <c r="D1256" i="6"/>
  <c r="C1256" i="6"/>
  <c r="G1255" i="6"/>
  <c r="H1255" i="6" s="1"/>
  <c r="D1255" i="6"/>
  <c r="C1255" i="6"/>
  <c r="A1255" i="6"/>
  <c r="G1254" i="6"/>
  <c r="H1254" i="6" s="1"/>
  <c r="D1254" i="6"/>
  <c r="C1254" i="6"/>
  <c r="A1254" i="6"/>
  <c r="G1253" i="6"/>
  <c r="H1253" i="6" s="1"/>
  <c r="D1253" i="6"/>
  <c r="G1252" i="6"/>
  <c r="H1252" i="6" s="1"/>
  <c r="D1252" i="6"/>
  <c r="C1252" i="6"/>
  <c r="G1251" i="6"/>
  <c r="H1251" i="6" s="1"/>
  <c r="D1251" i="6"/>
  <c r="G1250" i="6"/>
  <c r="H1250" i="6" s="1"/>
  <c r="D1250" i="6"/>
  <c r="C1250" i="6"/>
  <c r="G1249" i="6"/>
  <c r="H1249" i="6" s="1"/>
  <c r="D1249" i="6"/>
  <c r="G1248" i="6"/>
  <c r="H1248" i="6" s="1"/>
  <c r="D1248" i="6"/>
  <c r="C1248" i="6"/>
  <c r="A1248" i="6"/>
  <c r="G1232" i="6"/>
  <c r="H1232" i="6" s="1"/>
  <c r="D1232" i="6"/>
  <c r="G1231" i="6"/>
  <c r="H1231" i="6" s="1"/>
  <c r="D1231" i="6"/>
  <c r="C1231" i="6"/>
  <c r="G1230" i="6"/>
  <c r="H1230" i="6" s="1"/>
  <c r="D1230" i="6"/>
  <c r="G1229" i="6"/>
  <c r="H1229" i="6" s="1"/>
  <c r="D1229" i="6"/>
  <c r="C1229" i="6"/>
  <c r="G1228" i="6"/>
  <c r="H1228" i="6" s="1"/>
  <c r="D1228" i="6"/>
  <c r="G1227" i="6"/>
  <c r="H1227" i="6" s="1"/>
  <c r="D1227" i="6"/>
  <c r="C1227" i="6"/>
  <c r="G1226" i="6"/>
  <c r="H1226" i="6" s="1"/>
  <c r="D1226" i="6"/>
  <c r="G1225" i="6"/>
  <c r="H1225" i="6" s="1"/>
  <c r="D1225" i="6"/>
  <c r="C1225" i="6"/>
  <c r="G1224" i="6"/>
  <c r="H1224" i="6" s="1"/>
  <c r="D1224" i="6"/>
  <c r="C1224" i="6"/>
  <c r="G1223" i="6"/>
  <c r="H1223" i="6" s="1"/>
  <c r="D1223" i="6"/>
  <c r="C1223" i="6"/>
  <c r="A1223" i="6"/>
  <c r="G1222" i="6"/>
  <c r="H1222" i="6" s="1"/>
  <c r="D1222" i="6"/>
  <c r="C1222" i="6"/>
  <c r="A1222" i="6"/>
  <c r="G1221" i="6"/>
  <c r="H1221" i="6" s="1"/>
  <c r="D1221" i="6"/>
  <c r="G1220" i="6"/>
  <c r="H1220" i="6" s="1"/>
  <c r="D1220" i="6"/>
  <c r="C1220" i="6"/>
  <c r="G1219" i="6"/>
  <c r="H1219" i="6" s="1"/>
  <c r="D1219" i="6"/>
  <c r="G1218" i="6"/>
  <c r="H1218" i="6" s="1"/>
  <c r="D1218" i="6"/>
  <c r="C1218" i="6"/>
  <c r="G1217" i="6"/>
  <c r="H1217" i="6" s="1"/>
  <c r="D1217" i="6"/>
  <c r="G1216" i="6"/>
  <c r="H1216" i="6" s="1"/>
  <c r="D1216" i="6"/>
  <c r="C1216" i="6"/>
  <c r="A1216" i="6"/>
  <c r="G1200" i="6"/>
  <c r="H1200" i="6" s="1"/>
  <c r="D1200" i="6"/>
  <c r="G1199" i="6"/>
  <c r="H1199" i="6" s="1"/>
  <c r="D1199" i="6"/>
  <c r="C1199" i="6"/>
  <c r="G1198" i="6"/>
  <c r="H1198" i="6" s="1"/>
  <c r="D1198" i="6"/>
  <c r="G1197" i="6"/>
  <c r="H1197" i="6" s="1"/>
  <c r="D1197" i="6"/>
  <c r="C1197" i="6"/>
  <c r="G1196" i="6"/>
  <c r="H1196" i="6" s="1"/>
  <c r="D1196" i="6"/>
  <c r="G1195" i="6"/>
  <c r="H1195" i="6" s="1"/>
  <c r="D1195" i="6"/>
  <c r="C1195" i="6"/>
  <c r="G1194" i="6"/>
  <c r="H1194" i="6" s="1"/>
  <c r="D1194" i="6"/>
  <c r="G1193" i="6"/>
  <c r="H1193" i="6" s="1"/>
  <c r="D1193" i="6"/>
  <c r="C1193" i="6"/>
  <c r="G1192" i="6"/>
  <c r="H1192" i="6" s="1"/>
  <c r="D1192" i="6"/>
  <c r="C1192" i="6"/>
  <c r="G1191" i="6"/>
  <c r="H1191" i="6" s="1"/>
  <c r="D1191" i="6"/>
  <c r="C1191" i="6"/>
  <c r="A1191" i="6"/>
  <c r="G1190" i="6"/>
  <c r="H1190" i="6" s="1"/>
  <c r="D1190" i="6"/>
  <c r="C1190" i="6"/>
  <c r="A1190" i="6"/>
  <c r="G1189" i="6"/>
  <c r="H1189" i="6" s="1"/>
  <c r="D1189" i="6"/>
  <c r="G1188" i="6"/>
  <c r="H1188" i="6" s="1"/>
  <c r="D1188" i="6"/>
  <c r="C1188" i="6"/>
  <c r="G1187" i="6"/>
  <c r="H1187" i="6" s="1"/>
  <c r="D1187" i="6"/>
  <c r="G1186" i="6"/>
  <c r="H1186" i="6" s="1"/>
  <c r="D1186" i="6"/>
  <c r="C1186" i="6"/>
  <c r="G1185" i="6"/>
  <c r="H1185" i="6" s="1"/>
  <c r="D1185" i="6"/>
  <c r="G1184" i="6"/>
  <c r="H1184" i="6" s="1"/>
  <c r="D1184" i="6"/>
  <c r="C1184" i="6"/>
  <c r="A1184" i="6"/>
  <c r="G1168" i="6"/>
  <c r="H1168" i="6" s="1"/>
  <c r="D1168" i="6"/>
  <c r="G1167" i="6"/>
  <c r="H1167" i="6" s="1"/>
  <c r="D1167" i="6"/>
  <c r="C1167" i="6"/>
  <c r="G1166" i="6"/>
  <c r="H1166" i="6" s="1"/>
  <c r="D1166" i="6"/>
  <c r="G1165" i="6"/>
  <c r="H1165" i="6" s="1"/>
  <c r="D1165" i="6"/>
  <c r="C1165" i="6"/>
  <c r="G1164" i="6"/>
  <c r="H1164" i="6" s="1"/>
  <c r="D1164" i="6"/>
  <c r="G1163" i="6"/>
  <c r="H1163" i="6" s="1"/>
  <c r="D1163" i="6"/>
  <c r="C1163" i="6"/>
  <c r="G1162" i="6"/>
  <c r="H1162" i="6" s="1"/>
  <c r="D1162" i="6"/>
  <c r="G1161" i="6"/>
  <c r="H1161" i="6" s="1"/>
  <c r="D1161" i="6"/>
  <c r="C1161" i="6"/>
  <c r="G1160" i="6"/>
  <c r="H1160" i="6" s="1"/>
  <c r="D1160" i="6"/>
  <c r="C1160" i="6"/>
  <c r="G1159" i="6"/>
  <c r="H1159" i="6" s="1"/>
  <c r="D1159" i="6"/>
  <c r="C1159" i="6"/>
  <c r="A1159" i="6"/>
  <c r="G1158" i="6"/>
  <c r="H1158" i="6" s="1"/>
  <c r="D1158" i="6"/>
  <c r="C1158" i="6"/>
  <c r="A1158" i="6"/>
  <c r="G1157" i="6"/>
  <c r="H1157" i="6" s="1"/>
  <c r="D1157" i="6"/>
  <c r="G1156" i="6"/>
  <c r="H1156" i="6" s="1"/>
  <c r="D1156" i="6"/>
  <c r="C1156" i="6"/>
  <c r="G1155" i="6"/>
  <c r="H1155" i="6" s="1"/>
  <c r="D1155" i="6"/>
  <c r="G1154" i="6"/>
  <c r="H1154" i="6" s="1"/>
  <c r="D1154" i="6"/>
  <c r="C1154" i="6"/>
  <c r="G1153" i="6"/>
  <c r="H1153" i="6" s="1"/>
  <c r="D1153" i="6"/>
  <c r="G1152" i="6"/>
  <c r="H1152" i="6" s="1"/>
  <c r="D1152" i="6"/>
  <c r="C1152" i="6"/>
  <c r="A1152" i="6"/>
  <c r="G1136" i="6"/>
  <c r="H1136" i="6" s="1"/>
  <c r="D1136" i="6"/>
  <c r="G1135" i="6"/>
  <c r="H1135" i="6" s="1"/>
  <c r="D1135" i="6"/>
  <c r="C1135" i="6"/>
  <c r="G1134" i="6"/>
  <c r="H1134" i="6" s="1"/>
  <c r="D1134" i="6"/>
  <c r="G1133" i="6"/>
  <c r="H1133" i="6" s="1"/>
  <c r="D1133" i="6"/>
  <c r="C1133" i="6"/>
  <c r="G1132" i="6"/>
  <c r="H1132" i="6" s="1"/>
  <c r="D1132" i="6"/>
  <c r="G1131" i="6"/>
  <c r="H1131" i="6" s="1"/>
  <c r="D1131" i="6"/>
  <c r="C1131" i="6"/>
  <c r="G1130" i="6"/>
  <c r="H1130" i="6" s="1"/>
  <c r="D1130" i="6"/>
  <c r="G1129" i="6"/>
  <c r="H1129" i="6" s="1"/>
  <c r="D1129" i="6"/>
  <c r="C1129" i="6"/>
  <c r="G1128" i="6"/>
  <c r="H1128" i="6" s="1"/>
  <c r="D1128" i="6"/>
  <c r="C1128" i="6"/>
  <c r="G1127" i="6"/>
  <c r="H1127" i="6" s="1"/>
  <c r="D1127" i="6"/>
  <c r="C1127" i="6"/>
  <c r="A1127" i="6"/>
  <c r="G1126" i="6"/>
  <c r="H1126" i="6" s="1"/>
  <c r="D1126" i="6"/>
  <c r="C1126" i="6"/>
  <c r="A1126" i="6"/>
  <c r="G1125" i="6"/>
  <c r="H1125" i="6" s="1"/>
  <c r="D1125" i="6"/>
  <c r="G1124" i="6"/>
  <c r="H1124" i="6" s="1"/>
  <c r="D1124" i="6"/>
  <c r="C1124" i="6"/>
  <c r="G1123" i="6"/>
  <c r="H1123" i="6" s="1"/>
  <c r="D1123" i="6"/>
  <c r="G1122" i="6"/>
  <c r="H1122" i="6" s="1"/>
  <c r="D1122" i="6"/>
  <c r="C1122" i="6"/>
  <c r="G1121" i="6"/>
  <c r="H1121" i="6" s="1"/>
  <c r="D1121" i="6"/>
  <c r="G1120" i="6"/>
  <c r="H1120" i="6" s="1"/>
  <c r="D1120" i="6"/>
  <c r="C1120" i="6"/>
  <c r="A1120" i="6"/>
  <c r="G1104" i="6"/>
  <c r="H1104" i="6" s="1"/>
  <c r="D1104" i="6"/>
  <c r="G1103" i="6"/>
  <c r="H1103" i="6" s="1"/>
  <c r="D1103" i="6"/>
  <c r="C1103" i="6"/>
  <c r="G1102" i="6"/>
  <c r="H1102" i="6" s="1"/>
  <c r="D1102" i="6"/>
  <c r="G1101" i="6"/>
  <c r="H1101" i="6" s="1"/>
  <c r="D1101" i="6"/>
  <c r="C1101" i="6"/>
  <c r="G1100" i="6"/>
  <c r="H1100" i="6" s="1"/>
  <c r="D1100" i="6"/>
  <c r="G1099" i="6"/>
  <c r="H1099" i="6" s="1"/>
  <c r="D1099" i="6"/>
  <c r="C1099" i="6"/>
  <c r="G1098" i="6"/>
  <c r="H1098" i="6" s="1"/>
  <c r="D1098" i="6"/>
  <c r="G1097" i="6"/>
  <c r="H1097" i="6" s="1"/>
  <c r="D1097" i="6"/>
  <c r="C1097" i="6"/>
  <c r="G1096" i="6"/>
  <c r="H1096" i="6" s="1"/>
  <c r="D1096" i="6"/>
  <c r="C1096" i="6"/>
  <c r="G1095" i="6"/>
  <c r="H1095" i="6" s="1"/>
  <c r="D1095" i="6"/>
  <c r="C1095" i="6"/>
  <c r="A1095" i="6"/>
  <c r="G1094" i="6"/>
  <c r="H1094" i="6" s="1"/>
  <c r="D1094" i="6"/>
  <c r="C1094" i="6"/>
  <c r="A1094" i="6"/>
  <c r="G1093" i="6"/>
  <c r="H1093" i="6" s="1"/>
  <c r="D1093" i="6"/>
  <c r="G1092" i="6"/>
  <c r="H1092" i="6" s="1"/>
  <c r="D1092" i="6"/>
  <c r="C1092" i="6"/>
  <c r="G1091" i="6"/>
  <c r="H1091" i="6" s="1"/>
  <c r="D1091" i="6"/>
  <c r="G1090" i="6"/>
  <c r="H1090" i="6" s="1"/>
  <c r="D1090" i="6"/>
  <c r="C1090" i="6"/>
  <c r="G1089" i="6"/>
  <c r="H1089" i="6" s="1"/>
  <c r="D1089" i="6"/>
  <c r="G1088" i="6"/>
  <c r="H1088" i="6" s="1"/>
  <c r="D1088" i="6"/>
  <c r="C1088" i="6"/>
  <c r="A1088" i="6"/>
  <c r="G1072" i="6"/>
  <c r="H1072" i="6" s="1"/>
  <c r="D1072" i="6"/>
  <c r="G1071" i="6"/>
  <c r="H1071" i="6" s="1"/>
  <c r="D1071" i="6"/>
  <c r="C1071" i="6"/>
  <c r="G1070" i="6"/>
  <c r="H1070" i="6" s="1"/>
  <c r="D1070" i="6"/>
  <c r="G1069" i="6"/>
  <c r="H1069" i="6" s="1"/>
  <c r="D1069" i="6"/>
  <c r="C1069" i="6"/>
  <c r="G1068" i="6"/>
  <c r="H1068" i="6" s="1"/>
  <c r="D1068" i="6"/>
  <c r="G1067" i="6"/>
  <c r="H1067" i="6" s="1"/>
  <c r="D1067" i="6"/>
  <c r="C1067" i="6"/>
  <c r="G1066" i="6"/>
  <c r="H1066" i="6" s="1"/>
  <c r="D1066" i="6"/>
  <c r="G1065" i="6"/>
  <c r="H1065" i="6" s="1"/>
  <c r="D1065" i="6"/>
  <c r="C1065" i="6"/>
  <c r="G1064" i="6"/>
  <c r="H1064" i="6" s="1"/>
  <c r="D1064" i="6"/>
  <c r="C1064" i="6"/>
  <c r="G1063" i="6"/>
  <c r="H1063" i="6" s="1"/>
  <c r="D1063" i="6"/>
  <c r="C1063" i="6"/>
  <c r="A1063" i="6"/>
  <c r="G1062" i="6"/>
  <c r="H1062" i="6" s="1"/>
  <c r="D1062" i="6"/>
  <c r="C1062" i="6"/>
  <c r="A1062" i="6"/>
  <c r="G1061" i="6"/>
  <c r="H1061" i="6" s="1"/>
  <c r="D1061" i="6"/>
  <c r="G1060" i="6"/>
  <c r="H1060" i="6" s="1"/>
  <c r="D1060" i="6"/>
  <c r="C1060" i="6"/>
  <c r="G1059" i="6"/>
  <c r="H1059" i="6" s="1"/>
  <c r="D1059" i="6"/>
  <c r="G1058" i="6"/>
  <c r="H1058" i="6" s="1"/>
  <c r="D1058" i="6"/>
  <c r="C1058" i="6"/>
  <c r="G1057" i="6"/>
  <c r="H1057" i="6" s="1"/>
  <c r="D1057" i="6"/>
  <c r="G1056" i="6"/>
  <c r="H1056" i="6" s="1"/>
  <c r="D1056" i="6"/>
  <c r="C1056" i="6"/>
  <c r="A1056" i="6"/>
  <c r="G1022" i="6"/>
  <c r="H1022" i="6" s="1"/>
  <c r="D1022" i="6"/>
  <c r="G1021" i="6"/>
  <c r="H1021" i="6" s="1"/>
  <c r="D1021" i="6"/>
  <c r="C1021" i="6"/>
  <c r="G1020" i="6"/>
  <c r="H1020" i="6" s="1"/>
  <c r="D1020" i="6"/>
  <c r="G1019" i="6"/>
  <c r="H1019" i="6" s="1"/>
  <c r="D1019" i="6"/>
  <c r="C1019" i="6"/>
  <c r="G1018" i="6"/>
  <c r="H1018" i="6" s="1"/>
  <c r="D1018" i="6"/>
  <c r="G1017" i="6"/>
  <c r="H1017" i="6" s="1"/>
  <c r="D1017" i="6"/>
  <c r="C1017" i="6"/>
  <c r="G1016" i="6"/>
  <c r="H1016" i="6" s="1"/>
  <c r="D1016" i="6"/>
  <c r="G1015" i="6"/>
  <c r="H1015" i="6" s="1"/>
  <c r="D1015" i="6"/>
  <c r="C1015" i="6"/>
  <c r="G1014" i="6"/>
  <c r="H1014" i="6" s="1"/>
  <c r="D1014" i="6"/>
  <c r="C1014" i="6"/>
  <c r="G1013" i="6"/>
  <c r="H1013" i="6" s="1"/>
  <c r="D1013" i="6"/>
  <c r="C1013" i="6"/>
  <c r="A1013" i="6"/>
  <c r="G1012" i="6"/>
  <c r="H1012" i="6" s="1"/>
  <c r="D1012" i="6"/>
  <c r="C1012" i="6"/>
  <c r="A1012" i="6"/>
  <c r="G1011" i="6"/>
  <c r="H1011" i="6" s="1"/>
  <c r="D1011" i="6"/>
  <c r="G1010" i="6"/>
  <c r="H1010" i="6" s="1"/>
  <c r="D1010" i="6"/>
  <c r="C1010" i="6"/>
  <c r="G1009" i="6"/>
  <c r="H1009" i="6" s="1"/>
  <c r="D1009" i="6"/>
  <c r="G1008" i="6"/>
  <c r="H1008" i="6" s="1"/>
  <c r="D1008" i="6"/>
  <c r="C1008" i="6"/>
  <c r="G1007" i="6"/>
  <c r="H1007" i="6" s="1"/>
  <c r="D1007" i="6"/>
  <c r="G1006" i="6"/>
  <c r="H1006" i="6" s="1"/>
  <c r="D1006" i="6"/>
  <c r="C1006" i="6"/>
  <c r="A1006" i="6"/>
  <c r="G972" i="6"/>
  <c r="H972" i="6" s="1"/>
  <c r="D972" i="6"/>
  <c r="G971" i="6"/>
  <c r="H971" i="6" s="1"/>
  <c r="D971" i="6"/>
  <c r="C971" i="6"/>
  <c r="G970" i="6"/>
  <c r="H970" i="6" s="1"/>
  <c r="D970" i="6"/>
  <c r="G969" i="6"/>
  <c r="H969" i="6" s="1"/>
  <c r="D969" i="6"/>
  <c r="C969" i="6"/>
  <c r="G968" i="6"/>
  <c r="H968" i="6" s="1"/>
  <c r="D968" i="6"/>
  <c r="G967" i="6"/>
  <c r="H967" i="6" s="1"/>
  <c r="D967" i="6"/>
  <c r="C967" i="6"/>
  <c r="G966" i="6"/>
  <c r="H966" i="6" s="1"/>
  <c r="D966" i="6"/>
  <c r="G965" i="6"/>
  <c r="H965" i="6" s="1"/>
  <c r="D965" i="6"/>
  <c r="C965" i="6"/>
  <c r="G964" i="6"/>
  <c r="H964" i="6" s="1"/>
  <c r="D964" i="6"/>
  <c r="C964" i="6"/>
  <c r="G963" i="6"/>
  <c r="H963" i="6" s="1"/>
  <c r="D963" i="6"/>
  <c r="C963" i="6"/>
  <c r="A963" i="6"/>
  <c r="G962" i="6"/>
  <c r="H962" i="6" s="1"/>
  <c r="D962" i="6"/>
  <c r="C962" i="6"/>
  <c r="A962" i="6"/>
  <c r="G961" i="6"/>
  <c r="H961" i="6" s="1"/>
  <c r="D961" i="6"/>
  <c r="G960" i="6"/>
  <c r="H960" i="6" s="1"/>
  <c r="D960" i="6"/>
  <c r="C960" i="6"/>
  <c r="G959" i="6"/>
  <c r="H959" i="6" s="1"/>
  <c r="D959" i="6"/>
  <c r="G958" i="6"/>
  <c r="H958" i="6" s="1"/>
  <c r="D958" i="6"/>
  <c r="C958" i="6"/>
  <c r="G957" i="6"/>
  <c r="H957" i="6" s="1"/>
  <c r="D957" i="6"/>
  <c r="G956" i="6"/>
  <c r="H956" i="6" s="1"/>
  <c r="D956" i="6"/>
  <c r="C956" i="6"/>
  <c r="A956" i="6"/>
  <c r="G922" i="6"/>
  <c r="H922" i="6" s="1"/>
  <c r="D922" i="6"/>
  <c r="G921" i="6"/>
  <c r="H921" i="6" s="1"/>
  <c r="D921" i="6"/>
  <c r="C921" i="6"/>
  <c r="G920" i="6"/>
  <c r="H920" i="6" s="1"/>
  <c r="D920" i="6"/>
  <c r="G919" i="6"/>
  <c r="H919" i="6" s="1"/>
  <c r="D919" i="6"/>
  <c r="C919" i="6"/>
  <c r="G918" i="6"/>
  <c r="H918" i="6" s="1"/>
  <c r="D918" i="6"/>
  <c r="G917" i="6"/>
  <c r="H917" i="6" s="1"/>
  <c r="D917" i="6"/>
  <c r="C917" i="6"/>
  <c r="G916" i="6"/>
  <c r="H916" i="6" s="1"/>
  <c r="D916" i="6"/>
  <c r="G915" i="6"/>
  <c r="H915" i="6" s="1"/>
  <c r="D915" i="6"/>
  <c r="C915" i="6"/>
  <c r="G914" i="6"/>
  <c r="H914" i="6" s="1"/>
  <c r="D914" i="6"/>
  <c r="C914" i="6"/>
  <c r="G913" i="6"/>
  <c r="H913" i="6" s="1"/>
  <c r="D913" i="6"/>
  <c r="C913" i="6"/>
  <c r="A913" i="6"/>
  <c r="G912" i="6"/>
  <c r="H912" i="6" s="1"/>
  <c r="D912" i="6"/>
  <c r="C912" i="6"/>
  <c r="A912" i="6"/>
  <c r="G911" i="6"/>
  <c r="H911" i="6" s="1"/>
  <c r="D911" i="6"/>
  <c r="G910" i="6"/>
  <c r="H910" i="6" s="1"/>
  <c r="D910" i="6"/>
  <c r="C910" i="6"/>
  <c r="G909" i="6"/>
  <c r="H909" i="6" s="1"/>
  <c r="D909" i="6"/>
  <c r="G908" i="6"/>
  <c r="H908" i="6" s="1"/>
  <c r="D908" i="6"/>
  <c r="C908" i="6"/>
  <c r="G907" i="6"/>
  <c r="H907" i="6" s="1"/>
  <c r="D907" i="6"/>
  <c r="G906" i="6"/>
  <c r="H906" i="6" s="1"/>
  <c r="D906" i="6"/>
  <c r="C906" i="6"/>
  <c r="A906" i="6"/>
  <c r="G872" i="6"/>
  <c r="H872" i="6" s="1"/>
  <c r="D872" i="6"/>
  <c r="G871" i="6"/>
  <c r="H871" i="6" s="1"/>
  <c r="D871" i="6"/>
  <c r="C871" i="6"/>
  <c r="G870" i="6"/>
  <c r="H870" i="6" s="1"/>
  <c r="D870" i="6"/>
  <c r="G869" i="6"/>
  <c r="H869" i="6" s="1"/>
  <c r="D869" i="6"/>
  <c r="C869" i="6"/>
  <c r="G868" i="6"/>
  <c r="H868" i="6" s="1"/>
  <c r="D868" i="6"/>
  <c r="G867" i="6"/>
  <c r="H867" i="6" s="1"/>
  <c r="D867" i="6"/>
  <c r="C867" i="6"/>
  <c r="G866" i="6"/>
  <c r="H866" i="6" s="1"/>
  <c r="D866" i="6"/>
  <c r="G865" i="6"/>
  <c r="H865" i="6" s="1"/>
  <c r="D865" i="6"/>
  <c r="C865" i="6"/>
  <c r="G864" i="6"/>
  <c r="H864" i="6" s="1"/>
  <c r="D864" i="6"/>
  <c r="C864" i="6"/>
  <c r="G863" i="6"/>
  <c r="H863" i="6" s="1"/>
  <c r="D863" i="6"/>
  <c r="C863" i="6"/>
  <c r="A863" i="6"/>
  <c r="G862" i="6"/>
  <c r="H862" i="6" s="1"/>
  <c r="D862" i="6"/>
  <c r="C862" i="6"/>
  <c r="A862" i="6"/>
  <c r="G861" i="6"/>
  <c r="H861" i="6" s="1"/>
  <c r="D861" i="6"/>
  <c r="G860" i="6"/>
  <c r="H860" i="6" s="1"/>
  <c r="D860" i="6"/>
  <c r="C860" i="6"/>
  <c r="G859" i="6"/>
  <c r="H859" i="6" s="1"/>
  <c r="D859" i="6"/>
  <c r="G858" i="6"/>
  <c r="H858" i="6" s="1"/>
  <c r="D858" i="6"/>
  <c r="C858" i="6"/>
  <c r="G857" i="6"/>
  <c r="H857" i="6" s="1"/>
  <c r="D857" i="6"/>
  <c r="G856" i="6"/>
  <c r="H856" i="6" s="1"/>
  <c r="D856" i="6"/>
  <c r="C856" i="6"/>
  <c r="A856" i="6"/>
  <c r="G822" i="6"/>
  <c r="H822" i="6" s="1"/>
  <c r="D822" i="6"/>
  <c r="G821" i="6"/>
  <c r="H821" i="6" s="1"/>
  <c r="D821" i="6"/>
  <c r="C821" i="6"/>
  <c r="G820" i="6"/>
  <c r="H820" i="6" s="1"/>
  <c r="D820" i="6"/>
  <c r="G819" i="6"/>
  <c r="H819" i="6" s="1"/>
  <c r="D819" i="6"/>
  <c r="C819" i="6"/>
  <c r="G818" i="6"/>
  <c r="H818" i="6" s="1"/>
  <c r="D818" i="6"/>
  <c r="G817" i="6"/>
  <c r="H817" i="6" s="1"/>
  <c r="D817" i="6"/>
  <c r="C817" i="6"/>
  <c r="G816" i="6"/>
  <c r="H816" i="6" s="1"/>
  <c r="D816" i="6"/>
  <c r="G815" i="6"/>
  <c r="H815" i="6" s="1"/>
  <c r="D815" i="6"/>
  <c r="C815" i="6"/>
  <c r="G814" i="6"/>
  <c r="H814" i="6" s="1"/>
  <c r="D814" i="6"/>
  <c r="C814" i="6"/>
  <c r="G813" i="6"/>
  <c r="H813" i="6" s="1"/>
  <c r="D813" i="6"/>
  <c r="C813" i="6"/>
  <c r="A813" i="6"/>
  <c r="G812" i="6"/>
  <c r="H812" i="6" s="1"/>
  <c r="D812" i="6"/>
  <c r="C812" i="6"/>
  <c r="A812" i="6"/>
  <c r="G811" i="6"/>
  <c r="H811" i="6" s="1"/>
  <c r="D811" i="6"/>
  <c r="G810" i="6"/>
  <c r="H810" i="6" s="1"/>
  <c r="D810" i="6"/>
  <c r="C810" i="6"/>
  <c r="G809" i="6"/>
  <c r="H809" i="6" s="1"/>
  <c r="D809" i="6"/>
  <c r="G808" i="6"/>
  <c r="H808" i="6" s="1"/>
  <c r="D808" i="6"/>
  <c r="C808" i="6"/>
  <c r="G807" i="6"/>
  <c r="H807" i="6" s="1"/>
  <c r="D807" i="6"/>
  <c r="G806" i="6"/>
  <c r="H806" i="6" s="1"/>
  <c r="D806" i="6"/>
  <c r="C806" i="6"/>
  <c r="A806" i="6"/>
  <c r="G773" i="6"/>
  <c r="H773" i="6" s="1"/>
  <c r="D773" i="6"/>
  <c r="G772" i="6"/>
  <c r="H772" i="6" s="1"/>
  <c r="D772" i="6"/>
  <c r="C772" i="6"/>
  <c r="G771" i="6"/>
  <c r="H771" i="6" s="1"/>
  <c r="D771" i="6"/>
  <c r="G770" i="6"/>
  <c r="H770" i="6" s="1"/>
  <c r="D770" i="6"/>
  <c r="C770" i="6"/>
  <c r="G769" i="6"/>
  <c r="H769" i="6" s="1"/>
  <c r="D769" i="6"/>
  <c r="G768" i="6"/>
  <c r="H768" i="6" s="1"/>
  <c r="D768" i="6"/>
  <c r="C768" i="6"/>
  <c r="G767" i="6"/>
  <c r="H767" i="6" s="1"/>
  <c r="D767" i="6"/>
  <c r="G766" i="6"/>
  <c r="H766" i="6" s="1"/>
  <c r="D766" i="6"/>
  <c r="C766" i="6"/>
  <c r="G765" i="6"/>
  <c r="H765" i="6" s="1"/>
  <c r="D765" i="6"/>
  <c r="C765" i="6"/>
  <c r="G764" i="6"/>
  <c r="H764" i="6" s="1"/>
  <c r="D764" i="6"/>
  <c r="C764" i="6"/>
  <c r="A764" i="6"/>
  <c r="G763" i="6"/>
  <c r="H763" i="6" s="1"/>
  <c r="D763" i="6"/>
  <c r="C763" i="6"/>
  <c r="A763" i="6"/>
  <c r="G762" i="6"/>
  <c r="H762" i="6" s="1"/>
  <c r="D762" i="6"/>
  <c r="G761" i="6"/>
  <c r="H761" i="6" s="1"/>
  <c r="D761" i="6"/>
  <c r="C761" i="6"/>
  <c r="G760" i="6"/>
  <c r="H760" i="6" s="1"/>
  <c r="D760" i="6"/>
  <c r="G759" i="6"/>
  <c r="H759" i="6" s="1"/>
  <c r="D759" i="6"/>
  <c r="C759" i="6"/>
  <c r="G758" i="6"/>
  <c r="H758" i="6" s="1"/>
  <c r="D758" i="6"/>
  <c r="G757" i="6"/>
  <c r="H757" i="6" s="1"/>
  <c r="D757" i="6"/>
  <c r="C757" i="6"/>
  <c r="A757" i="6"/>
  <c r="G723" i="6"/>
  <c r="H723" i="6" s="1"/>
  <c r="D723" i="6"/>
  <c r="G722" i="6"/>
  <c r="H722" i="6" s="1"/>
  <c r="D722" i="6"/>
  <c r="C722" i="6"/>
  <c r="G721" i="6"/>
  <c r="H721" i="6" s="1"/>
  <c r="D721" i="6"/>
  <c r="G720" i="6"/>
  <c r="H720" i="6" s="1"/>
  <c r="D720" i="6"/>
  <c r="C720" i="6"/>
  <c r="G719" i="6"/>
  <c r="H719" i="6" s="1"/>
  <c r="D719" i="6"/>
  <c r="G718" i="6"/>
  <c r="H718" i="6" s="1"/>
  <c r="D718" i="6"/>
  <c r="C718" i="6"/>
  <c r="G717" i="6"/>
  <c r="H717" i="6" s="1"/>
  <c r="D717" i="6"/>
  <c r="G716" i="6"/>
  <c r="H716" i="6" s="1"/>
  <c r="D716" i="6"/>
  <c r="C716" i="6"/>
  <c r="G715" i="6"/>
  <c r="H715" i="6" s="1"/>
  <c r="D715" i="6"/>
  <c r="C715" i="6"/>
  <c r="G714" i="6"/>
  <c r="H714" i="6" s="1"/>
  <c r="D714" i="6"/>
  <c r="C714" i="6"/>
  <c r="A714" i="6"/>
  <c r="G713" i="6"/>
  <c r="H713" i="6" s="1"/>
  <c r="D713" i="6"/>
  <c r="C713" i="6"/>
  <c r="A713" i="6"/>
  <c r="G712" i="6"/>
  <c r="H712" i="6" s="1"/>
  <c r="D712" i="6"/>
  <c r="G711" i="6"/>
  <c r="H711" i="6" s="1"/>
  <c r="D711" i="6"/>
  <c r="C711" i="6"/>
  <c r="G710" i="6"/>
  <c r="H710" i="6" s="1"/>
  <c r="D710" i="6"/>
  <c r="G709" i="6"/>
  <c r="H709" i="6" s="1"/>
  <c r="D709" i="6"/>
  <c r="C709" i="6"/>
  <c r="G708" i="6"/>
  <c r="H708" i="6" s="1"/>
  <c r="D708" i="6"/>
  <c r="G707" i="6"/>
  <c r="H707" i="6" s="1"/>
  <c r="D707" i="6"/>
  <c r="C707" i="6"/>
  <c r="A707" i="6"/>
  <c r="G672" i="6"/>
  <c r="H672" i="6" s="1"/>
  <c r="D672" i="6"/>
  <c r="G671" i="6"/>
  <c r="H671" i="6" s="1"/>
  <c r="D671" i="6"/>
  <c r="C671" i="6"/>
  <c r="G670" i="6"/>
  <c r="H670" i="6" s="1"/>
  <c r="D670" i="6"/>
  <c r="G669" i="6"/>
  <c r="H669" i="6" s="1"/>
  <c r="D669" i="6"/>
  <c r="C669" i="6"/>
  <c r="G668" i="6"/>
  <c r="H668" i="6" s="1"/>
  <c r="D668" i="6"/>
  <c r="G667" i="6"/>
  <c r="H667" i="6" s="1"/>
  <c r="D667" i="6"/>
  <c r="C667" i="6"/>
  <c r="G666" i="6"/>
  <c r="H666" i="6" s="1"/>
  <c r="D666" i="6"/>
  <c r="G665" i="6"/>
  <c r="H665" i="6" s="1"/>
  <c r="D665" i="6"/>
  <c r="C665" i="6"/>
  <c r="G664" i="6"/>
  <c r="H664" i="6" s="1"/>
  <c r="D664" i="6"/>
  <c r="C664" i="6"/>
  <c r="G663" i="6"/>
  <c r="H663" i="6" s="1"/>
  <c r="D663" i="6"/>
  <c r="C663" i="6"/>
  <c r="A663" i="6"/>
  <c r="G662" i="6"/>
  <c r="H662" i="6" s="1"/>
  <c r="D662" i="6"/>
  <c r="C662" i="6"/>
  <c r="A662" i="6"/>
  <c r="G661" i="6"/>
  <c r="H661" i="6" s="1"/>
  <c r="D661" i="6"/>
  <c r="G660" i="6"/>
  <c r="H660" i="6" s="1"/>
  <c r="D660" i="6"/>
  <c r="C660" i="6"/>
  <c r="G659" i="6"/>
  <c r="H659" i="6" s="1"/>
  <c r="D659" i="6"/>
  <c r="G658" i="6"/>
  <c r="H658" i="6" s="1"/>
  <c r="D658" i="6"/>
  <c r="C658" i="6"/>
  <c r="G657" i="6"/>
  <c r="H657" i="6" s="1"/>
  <c r="D657" i="6"/>
  <c r="G656" i="6"/>
  <c r="H656" i="6" s="1"/>
  <c r="D656" i="6"/>
  <c r="C656" i="6"/>
  <c r="A656" i="6"/>
  <c r="G623" i="6"/>
  <c r="H623" i="6" s="1"/>
  <c r="D623" i="6"/>
  <c r="G622" i="6"/>
  <c r="H622" i="6" s="1"/>
  <c r="D622" i="6"/>
  <c r="C622" i="6"/>
  <c r="G621" i="6"/>
  <c r="H621" i="6" s="1"/>
  <c r="D621" i="6"/>
  <c r="G620" i="6"/>
  <c r="H620" i="6" s="1"/>
  <c r="D620" i="6"/>
  <c r="C620" i="6"/>
  <c r="G619" i="6"/>
  <c r="H619" i="6" s="1"/>
  <c r="D619" i="6"/>
  <c r="G618" i="6"/>
  <c r="H618" i="6" s="1"/>
  <c r="D618" i="6"/>
  <c r="C618" i="6"/>
  <c r="G617" i="6"/>
  <c r="H617" i="6" s="1"/>
  <c r="D617" i="6"/>
  <c r="G616" i="6"/>
  <c r="H616" i="6" s="1"/>
  <c r="D616" i="6"/>
  <c r="C616" i="6"/>
  <c r="G615" i="6"/>
  <c r="H615" i="6" s="1"/>
  <c r="D615" i="6"/>
  <c r="C615" i="6"/>
  <c r="G614" i="6"/>
  <c r="H614" i="6" s="1"/>
  <c r="D614" i="6"/>
  <c r="C614" i="6"/>
  <c r="A614" i="6"/>
  <c r="G613" i="6"/>
  <c r="H613" i="6" s="1"/>
  <c r="D613" i="6"/>
  <c r="C613" i="6"/>
  <c r="A613" i="6"/>
  <c r="G612" i="6"/>
  <c r="H612" i="6" s="1"/>
  <c r="D612" i="6"/>
  <c r="G611" i="6"/>
  <c r="H611" i="6" s="1"/>
  <c r="D611" i="6"/>
  <c r="C611" i="6"/>
  <c r="G610" i="6"/>
  <c r="H610" i="6" s="1"/>
  <c r="D610" i="6"/>
  <c r="G609" i="6"/>
  <c r="H609" i="6" s="1"/>
  <c r="D609" i="6"/>
  <c r="C609" i="6"/>
  <c r="G608" i="6"/>
  <c r="H608" i="6" s="1"/>
  <c r="D608" i="6"/>
  <c r="G607" i="6"/>
  <c r="H607" i="6" s="1"/>
  <c r="D607" i="6"/>
  <c r="C607" i="6"/>
  <c r="A607" i="6"/>
  <c r="G573" i="6"/>
  <c r="H573" i="6" s="1"/>
  <c r="D573" i="6"/>
  <c r="G572" i="6"/>
  <c r="H572" i="6" s="1"/>
  <c r="D572" i="6"/>
  <c r="C572" i="6"/>
  <c r="G571" i="6"/>
  <c r="H571" i="6" s="1"/>
  <c r="D571" i="6"/>
  <c r="G570" i="6"/>
  <c r="H570" i="6" s="1"/>
  <c r="D570" i="6"/>
  <c r="C570" i="6"/>
  <c r="G569" i="6"/>
  <c r="H569" i="6" s="1"/>
  <c r="D569" i="6"/>
  <c r="G568" i="6"/>
  <c r="H568" i="6" s="1"/>
  <c r="D568" i="6"/>
  <c r="C568" i="6"/>
  <c r="G567" i="6"/>
  <c r="H567" i="6" s="1"/>
  <c r="D567" i="6"/>
  <c r="G566" i="6"/>
  <c r="H566" i="6" s="1"/>
  <c r="D566" i="6"/>
  <c r="C566" i="6"/>
  <c r="G565" i="6"/>
  <c r="H565" i="6" s="1"/>
  <c r="D565" i="6"/>
  <c r="C565" i="6"/>
  <c r="G564" i="6"/>
  <c r="H564" i="6" s="1"/>
  <c r="D564" i="6"/>
  <c r="C564" i="6"/>
  <c r="A564" i="6"/>
  <c r="G563" i="6"/>
  <c r="H563" i="6" s="1"/>
  <c r="D563" i="6"/>
  <c r="C563" i="6"/>
  <c r="A563" i="6"/>
  <c r="G562" i="6"/>
  <c r="H562" i="6" s="1"/>
  <c r="D562" i="6"/>
  <c r="G561" i="6"/>
  <c r="H561" i="6" s="1"/>
  <c r="D561" i="6"/>
  <c r="C561" i="6"/>
  <c r="G560" i="6"/>
  <c r="H560" i="6" s="1"/>
  <c r="D560" i="6"/>
  <c r="G559" i="6"/>
  <c r="H559" i="6" s="1"/>
  <c r="D559" i="6"/>
  <c r="C559" i="6"/>
  <c r="G558" i="6"/>
  <c r="H558" i="6" s="1"/>
  <c r="D558" i="6"/>
  <c r="G557" i="6"/>
  <c r="H557" i="6" s="1"/>
  <c r="D557" i="6"/>
  <c r="C557" i="6"/>
  <c r="A557" i="6"/>
  <c r="G523" i="6"/>
  <c r="H523" i="6" s="1"/>
  <c r="D523" i="6"/>
  <c r="G522" i="6"/>
  <c r="H522" i="6" s="1"/>
  <c r="D522" i="6"/>
  <c r="C522" i="6"/>
  <c r="G521" i="6"/>
  <c r="H521" i="6" s="1"/>
  <c r="D521" i="6"/>
  <c r="G520" i="6"/>
  <c r="H520" i="6" s="1"/>
  <c r="D520" i="6"/>
  <c r="C520" i="6"/>
  <c r="G519" i="6"/>
  <c r="H519" i="6" s="1"/>
  <c r="D519" i="6"/>
  <c r="G518" i="6"/>
  <c r="H518" i="6" s="1"/>
  <c r="D518" i="6"/>
  <c r="C518" i="6"/>
  <c r="G517" i="6"/>
  <c r="H517" i="6" s="1"/>
  <c r="D517" i="6"/>
  <c r="G516" i="6"/>
  <c r="H516" i="6" s="1"/>
  <c r="D516" i="6"/>
  <c r="C516" i="6"/>
  <c r="G515" i="6"/>
  <c r="H515" i="6" s="1"/>
  <c r="D515" i="6"/>
  <c r="C515" i="6"/>
  <c r="G514" i="6"/>
  <c r="H514" i="6" s="1"/>
  <c r="D514" i="6"/>
  <c r="C514" i="6"/>
  <c r="A514" i="6"/>
  <c r="G513" i="6"/>
  <c r="H513" i="6" s="1"/>
  <c r="D513" i="6"/>
  <c r="C513" i="6"/>
  <c r="A513" i="6"/>
  <c r="G512" i="6"/>
  <c r="H512" i="6" s="1"/>
  <c r="D512" i="6"/>
  <c r="G511" i="6"/>
  <c r="H511" i="6" s="1"/>
  <c r="D511" i="6"/>
  <c r="C511" i="6"/>
  <c r="G510" i="6"/>
  <c r="H510" i="6" s="1"/>
  <c r="D510" i="6"/>
  <c r="G509" i="6"/>
  <c r="H509" i="6" s="1"/>
  <c r="D509" i="6"/>
  <c r="C509" i="6"/>
  <c r="G508" i="6"/>
  <c r="H508" i="6" s="1"/>
  <c r="D508" i="6"/>
  <c r="G507" i="6"/>
  <c r="H507" i="6" s="1"/>
  <c r="D507" i="6"/>
  <c r="C507" i="6"/>
  <c r="A507" i="6"/>
  <c r="G473" i="6"/>
  <c r="H473" i="6" s="1"/>
  <c r="D473" i="6"/>
  <c r="G472" i="6"/>
  <c r="H472" i="6" s="1"/>
  <c r="D472" i="6"/>
  <c r="G471" i="6"/>
  <c r="H471" i="6" s="1"/>
  <c r="D471" i="6"/>
  <c r="G470" i="6"/>
  <c r="H470" i="6" s="1"/>
  <c r="D470" i="6"/>
  <c r="G469" i="6"/>
  <c r="H469" i="6" s="1"/>
  <c r="D469" i="6"/>
  <c r="G468" i="6"/>
  <c r="H468" i="6" s="1"/>
  <c r="D468" i="6"/>
  <c r="G467" i="6"/>
  <c r="H467" i="6" s="1"/>
  <c r="D467" i="6"/>
  <c r="G466" i="6"/>
  <c r="H466" i="6" s="1"/>
  <c r="D466" i="6"/>
  <c r="G465" i="6"/>
  <c r="H465" i="6" s="1"/>
  <c r="D465" i="6"/>
  <c r="G464" i="6"/>
  <c r="H464" i="6" s="1"/>
  <c r="D464" i="6"/>
  <c r="G463" i="6"/>
  <c r="H463" i="6" s="1"/>
  <c r="D463" i="6"/>
  <c r="C472" i="6"/>
  <c r="G462" i="6"/>
  <c r="H462" i="6" s="1"/>
  <c r="D462" i="6"/>
  <c r="G461" i="6"/>
  <c r="H461" i="6" s="1"/>
  <c r="D461" i="6"/>
  <c r="G460" i="6"/>
  <c r="H460" i="6" s="1"/>
  <c r="D460" i="6"/>
  <c r="G459" i="6"/>
  <c r="H459" i="6" s="1"/>
  <c r="D459" i="6"/>
  <c r="G458" i="6"/>
  <c r="H458" i="6" s="1"/>
  <c r="D458" i="6"/>
  <c r="G457" i="6"/>
  <c r="H457" i="6" s="1"/>
  <c r="D457" i="6"/>
  <c r="G441" i="6"/>
  <c r="H441" i="6" s="1"/>
  <c r="D441" i="6"/>
  <c r="G440" i="6"/>
  <c r="H440" i="6" s="1"/>
  <c r="D440" i="6"/>
  <c r="C440" i="6"/>
  <c r="G439" i="6"/>
  <c r="H439" i="6" s="1"/>
  <c r="D439" i="6"/>
  <c r="G438" i="6"/>
  <c r="H438" i="6" s="1"/>
  <c r="D438" i="6"/>
  <c r="C438" i="6"/>
  <c r="G437" i="6"/>
  <c r="H437" i="6" s="1"/>
  <c r="D437" i="6"/>
  <c r="G436" i="6"/>
  <c r="H436" i="6" s="1"/>
  <c r="D436" i="6"/>
  <c r="C436" i="6"/>
  <c r="G435" i="6"/>
  <c r="H435" i="6" s="1"/>
  <c r="D435" i="6"/>
  <c r="G434" i="6"/>
  <c r="H434" i="6" s="1"/>
  <c r="D434" i="6"/>
  <c r="C434" i="6"/>
  <c r="G433" i="6"/>
  <c r="H433" i="6" s="1"/>
  <c r="D433" i="6"/>
  <c r="C433" i="6"/>
  <c r="G432" i="6"/>
  <c r="H432" i="6" s="1"/>
  <c r="D432" i="6"/>
  <c r="C432" i="6"/>
  <c r="A432" i="6"/>
  <c r="G431" i="6"/>
  <c r="H431" i="6" s="1"/>
  <c r="D431" i="6"/>
  <c r="C431" i="6"/>
  <c r="A431" i="6"/>
  <c r="G430" i="6"/>
  <c r="H430" i="6" s="1"/>
  <c r="D430" i="6"/>
  <c r="G429" i="6"/>
  <c r="H429" i="6" s="1"/>
  <c r="D429" i="6"/>
  <c r="C429" i="6"/>
  <c r="G428" i="6"/>
  <c r="H428" i="6" s="1"/>
  <c r="D428" i="6"/>
  <c r="G427" i="6"/>
  <c r="H427" i="6" s="1"/>
  <c r="D427" i="6"/>
  <c r="C427" i="6"/>
  <c r="G426" i="6"/>
  <c r="H426" i="6" s="1"/>
  <c r="D426" i="6"/>
  <c r="G425" i="6"/>
  <c r="H425" i="6" s="1"/>
  <c r="D425" i="6"/>
  <c r="C425" i="6"/>
  <c r="A425" i="6"/>
  <c r="G408" i="6"/>
  <c r="H408" i="6" s="1"/>
  <c r="D408" i="6"/>
  <c r="G407" i="6"/>
  <c r="H407" i="6" s="1"/>
  <c r="D407" i="6"/>
  <c r="C407" i="6"/>
  <c r="G406" i="6"/>
  <c r="H406" i="6" s="1"/>
  <c r="D406" i="6"/>
  <c r="G405" i="6"/>
  <c r="H405" i="6" s="1"/>
  <c r="D405" i="6"/>
  <c r="C405" i="6"/>
  <c r="G404" i="6"/>
  <c r="H404" i="6" s="1"/>
  <c r="D404" i="6"/>
  <c r="G403" i="6"/>
  <c r="H403" i="6" s="1"/>
  <c r="D403" i="6"/>
  <c r="C403" i="6"/>
  <c r="G402" i="6"/>
  <c r="H402" i="6" s="1"/>
  <c r="D402" i="6"/>
  <c r="G401" i="6"/>
  <c r="H401" i="6" s="1"/>
  <c r="D401" i="6"/>
  <c r="C401" i="6"/>
  <c r="G400" i="6"/>
  <c r="H400" i="6" s="1"/>
  <c r="D400" i="6"/>
  <c r="C400" i="6"/>
  <c r="G399" i="6"/>
  <c r="H399" i="6" s="1"/>
  <c r="D399" i="6"/>
  <c r="C399" i="6"/>
  <c r="A399" i="6"/>
  <c r="G398" i="6"/>
  <c r="H398" i="6" s="1"/>
  <c r="D398" i="6"/>
  <c r="C398" i="6"/>
  <c r="A398" i="6"/>
  <c r="G397" i="6"/>
  <c r="H397" i="6" s="1"/>
  <c r="D397" i="6"/>
  <c r="G396" i="6"/>
  <c r="H396" i="6" s="1"/>
  <c r="D396" i="6"/>
  <c r="C396" i="6"/>
  <c r="G395" i="6"/>
  <c r="H395" i="6" s="1"/>
  <c r="D395" i="6"/>
  <c r="G394" i="6"/>
  <c r="H394" i="6" s="1"/>
  <c r="D394" i="6"/>
  <c r="C394" i="6"/>
  <c r="G393" i="6"/>
  <c r="H393" i="6" s="1"/>
  <c r="D393" i="6"/>
  <c r="G392" i="6"/>
  <c r="H392" i="6" s="1"/>
  <c r="D392" i="6"/>
  <c r="C392" i="6"/>
  <c r="A392" i="6"/>
  <c r="G366" i="6"/>
  <c r="H366" i="6" s="1"/>
  <c r="D366" i="6"/>
  <c r="G365" i="6"/>
  <c r="H365" i="6" s="1"/>
  <c r="D365" i="6"/>
  <c r="G364" i="6"/>
  <c r="H364" i="6" s="1"/>
  <c r="D364" i="6"/>
  <c r="G374" i="6"/>
  <c r="H374" i="6" s="1"/>
  <c r="D374" i="6"/>
  <c r="G373" i="6"/>
  <c r="H373" i="6" s="1"/>
  <c r="D373" i="6"/>
  <c r="G372" i="6"/>
  <c r="H372" i="6" s="1"/>
  <c r="D372" i="6"/>
  <c r="G371" i="6"/>
  <c r="H371" i="6" s="1"/>
  <c r="D371" i="6"/>
  <c r="G370" i="6"/>
  <c r="H370" i="6" s="1"/>
  <c r="D370" i="6"/>
  <c r="G369" i="6"/>
  <c r="H369" i="6" s="1"/>
  <c r="D369" i="6"/>
  <c r="G368" i="6"/>
  <c r="H368" i="6" s="1"/>
  <c r="D368" i="6"/>
  <c r="G367" i="6"/>
  <c r="H367" i="6" s="1"/>
  <c r="D367" i="6"/>
  <c r="G363" i="6"/>
  <c r="H363" i="6" s="1"/>
  <c r="D363" i="6"/>
  <c r="G362" i="6"/>
  <c r="H362" i="6" s="1"/>
  <c r="D362" i="6"/>
  <c r="G361" i="6"/>
  <c r="H361" i="6" s="1"/>
  <c r="D361" i="6"/>
  <c r="G360" i="6"/>
  <c r="H360" i="6" s="1"/>
  <c r="D360" i="6"/>
  <c r="G359" i="6"/>
  <c r="H359" i="6" s="1"/>
  <c r="D359" i="6"/>
  <c r="G358" i="6"/>
  <c r="H358" i="6" s="1"/>
  <c r="H375" i="6" s="1"/>
  <c r="D358" i="6"/>
  <c r="C373" i="6"/>
  <c r="C366" i="6"/>
  <c r="G340" i="6"/>
  <c r="H340" i="6" s="1"/>
  <c r="D340" i="6"/>
  <c r="G339" i="6"/>
  <c r="H339" i="6" s="1"/>
  <c r="D339" i="6"/>
  <c r="C339" i="6"/>
  <c r="G338" i="6"/>
  <c r="H338" i="6" s="1"/>
  <c r="D338" i="6"/>
  <c r="G337" i="6"/>
  <c r="H337" i="6" s="1"/>
  <c r="D337" i="6"/>
  <c r="C337" i="6"/>
  <c r="G336" i="6"/>
  <c r="H336" i="6" s="1"/>
  <c r="D336" i="6"/>
  <c r="G335" i="6"/>
  <c r="H335" i="6" s="1"/>
  <c r="D335" i="6"/>
  <c r="C335" i="6"/>
  <c r="G334" i="6"/>
  <c r="H334" i="6" s="1"/>
  <c r="D334" i="6"/>
  <c r="G333" i="6"/>
  <c r="H333" i="6" s="1"/>
  <c r="D333" i="6"/>
  <c r="C333" i="6"/>
  <c r="G332" i="6"/>
  <c r="H332" i="6" s="1"/>
  <c r="D332" i="6"/>
  <c r="C332" i="6"/>
  <c r="G331" i="6"/>
  <c r="H331" i="6" s="1"/>
  <c r="D331" i="6"/>
  <c r="C331" i="6"/>
  <c r="A331" i="6"/>
  <c r="G330" i="6"/>
  <c r="H330" i="6" s="1"/>
  <c r="D330" i="6"/>
  <c r="C330" i="6"/>
  <c r="A330" i="6"/>
  <c r="G329" i="6"/>
  <c r="H329" i="6" s="1"/>
  <c r="D329" i="6"/>
  <c r="G328" i="6"/>
  <c r="H328" i="6" s="1"/>
  <c r="D328" i="6"/>
  <c r="C328" i="6"/>
  <c r="G327" i="6"/>
  <c r="H327" i="6" s="1"/>
  <c r="D327" i="6"/>
  <c r="G326" i="6"/>
  <c r="H326" i="6" s="1"/>
  <c r="D326" i="6"/>
  <c r="C326" i="6"/>
  <c r="G325" i="6"/>
  <c r="H325" i="6" s="1"/>
  <c r="D325" i="6"/>
  <c r="G324" i="6"/>
  <c r="H324" i="6" s="1"/>
  <c r="D324" i="6"/>
  <c r="C324" i="6"/>
  <c r="A324" i="6"/>
  <c r="G307" i="6"/>
  <c r="H307" i="6" s="1"/>
  <c r="D307" i="6"/>
  <c r="G306" i="6"/>
  <c r="H306" i="6" s="1"/>
  <c r="D306" i="6"/>
  <c r="C306" i="6"/>
  <c r="G305" i="6"/>
  <c r="H305" i="6" s="1"/>
  <c r="D305" i="6"/>
  <c r="G304" i="6"/>
  <c r="H304" i="6" s="1"/>
  <c r="D304" i="6"/>
  <c r="C304" i="6"/>
  <c r="G303" i="6"/>
  <c r="H303" i="6" s="1"/>
  <c r="D303" i="6"/>
  <c r="G302" i="6"/>
  <c r="H302" i="6" s="1"/>
  <c r="D302" i="6"/>
  <c r="C302" i="6"/>
  <c r="G301" i="6"/>
  <c r="H301" i="6" s="1"/>
  <c r="D301" i="6"/>
  <c r="G300" i="6"/>
  <c r="H300" i="6" s="1"/>
  <c r="D300" i="6"/>
  <c r="C300" i="6"/>
  <c r="G299" i="6"/>
  <c r="H299" i="6" s="1"/>
  <c r="D299" i="6"/>
  <c r="C299" i="6"/>
  <c r="G298" i="6"/>
  <c r="H298" i="6" s="1"/>
  <c r="D298" i="6"/>
  <c r="C298" i="6"/>
  <c r="A298" i="6"/>
  <c r="G297" i="6"/>
  <c r="H297" i="6" s="1"/>
  <c r="D297" i="6"/>
  <c r="C297" i="6"/>
  <c r="A297" i="6"/>
  <c r="G296" i="6"/>
  <c r="H296" i="6" s="1"/>
  <c r="D296" i="6"/>
  <c r="G295" i="6"/>
  <c r="H295" i="6" s="1"/>
  <c r="D295" i="6"/>
  <c r="C295" i="6"/>
  <c r="G294" i="6"/>
  <c r="H294" i="6" s="1"/>
  <c r="D294" i="6"/>
  <c r="G293" i="6"/>
  <c r="H293" i="6" s="1"/>
  <c r="D293" i="6"/>
  <c r="C293" i="6"/>
  <c r="G292" i="6"/>
  <c r="H292" i="6" s="1"/>
  <c r="D292" i="6"/>
  <c r="G291" i="6"/>
  <c r="H291" i="6" s="1"/>
  <c r="D291" i="6"/>
  <c r="C291" i="6"/>
  <c r="A291" i="6"/>
  <c r="G274" i="6"/>
  <c r="H274" i="6" s="1"/>
  <c r="D274" i="6"/>
  <c r="G273" i="6"/>
  <c r="H273" i="6" s="1"/>
  <c r="D273" i="6"/>
  <c r="C273" i="6"/>
  <c r="G272" i="6"/>
  <c r="H272" i="6" s="1"/>
  <c r="D272" i="6"/>
  <c r="G271" i="6"/>
  <c r="H271" i="6" s="1"/>
  <c r="D271" i="6"/>
  <c r="C271" i="6"/>
  <c r="G270" i="6"/>
  <c r="H270" i="6" s="1"/>
  <c r="D270" i="6"/>
  <c r="G269" i="6"/>
  <c r="H269" i="6" s="1"/>
  <c r="D269" i="6"/>
  <c r="C269" i="6"/>
  <c r="G268" i="6"/>
  <c r="H268" i="6" s="1"/>
  <c r="D268" i="6"/>
  <c r="G267" i="6"/>
  <c r="H267" i="6" s="1"/>
  <c r="D267" i="6"/>
  <c r="C267" i="6"/>
  <c r="G266" i="6"/>
  <c r="H266" i="6" s="1"/>
  <c r="D266" i="6"/>
  <c r="C266" i="6"/>
  <c r="G265" i="6"/>
  <c r="H265" i="6" s="1"/>
  <c r="D265" i="6"/>
  <c r="C265" i="6"/>
  <c r="A265" i="6"/>
  <c r="G264" i="6"/>
  <c r="H264" i="6" s="1"/>
  <c r="D264" i="6"/>
  <c r="C264" i="6"/>
  <c r="A264" i="6"/>
  <c r="G263" i="6"/>
  <c r="H263" i="6" s="1"/>
  <c r="D263" i="6"/>
  <c r="G262" i="6"/>
  <c r="H262" i="6" s="1"/>
  <c r="D262" i="6"/>
  <c r="C262" i="6"/>
  <c r="G261" i="6"/>
  <c r="H261" i="6" s="1"/>
  <c r="D261" i="6"/>
  <c r="G260" i="6"/>
  <c r="H260" i="6" s="1"/>
  <c r="D260" i="6"/>
  <c r="C260" i="6"/>
  <c r="G259" i="6"/>
  <c r="H259" i="6" s="1"/>
  <c r="D259" i="6"/>
  <c r="G258" i="6"/>
  <c r="H258" i="6" s="1"/>
  <c r="D258" i="6"/>
  <c r="C258" i="6"/>
  <c r="A258" i="6"/>
  <c r="G241" i="6"/>
  <c r="H241" i="6" s="1"/>
  <c r="D241" i="6"/>
  <c r="G240" i="6"/>
  <c r="H240" i="6" s="1"/>
  <c r="D240" i="6"/>
  <c r="C240" i="6"/>
  <c r="G239" i="6"/>
  <c r="H239" i="6" s="1"/>
  <c r="D239" i="6"/>
  <c r="G238" i="6"/>
  <c r="H238" i="6" s="1"/>
  <c r="D238" i="6"/>
  <c r="C238" i="6"/>
  <c r="G237" i="6"/>
  <c r="H237" i="6" s="1"/>
  <c r="D237" i="6"/>
  <c r="G236" i="6"/>
  <c r="H236" i="6" s="1"/>
  <c r="D236" i="6"/>
  <c r="C236" i="6"/>
  <c r="G235" i="6"/>
  <c r="H235" i="6" s="1"/>
  <c r="D235" i="6"/>
  <c r="G234" i="6"/>
  <c r="H234" i="6" s="1"/>
  <c r="D234" i="6"/>
  <c r="C234" i="6"/>
  <c r="G233" i="6"/>
  <c r="H233" i="6" s="1"/>
  <c r="D233" i="6"/>
  <c r="C233" i="6"/>
  <c r="G232" i="6"/>
  <c r="H232" i="6" s="1"/>
  <c r="D232" i="6"/>
  <c r="C232" i="6"/>
  <c r="A232" i="6"/>
  <c r="G231" i="6"/>
  <c r="H231" i="6" s="1"/>
  <c r="D231" i="6"/>
  <c r="C231" i="6"/>
  <c r="A231" i="6"/>
  <c r="G230" i="6"/>
  <c r="H230" i="6" s="1"/>
  <c r="D230" i="6"/>
  <c r="G229" i="6"/>
  <c r="H229" i="6" s="1"/>
  <c r="D229" i="6"/>
  <c r="C229" i="6"/>
  <c r="G228" i="6"/>
  <c r="H228" i="6" s="1"/>
  <c r="D228" i="6"/>
  <c r="G227" i="6"/>
  <c r="H227" i="6" s="1"/>
  <c r="D227" i="6"/>
  <c r="C227" i="6"/>
  <c r="G226" i="6"/>
  <c r="H226" i="6" s="1"/>
  <c r="D226" i="6"/>
  <c r="G225" i="6"/>
  <c r="H225" i="6" s="1"/>
  <c r="D225" i="6"/>
  <c r="C225" i="6"/>
  <c r="A225" i="6"/>
  <c r="G208" i="6"/>
  <c r="H208" i="6" s="1"/>
  <c r="D208" i="6"/>
  <c r="G207" i="6"/>
  <c r="H207" i="6" s="1"/>
  <c r="D207" i="6"/>
  <c r="C207" i="6"/>
  <c r="G206" i="6"/>
  <c r="H206" i="6" s="1"/>
  <c r="D206" i="6"/>
  <c r="G205" i="6"/>
  <c r="H205" i="6" s="1"/>
  <c r="D205" i="6"/>
  <c r="C205" i="6"/>
  <c r="G204" i="6"/>
  <c r="H204" i="6" s="1"/>
  <c r="D204" i="6"/>
  <c r="G203" i="6"/>
  <c r="H203" i="6" s="1"/>
  <c r="D203" i="6"/>
  <c r="C203" i="6"/>
  <c r="G202" i="6"/>
  <c r="H202" i="6" s="1"/>
  <c r="D202" i="6"/>
  <c r="G201" i="6"/>
  <c r="H201" i="6" s="1"/>
  <c r="D201" i="6"/>
  <c r="C201" i="6"/>
  <c r="G200" i="6"/>
  <c r="H200" i="6" s="1"/>
  <c r="D200" i="6"/>
  <c r="C200" i="6"/>
  <c r="G199" i="6"/>
  <c r="H199" i="6" s="1"/>
  <c r="D199" i="6"/>
  <c r="C199" i="6"/>
  <c r="A199" i="6"/>
  <c r="G198" i="6"/>
  <c r="H198" i="6" s="1"/>
  <c r="D198" i="6"/>
  <c r="C198" i="6"/>
  <c r="A198" i="6"/>
  <c r="G197" i="6"/>
  <c r="H197" i="6" s="1"/>
  <c r="D197" i="6"/>
  <c r="G196" i="6"/>
  <c r="H196" i="6" s="1"/>
  <c r="D196" i="6"/>
  <c r="C196" i="6"/>
  <c r="G195" i="6"/>
  <c r="H195" i="6" s="1"/>
  <c r="D195" i="6"/>
  <c r="G194" i="6"/>
  <c r="H194" i="6" s="1"/>
  <c r="D194" i="6"/>
  <c r="C194" i="6"/>
  <c r="G193" i="6"/>
  <c r="H193" i="6" s="1"/>
  <c r="D193" i="6"/>
  <c r="G192" i="6"/>
  <c r="H192" i="6" s="1"/>
  <c r="D192" i="6"/>
  <c r="C192" i="6"/>
  <c r="A192" i="6"/>
  <c r="G175" i="6"/>
  <c r="H175" i="6" s="1"/>
  <c r="D175" i="6"/>
  <c r="G174" i="6"/>
  <c r="H174" i="6" s="1"/>
  <c r="D174" i="6"/>
  <c r="C174" i="6"/>
  <c r="G173" i="6"/>
  <c r="H173" i="6" s="1"/>
  <c r="D173" i="6"/>
  <c r="G172" i="6"/>
  <c r="H172" i="6" s="1"/>
  <c r="D172" i="6"/>
  <c r="C172" i="6"/>
  <c r="G171" i="6"/>
  <c r="H171" i="6" s="1"/>
  <c r="D171" i="6"/>
  <c r="G170" i="6"/>
  <c r="H170" i="6" s="1"/>
  <c r="D170" i="6"/>
  <c r="C170" i="6"/>
  <c r="G169" i="6"/>
  <c r="H169" i="6" s="1"/>
  <c r="D169" i="6"/>
  <c r="G168" i="6"/>
  <c r="H168" i="6" s="1"/>
  <c r="D168" i="6"/>
  <c r="C168" i="6"/>
  <c r="G167" i="6"/>
  <c r="H167" i="6" s="1"/>
  <c r="D167" i="6"/>
  <c r="C167" i="6"/>
  <c r="G166" i="6"/>
  <c r="H166" i="6" s="1"/>
  <c r="D166" i="6"/>
  <c r="C166" i="6"/>
  <c r="A166" i="6"/>
  <c r="G165" i="6"/>
  <c r="H165" i="6" s="1"/>
  <c r="D165" i="6"/>
  <c r="C165" i="6"/>
  <c r="A165" i="6"/>
  <c r="G164" i="6"/>
  <c r="H164" i="6" s="1"/>
  <c r="D164" i="6"/>
  <c r="G163" i="6"/>
  <c r="H163" i="6" s="1"/>
  <c r="D163" i="6"/>
  <c r="C163" i="6"/>
  <c r="G162" i="6"/>
  <c r="H162" i="6" s="1"/>
  <c r="D162" i="6"/>
  <c r="G161" i="6"/>
  <c r="H161" i="6" s="1"/>
  <c r="D161" i="6"/>
  <c r="C161" i="6"/>
  <c r="G160" i="6"/>
  <c r="H160" i="6" s="1"/>
  <c r="D160" i="6"/>
  <c r="G159" i="6"/>
  <c r="H159" i="6" s="1"/>
  <c r="D159" i="6"/>
  <c r="C159" i="6"/>
  <c r="A159" i="6"/>
  <c r="G141" i="6"/>
  <c r="H141" i="6" s="1"/>
  <c r="D141" i="6"/>
  <c r="G140" i="6"/>
  <c r="H140" i="6" s="1"/>
  <c r="D140" i="6"/>
  <c r="G139" i="6"/>
  <c r="H139" i="6" s="1"/>
  <c r="D139" i="6"/>
  <c r="G138" i="6"/>
  <c r="H138" i="6" s="1"/>
  <c r="D138" i="6"/>
  <c r="G137" i="6"/>
  <c r="H137" i="6" s="1"/>
  <c r="D137" i="6"/>
  <c r="G136" i="6"/>
  <c r="H136" i="6" s="1"/>
  <c r="D136" i="6"/>
  <c r="G135" i="6"/>
  <c r="H135" i="6" s="1"/>
  <c r="D135" i="6"/>
  <c r="G134" i="6"/>
  <c r="H134" i="6" s="1"/>
  <c r="D134" i="6"/>
  <c r="C140" i="6"/>
  <c r="G133" i="6"/>
  <c r="H133" i="6" s="1"/>
  <c r="D133" i="6"/>
  <c r="G132" i="6"/>
  <c r="H132" i="6" s="1"/>
  <c r="D132" i="6"/>
  <c r="G131" i="6"/>
  <c r="H131" i="6" s="1"/>
  <c r="D131" i="6"/>
  <c r="G130" i="6"/>
  <c r="H130" i="6" s="1"/>
  <c r="D130" i="6"/>
  <c r="G129" i="6"/>
  <c r="H129" i="6" s="1"/>
  <c r="D129" i="6"/>
  <c r="G128" i="6"/>
  <c r="H128" i="6" s="1"/>
  <c r="D128" i="6"/>
  <c r="G127" i="6"/>
  <c r="H127" i="6" s="1"/>
  <c r="D127" i="6"/>
  <c r="G126" i="6"/>
  <c r="H126" i="6" s="1"/>
  <c r="D126" i="6"/>
  <c r="G125" i="6"/>
  <c r="H125" i="6" s="1"/>
  <c r="D125" i="6"/>
  <c r="G91" i="6"/>
  <c r="H91" i="6" s="1"/>
  <c r="D91" i="6"/>
  <c r="G90" i="6"/>
  <c r="H90" i="6" s="1"/>
  <c r="D90" i="6"/>
  <c r="G89" i="6"/>
  <c r="H89" i="6" s="1"/>
  <c r="D89" i="6"/>
  <c r="G88" i="6"/>
  <c r="H88" i="6" s="1"/>
  <c r="D88" i="6"/>
  <c r="C90" i="6"/>
  <c r="A90" i="6"/>
  <c r="C71" i="6"/>
  <c r="G72" i="6"/>
  <c r="H72" i="6" s="1"/>
  <c r="D72" i="6"/>
  <c r="G71" i="6"/>
  <c r="H71" i="6" s="1"/>
  <c r="D71" i="6"/>
  <c r="G70" i="6"/>
  <c r="H70" i="6" s="1"/>
  <c r="D70" i="6"/>
  <c r="G69" i="6"/>
  <c r="H69" i="6" s="1"/>
  <c r="D69" i="6"/>
  <c r="G53" i="6"/>
  <c r="H53" i="6" s="1"/>
  <c r="D53" i="6"/>
  <c r="G52" i="6"/>
  <c r="H52" i="6" s="1"/>
  <c r="D52" i="6"/>
  <c r="G51" i="6"/>
  <c r="H51" i="6" s="1"/>
  <c r="D51" i="6"/>
  <c r="G50" i="6"/>
  <c r="H50" i="6" s="1"/>
  <c r="D50" i="6"/>
  <c r="G35" i="6"/>
  <c r="H35" i="6" s="1"/>
  <c r="D35" i="6"/>
  <c r="G34" i="6"/>
  <c r="H34" i="6" s="1"/>
  <c r="D34" i="6"/>
  <c r="C34" i="6"/>
  <c r="G33" i="6"/>
  <c r="H33" i="6" s="1"/>
  <c r="D33" i="6"/>
  <c r="G32" i="6"/>
  <c r="H32" i="6" s="1"/>
  <c r="D32" i="6"/>
  <c r="C32" i="6"/>
  <c r="A32" i="6"/>
  <c r="G16" i="6"/>
  <c r="H16" i="6" s="1"/>
  <c r="D16" i="6"/>
  <c r="G15" i="6"/>
  <c r="H15" i="6" s="1"/>
  <c r="D15" i="6"/>
  <c r="G14" i="6"/>
  <c r="H14" i="6" s="1"/>
  <c r="D14" i="6"/>
  <c r="G13" i="6"/>
  <c r="H13" i="6" s="1"/>
  <c r="D13" i="6"/>
  <c r="C15" i="6"/>
  <c r="G125" i="23"/>
  <c r="H125" i="23" s="1"/>
  <c r="H126" i="23" s="1"/>
  <c r="D125" i="23"/>
  <c r="C125" i="23"/>
  <c r="A125" i="23"/>
  <c r="G110" i="23"/>
  <c r="H110" i="23" s="1"/>
  <c r="H111" i="23" s="1"/>
  <c r="D110" i="23"/>
  <c r="G94" i="23"/>
  <c r="H94" i="23" s="1"/>
  <c r="D94" i="23"/>
  <c r="C94" i="23"/>
  <c r="G93" i="23"/>
  <c r="H93" i="23" s="1"/>
  <c r="D93" i="23"/>
  <c r="C93" i="23"/>
  <c r="A93" i="23"/>
  <c r="G78" i="23"/>
  <c r="H78" i="23" s="1"/>
  <c r="D78" i="23"/>
  <c r="G79" i="23"/>
  <c r="H79" i="23" s="1"/>
  <c r="D79" i="23"/>
  <c r="G64" i="23"/>
  <c r="H64" i="23" s="1"/>
  <c r="D64" i="23"/>
  <c r="C64" i="23"/>
  <c r="G63" i="23"/>
  <c r="H63" i="23" s="1"/>
  <c r="D63" i="23"/>
  <c r="G62" i="23"/>
  <c r="H62" i="23" s="1"/>
  <c r="D62" i="23"/>
  <c r="C62" i="23"/>
  <c r="G61" i="23"/>
  <c r="H61" i="23" s="1"/>
  <c r="D61" i="23"/>
  <c r="C61" i="23"/>
  <c r="G60" i="23"/>
  <c r="H60" i="23" s="1"/>
  <c r="D60" i="23"/>
  <c r="G59" i="23"/>
  <c r="H59" i="23" s="1"/>
  <c r="D59" i="23"/>
  <c r="G58" i="23"/>
  <c r="H58" i="23" s="1"/>
  <c r="D58" i="23"/>
  <c r="G57" i="23"/>
  <c r="H57" i="23" s="1"/>
  <c r="D57" i="23"/>
  <c r="C57" i="23"/>
  <c r="A57" i="23"/>
  <c r="G42" i="23"/>
  <c r="H42" i="23" s="1"/>
  <c r="D42" i="23"/>
  <c r="C42" i="23"/>
  <c r="G41" i="23"/>
  <c r="H41" i="23" s="1"/>
  <c r="D41" i="23"/>
  <c r="G40" i="23"/>
  <c r="H40" i="23" s="1"/>
  <c r="D40" i="23"/>
  <c r="C40" i="23"/>
  <c r="G39" i="23"/>
  <c r="H39" i="23" s="1"/>
  <c r="D39" i="23"/>
  <c r="C39" i="23"/>
  <c r="G38" i="23"/>
  <c r="H38" i="23" s="1"/>
  <c r="D38" i="23"/>
  <c r="G37" i="23"/>
  <c r="H37" i="23" s="1"/>
  <c r="D37" i="23"/>
  <c r="G36" i="23"/>
  <c r="H36" i="23" s="1"/>
  <c r="D36" i="23"/>
  <c r="G35" i="23"/>
  <c r="H35" i="23" s="1"/>
  <c r="D35" i="23"/>
  <c r="C35" i="23"/>
  <c r="A35" i="23"/>
  <c r="G20" i="23"/>
  <c r="H20" i="23" s="1"/>
  <c r="D20" i="23"/>
  <c r="G18" i="23"/>
  <c r="H18" i="23" s="1"/>
  <c r="D18" i="23"/>
  <c r="G17" i="23"/>
  <c r="H17" i="23" s="1"/>
  <c r="D17" i="23"/>
  <c r="G19" i="23"/>
  <c r="H19" i="23" s="1"/>
  <c r="D19" i="23"/>
  <c r="C18" i="23"/>
  <c r="C17" i="23"/>
  <c r="C20" i="23"/>
  <c r="G16" i="23"/>
  <c r="H16" i="23" s="1"/>
  <c r="D16" i="23"/>
  <c r="G15" i="23"/>
  <c r="H15" i="23" s="1"/>
  <c r="D15" i="23"/>
  <c r="G14" i="23"/>
  <c r="H14" i="23" s="1"/>
  <c r="D14" i="23"/>
  <c r="G13" i="23"/>
  <c r="H13" i="23" s="1"/>
  <c r="D13" i="23"/>
  <c r="H1847" i="6" l="1"/>
  <c r="H54" i="6"/>
  <c r="H1703" i="6"/>
  <c r="H142" i="6"/>
  <c r="H474" i="6"/>
  <c r="H1795" i="6"/>
  <c r="H65" i="23"/>
  <c r="H92" i="6"/>
  <c r="H1813" i="6"/>
  <c r="H1776" i="6"/>
  <c r="H1507" i="6"/>
  <c r="H1609" i="6"/>
  <c r="H1659" i="6"/>
  <c r="H1557" i="6"/>
  <c r="H1233" i="6"/>
  <c r="H1297" i="6"/>
  <c r="H1137" i="6"/>
  <c r="H524" i="6"/>
  <c r="H624" i="6"/>
  <c r="H724" i="6"/>
  <c r="H774" i="6"/>
  <c r="H873" i="6"/>
  <c r="H574" i="6"/>
  <c r="H673" i="6"/>
  <c r="H823" i="6"/>
  <c r="H923" i="6"/>
  <c r="H1023" i="6"/>
  <c r="H1073" i="6"/>
  <c r="H1169" i="6"/>
  <c r="H1265" i="6"/>
  <c r="H1329" i="6"/>
  <c r="H1393" i="6"/>
  <c r="H973" i="6"/>
  <c r="H1105" i="6"/>
  <c r="H1201" i="6"/>
  <c r="H1361" i="6"/>
  <c r="H1425" i="6"/>
  <c r="H409" i="6"/>
  <c r="H442" i="6"/>
  <c r="H341" i="6"/>
  <c r="H308" i="6"/>
  <c r="H275" i="6"/>
  <c r="H242" i="6"/>
  <c r="H209" i="6"/>
  <c r="H176" i="6"/>
  <c r="H36" i="6"/>
  <c r="H43" i="23"/>
  <c r="H95" i="23"/>
  <c r="H80" i="23"/>
  <c r="H21" i="23"/>
  <c r="F1735" i="42" l="1"/>
  <c r="G1735" i="42" s="1"/>
  <c r="C1735" i="42"/>
  <c r="F1734" i="42"/>
  <c r="G1734" i="42" s="1"/>
  <c r="C1734" i="42"/>
  <c r="F1733" i="42"/>
  <c r="G1733" i="42" s="1"/>
  <c r="C1733" i="42"/>
  <c r="F1732" i="42"/>
  <c r="G1732" i="42" s="1"/>
  <c r="C1732" i="42"/>
  <c r="F1731" i="42"/>
  <c r="G1731" i="42" s="1"/>
  <c r="G1736" i="42" s="1"/>
  <c r="C1731" i="42"/>
  <c r="F2197" i="42"/>
  <c r="G2197" i="42" s="1"/>
  <c r="C2197" i="42"/>
  <c r="F2196" i="42"/>
  <c r="G2196" i="42" s="1"/>
  <c r="C2196" i="42"/>
  <c r="F2195" i="42"/>
  <c r="G2195" i="42" s="1"/>
  <c r="C2195" i="42"/>
  <c r="F2194" i="42"/>
  <c r="G2194" i="42" s="1"/>
  <c r="C2194" i="42"/>
  <c r="F2193" i="42"/>
  <c r="G2193" i="42" s="1"/>
  <c r="C2193" i="42"/>
  <c r="F2180" i="42"/>
  <c r="G2180" i="42" s="1"/>
  <c r="G2181" i="42" s="1"/>
  <c r="C2180" i="42"/>
  <c r="A2180" i="42"/>
  <c r="F2166" i="42"/>
  <c r="G2166" i="42" s="1"/>
  <c r="G2167" i="42" s="1"/>
  <c r="C2166" i="42"/>
  <c r="G2198" i="42" l="1"/>
  <c r="F2151" i="42"/>
  <c r="G2151" i="42" s="1"/>
  <c r="G2152" i="42" s="1"/>
  <c r="C2151" i="42"/>
  <c r="A2151" i="42"/>
  <c r="F2136" i="42"/>
  <c r="G2136" i="42" s="1"/>
  <c r="G2137" i="42" s="1"/>
  <c r="C2136" i="42"/>
  <c r="A2136" i="42"/>
  <c r="F2121" i="42"/>
  <c r="G2121" i="42" s="1"/>
  <c r="G2122" i="42" s="1"/>
  <c r="C2121" i="42"/>
  <c r="F2108" i="42"/>
  <c r="G2108" i="42" s="1"/>
  <c r="C2108" i="42"/>
  <c r="F2107" i="42"/>
  <c r="G2107" i="42" s="1"/>
  <c r="C2107" i="42"/>
  <c r="F2106" i="42"/>
  <c r="G2106" i="42" s="1"/>
  <c r="C2106" i="42"/>
  <c r="F2105" i="42"/>
  <c r="G2105" i="42" s="1"/>
  <c r="G2109" i="42" s="1"/>
  <c r="C2105" i="42"/>
  <c r="F2091" i="42"/>
  <c r="G2091" i="42" s="1"/>
  <c r="C2091" i="42"/>
  <c r="F2090" i="42"/>
  <c r="G2090" i="42" s="1"/>
  <c r="C2090" i="42"/>
  <c r="F2089" i="42"/>
  <c r="G2089" i="42" s="1"/>
  <c r="C2089" i="42"/>
  <c r="F2088" i="42"/>
  <c r="G2088" i="42" s="1"/>
  <c r="C2088" i="42"/>
  <c r="F2087" i="42"/>
  <c r="G2087" i="42" s="1"/>
  <c r="C2087" i="42"/>
  <c r="F2074" i="42"/>
  <c r="G2074" i="42" s="1"/>
  <c r="C2074" i="42"/>
  <c r="F2073" i="42"/>
  <c r="G2073" i="42" s="1"/>
  <c r="C2073" i="42"/>
  <c r="F2072" i="42"/>
  <c r="G2072" i="42" s="1"/>
  <c r="C2072" i="42"/>
  <c r="F2071" i="42"/>
  <c r="G2071" i="42" s="1"/>
  <c r="C2071" i="42"/>
  <c r="F2070" i="42"/>
  <c r="G2070" i="42" s="1"/>
  <c r="G2075" i="42" s="1"/>
  <c r="C2070" i="42"/>
  <c r="F2055" i="42"/>
  <c r="G2055" i="42" s="1"/>
  <c r="C2055" i="42"/>
  <c r="F2054" i="42"/>
  <c r="G2054" i="42" s="1"/>
  <c r="C2054" i="42"/>
  <c r="F2053" i="42"/>
  <c r="G2053" i="42" s="1"/>
  <c r="C2053" i="42"/>
  <c r="F2052" i="42"/>
  <c r="G2052" i="42" s="1"/>
  <c r="C2052" i="42"/>
  <c r="F2051" i="42"/>
  <c r="G2051" i="42" s="1"/>
  <c r="C2051" i="42"/>
  <c r="F2050" i="42"/>
  <c r="G2050" i="42" s="1"/>
  <c r="G2056" i="42" s="1"/>
  <c r="C2050" i="42"/>
  <c r="F2035" i="42"/>
  <c r="G2035" i="42" s="1"/>
  <c r="C2035" i="42"/>
  <c r="F2034" i="42"/>
  <c r="G2034" i="42" s="1"/>
  <c r="C2034" i="42"/>
  <c r="F2033" i="42"/>
  <c r="G2033" i="42" s="1"/>
  <c r="C2033" i="42"/>
  <c r="F2032" i="42"/>
  <c r="G2032" i="42" s="1"/>
  <c r="C2032" i="42"/>
  <c r="F2031" i="42"/>
  <c r="G2031" i="42" s="1"/>
  <c r="C2031" i="42"/>
  <c r="F2030" i="42"/>
  <c r="G2030" i="42" s="1"/>
  <c r="G2036" i="42" s="1"/>
  <c r="C2030" i="42"/>
  <c r="F2017" i="42"/>
  <c r="G2017" i="42" s="1"/>
  <c r="C2017" i="42"/>
  <c r="F2016" i="42"/>
  <c r="G2016" i="42" s="1"/>
  <c r="C2016" i="42"/>
  <c r="F2015" i="42"/>
  <c r="G2015" i="42" s="1"/>
  <c r="C2015" i="42"/>
  <c r="F2014" i="42"/>
  <c r="G2014" i="42" s="1"/>
  <c r="C2014" i="42"/>
  <c r="F2013" i="42"/>
  <c r="G2013" i="42" s="1"/>
  <c r="C2013" i="42"/>
  <c r="F1999" i="42"/>
  <c r="G1999" i="42" s="1"/>
  <c r="C1999" i="42"/>
  <c r="F1998" i="42"/>
  <c r="G1998" i="42" s="1"/>
  <c r="C1998" i="42"/>
  <c r="F1997" i="42"/>
  <c r="G1997" i="42" s="1"/>
  <c r="G2000" i="42" s="1"/>
  <c r="C1997" i="42"/>
  <c r="F1981" i="42"/>
  <c r="G1981" i="42" s="1"/>
  <c r="C1981" i="42"/>
  <c r="F1980" i="42"/>
  <c r="G1980" i="42" s="1"/>
  <c r="C1980" i="42"/>
  <c r="F1982" i="42"/>
  <c r="G1982" i="42" s="1"/>
  <c r="C1982" i="42"/>
  <c r="F1979" i="42"/>
  <c r="G1979" i="42" s="1"/>
  <c r="C1979" i="42"/>
  <c r="F1978" i="42"/>
  <c r="G1978" i="42" s="1"/>
  <c r="C1978" i="42"/>
  <c r="F1963" i="42"/>
  <c r="G1963" i="42" s="1"/>
  <c r="C1963" i="42"/>
  <c r="F1962" i="42"/>
  <c r="G1962" i="42" s="1"/>
  <c r="C1962" i="42"/>
  <c r="F1961" i="42"/>
  <c r="G1961" i="42" s="1"/>
  <c r="G1964" i="42" s="1"/>
  <c r="C1961" i="42"/>
  <c r="A1961" i="42"/>
  <c r="F1948" i="42"/>
  <c r="G1948" i="42" s="1"/>
  <c r="C1948" i="42"/>
  <c r="F1947" i="42"/>
  <c r="G1947" i="42" s="1"/>
  <c r="C1947" i="42"/>
  <c r="F1946" i="42"/>
  <c r="G1946" i="42" s="1"/>
  <c r="C1946" i="42"/>
  <c r="A1946" i="42"/>
  <c r="F1931" i="42"/>
  <c r="G1931" i="42" s="1"/>
  <c r="C1931" i="42"/>
  <c r="F1930" i="42"/>
  <c r="G1930" i="42" s="1"/>
  <c r="C1930" i="42"/>
  <c r="F1929" i="42"/>
  <c r="G1929" i="42" s="1"/>
  <c r="C1929" i="42"/>
  <c r="A1929" i="42"/>
  <c r="F1915" i="42"/>
  <c r="G1915" i="42" s="1"/>
  <c r="C1915" i="42"/>
  <c r="F1718" i="42"/>
  <c r="G1718" i="42" s="1"/>
  <c r="C1718" i="42"/>
  <c r="F1717" i="42"/>
  <c r="G1717" i="42" s="1"/>
  <c r="C1717" i="42"/>
  <c r="F1716" i="42"/>
  <c r="G1716" i="42" s="1"/>
  <c r="C1716" i="42"/>
  <c r="F1715" i="42"/>
  <c r="G1715" i="42" s="1"/>
  <c r="C1715" i="42"/>
  <c r="F1714" i="42"/>
  <c r="G1714" i="42" s="1"/>
  <c r="C1714" i="42"/>
  <c r="F1713" i="42"/>
  <c r="G1713" i="42" s="1"/>
  <c r="C1713" i="42"/>
  <c r="A1713" i="42"/>
  <c r="F1645" i="42"/>
  <c r="G1645" i="42" s="1"/>
  <c r="C1645" i="42"/>
  <c r="F1644" i="42"/>
  <c r="G1644" i="42" s="1"/>
  <c r="C1644" i="42"/>
  <c r="F1643" i="42"/>
  <c r="G1643" i="42" s="1"/>
  <c r="C1643" i="42"/>
  <c r="F1642" i="42"/>
  <c r="G1642" i="42" s="1"/>
  <c r="C1642" i="42"/>
  <c r="F1641" i="42"/>
  <c r="G1641" i="42" s="1"/>
  <c r="C1641" i="42"/>
  <c r="F1640" i="42"/>
  <c r="G1640" i="42" s="1"/>
  <c r="C1640" i="42"/>
  <c r="A1640" i="42"/>
  <c r="F1605" i="42"/>
  <c r="G1605" i="42" s="1"/>
  <c r="C1605" i="42"/>
  <c r="F1604" i="42"/>
  <c r="G1604" i="42" s="1"/>
  <c r="C1604" i="42"/>
  <c r="F1601" i="42"/>
  <c r="G1601" i="42" s="1"/>
  <c r="C1601" i="42"/>
  <c r="F1600" i="42"/>
  <c r="G1600" i="42" s="1"/>
  <c r="C1600" i="42"/>
  <c r="F1603" i="42"/>
  <c r="G1603" i="42" s="1"/>
  <c r="C1603" i="42"/>
  <c r="F1602" i="42"/>
  <c r="G1602" i="42" s="1"/>
  <c r="C1602" i="42"/>
  <c r="F1914" i="42"/>
  <c r="G1914" i="42" s="1"/>
  <c r="C1914" i="42"/>
  <c r="F1913" i="42"/>
  <c r="G1913" i="42" s="1"/>
  <c r="C1913" i="42"/>
  <c r="F1700" i="42"/>
  <c r="G1700" i="42" s="1"/>
  <c r="C1700" i="42"/>
  <c r="F1699" i="42"/>
  <c r="G1699" i="42" s="1"/>
  <c r="C1699" i="42"/>
  <c r="F1698" i="42"/>
  <c r="G1698" i="42" s="1"/>
  <c r="C1698" i="42"/>
  <c r="F1697" i="42"/>
  <c r="G1697" i="42" s="1"/>
  <c r="C1697" i="42"/>
  <c r="F1696" i="42"/>
  <c r="G1696" i="42" s="1"/>
  <c r="C1696" i="42"/>
  <c r="A1696" i="42"/>
  <c r="F1683" i="42"/>
  <c r="G1683" i="42" s="1"/>
  <c r="C1683" i="42"/>
  <c r="F1682" i="42"/>
  <c r="G1682" i="42" s="1"/>
  <c r="C1682" i="42"/>
  <c r="F1681" i="42"/>
  <c r="G1681" i="42" s="1"/>
  <c r="C1681" i="42"/>
  <c r="F1680" i="42"/>
  <c r="G1680" i="42" s="1"/>
  <c r="C1680" i="42"/>
  <c r="F1679" i="42"/>
  <c r="G1679" i="42" s="1"/>
  <c r="G1684" i="42" s="1"/>
  <c r="C1679" i="42"/>
  <c r="A1679" i="42"/>
  <c r="F1625" i="42"/>
  <c r="G1625" i="42" s="1"/>
  <c r="C1625" i="42"/>
  <c r="F1624" i="42"/>
  <c r="G1624" i="42" s="1"/>
  <c r="C1624" i="42"/>
  <c r="F1623" i="42"/>
  <c r="G1623" i="42" s="1"/>
  <c r="C1623" i="42"/>
  <c r="F1622" i="42"/>
  <c r="G1622" i="42" s="1"/>
  <c r="C1622" i="42"/>
  <c r="F1621" i="42"/>
  <c r="G1621" i="42" s="1"/>
  <c r="C1621" i="42"/>
  <c r="A1621" i="42"/>
  <c r="A1581" i="42"/>
  <c r="A1566" i="42"/>
  <c r="F1585" i="42"/>
  <c r="G1585" i="42" s="1"/>
  <c r="C1585" i="42"/>
  <c r="F1584" i="42"/>
  <c r="G1584" i="42" s="1"/>
  <c r="C1584" i="42"/>
  <c r="F1583" i="42"/>
  <c r="G1583" i="42" s="1"/>
  <c r="C1583" i="42"/>
  <c r="F1582" i="42"/>
  <c r="G1582" i="42" s="1"/>
  <c r="C1582" i="42"/>
  <c r="F1581" i="42"/>
  <c r="G1581" i="42" s="1"/>
  <c r="G1586" i="42" s="1"/>
  <c r="C1581" i="42"/>
  <c r="F1497" i="42"/>
  <c r="G1497" i="42" s="1"/>
  <c r="C1497" i="42"/>
  <c r="F1496" i="42"/>
  <c r="G1496" i="42" s="1"/>
  <c r="C1496" i="42"/>
  <c r="F1495" i="42"/>
  <c r="G1495" i="42" s="1"/>
  <c r="C1495" i="42"/>
  <c r="A1495" i="42"/>
  <c r="F1566" i="42"/>
  <c r="G1566" i="42" s="1"/>
  <c r="C1566" i="42"/>
  <c r="F1565" i="42"/>
  <c r="G1565" i="42" s="1"/>
  <c r="C1565" i="42"/>
  <c r="F1564" i="42"/>
  <c r="G1564" i="42" s="1"/>
  <c r="C1564" i="42"/>
  <c r="A1564" i="42"/>
  <c r="F1549" i="42"/>
  <c r="G1549" i="42" s="1"/>
  <c r="C1549" i="42"/>
  <c r="A1549" i="42"/>
  <c r="F1548" i="42"/>
  <c r="G1548" i="42" s="1"/>
  <c r="C1548" i="42"/>
  <c r="F1547" i="42"/>
  <c r="G1547" i="42" s="1"/>
  <c r="C1547" i="42"/>
  <c r="A1547" i="42"/>
  <c r="F1532" i="42"/>
  <c r="G1532" i="42" s="1"/>
  <c r="C1532" i="42"/>
  <c r="A1532" i="42"/>
  <c r="F1531" i="42"/>
  <c r="G1531" i="42" s="1"/>
  <c r="C1531" i="42"/>
  <c r="F1530" i="42"/>
  <c r="G1530" i="42" s="1"/>
  <c r="C1530" i="42"/>
  <c r="A1530" i="42"/>
  <c r="G1533" i="42" l="1"/>
  <c r="G1550" i="42"/>
  <c r="G1567" i="42"/>
  <c r="G1701" i="42"/>
  <c r="G1626" i="42"/>
  <c r="G1916" i="42"/>
  <c r="G1949" i="42"/>
  <c r="G1498" i="42"/>
  <c r="G1983" i="42"/>
  <c r="G2018" i="42"/>
  <c r="G2092" i="42"/>
  <c r="G1932" i="42"/>
  <c r="G1646" i="42"/>
  <c r="G1606" i="42"/>
  <c r="G1719" i="42"/>
  <c r="F1515" i="42" l="1"/>
  <c r="G1515" i="42" s="1"/>
  <c r="C1515" i="42"/>
  <c r="A1515" i="42"/>
  <c r="F1514" i="42"/>
  <c r="G1514" i="42" s="1"/>
  <c r="C1514" i="42"/>
  <c r="F1513" i="42"/>
  <c r="G1513" i="42" s="1"/>
  <c r="C1513" i="42"/>
  <c r="F1512" i="42"/>
  <c r="G1512" i="42" s="1"/>
  <c r="C1512" i="42"/>
  <c r="A1512" i="42"/>
  <c r="F1481" i="42"/>
  <c r="G1481" i="42" s="1"/>
  <c r="C1481" i="42"/>
  <c r="A1481" i="42"/>
  <c r="F1480" i="42"/>
  <c r="G1480" i="42" s="1"/>
  <c r="C1480" i="42"/>
  <c r="F1479" i="42"/>
  <c r="G1479" i="42" s="1"/>
  <c r="G1482" i="42" s="1"/>
  <c r="C1479" i="42"/>
  <c r="A1479" i="42"/>
  <c r="F1464" i="42"/>
  <c r="G1464" i="42" s="1"/>
  <c r="C1464" i="42"/>
  <c r="A1464" i="42"/>
  <c r="F1463" i="42"/>
  <c r="G1463" i="42" s="1"/>
  <c r="C1463" i="42"/>
  <c r="F1462" i="42"/>
  <c r="G1462" i="42" s="1"/>
  <c r="G1465" i="42" s="1"/>
  <c r="C1462" i="42"/>
  <c r="A1462" i="42"/>
  <c r="F1447" i="42"/>
  <c r="G1447" i="42" s="1"/>
  <c r="C1447" i="42"/>
  <c r="A1447" i="42"/>
  <c r="F1446" i="42"/>
  <c r="G1446" i="42" s="1"/>
  <c r="C1446" i="42"/>
  <c r="F1445" i="42"/>
  <c r="G1445" i="42" s="1"/>
  <c r="G1448" i="42" s="1"/>
  <c r="C1445" i="42"/>
  <c r="A1445" i="42"/>
  <c r="F1430" i="42"/>
  <c r="G1430" i="42" s="1"/>
  <c r="C1430" i="42"/>
  <c r="A1430" i="42"/>
  <c r="F1429" i="42"/>
  <c r="G1429" i="42" s="1"/>
  <c r="C1429" i="42"/>
  <c r="F1428" i="42"/>
  <c r="G1428" i="42" s="1"/>
  <c r="G1431" i="42" s="1"/>
  <c r="C1428" i="42"/>
  <c r="A1428" i="42"/>
  <c r="F1412" i="42"/>
  <c r="G1412" i="42" s="1"/>
  <c r="C1412" i="42"/>
  <c r="A1412" i="42"/>
  <c r="F1411" i="42"/>
  <c r="G1411" i="42" s="1"/>
  <c r="C1411" i="42"/>
  <c r="F1410" i="42"/>
  <c r="G1410" i="42" s="1"/>
  <c r="G1413" i="42" s="1"/>
  <c r="C1410" i="42"/>
  <c r="A1410" i="42"/>
  <c r="F1395" i="42"/>
  <c r="G1395" i="42" s="1"/>
  <c r="C1395" i="42"/>
  <c r="A1395" i="42"/>
  <c r="F1394" i="42"/>
  <c r="G1394" i="42" s="1"/>
  <c r="C1394" i="42"/>
  <c r="F1393" i="42"/>
  <c r="G1393" i="42" s="1"/>
  <c r="C1393" i="42"/>
  <c r="F1392" i="42"/>
  <c r="G1392" i="42" s="1"/>
  <c r="C1392" i="42"/>
  <c r="A1392" i="42"/>
  <c r="G1516" i="42" l="1"/>
  <c r="G1396" i="42"/>
  <c r="F905" i="42"/>
  <c r="G905" i="42" s="1"/>
  <c r="C905" i="42"/>
  <c r="F904" i="42"/>
  <c r="G904" i="42" s="1"/>
  <c r="G906" i="42" s="1"/>
  <c r="C904" i="42"/>
  <c r="A904" i="42"/>
  <c r="F840" i="42"/>
  <c r="G840" i="42" s="1"/>
  <c r="C840" i="42"/>
  <c r="F839" i="42"/>
  <c r="G839" i="42" s="1"/>
  <c r="C839" i="42"/>
  <c r="A839" i="42"/>
  <c r="F1312" i="42"/>
  <c r="G1312" i="42" s="1"/>
  <c r="C1312" i="42"/>
  <c r="F1311" i="42"/>
  <c r="G1311" i="42" s="1"/>
  <c r="C1311" i="42"/>
  <c r="F1310" i="42"/>
  <c r="G1310" i="42" s="1"/>
  <c r="C1310" i="42"/>
  <c r="F1309" i="42"/>
  <c r="G1309" i="42" s="1"/>
  <c r="C1309" i="42"/>
  <c r="A1309" i="42"/>
  <c r="F1294" i="42"/>
  <c r="G1294" i="42" s="1"/>
  <c r="C1294" i="42"/>
  <c r="F1293" i="42"/>
  <c r="G1293" i="42" s="1"/>
  <c r="C1293" i="42"/>
  <c r="F1292" i="42"/>
  <c r="G1292" i="42" s="1"/>
  <c r="C1292" i="42"/>
  <c r="F1291" i="42"/>
  <c r="G1291" i="42" s="1"/>
  <c r="C1291" i="42"/>
  <c r="A1291" i="42"/>
  <c r="F1090" i="42"/>
  <c r="G1090" i="42" s="1"/>
  <c r="C1090" i="42"/>
  <c r="F1089" i="42"/>
  <c r="G1089" i="42" s="1"/>
  <c r="C1089" i="42"/>
  <c r="F1088" i="42"/>
  <c r="G1088" i="42" s="1"/>
  <c r="C1088" i="42"/>
  <c r="F1087" i="42"/>
  <c r="G1087" i="42" s="1"/>
  <c r="C1087" i="42"/>
  <c r="A1087" i="42"/>
  <c r="F1072" i="42"/>
  <c r="G1072" i="42" s="1"/>
  <c r="C1072" i="42"/>
  <c r="F1071" i="42"/>
  <c r="G1071" i="42" s="1"/>
  <c r="C1071" i="42"/>
  <c r="F1070" i="42"/>
  <c r="G1070" i="42" s="1"/>
  <c r="C1070" i="42"/>
  <c r="F1069" i="42"/>
  <c r="G1069" i="42" s="1"/>
  <c r="C1069" i="42"/>
  <c r="A1069" i="42"/>
  <c r="F1054" i="42"/>
  <c r="G1054" i="42" s="1"/>
  <c r="C1054" i="42"/>
  <c r="F1053" i="42"/>
  <c r="G1053" i="42" s="1"/>
  <c r="C1053" i="42"/>
  <c r="F1052" i="42"/>
  <c r="G1052" i="42" s="1"/>
  <c r="C1052" i="42"/>
  <c r="F1051" i="42"/>
  <c r="G1051" i="42" s="1"/>
  <c r="C1051" i="42"/>
  <c r="A1051" i="42"/>
  <c r="F1036" i="42"/>
  <c r="G1036" i="42" s="1"/>
  <c r="C1036" i="42"/>
  <c r="F1035" i="42"/>
  <c r="G1035" i="42" s="1"/>
  <c r="C1035" i="42"/>
  <c r="F1034" i="42"/>
  <c r="G1034" i="42" s="1"/>
  <c r="C1034" i="42"/>
  <c r="F1033" i="42"/>
  <c r="G1033" i="42" s="1"/>
  <c r="C1033" i="42"/>
  <c r="A1033" i="42"/>
  <c r="F824" i="42"/>
  <c r="G824" i="42" s="1"/>
  <c r="C824" i="42"/>
  <c r="F823" i="42"/>
  <c r="G823" i="42" s="1"/>
  <c r="C823" i="42"/>
  <c r="F822" i="42"/>
  <c r="G822" i="42" s="1"/>
  <c r="C822" i="42"/>
  <c r="F821" i="42"/>
  <c r="G821" i="42" s="1"/>
  <c r="C821" i="42"/>
  <c r="A821" i="42"/>
  <c r="F13" i="42"/>
  <c r="G841" i="42" l="1"/>
  <c r="G1055" i="42"/>
  <c r="G1313" i="42"/>
  <c r="G825" i="42"/>
  <c r="G1091" i="42"/>
  <c r="G1037" i="42"/>
  <c r="G1073" i="42"/>
  <c r="G1295" i="42"/>
  <c r="F533" i="42"/>
  <c r="G533" i="42" s="1"/>
  <c r="C533" i="42"/>
  <c r="F532" i="42"/>
  <c r="G532" i="42" s="1"/>
  <c r="C532" i="42"/>
  <c r="F531" i="42"/>
  <c r="G531" i="42" s="1"/>
  <c r="C531" i="42"/>
  <c r="A531" i="42"/>
  <c r="F1665" i="42"/>
  <c r="G1665" i="42" s="1"/>
  <c r="C1665" i="42"/>
  <c r="A1665" i="42"/>
  <c r="F1664" i="42"/>
  <c r="G1664" i="42" s="1"/>
  <c r="C1664" i="42"/>
  <c r="F1663" i="42"/>
  <c r="G1663" i="42" s="1"/>
  <c r="C1663" i="42"/>
  <c r="F1662" i="42"/>
  <c r="G1662" i="42" s="1"/>
  <c r="C1662" i="42"/>
  <c r="F1661" i="42"/>
  <c r="G1661" i="42" s="1"/>
  <c r="C1661" i="42"/>
  <c r="F1660" i="42"/>
  <c r="G1660" i="42" s="1"/>
  <c r="C1660" i="42"/>
  <c r="F1659" i="42"/>
  <c r="G1659" i="42" s="1"/>
  <c r="C1659" i="42"/>
  <c r="A1659" i="42"/>
  <c r="F517" i="42"/>
  <c r="G517" i="42" s="1"/>
  <c r="C517" i="42"/>
  <c r="A517" i="42"/>
  <c r="F516" i="42"/>
  <c r="G516" i="42" s="1"/>
  <c r="C516" i="42"/>
  <c r="F515" i="42"/>
  <c r="G515" i="42" s="1"/>
  <c r="C515" i="42"/>
  <c r="F514" i="42"/>
  <c r="G514" i="42" s="1"/>
  <c r="C514" i="42"/>
  <c r="F513" i="42"/>
  <c r="G513" i="42" s="1"/>
  <c r="C513" i="42"/>
  <c r="F512" i="42"/>
  <c r="G512" i="42" s="1"/>
  <c r="C512" i="42"/>
  <c r="F511" i="42"/>
  <c r="G511" i="42" s="1"/>
  <c r="C511" i="42"/>
  <c r="A511" i="42"/>
  <c r="F497" i="42"/>
  <c r="G497" i="42" s="1"/>
  <c r="C497" i="42"/>
  <c r="A497" i="42"/>
  <c r="F496" i="42"/>
  <c r="G496" i="42" s="1"/>
  <c r="C496" i="42"/>
  <c r="F495" i="42"/>
  <c r="G495" i="42" s="1"/>
  <c r="C495" i="42"/>
  <c r="F494" i="42"/>
  <c r="G494" i="42" s="1"/>
  <c r="C494" i="42"/>
  <c r="F493" i="42"/>
  <c r="G493" i="42" s="1"/>
  <c r="C493" i="42"/>
  <c r="F492" i="42"/>
  <c r="G492" i="42" s="1"/>
  <c r="C492" i="42"/>
  <c r="F491" i="42"/>
  <c r="G491" i="42" s="1"/>
  <c r="C491" i="42"/>
  <c r="A491" i="42"/>
  <c r="F458" i="42"/>
  <c r="G458" i="42" s="1"/>
  <c r="C458" i="42"/>
  <c r="A458" i="42"/>
  <c r="F457" i="42"/>
  <c r="G457" i="42" s="1"/>
  <c r="C457" i="42"/>
  <c r="F456" i="42"/>
  <c r="G456" i="42" s="1"/>
  <c r="C456" i="42"/>
  <c r="F455" i="42"/>
  <c r="G455" i="42" s="1"/>
  <c r="C455" i="42"/>
  <c r="F454" i="42"/>
  <c r="G454" i="42" s="1"/>
  <c r="C454" i="42"/>
  <c r="A454" i="42"/>
  <c r="F440" i="42"/>
  <c r="G440" i="42" s="1"/>
  <c r="C440" i="42"/>
  <c r="A440" i="42"/>
  <c r="F439" i="42"/>
  <c r="G439" i="42" s="1"/>
  <c r="C439" i="42"/>
  <c r="F438" i="42"/>
  <c r="G438" i="42" s="1"/>
  <c r="C438" i="42"/>
  <c r="F437" i="42"/>
  <c r="G437" i="42" s="1"/>
  <c r="C437" i="42"/>
  <c r="F436" i="42"/>
  <c r="G436" i="42" s="1"/>
  <c r="C436" i="42"/>
  <c r="A436" i="42"/>
  <c r="G534" i="42" l="1"/>
  <c r="G518" i="42"/>
  <c r="G1666" i="42"/>
  <c r="G459" i="42"/>
  <c r="G498" i="42"/>
  <c r="G441" i="42"/>
  <c r="F1344" i="42"/>
  <c r="G1344" i="42" s="1"/>
  <c r="C1344" i="42"/>
  <c r="F1343" i="42"/>
  <c r="G1343" i="42" s="1"/>
  <c r="C1343" i="42"/>
  <c r="F1342" i="42"/>
  <c r="G1342" i="42" s="1"/>
  <c r="C1342" i="42"/>
  <c r="A1342" i="42"/>
  <c r="F1276" i="42"/>
  <c r="G1276" i="42" s="1"/>
  <c r="C1276" i="42"/>
  <c r="F1275" i="42"/>
  <c r="G1275" i="42" s="1"/>
  <c r="C1275" i="42"/>
  <c r="F1274" i="42"/>
  <c r="G1274" i="42" s="1"/>
  <c r="C1274" i="42"/>
  <c r="A1274" i="42"/>
  <c r="F1244" i="42"/>
  <c r="G1244" i="42" s="1"/>
  <c r="C1244" i="42"/>
  <c r="F1243" i="42"/>
  <c r="G1243" i="42" s="1"/>
  <c r="C1243" i="42"/>
  <c r="F1242" i="42"/>
  <c r="G1242" i="42" s="1"/>
  <c r="C1242" i="42"/>
  <c r="A1242" i="42"/>
  <c r="F986" i="42"/>
  <c r="G986" i="42" s="1"/>
  <c r="C986" i="42"/>
  <c r="F985" i="42"/>
  <c r="G985" i="42" s="1"/>
  <c r="C985" i="42"/>
  <c r="F984" i="42"/>
  <c r="G984" i="42" s="1"/>
  <c r="C984" i="42"/>
  <c r="A984" i="42"/>
  <c r="F937" i="42"/>
  <c r="G937" i="42" s="1"/>
  <c r="C937" i="42"/>
  <c r="F936" i="42"/>
  <c r="G936" i="42" s="1"/>
  <c r="C936" i="42"/>
  <c r="F935" i="42"/>
  <c r="G935" i="42" s="1"/>
  <c r="C935" i="42"/>
  <c r="A935" i="42"/>
  <c r="F888" i="42"/>
  <c r="G888" i="42" s="1"/>
  <c r="C888" i="42"/>
  <c r="F887" i="42"/>
  <c r="G887" i="42" s="1"/>
  <c r="C887" i="42"/>
  <c r="F886" i="42"/>
  <c r="G886" i="42" s="1"/>
  <c r="C886" i="42"/>
  <c r="A886" i="42"/>
  <c r="F805" i="42"/>
  <c r="G805" i="42" s="1"/>
  <c r="C805" i="42"/>
  <c r="F804" i="42"/>
  <c r="G804" i="42" s="1"/>
  <c r="C804" i="42"/>
  <c r="F803" i="42"/>
  <c r="G803" i="42" s="1"/>
  <c r="C803" i="42"/>
  <c r="A803" i="42"/>
  <c r="F756" i="42"/>
  <c r="G756" i="42" s="1"/>
  <c r="C756" i="42"/>
  <c r="F755" i="42"/>
  <c r="G755" i="42" s="1"/>
  <c r="C755" i="42"/>
  <c r="F754" i="42"/>
  <c r="G754" i="42" s="1"/>
  <c r="C754" i="42"/>
  <c r="A754" i="42"/>
  <c r="F708" i="42"/>
  <c r="G708" i="42" s="1"/>
  <c r="C708" i="42"/>
  <c r="F707" i="42"/>
  <c r="G707" i="42" s="1"/>
  <c r="C707" i="42"/>
  <c r="F706" i="42"/>
  <c r="G706" i="42" s="1"/>
  <c r="C706" i="42"/>
  <c r="A706" i="42"/>
  <c r="F660" i="42"/>
  <c r="G660" i="42" s="1"/>
  <c r="C660" i="42"/>
  <c r="F659" i="42"/>
  <c r="G659" i="42" s="1"/>
  <c r="C659" i="42"/>
  <c r="F658" i="42"/>
  <c r="G658" i="42" s="1"/>
  <c r="C658" i="42"/>
  <c r="A658" i="42"/>
  <c r="F612" i="42"/>
  <c r="G612" i="42" s="1"/>
  <c r="C612" i="42"/>
  <c r="F611" i="42"/>
  <c r="G611" i="42" s="1"/>
  <c r="C611" i="42"/>
  <c r="F610" i="42"/>
  <c r="G610" i="42" s="1"/>
  <c r="C610" i="42"/>
  <c r="A610" i="42"/>
  <c r="F564" i="42"/>
  <c r="G564" i="42" s="1"/>
  <c r="C564" i="42"/>
  <c r="F563" i="42"/>
  <c r="G563" i="42" s="1"/>
  <c r="C563" i="42"/>
  <c r="F562" i="42"/>
  <c r="G562" i="42" s="1"/>
  <c r="C562" i="42"/>
  <c r="A562" i="42"/>
  <c r="F345" i="42"/>
  <c r="G345" i="42" s="1"/>
  <c r="C345" i="42"/>
  <c r="F344" i="42"/>
  <c r="G344" i="42" s="1"/>
  <c r="C344" i="42"/>
  <c r="F343" i="42"/>
  <c r="G343" i="42" s="1"/>
  <c r="C343" i="42"/>
  <c r="A343" i="42"/>
  <c r="F279" i="42"/>
  <c r="G279" i="42" s="1"/>
  <c r="C279" i="42"/>
  <c r="F278" i="42"/>
  <c r="G278" i="42" s="1"/>
  <c r="C278" i="42"/>
  <c r="F277" i="42"/>
  <c r="G277" i="42" s="1"/>
  <c r="C277" i="42"/>
  <c r="A277" i="42"/>
  <c r="F231" i="42"/>
  <c r="G231" i="42" s="1"/>
  <c r="C231" i="42"/>
  <c r="F230" i="42"/>
  <c r="G230" i="42" s="1"/>
  <c r="C230" i="42"/>
  <c r="F229" i="42"/>
  <c r="G229" i="42" s="1"/>
  <c r="C229" i="42"/>
  <c r="A229" i="42"/>
  <c r="F183" i="42"/>
  <c r="G183" i="42" s="1"/>
  <c r="C183" i="42"/>
  <c r="F182" i="42"/>
  <c r="G182" i="42" s="1"/>
  <c r="C182" i="42"/>
  <c r="F181" i="42"/>
  <c r="G181" i="42" s="1"/>
  <c r="C181" i="42"/>
  <c r="A181" i="42"/>
  <c r="F1376" i="42"/>
  <c r="G1376" i="42" s="1"/>
  <c r="C1376" i="42"/>
  <c r="A1376" i="42"/>
  <c r="F1375" i="42"/>
  <c r="G1375" i="42" s="1"/>
  <c r="C1375" i="42"/>
  <c r="F1374" i="42"/>
  <c r="G1374" i="42" s="1"/>
  <c r="C1374" i="42"/>
  <c r="A1374" i="42"/>
  <c r="F1360" i="42"/>
  <c r="G1360" i="42" s="1"/>
  <c r="C1360" i="42"/>
  <c r="A1360" i="42"/>
  <c r="F1359" i="42"/>
  <c r="G1359" i="42" s="1"/>
  <c r="C1359" i="42"/>
  <c r="F1358" i="42"/>
  <c r="G1358" i="42" s="1"/>
  <c r="C1358" i="42"/>
  <c r="A1358" i="42"/>
  <c r="F1328" i="42"/>
  <c r="G1328" i="42" s="1"/>
  <c r="C1328" i="42"/>
  <c r="A1328" i="42"/>
  <c r="F1327" i="42"/>
  <c r="G1327" i="42" s="1"/>
  <c r="C1327" i="42"/>
  <c r="F1326" i="42"/>
  <c r="G1326" i="42" s="1"/>
  <c r="C1326" i="42"/>
  <c r="A1326" i="42"/>
  <c r="F1260" i="42"/>
  <c r="G1260" i="42" s="1"/>
  <c r="C1260" i="42"/>
  <c r="A1260" i="42"/>
  <c r="F1259" i="42"/>
  <c r="G1259" i="42" s="1"/>
  <c r="C1259" i="42"/>
  <c r="F1258" i="42"/>
  <c r="G1258" i="42" s="1"/>
  <c r="C1258" i="42"/>
  <c r="A1258" i="42"/>
  <c r="F1228" i="42"/>
  <c r="G1228" i="42" s="1"/>
  <c r="C1228" i="42"/>
  <c r="A1228" i="42"/>
  <c r="F1227" i="42"/>
  <c r="G1227" i="42" s="1"/>
  <c r="C1227" i="42"/>
  <c r="F1226" i="42"/>
  <c r="G1226" i="42" s="1"/>
  <c r="C1226" i="42"/>
  <c r="A1226" i="42"/>
  <c r="F1018" i="42"/>
  <c r="G1018" i="42" s="1"/>
  <c r="C1018" i="42"/>
  <c r="A1018" i="42"/>
  <c r="F1017" i="42"/>
  <c r="G1017" i="42" s="1"/>
  <c r="C1017" i="42"/>
  <c r="F1016" i="42"/>
  <c r="G1016" i="42" s="1"/>
  <c r="C1016" i="42"/>
  <c r="A1016" i="42"/>
  <c r="F1002" i="42"/>
  <c r="G1002" i="42" s="1"/>
  <c r="C1002" i="42"/>
  <c r="A1002" i="42"/>
  <c r="F1001" i="42"/>
  <c r="G1001" i="42" s="1"/>
  <c r="C1001" i="42"/>
  <c r="F1000" i="42"/>
  <c r="G1000" i="42" s="1"/>
  <c r="C1000" i="42"/>
  <c r="A1000" i="42"/>
  <c r="F970" i="42"/>
  <c r="G970" i="42" s="1"/>
  <c r="C970" i="42"/>
  <c r="A970" i="42"/>
  <c r="F969" i="42"/>
  <c r="G969" i="42" s="1"/>
  <c r="C969" i="42"/>
  <c r="F968" i="42"/>
  <c r="G968" i="42" s="1"/>
  <c r="C968" i="42"/>
  <c r="A968" i="42"/>
  <c r="F954" i="42"/>
  <c r="G954" i="42" s="1"/>
  <c r="C954" i="42"/>
  <c r="A954" i="42"/>
  <c r="F953" i="42"/>
  <c r="G953" i="42" s="1"/>
  <c r="C953" i="42"/>
  <c r="F952" i="42"/>
  <c r="G952" i="42" s="1"/>
  <c r="C952" i="42"/>
  <c r="A952" i="42"/>
  <c r="F921" i="42"/>
  <c r="G921" i="42" s="1"/>
  <c r="C921" i="42"/>
  <c r="A921" i="42"/>
  <c r="F920" i="42"/>
  <c r="G920" i="42" s="1"/>
  <c r="C920" i="42"/>
  <c r="F919" i="42"/>
  <c r="G919" i="42" s="1"/>
  <c r="C919" i="42"/>
  <c r="A919" i="42"/>
  <c r="F872" i="42"/>
  <c r="G872" i="42" s="1"/>
  <c r="C872" i="42"/>
  <c r="A872" i="42"/>
  <c r="F871" i="42"/>
  <c r="G871" i="42" s="1"/>
  <c r="C871" i="42"/>
  <c r="F870" i="42"/>
  <c r="G870" i="42" s="1"/>
  <c r="C870" i="42"/>
  <c r="A870" i="42"/>
  <c r="F789" i="42"/>
  <c r="G789" i="42" s="1"/>
  <c r="C789" i="42"/>
  <c r="A789" i="42"/>
  <c r="F788" i="42"/>
  <c r="G788" i="42" s="1"/>
  <c r="C788" i="42"/>
  <c r="F787" i="42"/>
  <c r="G787" i="42" s="1"/>
  <c r="C787" i="42"/>
  <c r="A787" i="42"/>
  <c r="F740" i="42"/>
  <c r="G740" i="42" s="1"/>
  <c r="C740" i="42"/>
  <c r="A740" i="42"/>
  <c r="F739" i="42"/>
  <c r="G739" i="42" s="1"/>
  <c r="C739" i="42"/>
  <c r="F738" i="42"/>
  <c r="G738" i="42" s="1"/>
  <c r="C738" i="42"/>
  <c r="A738" i="42"/>
  <c r="F692" i="42"/>
  <c r="G692" i="42" s="1"/>
  <c r="C692" i="42"/>
  <c r="A692" i="42"/>
  <c r="F691" i="42"/>
  <c r="G691" i="42" s="1"/>
  <c r="C691" i="42"/>
  <c r="F690" i="42"/>
  <c r="G690" i="42" s="1"/>
  <c r="C690" i="42"/>
  <c r="A690" i="42"/>
  <c r="F644" i="42"/>
  <c r="G644" i="42" s="1"/>
  <c r="C644" i="42"/>
  <c r="A644" i="42"/>
  <c r="F643" i="42"/>
  <c r="G643" i="42" s="1"/>
  <c r="C643" i="42"/>
  <c r="F642" i="42"/>
  <c r="G642" i="42" s="1"/>
  <c r="C642" i="42"/>
  <c r="A642" i="42"/>
  <c r="F596" i="42"/>
  <c r="G596" i="42" s="1"/>
  <c r="C596" i="42"/>
  <c r="A596" i="42"/>
  <c r="F595" i="42"/>
  <c r="G595" i="42" s="1"/>
  <c r="C595" i="42"/>
  <c r="F594" i="42"/>
  <c r="G594" i="42" s="1"/>
  <c r="C594" i="42"/>
  <c r="A594" i="42"/>
  <c r="F549" i="42"/>
  <c r="G549" i="42" s="1"/>
  <c r="C549" i="42"/>
  <c r="A549" i="42"/>
  <c r="F548" i="42"/>
  <c r="G548" i="42" s="1"/>
  <c r="C548" i="42"/>
  <c r="F547" i="42"/>
  <c r="G547" i="42" s="1"/>
  <c r="C547" i="42"/>
  <c r="A547" i="42"/>
  <c r="F330" i="42"/>
  <c r="G330" i="42" s="1"/>
  <c r="C330" i="42"/>
  <c r="A330" i="42"/>
  <c r="F329" i="42"/>
  <c r="G329" i="42" s="1"/>
  <c r="C329" i="42"/>
  <c r="F328" i="42"/>
  <c r="G328" i="42" s="1"/>
  <c r="C328" i="42"/>
  <c r="A328" i="42"/>
  <c r="F263" i="42"/>
  <c r="G263" i="42" s="1"/>
  <c r="C263" i="42"/>
  <c r="A263" i="42"/>
  <c r="F262" i="42"/>
  <c r="G262" i="42" s="1"/>
  <c r="F261" i="42"/>
  <c r="G261" i="42" s="1"/>
  <c r="C261" i="42"/>
  <c r="A261" i="42"/>
  <c r="F215" i="42"/>
  <c r="G215" i="42" s="1"/>
  <c r="C215" i="42"/>
  <c r="A215" i="42"/>
  <c r="F214" i="42"/>
  <c r="G214" i="42" s="1"/>
  <c r="C214" i="42"/>
  <c r="F213" i="42"/>
  <c r="G213" i="42" s="1"/>
  <c r="C213" i="42"/>
  <c r="A213" i="42"/>
  <c r="F167" i="42"/>
  <c r="G167" i="42" s="1"/>
  <c r="C167" i="42"/>
  <c r="A167" i="42"/>
  <c r="F166" i="42"/>
  <c r="G166" i="42" s="1"/>
  <c r="C166" i="42"/>
  <c r="F165" i="42"/>
  <c r="G165" i="42" s="1"/>
  <c r="C165" i="42"/>
  <c r="A165" i="42"/>
  <c r="F856" i="42"/>
  <c r="G856" i="42" s="1"/>
  <c r="C856" i="42"/>
  <c r="F855" i="42"/>
  <c r="G855" i="42" s="1"/>
  <c r="C855" i="42"/>
  <c r="F854" i="42"/>
  <c r="G854" i="42" s="1"/>
  <c r="C854" i="42"/>
  <c r="A854" i="42"/>
  <c r="F772" i="42"/>
  <c r="G772" i="42" s="1"/>
  <c r="C772" i="42"/>
  <c r="F771" i="42"/>
  <c r="G771" i="42" s="1"/>
  <c r="C771" i="42"/>
  <c r="F770" i="42"/>
  <c r="G770" i="42" s="1"/>
  <c r="C770" i="42"/>
  <c r="A770" i="42"/>
  <c r="F724" i="42"/>
  <c r="G724" i="42" s="1"/>
  <c r="C724" i="42"/>
  <c r="F723" i="42"/>
  <c r="G723" i="42" s="1"/>
  <c r="C723" i="42"/>
  <c r="F722" i="42"/>
  <c r="G722" i="42" s="1"/>
  <c r="C722" i="42"/>
  <c r="A722" i="42"/>
  <c r="F676" i="42"/>
  <c r="G676" i="42" s="1"/>
  <c r="C676" i="42"/>
  <c r="F675" i="42"/>
  <c r="G675" i="42" s="1"/>
  <c r="C675" i="42"/>
  <c r="F674" i="42"/>
  <c r="G674" i="42" s="1"/>
  <c r="C674" i="42"/>
  <c r="A674" i="42"/>
  <c r="F628" i="42"/>
  <c r="G628" i="42" s="1"/>
  <c r="C628" i="42"/>
  <c r="F627" i="42"/>
  <c r="G627" i="42" s="1"/>
  <c r="C627" i="42"/>
  <c r="F626" i="42"/>
  <c r="G626" i="42" s="1"/>
  <c r="C626" i="42"/>
  <c r="A626" i="42"/>
  <c r="F580" i="42"/>
  <c r="G580" i="42" s="1"/>
  <c r="C580" i="42"/>
  <c r="F579" i="42"/>
  <c r="G579" i="42" s="1"/>
  <c r="C579" i="42"/>
  <c r="F578" i="42"/>
  <c r="G578" i="42" s="1"/>
  <c r="C578" i="42"/>
  <c r="A578" i="42"/>
  <c r="F314" i="42"/>
  <c r="G314" i="42" s="1"/>
  <c r="C314" i="42"/>
  <c r="F313" i="42"/>
  <c r="G313" i="42" s="1"/>
  <c r="C313" i="42"/>
  <c r="F312" i="42"/>
  <c r="G312" i="42" s="1"/>
  <c r="C312" i="42"/>
  <c r="A312" i="42"/>
  <c r="F247" i="42"/>
  <c r="G247" i="42" s="1"/>
  <c r="C247" i="42"/>
  <c r="F246" i="42"/>
  <c r="G246" i="42" s="1"/>
  <c r="C246" i="42"/>
  <c r="F245" i="42"/>
  <c r="G245" i="42" s="1"/>
  <c r="C245" i="42"/>
  <c r="A245" i="42"/>
  <c r="F199" i="42"/>
  <c r="G199" i="42" s="1"/>
  <c r="C199" i="42"/>
  <c r="F198" i="42"/>
  <c r="G198" i="42" s="1"/>
  <c r="C198" i="42"/>
  <c r="F197" i="42"/>
  <c r="G197" i="42" s="1"/>
  <c r="C197" i="42"/>
  <c r="A197" i="42"/>
  <c r="F151" i="42"/>
  <c r="G151" i="42" s="1"/>
  <c r="C151" i="42"/>
  <c r="F150" i="42"/>
  <c r="G150" i="42" s="1"/>
  <c r="C150" i="42"/>
  <c r="F149" i="42"/>
  <c r="G149" i="42" s="1"/>
  <c r="C149" i="42"/>
  <c r="A149" i="42"/>
  <c r="F2238" i="42"/>
  <c r="G2238" i="42" s="1"/>
  <c r="C2238" i="42"/>
  <c r="F2237" i="42"/>
  <c r="G2237" i="42" s="1"/>
  <c r="C2237" i="42"/>
  <c r="F2236" i="42"/>
  <c r="G2236" i="42" s="1"/>
  <c r="C2236" i="42"/>
  <c r="F2235" i="42"/>
  <c r="G2235" i="42" s="1"/>
  <c r="C2235" i="42"/>
  <c r="F2234" i="42"/>
  <c r="G2234" i="42" s="1"/>
  <c r="C2234" i="42"/>
  <c r="F2233" i="42"/>
  <c r="G2233" i="42" s="1"/>
  <c r="C2233" i="42"/>
  <c r="A2233" i="42"/>
  <c r="F1899" i="42"/>
  <c r="G1899" i="42" s="1"/>
  <c r="C1899" i="42"/>
  <c r="F1898" i="42"/>
  <c r="G1898" i="42" s="1"/>
  <c r="C1898" i="42"/>
  <c r="F1897" i="42"/>
  <c r="G1897" i="42" s="1"/>
  <c r="C1897" i="42"/>
  <c r="F1896" i="42"/>
  <c r="G1896" i="42" s="1"/>
  <c r="C1896" i="42"/>
  <c r="F1895" i="42"/>
  <c r="G1895" i="42" s="1"/>
  <c r="C1895" i="42"/>
  <c r="F1894" i="42"/>
  <c r="G1894" i="42" s="1"/>
  <c r="C1894" i="42"/>
  <c r="A1894" i="42"/>
  <c r="F1858" i="42"/>
  <c r="G1858" i="42" s="1"/>
  <c r="C1858" i="42"/>
  <c r="F1857" i="42"/>
  <c r="G1857" i="42" s="1"/>
  <c r="C1857" i="42"/>
  <c r="F1856" i="42"/>
  <c r="G1856" i="42" s="1"/>
  <c r="C1856" i="42"/>
  <c r="F1855" i="42"/>
  <c r="G1855" i="42" s="1"/>
  <c r="C1855" i="42"/>
  <c r="F1854" i="42"/>
  <c r="G1854" i="42" s="1"/>
  <c r="C1854" i="42"/>
  <c r="F1853" i="42"/>
  <c r="G1853" i="42" s="1"/>
  <c r="C1853" i="42"/>
  <c r="A1853" i="42"/>
  <c r="F1817" i="42"/>
  <c r="G1817" i="42" s="1"/>
  <c r="C1817" i="42"/>
  <c r="F1816" i="42"/>
  <c r="G1816" i="42" s="1"/>
  <c r="C1816" i="42"/>
  <c r="F1815" i="42"/>
  <c r="G1815" i="42" s="1"/>
  <c r="C1815" i="42"/>
  <c r="F1814" i="42"/>
  <c r="G1814" i="42" s="1"/>
  <c r="C1814" i="42"/>
  <c r="F1813" i="42"/>
  <c r="G1813" i="42" s="1"/>
  <c r="C1813" i="42"/>
  <c r="F1812" i="42"/>
  <c r="G1812" i="42" s="1"/>
  <c r="C1812" i="42"/>
  <c r="A1812" i="42"/>
  <c r="F1776" i="42"/>
  <c r="G1776" i="42" s="1"/>
  <c r="C1776" i="42"/>
  <c r="F1775" i="42"/>
  <c r="G1775" i="42" s="1"/>
  <c r="C1775" i="42"/>
  <c r="F1774" i="42"/>
  <c r="G1774" i="42" s="1"/>
  <c r="C1774" i="42"/>
  <c r="F1773" i="42"/>
  <c r="G1773" i="42" s="1"/>
  <c r="C1773" i="42"/>
  <c r="F1772" i="42"/>
  <c r="G1772" i="42" s="1"/>
  <c r="C1772" i="42"/>
  <c r="F1771" i="42"/>
  <c r="G1771" i="42" s="1"/>
  <c r="C1771" i="42"/>
  <c r="A1771" i="42"/>
  <c r="F1212" i="42"/>
  <c r="G1212" i="42" s="1"/>
  <c r="C1212" i="42"/>
  <c r="F1211" i="42"/>
  <c r="G1211" i="42" s="1"/>
  <c r="C1211" i="42"/>
  <c r="F1210" i="42"/>
  <c r="G1210" i="42" s="1"/>
  <c r="C1210" i="42"/>
  <c r="F1209" i="42"/>
  <c r="G1209" i="42" s="1"/>
  <c r="C1209" i="42"/>
  <c r="F1208" i="42"/>
  <c r="G1208" i="42" s="1"/>
  <c r="C1208" i="42"/>
  <c r="F1207" i="42"/>
  <c r="G1207" i="42" s="1"/>
  <c r="C1207" i="42"/>
  <c r="A1207" i="42"/>
  <c r="F1151" i="42"/>
  <c r="G1151" i="42" s="1"/>
  <c r="C1151" i="42"/>
  <c r="F1150" i="42"/>
  <c r="G1150" i="42" s="1"/>
  <c r="C1150" i="42"/>
  <c r="F1149" i="42"/>
  <c r="G1149" i="42" s="1"/>
  <c r="C1149" i="42"/>
  <c r="F1148" i="42"/>
  <c r="G1148" i="42" s="1"/>
  <c r="C1148" i="42"/>
  <c r="F1147" i="42"/>
  <c r="G1147" i="42" s="1"/>
  <c r="C1147" i="42"/>
  <c r="F1146" i="42"/>
  <c r="G1146" i="42" s="1"/>
  <c r="C1146" i="42"/>
  <c r="A1146" i="42"/>
  <c r="F1110" i="42"/>
  <c r="G1110" i="42" s="1"/>
  <c r="C1110" i="42"/>
  <c r="F1109" i="42"/>
  <c r="G1109" i="42" s="1"/>
  <c r="C1109" i="42"/>
  <c r="F1108" i="42"/>
  <c r="G1108" i="42" s="1"/>
  <c r="C1108" i="42"/>
  <c r="F1107" i="42"/>
  <c r="G1107" i="42" s="1"/>
  <c r="C1107" i="42"/>
  <c r="F1106" i="42"/>
  <c r="G1106" i="42" s="1"/>
  <c r="C1106" i="42"/>
  <c r="F1105" i="42"/>
  <c r="G1105" i="42" s="1"/>
  <c r="C1105" i="42"/>
  <c r="A1105" i="42"/>
  <c r="F422" i="42"/>
  <c r="G422" i="42" s="1"/>
  <c r="C422" i="42"/>
  <c r="F421" i="42"/>
  <c r="G421" i="42" s="1"/>
  <c r="C421" i="42"/>
  <c r="F420" i="42"/>
  <c r="G420" i="42" s="1"/>
  <c r="C420" i="42"/>
  <c r="F419" i="42"/>
  <c r="G419" i="42" s="1"/>
  <c r="C419" i="42"/>
  <c r="F418" i="42"/>
  <c r="G418" i="42" s="1"/>
  <c r="C418" i="42"/>
  <c r="F417" i="42"/>
  <c r="G417" i="42" s="1"/>
  <c r="C417" i="42"/>
  <c r="A417" i="42"/>
  <c r="F383" i="42"/>
  <c r="G383" i="42" s="1"/>
  <c r="C383" i="42"/>
  <c r="F382" i="42"/>
  <c r="G382" i="42" s="1"/>
  <c r="C382" i="42"/>
  <c r="F381" i="42"/>
  <c r="G381" i="42" s="1"/>
  <c r="C381" i="42"/>
  <c r="F380" i="42"/>
  <c r="G380" i="42" s="1"/>
  <c r="C380" i="42"/>
  <c r="F379" i="42"/>
  <c r="G379" i="42" s="1"/>
  <c r="C379" i="42"/>
  <c r="F378" i="42"/>
  <c r="G378" i="42" s="1"/>
  <c r="C378" i="42"/>
  <c r="A378" i="42"/>
  <c r="F135" i="42"/>
  <c r="G135" i="42" s="1"/>
  <c r="C135" i="42"/>
  <c r="F134" i="42"/>
  <c r="G134" i="42" s="1"/>
  <c r="C134" i="42"/>
  <c r="F133" i="42"/>
  <c r="G133" i="42" s="1"/>
  <c r="C133" i="42"/>
  <c r="F132" i="42"/>
  <c r="G132" i="42" s="1"/>
  <c r="C132" i="42"/>
  <c r="F131" i="42"/>
  <c r="G131" i="42" s="1"/>
  <c r="C131" i="42"/>
  <c r="F130" i="42"/>
  <c r="G130" i="42" s="1"/>
  <c r="C130" i="42"/>
  <c r="A130" i="42"/>
  <c r="F94" i="42"/>
  <c r="G94" i="42" s="1"/>
  <c r="C94" i="42"/>
  <c r="F93" i="42"/>
  <c r="G93" i="42" s="1"/>
  <c r="C93" i="42"/>
  <c r="F92" i="42"/>
  <c r="G92" i="42" s="1"/>
  <c r="C92" i="42"/>
  <c r="F91" i="42"/>
  <c r="G91" i="42" s="1"/>
  <c r="C91" i="42"/>
  <c r="F90" i="42"/>
  <c r="G90" i="42" s="1"/>
  <c r="C90" i="42"/>
  <c r="F89" i="42"/>
  <c r="G89" i="42" s="1"/>
  <c r="C89" i="42"/>
  <c r="A89" i="42"/>
  <c r="F53" i="42"/>
  <c r="G53" i="42" s="1"/>
  <c r="C53" i="42"/>
  <c r="A53" i="42"/>
  <c r="F52" i="42"/>
  <c r="G52" i="42" s="1"/>
  <c r="C52" i="42"/>
  <c r="F51" i="42"/>
  <c r="G51" i="42" s="1"/>
  <c r="C51" i="42"/>
  <c r="A51" i="42"/>
  <c r="F38" i="42"/>
  <c r="G38" i="42" s="1"/>
  <c r="C38" i="42"/>
  <c r="F37" i="42"/>
  <c r="G37" i="42" s="1"/>
  <c r="C37" i="42"/>
  <c r="F36" i="42"/>
  <c r="G36" i="42" s="1"/>
  <c r="C36" i="42"/>
  <c r="F35" i="42"/>
  <c r="G35" i="42" s="1"/>
  <c r="C35" i="42"/>
  <c r="F34" i="42"/>
  <c r="G34" i="42" s="1"/>
  <c r="C34" i="42"/>
  <c r="F33" i="42"/>
  <c r="G33" i="42" s="1"/>
  <c r="C33" i="42"/>
  <c r="A33" i="42"/>
  <c r="F2219" i="42"/>
  <c r="G2219" i="42" s="1"/>
  <c r="C2219" i="42"/>
  <c r="A2219" i="42"/>
  <c r="F2218" i="42"/>
  <c r="G2218" i="42" s="1"/>
  <c r="C2218" i="42"/>
  <c r="F2217" i="42"/>
  <c r="G2217" i="42" s="1"/>
  <c r="C2217" i="42"/>
  <c r="F2216" i="42"/>
  <c r="G2216" i="42" s="1"/>
  <c r="C2216" i="42"/>
  <c r="F2215" i="42"/>
  <c r="G2215" i="42" s="1"/>
  <c r="C2215" i="42"/>
  <c r="F2214" i="42"/>
  <c r="G2214" i="42" s="1"/>
  <c r="C2214" i="42"/>
  <c r="F2213" i="42"/>
  <c r="G2213" i="42" s="1"/>
  <c r="C2213" i="42"/>
  <c r="A2213" i="42"/>
  <c r="F1879" i="42"/>
  <c r="G1879" i="42" s="1"/>
  <c r="C1879" i="42"/>
  <c r="A1879" i="42"/>
  <c r="F1878" i="42"/>
  <c r="G1878" i="42" s="1"/>
  <c r="C1878" i="42"/>
  <c r="F1877" i="42"/>
  <c r="G1877" i="42" s="1"/>
  <c r="C1877" i="42"/>
  <c r="F1876" i="42"/>
  <c r="G1876" i="42" s="1"/>
  <c r="C1876" i="42"/>
  <c r="F1875" i="42"/>
  <c r="G1875" i="42" s="1"/>
  <c r="C1875" i="42"/>
  <c r="F1874" i="42"/>
  <c r="G1874" i="42" s="1"/>
  <c r="C1874" i="42"/>
  <c r="F1873" i="42"/>
  <c r="G1873" i="42" s="1"/>
  <c r="C1873" i="42"/>
  <c r="A1873" i="42"/>
  <c r="F1838" i="42"/>
  <c r="G1838" i="42" s="1"/>
  <c r="C1838" i="42"/>
  <c r="A1838" i="42"/>
  <c r="F1837" i="42"/>
  <c r="G1837" i="42" s="1"/>
  <c r="C1837" i="42"/>
  <c r="F1836" i="42"/>
  <c r="G1836" i="42" s="1"/>
  <c r="C1836" i="42"/>
  <c r="F1835" i="42"/>
  <c r="G1835" i="42" s="1"/>
  <c r="C1835" i="42"/>
  <c r="F1834" i="42"/>
  <c r="G1834" i="42" s="1"/>
  <c r="C1834" i="42"/>
  <c r="F1833" i="42"/>
  <c r="G1833" i="42" s="1"/>
  <c r="C1833" i="42"/>
  <c r="F1832" i="42"/>
  <c r="G1832" i="42" s="1"/>
  <c r="C1832" i="42"/>
  <c r="A1832" i="42"/>
  <c r="F1797" i="42"/>
  <c r="G1797" i="42" s="1"/>
  <c r="C1797" i="42"/>
  <c r="A1797" i="42"/>
  <c r="F1796" i="42"/>
  <c r="G1796" i="42" s="1"/>
  <c r="C1796" i="42"/>
  <c r="F1795" i="42"/>
  <c r="G1795" i="42" s="1"/>
  <c r="C1795" i="42"/>
  <c r="F1794" i="42"/>
  <c r="G1794" i="42" s="1"/>
  <c r="C1794" i="42"/>
  <c r="F1793" i="42"/>
  <c r="G1793" i="42" s="1"/>
  <c r="C1793" i="42"/>
  <c r="F1792" i="42"/>
  <c r="G1792" i="42" s="1"/>
  <c r="C1792" i="42"/>
  <c r="F1791" i="42"/>
  <c r="G1791" i="42" s="1"/>
  <c r="C1791" i="42"/>
  <c r="A1791" i="42"/>
  <c r="F1756" i="42"/>
  <c r="G1756" i="42" s="1"/>
  <c r="C1756" i="42"/>
  <c r="A1756" i="42"/>
  <c r="F1755" i="42"/>
  <c r="G1755" i="42" s="1"/>
  <c r="C1755" i="42"/>
  <c r="F1754" i="42"/>
  <c r="G1754" i="42" s="1"/>
  <c r="C1754" i="42"/>
  <c r="F1753" i="42"/>
  <c r="G1753" i="42" s="1"/>
  <c r="C1753" i="42"/>
  <c r="F1752" i="42"/>
  <c r="G1752" i="42" s="1"/>
  <c r="C1752" i="42"/>
  <c r="F1751" i="42"/>
  <c r="G1751" i="42" s="1"/>
  <c r="C1751" i="42"/>
  <c r="F1750" i="42"/>
  <c r="G1750" i="42" s="1"/>
  <c r="C1750" i="42"/>
  <c r="A1750" i="42"/>
  <c r="F1192" i="42"/>
  <c r="G1192" i="42" s="1"/>
  <c r="C1192" i="42"/>
  <c r="A1192" i="42"/>
  <c r="F1191" i="42"/>
  <c r="G1191" i="42" s="1"/>
  <c r="C1191" i="42"/>
  <c r="F1190" i="42"/>
  <c r="G1190" i="42" s="1"/>
  <c r="C1190" i="42"/>
  <c r="F1189" i="42"/>
  <c r="G1189" i="42" s="1"/>
  <c r="C1189" i="42"/>
  <c r="F1188" i="42"/>
  <c r="G1188" i="42" s="1"/>
  <c r="C1188" i="42"/>
  <c r="F1187" i="42"/>
  <c r="G1187" i="42" s="1"/>
  <c r="C1187" i="42"/>
  <c r="F1186" i="42"/>
  <c r="G1186" i="42" s="1"/>
  <c r="C1186" i="42"/>
  <c r="A1186" i="42"/>
  <c r="F1172" i="42"/>
  <c r="G1172" i="42" s="1"/>
  <c r="C1172" i="42"/>
  <c r="A1172" i="42"/>
  <c r="F1171" i="42"/>
  <c r="G1171" i="42" s="1"/>
  <c r="C1171" i="42"/>
  <c r="F1170" i="42"/>
  <c r="G1170" i="42" s="1"/>
  <c r="C1170" i="42"/>
  <c r="F1169" i="42"/>
  <c r="G1169" i="42" s="1"/>
  <c r="C1169" i="42"/>
  <c r="F1168" i="42"/>
  <c r="G1168" i="42" s="1"/>
  <c r="C1168" i="42"/>
  <c r="F1167" i="42"/>
  <c r="G1167" i="42" s="1"/>
  <c r="C1167" i="42"/>
  <c r="F1166" i="42"/>
  <c r="G1166" i="42" s="1"/>
  <c r="C1166" i="42"/>
  <c r="A1166" i="42"/>
  <c r="F1131" i="42"/>
  <c r="G1131" i="42" s="1"/>
  <c r="C1131" i="42"/>
  <c r="A1131" i="42"/>
  <c r="F1130" i="42"/>
  <c r="G1130" i="42" s="1"/>
  <c r="C1130" i="42"/>
  <c r="F1129" i="42"/>
  <c r="G1129" i="42" s="1"/>
  <c r="C1129" i="42"/>
  <c r="F1128" i="42"/>
  <c r="G1128" i="42" s="1"/>
  <c r="C1128" i="42"/>
  <c r="F1127" i="42"/>
  <c r="G1127" i="42" s="1"/>
  <c r="C1127" i="42"/>
  <c r="F1126" i="42"/>
  <c r="G1126" i="42" s="1"/>
  <c r="C1126" i="42"/>
  <c r="F1125" i="42"/>
  <c r="G1125" i="42" s="1"/>
  <c r="C1125" i="42"/>
  <c r="A1125" i="42"/>
  <c r="F478" i="42"/>
  <c r="G478" i="42" s="1"/>
  <c r="C478" i="42"/>
  <c r="A478" i="42"/>
  <c r="F477" i="42"/>
  <c r="G477" i="42" s="1"/>
  <c r="C477" i="42"/>
  <c r="F476" i="42"/>
  <c r="G476" i="42" s="1"/>
  <c r="C476" i="42"/>
  <c r="F475" i="42"/>
  <c r="G475" i="42" s="1"/>
  <c r="C475" i="42"/>
  <c r="F474" i="42"/>
  <c r="G474" i="42" s="1"/>
  <c r="C474" i="42"/>
  <c r="F473" i="42"/>
  <c r="G473" i="42" s="1"/>
  <c r="C473" i="42"/>
  <c r="F472" i="42"/>
  <c r="G472" i="42" s="1"/>
  <c r="C472" i="42"/>
  <c r="A472" i="42"/>
  <c r="F403" i="42"/>
  <c r="G403" i="42" s="1"/>
  <c r="C403" i="42"/>
  <c r="A403" i="42"/>
  <c r="F402" i="42"/>
  <c r="G402" i="42" s="1"/>
  <c r="C402" i="42"/>
  <c r="F401" i="42"/>
  <c r="G401" i="42" s="1"/>
  <c r="C401" i="42"/>
  <c r="F400" i="42"/>
  <c r="G400" i="42" s="1"/>
  <c r="C400" i="42"/>
  <c r="F399" i="42"/>
  <c r="G399" i="42" s="1"/>
  <c r="C399" i="42"/>
  <c r="F398" i="42"/>
  <c r="G398" i="42" s="1"/>
  <c r="C398" i="42"/>
  <c r="F397" i="42"/>
  <c r="G397" i="42" s="1"/>
  <c r="C397" i="42"/>
  <c r="A397" i="42"/>
  <c r="F364" i="42"/>
  <c r="G364" i="42" s="1"/>
  <c r="C364" i="42"/>
  <c r="A364" i="42"/>
  <c r="F363" i="42"/>
  <c r="G363" i="42" s="1"/>
  <c r="C363" i="42"/>
  <c r="F362" i="42"/>
  <c r="G362" i="42" s="1"/>
  <c r="C362" i="42"/>
  <c r="F361" i="42"/>
  <c r="G361" i="42" s="1"/>
  <c r="C361" i="42"/>
  <c r="F360" i="42"/>
  <c r="G360" i="42" s="1"/>
  <c r="C360" i="42"/>
  <c r="F359" i="42"/>
  <c r="G359" i="42" s="1"/>
  <c r="C359" i="42"/>
  <c r="F358" i="42"/>
  <c r="G358" i="42" s="1"/>
  <c r="C358" i="42"/>
  <c r="A358" i="42"/>
  <c r="F299" i="42"/>
  <c r="G299" i="42" s="1"/>
  <c r="C299" i="42"/>
  <c r="A299" i="42"/>
  <c r="F298" i="42"/>
  <c r="G298" i="42" s="1"/>
  <c r="C298" i="42"/>
  <c r="F297" i="42"/>
  <c r="G297" i="42" s="1"/>
  <c r="C297" i="42"/>
  <c r="F296" i="42"/>
  <c r="G296" i="42" s="1"/>
  <c r="C296" i="42"/>
  <c r="F295" i="42"/>
  <c r="G295" i="42" s="1"/>
  <c r="C295" i="42"/>
  <c r="F294" i="42"/>
  <c r="G294" i="42" s="1"/>
  <c r="C294" i="42"/>
  <c r="F293" i="42"/>
  <c r="G293" i="42" s="1"/>
  <c r="C293" i="42"/>
  <c r="A293" i="42"/>
  <c r="F115" i="42"/>
  <c r="G115" i="42" s="1"/>
  <c r="C115" i="42"/>
  <c r="A115" i="42"/>
  <c r="F114" i="42"/>
  <c r="G114" i="42" s="1"/>
  <c r="C114" i="42"/>
  <c r="F113" i="42"/>
  <c r="G113" i="42" s="1"/>
  <c r="C113" i="42"/>
  <c r="F112" i="42"/>
  <c r="G112" i="42" s="1"/>
  <c r="C112" i="42"/>
  <c r="F111" i="42"/>
  <c r="G111" i="42" s="1"/>
  <c r="C111" i="42"/>
  <c r="F110" i="42"/>
  <c r="G110" i="42" s="1"/>
  <c r="C110" i="42"/>
  <c r="F109" i="42"/>
  <c r="G109" i="42" s="1"/>
  <c r="C109" i="42"/>
  <c r="A109" i="42"/>
  <c r="F74" i="42"/>
  <c r="G74" i="42" s="1"/>
  <c r="C74" i="42"/>
  <c r="A74" i="42"/>
  <c r="F73" i="42"/>
  <c r="G73" i="42" s="1"/>
  <c r="C73" i="42"/>
  <c r="F72" i="42"/>
  <c r="G72" i="42" s="1"/>
  <c r="C72" i="42"/>
  <c r="F71" i="42"/>
  <c r="G71" i="42" s="1"/>
  <c r="C71" i="42"/>
  <c r="F70" i="42"/>
  <c r="G70" i="42" s="1"/>
  <c r="C70" i="42"/>
  <c r="F69" i="42"/>
  <c r="G69" i="42" s="1"/>
  <c r="C69" i="42"/>
  <c r="F68" i="42"/>
  <c r="G68" i="42" s="1"/>
  <c r="C68" i="42"/>
  <c r="A68" i="42"/>
  <c r="F19" i="42"/>
  <c r="G19" i="42" s="1"/>
  <c r="C19" i="42"/>
  <c r="A19" i="42"/>
  <c r="F18" i="42"/>
  <c r="G18" i="42" s="1"/>
  <c r="C18" i="42"/>
  <c r="F17" i="42"/>
  <c r="G17" i="42" s="1"/>
  <c r="C17" i="42"/>
  <c r="F16" i="42"/>
  <c r="G16" i="42" s="1"/>
  <c r="C16" i="42"/>
  <c r="F15" i="42"/>
  <c r="G15" i="42" s="1"/>
  <c r="C15" i="42"/>
  <c r="F14" i="42"/>
  <c r="G14" i="42" s="1"/>
  <c r="C14" i="42"/>
  <c r="G13" i="42"/>
  <c r="C13" i="42"/>
  <c r="A13" i="42"/>
  <c r="A2197" i="42"/>
  <c r="A2196" i="42"/>
  <c r="A2193" i="42"/>
  <c r="A2166" i="42"/>
  <c r="A2121" i="42"/>
  <c r="A2108" i="42"/>
  <c r="A2105" i="42"/>
  <c r="A2090" i="42"/>
  <c r="A2087" i="42"/>
  <c r="A2074" i="42"/>
  <c r="A2073" i="42"/>
  <c r="A2072" i="42"/>
  <c r="A2070" i="42"/>
  <c r="A2050" i="42"/>
  <c r="A2030" i="42"/>
  <c r="A2013" i="42"/>
  <c r="A1997" i="42"/>
  <c r="A1978" i="42"/>
  <c r="A1913" i="42"/>
  <c r="A1731" i="42"/>
  <c r="A1600" i="42"/>
  <c r="G54" i="42" l="1"/>
  <c r="G168" i="42"/>
  <c r="G216" i="42"/>
  <c r="G597" i="42"/>
  <c r="G693" i="42"/>
  <c r="G741" i="42"/>
  <c r="G955" i="42"/>
  <c r="G1003" i="42"/>
  <c r="G1019" i="42"/>
  <c r="G1261" i="42"/>
  <c r="G1361" i="42"/>
  <c r="G1377" i="42"/>
  <c r="G331" i="42"/>
  <c r="G550" i="42"/>
  <c r="G645" i="42"/>
  <c r="G790" i="42"/>
  <c r="G873" i="42"/>
  <c r="G922" i="42"/>
  <c r="G971" i="42"/>
  <c r="G1229" i="42"/>
  <c r="G1329" i="42"/>
  <c r="G264" i="42"/>
  <c r="G581" i="42"/>
  <c r="G661" i="42"/>
  <c r="G757" i="42"/>
  <c r="G280" i="42"/>
  <c r="G889" i="42"/>
  <c r="G1245" i="42"/>
  <c r="G1345" i="42"/>
  <c r="G987" i="42"/>
  <c r="G1277" i="42"/>
  <c r="G677" i="42"/>
  <c r="G773" i="42"/>
  <c r="G232" i="42"/>
  <c r="G613" i="42"/>
  <c r="G565" i="42"/>
  <c r="G346" i="42"/>
  <c r="G709" i="42"/>
  <c r="G806" i="42"/>
  <c r="G938" i="42"/>
  <c r="G248" i="42"/>
  <c r="G184" i="42"/>
  <c r="G629" i="42"/>
  <c r="G725" i="42"/>
  <c r="G857" i="42"/>
  <c r="G315" i="42"/>
  <c r="G20" i="42"/>
  <c r="G75" i="42"/>
  <c r="G200" i="42"/>
  <c r="G152" i="42"/>
  <c r="G1818" i="42"/>
  <c r="G1132" i="42"/>
  <c r="G1173" i="42"/>
  <c r="G1193" i="42"/>
  <c r="G1757" i="42"/>
  <c r="G39" i="42"/>
  <c r="G1777" i="42"/>
  <c r="G1859" i="42"/>
  <c r="G2239" i="42"/>
  <c r="G1900" i="42"/>
  <c r="G1213" i="42"/>
  <c r="G1152" i="42"/>
  <c r="G1111" i="42"/>
  <c r="G423" i="42"/>
  <c r="G384" i="42"/>
  <c r="G136" i="42"/>
  <c r="G95" i="42"/>
  <c r="G1798" i="42"/>
  <c r="G1839" i="42"/>
  <c r="G1880" i="42"/>
  <c r="G116" i="42"/>
  <c r="G300" i="42"/>
  <c r="G365" i="42"/>
  <c r="G404" i="42"/>
  <c r="G2220" i="42"/>
  <c r="G479" i="42"/>
  <c r="C2248" i="6" l="1"/>
  <c r="A2248" i="6"/>
  <c r="C2230" i="6"/>
  <c r="A2230" i="6"/>
  <c r="C2214" i="6"/>
  <c r="B2214" i="6"/>
  <c r="A2214" i="6"/>
  <c r="C2197" i="6"/>
  <c r="A2197" i="6"/>
  <c r="C2160" i="6"/>
  <c r="C2158" i="6"/>
  <c r="A2158" i="6"/>
  <c r="A2137" i="6"/>
  <c r="C2081" i="6"/>
  <c r="C2079" i="6"/>
  <c r="A2079" i="6"/>
  <c r="C2045" i="6"/>
  <c r="C2043" i="6"/>
  <c r="A2043" i="6"/>
  <c r="C2026" i="6"/>
  <c r="C2024" i="6"/>
  <c r="A2024" i="6"/>
  <c r="C2007" i="6"/>
  <c r="C2005" i="6"/>
  <c r="A2005" i="6"/>
  <c r="C1988" i="6"/>
  <c r="C1986" i="6"/>
  <c r="A1986" i="6"/>
  <c r="C1967" i="6"/>
  <c r="A1967" i="6"/>
  <c r="A1949" i="6"/>
  <c r="C1931" i="6"/>
  <c r="C1929" i="6"/>
  <c r="A1929" i="6"/>
  <c r="C1845" i="6"/>
  <c r="C1843" i="6"/>
  <c r="A1843" i="6"/>
  <c r="C1755" i="6"/>
  <c r="C1753" i="6"/>
  <c r="A1753" i="6"/>
  <c r="C1736" i="6"/>
  <c r="C1734" i="6"/>
  <c r="C1732" i="6"/>
  <c r="A1732" i="6"/>
  <c r="C1701" i="6"/>
  <c r="C1699" i="6"/>
  <c r="C1698" i="6"/>
  <c r="C1697" i="6"/>
  <c r="A1697" i="6"/>
  <c r="C1696" i="6"/>
  <c r="A1696" i="6"/>
  <c r="C1694" i="6"/>
  <c r="C1692" i="6"/>
  <c r="C1690" i="6"/>
  <c r="A1690" i="6"/>
  <c r="C1455" i="6"/>
  <c r="C1453" i="6"/>
  <c r="C1451" i="6"/>
  <c r="C1449" i="6"/>
  <c r="C1448" i="6"/>
  <c r="C1447" i="6"/>
  <c r="A1447" i="6"/>
  <c r="C1446" i="6"/>
  <c r="A1446" i="6"/>
  <c r="C1444" i="6"/>
  <c r="C1442" i="6"/>
  <c r="C1440" i="6"/>
  <c r="A1440" i="6"/>
  <c r="C470" i="6"/>
  <c r="C468" i="6"/>
  <c r="C466" i="6"/>
  <c r="C465" i="6"/>
  <c r="C464" i="6"/>
  <c r="A464" i="6"/>
  <c r="C463" i="6"/>
  <c r="A463" i="6"/>
  <c r="C461" i="6"/>
  <c r="C459" i="6"/>
  <c r="C457" i="6"/>
  <c r="A457" i="6"/>
  <c r="C371" i="6"/>
  <c r="C369" i="6"/>
  <c r="C367" i="6"/>
  <c r="C365" i="6"/>
  <c r="A365" i="6"/>
  <c r="C364" i="6"/>
  <c r="A364" i="6"/>
  <c r="C362" i="6"/>
  <c r="C360" i="6"/>
  <c r="C358" i="6"/>
  <c r="A358" i="6"/>
  <c r="C138" i="6"/>
  <c r="C136" i="6"/>
  <c r="C134" i="6"/>
  <c r="C133" i="6"/>
  <c r="C132" i="6"/>
  <c r="A132" i="6"/>
  <c r="C131" i="6"/>
  <c r="A131" i="6"/>
  <c r="C129" i="6"/>
  <c r="C127" i="6"/>
  <c r="C125" i="6"/>
  <c r="A125" i="6"/>
  <c r="C106" i="6"/>
  <c r="C88" i="6"/>
  <c r="A88" i="6"/>
  <c r="C69" i="6"/>
  <c r="A69" i="6"/>
  <c r="C52" i="6"/>
  <c r="C50" i="6"/>
  <c r="A50" i="6"/>
  <c r="C13" i="6"/>
  <c r="A13" i="6"/>
  <c r="H2230" i="6" l="1"/>
  <c r="H2215" i="6"/>
  <c r="H17" i="6"/>
  <c r="H73" i="6"/>
  <c r="H2231" i="6" l="1"/>
  <c r="AK14" i="39" l="1"/>
  <c r="AJ14" i="39"/>
  <c r="AG14" i="39"/>
  <c r="AE14" i="39"/>
  <c r="AK13" i="39"/>
  <c r="AJ13" i="39"/>
  <c r="AG13" i="39"/>
  <c r="AE13" i="39"/>
  <c r="AF13" i="39"/>
  <c r="AF14" i="39" s="1"/>
  <c r="AL14" i="39" l="1"/>
  <c r="AL13" i="39"/>
  <c r="AJ15" i="39"/>
  <c r="A13" i="39"/>
  <c r="A154" i="23"/>
  <c r="A140" i="23"/>
  <c r="A110" i="23"/>
  <c r="A78" i="23"/>
  <c r="A13" i="23"/>
  <c r="AL15" i="39" l="1"/>
  <c r="A767" i="4"/>
  <c r="A753" i="4"/>
  <c r="A738" i="4"/>
  <c r="A722" i="4"/>
  <c r="A708" i="4"/>
  <c r="A691" i="4"/>
  <c r="A687" i="4"/>
  <c r="A258" i="4"/>
  <c r="A238" i="4"/>
  <c r="A216" i="4"/>
  <c r="A159" i="4"/>
  <c r="A115" i="4"/>
  <c r="A81" i="4"/>
  <c r="A57" i="4"/>
  <c r="A13" i="4"/>
  <c r="A32" i="4"/>
  <c r="A45" i="16"/>
  <c r="A30" i="16"/>
  <c r="A13" i="16"/>
  <c r="A573" i="11"/>
  <c r="A281" i="11"/>
  <c r="A532" i="11" l="1"/>
  <c r="A512" i="11"/>
  <c r="A81" i="11" l="1"/>
  <c r="A64" i="11" l="1"/>
  <c r="A56" i="11"/>
  <c r="A18" i="11"/>
  <c r="A14" i="11"/>
  <c r="A60" i="11"/>
  <c r="A45" i="34"/>
  <c r="A31" i="34"/>
  <c r="A13" i="14"/>
  <c r="A214" i="10"/>
  <c r="A195" i="10"/>
  <c r="A179" i="10"/>
  <c r="A105" i="10"/>
  <c r="C32" i="10"/>
  <c r="A29" i="10"/>
  <c r="A14" i="10"/>
  <c r="A13" i="12"/>
  <c r="A247" i="33"/>
  <c r="A227" i="33"/>
  <c r="A206" i="33"/>
  <c r="A83" i="33"/>
  <c r="A13" i="33"/>
  <c r="A14" i="29"/>
  <c r="A175" i="26" l="1"/>
  <c r="A14" i="26"/>
  <c r="A32" i="25"/>
  <c r="A13" i="25"/>
  <c r="A15" i="7"/>
  <c r="A30" i="28" l="1"/>
  <c r="A15" i="28"/>
  <c r="A14" i="20" l="1"/>
  <c r="A35" i="20"/>
  <c r="A14" i="13"/>
  <c r="H364" i="31" l="1"/>
  <c r="C108" i="10"/>
  <c r="C45" i="34" l="1"/>
  <c r="C15" i="7" l="1"/>
  <c r="C140" i="23" l="1"/>
  <c r="C110" i="23"/>
  <c r="C79" i="23" l="1"/>
  <c r="C78" i="23"/>
  <c r="C13" i="23" l="1"/>
  <c r="H337" i="24"/>
  <c r="E337" i="24"/>
  <c r="D337" i="24"/>
  <c r="C337" i="24"/>
  <c r="A337" i="24"/>
  <c r="H336" i="24"/>
  <c r="E336" i="24"/>
  <c r="D336" i="24"/>
  <c r="C336" i="24"/>
  <c r="A336" i="24"/>
  <c r="H335" i="24"/>
  <c r="E335" i="24"/>
  <c r="D335" i="24"/>
  <c r="C335" i="24"/>
  <c r="A335" i="24"/>
  <c r="H334" i="24"/>
  <c r="E334" i="24"/>
  <c r="D334" i="24"/>
  <c r="C334" i="24"/>
  <c r="A334" i="24"/>
  <c r="H333" i="24"/>
  <c r="E333" i="24"/>
  <c r="D333" i="24"/>
  <c r="C333" i="24"/>
  <c r="A333" i="24"/>
  <c r="H332" i="24"/>
  <c r="E332" i="24"/>
  <c r="D332" i="24"/>
  <c r="C332" i="24"/>
  <c r="B332" i="24"/>
  <c r="B333" i="24" s="1"/>
  <c r="B334" i="24" s="1"/>
  <c r="B335" i="24" s="1"/>
  <c r="B336" i="24" s="1"/>
  <c r="B337" i="24" s="1"/>
  <c r="A332" i="24"/>
  <c r="H331" i="24"/>
  <c r="E331" i="24"/>
  <c r="D331" i="24"/>
  <c r="C331" i="24"/>
  <c r="A331" i="24"/>
  <c r="H318" i="24"/>
  <c r="E318" i="24"/>
  <c r="D318" i="24"/>
  <c r="C318" i="24"/>
  <c r="A318" i="24"/>
  <c r="H317" i="24"/>
  <c r="E317" i="24"/>
  <c r="D317" i="24"/>
  <c r="C317" i="24"/>
  <c r="A317" i="24"/>
  <c r="H316" i="24"/>
  <c r="E316" i="24"/>
  <c r="D316" i="24"/>
  <c r="C316" i="24"/>
  <c r="A316" i="24"/>
  <c r="H315" i="24"/>
  <c r="E315" i="24"/>
  <c r="D315" i="24"/>
  <c r="C315" i="24"/>
  <c r="A315" i="24"/>
  <c r="H314" i="24"/>
  <c r="E314" i="24"/>
  <c r="D314" i="24"/>
  <c r="C314" i="24"/>
  <c r="A314" i="24"/>
  <c r="H313" i="24"/>
  <c r="E313" i="24"/>
  <c r="D313" i="24"/>
  <c r="C313" i="24"/>
  <c r="B313" i="24"/>
  <c r="B314" i="24" s="1"/>
  <c r="B315" i="24" s="1"/>
  <c r="B316" i="24" s="1"/>
  <c r="B317" i="24" s="1"/>
  <c r="B318" i="24" s="1"/>
  <c r="A313" i="24"/>
  <c r="H312" i="24"/>
  <c r="E312" i="24"/>
  <c r="D312" i="24"/>
  <c r="C312" i="24"/>
  <c r="A312" i="24"/>
  <c r="C299" i="24"/>
  <c r="C298" i="24"/>
  <c r="H299" i="24"/>
  <c r="E299" i="24"/>
  <c r="D299" i="24"/>
  <c r="A299" i="24"/>
  <c r="H298" i="24"/>
  <c r="E298" i="24"/>
  <c r="D298" i="24"/>
  <c r="A298" i="24"/>
  <c r="H253" i="24"/>
  <c r="H254" i="24"/>
  <c r="H255" i="24"/>
  <c r="H256" i="24"/>
  <c r="H257" i="24"/>
  <c r="H258" i="24"/>
  <c r="H274" i="24"/>
  <c r="H275" i="24"/>
  <c r="H276" i="24"/>
  <c r="H277" i="24"/>
  <c r="H278" i="24"/>
  <c r="H279" i="24"/>
  <c r="H297" i="24"/>
  <c r="E297" i="24"/>
  <c r="D297" i="24"/>
  <c r="C297" i="24"/>
  <c r="A297" i="24"/>
  <c r="H296" i="24"/>
  <c r="E296" i="24"/>
  <c r="D296" i="24"/>
  <c r="C296" i="24"/>
  <c r="A296" i="24"/>
  <c r="H295" i="24"/>
  <c r="E295" i="24"/>
  <c r="D295" i="24"/>
  <c r="C295" i="24"/>
  <c r="A295" i="24"/>
  <c r="H294" i="24"/>
  <c r="E294" i="24"/>
  <c r="D294" i="24"/>
  <c r="C294" i="24"/>
  <c r="B294" i="24"/>
  <c r="B295" i="24" s="1"/>
  <c r="B296" i="24" s="1"/>
  <c r="B297" i="24" s="1"/>
  <c r="B298" i="24" s="1"/>
  <c r="B299" i="24" s="1"/>
  <c r="A294" i="24"/>
  <c r="H293" i="24"/>
  <c r="E293" i="24"/>
  <c r="D293" i="24"/>
  <c r="C293" i="24"/>
  <c r="A293" i="24"/>
  <c r="E279" i="24"/>
  <c r="D279" i="24"/>
  <c r="C279" i="24"/>
  <c r="A279" i="24"/>
  <c r="E278" i="24"/>
  <c r="D278" i="24"/>
  <c r="C278" i="24"/>
  <c r="A278" i="24"/>
  <c r="E277" i="24"/>
  <c r="D277" i="24"/>
  <c r="C277" i="24"/>
  <c r="A277" i="24"/>
  <c r="E276" i="24"/>
  <c r="D276" i="24"/>
  <c r="C276" i="24"/>
  <c r="A276" i="24"/>
  <c r="E275" i="24"/>
  <c r="D275" i="24"/>
  <c r="C275" i="24"/>
  <c r="A275" i="24"/>
  <c r="E274" i="24"/>
  <c r="D274" i="24"/>
  <c r="C274" i="24"/>
  <c r="A274" i="24"/>
  <c r="H273" i="24"/>
  <c r="E273" i="24"/>
  <c r="D273" i="24"/>
  <c r="C273" i="24"/>
  <c r="A273" i="24"/>
  <c r="H272" i="24"/>
  <c r="E272" i="24"/>
  <c r="D272" i="24"/>
  <c r="C272" i="24"/>
  <c r="B272" i="24"/>
  <c r="B273" i="24" s="1"/>
  <c r="B274" i="24" s="1"/>
  <c r="B275" i="24" s="1"/>
  <c r="B276" i="24" s="1"/>
  <c r="A272" i="24"/>
  <c r="H271" i="24"/>
  <c r="E271" i="24"/>
  <c r="D271" i="24"/>
  <c r="C271" i="24"/>
  <c r="A271" i="24"/>
  <c r="H280" i="24"/>
  <c r="C254" i="24"/>
  <c r="C256" i="24"/>
  <c r="E256" i="24"/>
  <c r="D256" i="24"/>
  <c r="A256" i="24"/>
  <c r="C258" i="24"/>
  <c r="C257" i="24"/>
  <c r="E258" i="24"/>
  <c r="D258" i="24"/>
  <c r="A258" i="24"/>
  <c r="E257" i="24"/>
  <c r="D257" i="24"/>
  <c r="A257" i="24"/>
  <c r="C255" i="24"/>
  <c r="E255" i="24"/>
  <c r="D255" i="24"/>
  <c r="A255" i="24"/>
  <c r="E254" i="24"/>
  <c r="D254" i="24"/>
  <c r="A254" i="24"/>
  <c r="E253" i="24"/>
  <c r="D253" i="24"/>
  <c r="C253" i="24"/>
  <c r="A253" i="24"/>
  <c r="H252" i="24"/>
  <c r="E252" i="24"/>
  <c r="D252" i="24"/>
  <c r="C252" i="24"/>
  <c r="A252" i="24"/>
  <c r="H251" i="24"/>
  <c r="E251" i="24"/>
  <c r="D251" i="24"/>
  <c r="C251" i="24"/>
  <c r="B251" i="24"/>
  <c r="B252" i="24" s="1"/>
  <c r="B253" i="24" s="1"/>
  <c r="B254" i="24" s="1"/>
  <c r="B255" i="24" s="1"/>
  <c r="B256" i="24" s="1"/>
  <c r="A251" i="24"/>
  <c r="H250" i="24"/>
  <c r="E250" i="24"/>
  <c r="D250" i="24"/>
  <c r="C250" i="24"/>
  <c r="A250" i="24"/>
  <c r="H236" i="24"/>
  <c r="E236" i="24"/>
  <c r="D236" i="24"/>
  <c r="C236" i="24"/>
  <c r="A236" i="24"/>
  <c r="H235" i="24"/>
  <c r="E235" i="24"/>
  <c r="D235" i="24"/>
  <c r="C235" i="24"/>
  <c r="A235" i="24"/>
  <c r="H234" i="24"/>
  <c r="E234" i="24"/>
  <c r="D234" i="24"/>
  <c r="C234" i="24"/>
  <c r="B234" i="24"/>
  <c r="B235" i="24" s="1"/>
  <c r="B236" i="24" s="1"/>
  <c r="A234" i="24"/>
  <c r="H220" i="24"/>
  <c r="E220" i="24"/>
  <c r="D220" i="24"/>
  <c r="C220" i="24"/>
  <c r="A220" i="24"/>
  <c r="H219" i="24"/>
  <c r="E219" i="24"/>
  <c r="D219" i="24"/>
  <c r="C219" i="24"/>
  <c r="A219" i="24"/>
  <c r="H218" i="24"/>
  <c r="E218" i="24"/>
  <c r="D218" i="24"/>
  <c r="C218" i="24"/>
  <c r="B218" i="24"/>
  <c r="B219" i="24" s="1"/>
  <c r="B220" i="24" s="1"/>
  <c r="A218" i="24"/>
  <c r="C204" i="24"/>
  <c r="H204" i="24"/>
  <c r="E204" i="24"/>
  <c r="D204" i="24"/>
  <c r="A204" i="24"/>
  <c r="C203" i="24"/>
  <c r="C202" i="24"/>
  <c r="A203" i="24"/>
  <c r="D203" i="24"/>
  <c r="E203" i="24"/>
  <c r="H203" i="24"/>
  <c r="H202" i="24"/>
  <c r="E202" i="24"/>
  <c r="D202" i="24"/>
  <c r="B202" i="24"/>
  <c r="B203" i="24" s="1"/>
  <c r="B204" i="24" s="1"/>
  <c r="A202" i="24"/>
  <c r="H187" i="24"/>
  <c r="E187" i="24"/>
  <c r="D187" i="24"/>
  <c r="C187" i="24"/>
  <c r="A187" i="24"/>
  <c r="H186" i="24"/>
  <c r="E186" i="24"/>
  <c r="D186" i="24"/>
  <c r="C186" i="24"/>
  <c r="A186" i="24"/>
  <c r="H185" i="24"/>
  <c r="E185" i="24"/>
  <c r="D185" i="24"/>
  <c r="C185" i="24"/>
  <c r="A185" i="24"/>
  <c r="H184" i="24"/>
  <c r="E184" i="24"/>
  <c r="D184" i="24"/>
  <c r="C184" i="24"/>
  <c r="A184" i="24"/>
  <c r="H183" i="24"/>
  <c r="E183" i="24"/>
  <c r="D183" i="24"/>
  <c r="C183" i="24"/>
  <c r="A183" i="24"/>
  <c r="H182" i="24"/>
  <c r="H188" i="24" s="1"/>
  <c r="E182" i="24"/>
  <c r="D182" i="24"/>
  <c r="C182" i="24"/>
  <c r="B182" i="24"/>
  <c r="B183" i="24" s="1"/>
  <c r="B184" i="24" s="1"/>
  <c r="B185" i="24" s="1"/>
  <c r="B186" i="24" s="1"/>
  <c r="B187" i="24" s="1"/>
  <c r="A182" i="24"/>
  <c r="H169" i="24"/>
  <c r="E169" i="24"/>
  <c r="D169" i="24"/>
  <c r="C169" i="24"/>
  <c r="A169" i="24"/>
  <c r="H168" i="24"/>
  <c r="E168" i="24"/>
  <c r="D168" i="24"/>
  <c r="C168" i="24"/>
  <c r="A168" i="24"/>
  <c r="H167" i="24"/>
  <c r="E167" i="24"/>
  <c r="D167" i="24"/>
  <c r="C167" i="24"/>
  <c r="A167" i="24"/>
  <c r="H166" i="24"/>
  <c r="E166" i="24"/>
  <c r="D166" i="24"/>
  <c r="C166" i="24"/>
  <c r="A166" i="24"/>
  <c r="H165" i="24"/>
  <c r="E165" i="24"/>
  <c r="D165" i="24"/>
  <c r="C165" i="24"/>
  <c r="B165" i="24"/>
  <c r="B166" i="24" s="1"/>
  <c r="B167" i="24" s="1"/>
  <c r="A165" i="24"/>
  <c r="H151" i="24"/>
  <c r="H149" i="24"/>
  <c r="E149" i="24"/>
  <c r="D149" i="24"/>
  <c r="C149" i="24"/>
  <c r="A149" i="24"/>
  <c r="H130" i="24"/>
  <c r="H148" i="24"/>
  <c r="E148" i="24"/>
  <c r="D148" i="24"/>
  <c r="C148" i="24"/>
  <c r="A148" i="24"/>
  <c r="H147" i="24"/>
  <c r="E147" i="24"/>
  <c r="D147" i="24"/>
  <c r="C147" i="24"/>
  <c r="A147" i="24"/>
  <c r="H146" i="24"/>
  <c r="E146" i="24"/>
  <c r="D146" i="24"/>
  <c r="C146" i="24"/>
  <c r="B146" i="24"/>
  <c r="B147" i="24" s="1"/>
  <c r="B148" i="24" s="1"/>
  <c r="B149" i="24" s="1"/>
  <c r="A146" i="24"/>
  <c r="E151" i="24"/>
  <c r="D151" i="24"/>
  <c r="C151" i="24"/>
  <c r="A151" i="24"/>
  <c r="H150" i="24"/>
  <c r="E150" i="24"/>
  <c r="D150" i="24"/>
  <c r="C150" i="24"/>
  <c r="A150" i="24"/>
  <c r="C131" i="24"/>
  <c r="C106" i="24"/>
  <c r="C80" i="24"/>
  <c r="C54" i="24"/>
  <c r="C55" i="24"/>
  <c r="E132" i="24"/>
  <c r="D132" i="24"/>
  <c r="C132" i="24"/>
  <c r="A132" i="24"/>
  <c r="H131" i="24"/>
  <c r="E131" i="24"/>
  <c r="D131" i="24"/>
  <c r="A131" i="24"/>
  <c r="E130" i="24"/>
  <c r="D130" i="24"/>
  <c r="C130" i="24"/>
  <c r="A130" i="24"/>
  <c r="H129" i="24"/>
  <c r="E129" i="24"/>
  <c r="D129" i="24"/>
  <c r="A129" i="24"/>
  <c r="H128" i="24"/>
  <c r="E128" i="24"/>
  <c r="D128" i="24"/>
  <c r="C128" i="24"/>
  <c r="A128" i="24"/>
  <c r="H127" i="24"/>
  <c r="E127" i="24"/>
  <c r="D127" i="24"/>
  <c r="C127" i="24"/>
  <c r="A127" i="24"/>
  <c r="H126" i="24"/>
  <c r="E126" i="24"/>
  <c r="D126" i="24"/>
  <c r="C126" i="24"/>
  <c r="A126" i="24"/>
  <c r="H125" i="24"/>
  <c r="E125" i="24"/>
  <c r="D125" i="24"/>
  <c r="C125" i="24"/>
  <c r="A125" i="24"/>
  <c r="H124" i="24"/>
  <c r="E124" i="24"/>
  <c r="D124" i="24"/>
  <c r="C124" i="24"/>
  <c r="A124" i="24"/>
  <c r="H123" i="24"/>
  <c r="E123" i="24"/>
  <c r="D123" i="24"/>
  <c r="C123" i="24"/>
  <c r="A123" i="24"/>
  <c r="H122" i="24"/>
  <c r="E122" i="24"/>
  <c r="D122" i="24"/>
  <c r="C122" i="24"/>
  <c r="A122" i="24"/>
  <c r="H121" i="24"/>
  <c r="E121" i="24"/>
  <c r="D121" i="24"/>
  <c r="C121" i="24"/>
  <c r="B121" i="24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A121" i="24"/>
  <c r="H120" i="24"/>
  <c r="E120" i="24"/>
  <c r="D120" i="24"/>
  <c r="C120" i="24"/>
  <c r="A120" i="24"/>
  <c r="E107" i="24"/>
  <c r="D107" i="24"/>
  <c r="C107" i="24"/>
  <c r="A107" i="24"/>
  <c r="H106" i="24"/>
  <c r="E106" i="24"/>
  <c r="D106" i="24"/>
  <c r="A106" i="24"/>
  <c r="H105" i="24"/>
  <c r="E105" i="24"/>
  <c r="D105" i="24"/>
  <c r="C105" i="24"/>
  <c r="A105" i="24"/>
  <c r="H104" i="24"/>
  <c r="E104" i="24"/>
  <c r="D104" i="24"/>
  <c r="A104" i="24"/>
  <c r="H103" i="24"/>
  <c r="E103" i="24"/>
  <c r="D103" i="24"/>
  <c r="C103" i="24"/>
  <c r="A103" i="24"/>
  <c r="H102" i="24"/>
  <c r="E102" i="24"/>
  <c r="D102" i="24"/>
  <c r="C102" i="24"/>
  <c r="A102" i="24"/>
  <c r="H101" i="24"/>
  <c r="E101" i="24"/>
  <c r="D101" i="24"/>
  <c r="C101" i="24"/>
  <c r="A101" i="24"/>
  <c r="H100" i="24"/>
  <c r="E100" i="24"/>
  <c r="D100" i="24"/>
  <c r="C100" i="24"/>
  <c r="A100" i="24"/>
  <c r="E99" i="24"/>
  <c r="D99" i="24"/>
  <c r="C99" i="24"/>
  <c r="A99" i="24"/>
  <c r="H98" i="24"/>
  <c r="E98" i="24"/>
  <c r="D98" i="24"/>
  <c r="C98" i="24"/>
  <c r="A98" i="24"/>
  <c r="H97" i="24"/>
  <c r="E97" i="24"/>
  <c r="D97" i="24"/>
  <c r="C97" i="24"/>
  <c r="A97" i="24"/>
  <c r="H96" i="24"/>
  <c r="E96" i="24"/>
  <c r="D96" i="24"/>
  <c r="C96" i="24"/>
  <c r="B96" i="24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A96" i="24"/>
  <c r="H95" i="24"/>
  <c r="E95" i="24"/>
  <c r="D95" i="24"/>
  <c r="C95" i="24"/>
  <c r="A95" i="24"/>
  <c r="H70" i="24"/>
  <c r="E70" i="24"/>
  <c r="D70" i="24"/>
  <c r="C70" i="24"/>
  <c r="B70" i="24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A70" i="24"/>
  <c r="H69" i="24"/>
  <c r="E69" i="24"/>
  <c r="D69" i="24"/>
  <c r="C69" i="24"/>
  <c r="A69" i="24"/>
  <c r="E55" i="24"/>
  <c r="D55" i="24"/>
  <c r="A55" i="24"/>
  <c r="H54" i="24"/>
  <c r="E54" i="24"/>
  <c r="D54" i="24"/>
  <c r="A54" i="24"/>
  <c r="H53" i="24"/>
  <c r="E53" i="24"/>
  <c r="D53" i="24"/>
  <c r="C53" i="24"/>
  <c r="A53" i="24"/>
  <c r="H52" i="24"/>
  <c r="E52" i="24"/>
  <c r="D52" i="24"/>
  <c r="A52" i="24"/>
  <c r="H51" i="24"/>
  <c r="E51" i="24"/>
  <c r="D51" i="24"/>
  <c r="C51" i="24"/>
  <c r="A51" i="24"/>
  <c r="H50" i="24"/>
  <c r="E50" i="24"/>
  <c r="D50" i="24"/>
  <c r="C50" i="24"/>
  <c r="A50" i="24"/>
  <c r="H49" i="24"/>
  <c r="E49" i="24"/>
  <c r="D49" i="24"/>
  <c r="C49" i="24"/>
  <c r="A49" i="24"/>
  <c r="H48" i="24"/>
  <c r="E48" i="24"/>
  <c r="D48" i="24"/>
  <c r="C48" i="24"/>
  <c r="A48" i="24"/>
  <c r="E47" i="24"/>
  <c r="D47" i="24"/>
  <c r="C47" i="24"/>
  <c r="A47" i="24"/>
  <c r="H46" i="24"/>
  <c r="E46" i="24"/>
  <c r="D46" i="24"/>
  <c r="C46" i="24"/>
  <c r="A46" i="24"/>
  <c r="H45" i="24"/>
  <c r="E45" i="24"/>
  <c r="D45" i="24"/>
  <c r="C45" i="24"/>
  <c r="A45" i="24"/>
  <c r="H44" i="24"/>
  <c r="E44" i="24"/>
  <c r="D44" i="24"/>
  <c r="C44" i="24"/>
  <c r="B44" i="24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A44" i="24"/>
  <c r="H43" i="24"/>
  <c r="E43" i="24"/>
  <c r="D43" i="24"/>
  <c r="C43" i="24"/>
  <c r="A43" i="24"/>
  <c r="E81" i="24"/>
  <c r="D81" i="24"/>
  <c r="C81" i="24"/>
  <c r="A81" i="24"/>
  <c r="H80" i="24"/>
  <c r="E80" i="24"/>
  <c r="D80" i="24"/>
  <c r="A80" i="24"/>
  <c r="E79" i="24"/>
  <c r="D79" i="24"/>
  <c r="C79" i="24"/>
  <c r="A79" i="24"/>
  <c r="H78" i="24"/>
  <c r="E78" i="24"/>
  <c r="D78" i="24"/>
  <c r="A78" i="24"/>
  <c r="H77" i="24"/>
  <c r="E77" i="24"/>
  <c r="D77" i="24"/>
  <c r="C77" i="24"/>
  <c r="A77" i="24"/>
  <c r="H76" i="24"/>
  <c r="E76" i="24"/>
  <c r="D76" i="24"/>
  <c r="C76" i="24"/>
  <c r="A76" i="24"/>
  <c r="H75" i="24"/>
  <c r="E75" i="24"/>
  <c r="D75" i="24"/>
  <c r="C75" i="24"/>
  <c r="A75" i="24"/>
  <c r="H74" i="24"/>
  <c r="E74" i="24"/>
  <c r="D74" i="24"/>
  <c r="C74" i="24"/>
  <c r="A74" i="24"/>
  <c r="H73" i="24"/>
  <c r="E73" i="24"/>
  <c r="D73" i="24"/>
  <c r="C73" i="24"/>
  <c r="A73" i="24"/>
  <c r="H72" i="24"/>
  <c r="E72" i="24"/>
  <c r="D72" i="24"/>
  <c r="C72" i="24"/>
  <c r="A72" i="24"/>
  <c r="H71" i="24"/>
  <c r="E71" i="24"/>
  <c r="D71" i="24"/>
  <c r="C71" i="24"/>
  <c r="A71" i="24"/>
  <c r="C25" i="24"/>
  <c r="H25" i="24"/>
  <c r="E25" i="24"/>
  <c r="D25" i="24"/>
  <c r="A25" i="24"/>
  <c r="C24" i="24"/>
  <c r="H24" i="24"/>
  <c r="E24" i="24"/>
  <c r="D24" i="24"/>
  <c r="A24" i="24"/>
  <c r="C23" i="24"/>
  <c r="H23" i="24"/>
  <c r="E23" i="24"/>
  <c r="D23" i="24"/>
  <c r="A23" i="24"/>
  <c r="H22" i="24"/>
  <c r="E22" i="24"/>
  <c r="D22" i="24"/>
  <c r="A22" i="24"/>
  <c r="H21" i="24"/>
  <c r="E21" i="24"/>
  <c r="D21" i="24"/>
  <c r="C21" i="24"/>
  <c r="A21" i="24"/>
  <c r="H20" i="24"/>
  <c r="E20" i="24"/>
  <c r="D20" i="24"/>
  <c r="C20" i="24"/>
  <c r="A20" i="24"/>
  <c r="H19" i="24"/>
  <c r="E19" i="24"/>
  <c r="D19" i="24"/>
  <c r="C19" i="24"/>
  <c r="A19" i="24"/>
  <c r="H18" i="24"/>
  <c r="E18" i="24"/>
  <c r="D18" i="24"/>
  <c r="C18" i="24"/>
  <c r="A18" i="24"/>
  <c r="H17" i="24"/>
  <c r="E17" i="24"/>
  <c r="D17" i="24"/>
  <c r="C17" i="24"/>
  <c r="A17" i="24"/>
  <c r="H16" i="24"/>
  <c r="E16" i="24"/>
  <c r="D16" i="24"/>
  <c r="C16" i="24"/>
  <c r="A16" i="24"/>
  <c r="H15" i="24"/>
  <c r="E15" i="24"/>
  <c r="D15" i="24"/>
  <c r="C15" i="24"/>
  <c r="A15" i="24"/>
  <c r="H14" i="24"/>
  <c r="E14" i="24"/>
  <c r="D14" i="24"/>
  <c r="C14" i="24"/>
  <c r="B14" i="24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A14" i="24"/>
  <c r="E13" i="24"/>
  <c r="D13" i="24"/>
  <c r="C13" i="24"/>
  <c r="A13" i="24"/>
  <c r="H170" i="24" l="1"/>
  <c r="H221" i="24"/>
  <c r="B278" i="24"/>
  <c r="B279" i="24" s="1"/>
  <c r="B277" i="24"/>
  <c r="H56" i="24"/>
  <c r="H205" i="24"/>
  <c r="H152" i="24"/>
  <c r="B257" i="24"/>
  <c r="B258" i="24" s="1"/>
  <c r="H108" i="24"/>
  <c r="H237" i="24"/>
  <c r="B168" i="24"/>
  <c r="B169" i="24" s="1"/>
  <c r="H133" i="24"/>
  <c r="B150" i="24"/>
  <c r="B151" i="24" s="1"/>
  <c r="H82" i="24"/>
  <c r="H319" i="24"/>
  <c r="H26" i="24"/>
  <c r="H259" i="24"/>
  <c r="H300" i="24"/>
  <c r="H338" i="24"/>
  <c r="D26" i="1" l="1"/>
  <c r="D28" i="1"/>
  <c r="D27" i="1"/>
  <c r="D25" i="1"/>
  <c r="D24" i="1"/>
  <c r="D23" i="1"/>
  <c r="D22" i="1"/>
  <c r="D21" i="1"/>
  <c r="D20" i="1"/>
  <c r="D19" i="1"/>
  <c r="A38" i="1"/>
  <c r="H38" i="1"/>
  <c r="D38" i="1"/>
  <c r="E38" i="1"/>
  <c r="A40" i="1"/>
  <c r="A39" i="1"/>
  <c r="D40" i="1"/>
  <c r="D39" i="1"/>
  <c r="D37" i="1"/>
  <c r="D36" i="1"/>
  <c r="A37" i="1"/>
  <c r="A36" i="1"/>
  <c r="D32" i="1"/>
  <c r="D31" i="1"/>
  <c r="A32" i="1"/>
  <c r="A31" i="1"/>
  <c r="D18" i="1"/>
  <c r="D17" i="1"/>
  <c r="A18" i="1"/>
  <c r="A17" i="1"/>
  <c r="A15" i="1"/>
  <c r="A14" i="1"/>
  <c r="E15" i="1"/>
  <c r="E14" i="1"/>
  <c r="D15" i="1"/>
  <c r="D14" i="1"/>
  <c r="A34" i="1"/>
  <c r="E34" i="1"/>
  <c r="D34" i="1"/>
  <c r="C40" i="1"/>
  <c r="H40" i="1"/>
  <c r="E40" i="1"/>
  <c r="H39" i="1"/>
  <c r="E39" i="1"/>
  <c r="C39" i="1"/>
  <c r="C37" i="1"/>
  <c r="H37" i="1"/>
  <c r="E37" i="1"/>
  <c r="H36" i="1"/>
  <c r="E36" i="1"/>
  <c r="C36" i="1"/>
  <c r="C35" i="1"/>
  <c r="H35" i="1"/>
  <c r="E35" i="1"/>
  <c r="D35" i="1"/>
  <c r="A35" i="1"/>
  <c r="C38" i="1"/>
  <c r="C34" i="1"/>
  <c r="C33" i="1"/>
  <c r="H33" i="1"/>
  <c r="E33" i="1"/>
  <c r="D33" i="1"/>
  <c r="A33" i="1"/>
  <c r="H32" i="1"/>
  <c r="E32" i="1"/>
  <c r="C32" i="1"/>
  <c r="H31" i="1"/>
  <c r="E31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5" i="1"/>
  <c r="E18" i="1"/>
  <c r="E17" i="1"/>
  <c r="E16" i="1"/>
  <c r="A16" i="1"/>
  <c r="D16" i="1"/>
  <c r="H896" i="1"/>
  <c r="E896" i="1"/>
  <c r="D896" i="1"/>
  <c r="C896" i="1"/>
  <c r="B896" i="1"/>
  <c r="A896" i="1"/>
  <c r="H895" i="1"/>
  <c r="E895" i="1"/>
  <c r="D895" i="1"/>
  <c r="C895" i="1"/>
  <c r="A895" i="1"/>
  <c r="H856" i="1"/>
  <c r="E856" i="1"/>
  <c r="D856" i="1"/>
  <c r="C856" i="1"/>
  <c r="B856" i="1"/>
  <c r="A856" i="1"/>
  <c r="H855" i="1"/>
  <c r="E855" i="1"/>
  <c r="D855" i="1"/>
  <c r="C855" i="1"/>
  <c r="A855" i="1"/>
  <c r="H818" i="1"/>
  <c r="E818" i="1"/>
  <c r="D818" i="1"/>
  <c r="C818" i="1"/>
  <c r="B818" i="1"/>
  <c r="A818" i="1"/>
  <c r="H817" i="1"/>
  <c r="E817" i="1"/>
  <c r="D817" i="1"/>
  <c r="C817" i="1"/>
  <c r="A817" i="1"/>
  <c r="H780" i="1"/>
  <c r="E780" i="1"/>
  <c r="D780" i="1"/>
  <c r="C780" i="1"/>
  <c r="B780" i="1"/>
  <c r="A780" i="1"/>
  <c r="H779" i="1"/>
  <c r="E779" i="1"/>
  <c r="D779" i="1"/>
  <c r="C779" i="1"/>
  <c r="A779" i="1"/>
  <c r="H746" i="1"/>
  <c r="E746" i="1"/>
  <c r="D746" i="1"/>
  <c r="C746" i="1"/>
  <c r="B746" i="1"/>
  <c r="A746" i="1"/>
  <c r="H745" i="1"/>
  <c r="E745" i="1"/>
  <c r="D745" i="1"/>
  <c r="C745" i="1"/>
  <c r="A745" i="1"/>
  <c r="H706" i="1"/>
  <c r="E706" i="1"/>
  <c r="D706" i="1"/>
  <c r="C706" i="1"/>
  <c r="B706" i="1"/>
  <c r="A706" i="1"/>
  <c r="H705" i="1"/>
  <c r="E705" i="1"/>
  <c r="D705" i="1"/>
  <c r="C705" i="1"/>
  <c r="A705" i="1"/>
  <c r="H672" i="1"/>
  <c r="E672" i="1"/>
  <c r="D672" i="1"/>
  <c r="C672" i="1"/>
  <c r="B672" i="1"/>
  <c r="A672" i="1"/>
  <c r="H671" i="1"/>
  <c r="E671" i="1"/>
  <c r="D671" i="1"/>
  <c r="C671" i="1"/>
  <c r="A671" i="1"/>
  <c r="H632" i="1"/>
  <c r="E632" i="1"/>
  <c r="D632" i="1"/>
  <c r="C632" i="1"/>
  <c r="B632" i="1"/>
  <c r="A632" i="1"/>
  <c r="H631" i="1"/>
  <c r="E631" i="1"/>
  <c r="D631" i="1"/>
  <c r="C631" i="1"/>
  <c r="A631" i="1"/>
  <c r="H601" i="1"/>
  <c r="E601" i="1"/>
  <c r="D601" i="1"/>
  <c r="C601" i="1"/>
  <c r="B601" i="1"/>
  <c r="A601" i="1"/>
  <c r="H600" i="1"/>
  <c r="E600" i="1"/>
  <c r="D600" i="1"/>
  <c r="C600" i="1"/>
  <c r="A600" i="1"/>
  <c r="H563" i="1"/>
  <c r="E563" i="1"/>
  <c r="D563" i="1"/>
  <c r="C563" i="1"/>
  <c r="B563" i="1"/>
  <c r="A563" i="1"/>
  <c r="H562" i="1"/>
  <c r="E562" i="1"/>
  <c r="D562" i="1"/>
  <c r="C562" i="1"/>
  <c r="A562" i="1"/>
  <c r="H534" i="1"/>
  <c r="E534" i="1"/>
  <c r="D534" i="1"/>
  <c r="C534" i="1"/>
  <c r="B534" i="1"/>
  <c r="A534" i="1"/>
  <c r="H533" i="1"/>
  <c r="E533" i="1"/>
  <c r="D533" i="1"/>
  <c r="C533" i="1"/>
  <c r="A533" i="1"/>
  <c r="H496" i="1"/>
  <c r="E496" i="1"/>
  <c r="D496" i="1"/>
  <c r="C496" i="1"/>
  <c r="B496" i="1"/>
  <c r="A496" i="1"/>
  <c r="H495" i="1"/>
  <c r="E495" i="1"/>
  <c r="D495" i="1"/>
  <c r="C495" i="1"/>
  <c r="A495" i="1"/>
  <c r="H465" i="1"/>
  <c r="E465" i="1"/>
  <c r="D465" i="1"/>
  <c r="C465" i="1"/>
  <c r="B465" i="1"/>
  <c r="A465" i="1"/>
  <c r="H464" i="1"/>
  <c r="E464" i="1"/>
  <c r="D464" i="1"/>
  <c r="C464" i="1"/>
  <c r="A464" i="1"/>
  <c r="H427" i="1"/>
  <c r="E427" i="1"/>
  <c r="D427" i="1"/>
  <c r="C427" i="1"/>
  <c r="B427" i="1"/>
  <c r="A427" i="1"/>
  <c r="H426" i="1"/>
  <c r="E426" i="1"/>
  <c r="D426" i="1"/>
  <c r="C426" i="1"/>
  <c r="A426" i="1"/>
  <c r="H398" i="1"/>
  <c r="E398" i="1"/>
  <c r="D398" i="1"/>
  <c r="C398" i="1"/>
  <c r="B398" i="1"/>
  <c r="A398" i="1"/>
  <c r="H397" i="1"/>
  <c r="E397" i="1"/>
  <c r="D397" i="1"/>
  <c r="C397" i="1"/>
  <c r="A397" i="1"/>
  <c r="H368" i="1"/>
  <c r="E368" i="1"/>
  <c r="D368" i="1"/>
  <c r="C368" i="1"/>
  <c r="B368" i="1"/>
  <c r="A368" i="1"/>
  <c r="H367" i="1"/>
  <c r="E367" i="1"/>
  <c r="D367" i="1"/>
  <c r="C367" i="1"/>
  <c r="A367" i="1"/>
  <c r="H330" i="1"/>
  <c r="E330" i="1"/>
  <c r="D330" i="1"/>
  <c r="C330" i="1"/>
  <c r="B330" i="1"/>
  <c r="A330" i="1"/>
  <c r="H329" i="1"/>
  <c r="E329" i="1"/>
  <c r="D329" i="1"/>
  <c r="C329" i="1"/>
  <c r="A329" i="1"/>
  <c r="H301" i="1"/>
  <c r="E301" i="1"/>
  <c r="D301" i="1"/>
  <c r="C301" i="1"/>
  <c r="B301" i="1"/>
  <c r="A301" i="1"/>
  <c r="H300" i="1"/>
  <c r="E300" i="1"/>
  <c r="D300" i="1"/>
  <c r="C300" i="1"/>
  <c r="A300" i="1"/>
  <c r="H270" i="1"/>
  <c r="E270" i="1"/>
  <c r="D270" i="1"/>
  <c r="C270" i="1"/>
  <c r="B270" i="1"/>
  <c r="A270" i="1"/>
  <c r="H269" i="1"/>
  <c r="E269" i="1"/>
  <c r="D269" i="1"/>
  <c r="C269" i="1"/>
  <c r="A269" i="1"/>
  <c r="H232" i="1"/>
  <c r="E232" i="1"/>
  <c r="D232" i="1"/>
  <c r="C232" i="1"/>
  <c r="B232" i="1"/>
  <c r="A232" i="1"/>
  <c r="H231" i="1"/>
  <c r="E231" i="1"/>
  <c r="D231" i="1"/>
  <c r="C231" i="1"/>
  <c r="A231" i="1"/>
  <c r="H203" i="1"/>
  <c r="E203" i="1"/>
  <c r="D203" i="1"/>
  <c r="C203" i="1"/>
  <c r="B203" i="1"/>
  <c r="A203" i="1"/>
  <c r="H202" i="1"/>
  <c r="E202" i="1"/>
  <c r="D202" i="1"/>
  <c r="C202" i="1"/>
  <c r="A202" i="1"/>
  <c r="H163" i="1"/>
  <c r="E163" i="1"/>
  <c r="D163" i="1"/>
  <c r="C163" i="1"/>
  <c r="B163" i="1"/>
  <c r="A163" i="1"/>
  <c r="H162" i="1"/>
  <c r="E162" i="1"/>
  <c r="D162" i="1"/>
  <c r="C162" i="1"/>
  <c r="A162" i="1"/>
  <c r="H122" i="1"/>
  <c r="E122" i="1"/>
  <c r="D122" i="1"/>
  <c r="C122" i="1"/>
  <c r="B122" i="1"/>
  <c r="A122" i="1"/>
  <c r="H121" i="1"/>
  <c r="E121" i="1"/>
  <c r="D121" i="1"/>
  <c r="C121" i="1"/>
  <c r="A121" i="1"/>
  <c r="H86" i="1"/>
  <c r="E86" i="1"/>
  <c r="D86" i="1"/>
  <c r="C86" i="1"/>
  <c r="B86" i="1"/>
  <c r="A86" i="1"/>
  <c r="H85" i="1"/>
  <c r="E85" i="1"/>
  <c r="D85" i="1"/>
  <c r="C85" i="1"/>
  <c r="A85" i="1"/>
  <c r="H53" i="1"/>
  <c r="E53" i="1"/>
  <c r="D53" i="1"/>
  <c r="C53" i="1"/>
  <c r="B53" i="1"/>
  <c r="A53" i="1"/>
  <c r="H52" i="1"/>
  <c r="E52" i="1"/>
  <c r="D52" i="1"/>
  <c r="C52" i="1"/>
  <c r="A52" i="1"/>
  <c r="C18" i="1"/>
  <c r="C17" i="1"/>
  <c r="C16" i="1"/>
  <c r="C14" i="1"/>
  <c r="H13" i="1" l="1"/>
  <c r="E13" i="1"/>
  <c r="D13" i="1"/>
  <c r="C13" i="1"/>
  <c r="B13" i="1"/>
  <c r="A13" i="1"/>
  <c r="H12" i="1"/>
  <c r="E12" i="1"/>
  <c r="D12" i="1"/>
  <c r="C12" i="1"/>
  <c r="A12" i="1"/>
  <c r="C769" i="4" l="1"/>
  <c r="C767" i="4"/>
  <c r="C753" i="4"/>
  <c r="C738" i="4"/>
  <c r="C722" i="4"/>
  <c r="C708" i="4"/>
  <c r="C691" i="4" l="1"/>
  <c r="C689" i="4"/>
  <c r="C687" i="4"/>
  <c r="C260" i="4" l="1"/>
  <c r="C258" i="4"/>
  <c r="C163" i="4"/>
  <c r="C161" i="4"/>
  <c r="C159" i="4"/>
  <c r="C216" i="4"/>
  <c r="C238" i="4"/>
  <c r="C220" i="4"/>
  <c r="C218" i="4"/>
  <c r="C121" i="4" l="1"/>
  <c r="C119" i="4"/>
  <c r="C117" i="4"/>
  <c r="C115" i="4"/>
  <c r="C34" i="4"/>
  <c r="C59" i="4"/>
  <c r="C81" i="4"/>
  <c r="C57" i="4"/>
  <c r="C32" i="4"/>
  <c r="C38" i="4"/>
  <c r="C36" i="4"/>
  <c r="C31" i="34" l="1"/>
  <c r="C15" i="14"/>
  <c r="C13" i="14"/>
  <c r="C15" i="32" l="1"/>
  <c r="C13" i="4" l="1"/>
  <c r="C105" i="10"/>
  <c r="C29" i="10"/>
  <c r="C179" i="10" l="1"/>
  <c r="C107" i="10" l="1"/>
  <c r="C214" i="10"/>
  <c r="C31" i="10"/>
  <c r="C195" i="10" l="1"/>
  <c r="C14" i="10"/>
  <c r="E5837" i="11" l="1"/>
  <c r="G5837" i="11" s="1"/>
  <c r="E5836" i="11"/>
  <c r="G5836" i="11" s="1"/>
  <c r="E5835" i="11"/>
  <c r="G5835" i="11" s="1"/>
  <c r="E5834" i="11"/>
  <c r="G5834" i="11" s="1"/>
  <c r="E5833" i="11"/>
  <c r="G5833" i="11" s="1"/>
  <c r="E5832" i="11"/>
  <c r="G5832" i="11" s="1"/>
  <c r="E5831" i="11"/>
  <c r="G5831" i="11" s="1"/>
  <c r="E5830" i="11"/>
  <c r="G5830" i="11" s="1"/>
  <c r="E5829" i="11"/>
  <c r="G5829" i="11" s="1"/>
  <c r="E5828" i="11"/>
  <c r="G5828" i="11" s="1"/>
  <c r="E5827" i="11"/>
  <c r="G5827" i="11" s="1"/>
  <c r="E5801" i="11"/>
  <c r="G5801" i="11" s="1"/>
  <c r="E5800" i="11"/>
  <c r="G5800" i="11" s="1"/>
  <c r="E5799" i="11"/>
  <c r="G5799" i="11" s="1"/>
  <c r="E5798" i="11"/>
  <c r="G5798" i="11" s="1"/>
  <c r="E5797" i="11"/>
  <c r="G5797" i="11" s="1"/>
  <c r="E5796" i="11"/>
  <c r="G5796" i="11" s="1"/>
  <c r="E5795" i="11"/>
  <c r="G5795" i="11" s="1"/>
  <c r="E5794" i="11"/>
  <c r="G5794" i="11" s="1"/>
  <c r="E5793" i="11"/>
  <c r="G5793" i="11" s="1"/>
  <c r="E5792" i="11"/>
  <c r="G5792" i="11" s="1"/>
  <c r="E5791" i="11"/>
  <c r="G5791" i="11" s="1"/>
  <c r="G5838" i="11" l="1"/>
  <c r="G5802" i="11"/>
  <c r="E5900" i="11"/>
  <c r="G5900" i="11" s="1"/>
  <c r="H3854" i="1" l="1"/>
  <c r="H3853" i="1"/>
  <c r="H3852" i="1"/>
  <c r="H3851" i="1"/>
  <c r="H3850" i="1"/>
  <c r="H3849" i="1"/>
  <c r="H3848" i="1"/>
  <c r="H3847" i="1"/>
  <c r="H3846" i="1"/>
  <c r="H3845" i="1"/>
  <c r="J3845" i="1" s="1"/>
  <c r="H3844" i="1"/>
  <c r="J3844" i="1" s="1"/>
  <c r="H3843" i="1"/>
  <c r="J3843" i="1" s="1"/>
  <c r="H3842" i="1"/>
  <c r="H3841" i="1"/>
  <c r="J3841" i="1" s="1"/>
  <c r="H3840" i="1"/>
  <c r="J3840" i="1" s="1"/>
  <c r="H3839" i="1"/>
  <c r="J3839" i="1" s="1"/>
  <c r="H3838" i="1"/>
  <c r="J3838" i="1" s="1"/>
  <c r="H3837" i="1"/>
  <c r="J3837" i="1" s="1"/>
  <c r="H3836" i="1"/>
  <c r="J3836" i="1" s="1"/>
  <c r="H3835" i="1"/>
  <c r="J3835" i="1" s="1"/>
  <c r="H3834" i="1"/>
  <c r="J3834" i="1" s="1"/>
  <c r="B3834" i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H3833" i="1"/>
  <c r="J3833" i="1" s="1"/>
  <c r="H3820" i="1"/>
  <c r="J3820" i="1" s="1"/>
  <c r="H3819" i="1"/>
  <c r="H3818" i="1"/>
  <c r="J3818" i="1" s="1"/>
  <c r="H3817" i="1"/>
  <c r="J3817" i="1" s="1"/>
  <c r="H3816" i="1"/>
  <c r="J3816" i="1" s="1"/>
  <c r="H3815" i="1"/>
  <c r="J3815" i="1" s="1"/>
  <c r="H3814" i="1"/>
  <c r="J3814" i="1" s="1"/>
  <c r="H3813" i="1"/>
  <c r="J3813" i="1" s="1"/>
  <c r="H3812" i="1"/>
  <c r="J3812" i="1" s="1"/>
  <c r="H3811" i="1"/>
  <c r="J3811" i="1" s="1"/>
  <c r="H3810" i="1"/>
  <c r="J3810" i="1" s="1"/>
  <c r="H3809" i="1"/>
  <c r="J3809" i="1" s="1"/>
  <c r="H3808" i="1"/>
  <c r="J3808" i="1" s="1"/>
  <c r="H3807" i="1"/>
  <c r="J3807" i="1" s="1"/>
  <c r="H3806" i="1"/>
  <c r="J3806" i="1" s="1"/>
  <c r="H3805" i="1"/>
  <c r="J3805" i="1" s="1"/>
  <c r="H3804" i="1"/>
  <c r="J3804" i="1" s="1"/>
  <c r="H3803" i="1"/>
  <c r="J3803" i="1" s="1"/>
  <c r="H3802" i="1"/>
  <c r="J3802" i="1" s="1"/>
  <c r="H3801" i="1"/>
  <c r="J3801" i="1" s="1"/>
  <c r="H3800" i="1"/>
  <c r="J3800" i="1" s="1"/>
  <c r="H3799" i="1"/>
  <c r="J3799" i="1" s="1"/>
  <c r="H3798" i="1"/>
  <c r="J3798" i="1" s="1"/>
  <c r="H3797" i="1"/>
  <c r="J3797" i="1" s="1"/>
  <c r="H3796" i="1"/>
  <c r="J3796" i="1" s="1"/>
  <c r="H3795" i="1"/>
  <c r="J3795" i="1" s="1"/>
  <c r="H3794" i="1"/>
  <c r="J3794" i="1" s="1"/>
  <c r="B3794" i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H3793" i="1"/>
  <c r="J3793" i="1" s="1"/>
  <c r="H3560" i="1"/>
  <c r="J3560" i="1" s="1"/>
  <c r="H3563" i="1"/>
  <c r="J3563" i="1" s="1"/>
  <c r="H3564" i="1"/>
  <c r="J3564" i="1" s="1"/>
  <c r="H3565" i="1"/>
  <c r="J3565" i="1" s="1"/>
  <c r="H3566" i="1"/>
  <c r="J3566" i="1" s="1"/>
  <c r="H3567" i="1"/>
  <c r="J3567" i="1" s="1"/>
  <c r="H3568" i="1"/>
  <c r="J3568" i="1" s="1"/>
  <c r="H3569" i="1"/>
  <c r="J3569" i="1" s="1"/>
  <c r="H3570" i="1"/>
  <c r="J3570" i="1" s="1"/>
  <c r="H3571" i="1"/>
  <c r="J3571" i="1" s="1"/>
  <c r="H3562" i="1"/>
  <c r="J3562" i="1" s="1"/>
  <c r="H3572" i="1"/>
  <c r="J3572" i="1" s="1"/>
  <c r="H3778" i="1"/>
  <c r="J3778" i="1" s="1"/>
  <c r="H3777" i="1"/>
  <c r="J3777" i="1" s="1"/>
  <c r="H3776" i="1"/>
  <c r="J3776" i="1" s="1"/>
  <c r="H3775" i="1"/>
  <c r="J3775" i="1" s="1"/>
  <c r="H3774" i="1"/>
  <c r="J3774" i="1" s="1"/>
  <c r="H3773" i="1"/>
  <c r="J3773" i="1" s="1"/>
  <c r="H3772" i="1"/>
  <c r="J3772" i="1" s="1"/>
  <c r="H3771" i="1"/>
  <c r="J3771" i="1" s="1"/>
  <c r="H3770" i="1"/>
  <c r="J3770" i="1" s="1"/>
  <c r="H3769" i="1"/>
  <c r="J3769" i="1" s="1"/>
  <c r="H3768" i="1"/>
  <c r="J3768" i="1" s="1"/>
  <c r="H3767" i="1"/>
  <c r="J3767" i="1" s="1"/>
  <c r="H3766" i="1"/>
  <c r="J3766" i="1" s="1"/>
  <c r="H3765" i="1"/>
  <c r="J3765" i="1" s="1"/>
  <c r="H3764" i="1"/>
  <c r="J3764" i="1" s="1"/>
  <c r="H3763" i="1"/>
  <c r="J3763" i="1" s="1"/>
  <c r="B3763" i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H3762" i="1"/>
  <c r="J3762" i="1" s="1"/>
  <c r="H3855" i="1" l="1"/>
  <c r="J3821" i="1"/>
  <c r="J3842" i="1"/>
  <c r="J3855" i="1" s="1"/>
  <c r="H3821" i="1"/>
  <c r="J3779" i="1"/>
  <c r="H3779" i="1"/>
  <c r="H3750" i="1"/>
  <c r="J3750" i="1" s="1"/>
  <c r="H3749" i="1"/>
  <c r="J3749" i="1" s="1"/>
  <c r="H3748" i="1"/>
  <c r="J3748" i="1" s="1"/>
  <c r="H3747" i="1"/>
  <c r="J3747" i="1" s="1"/>
  <c r="H3746" i="1"/>
  <c r="J3746" i="1" s="1"/>
  <c r="B3747" i="1"/>
  <c r="B3748" i="1" s="1"/>
  <c r="B3749" i="1" s="1"/>
  <c r="B3750" i="1" s="1"/>
  <c r="H3733" i="1"/>
  <c r="J3733" i="1" s="1"/>
  <c r="H3732" i="1"/>
  <c r="J3732" i="1" s="1"/>
  <c r="H3731" i="1"/>
  <c r="J3731" i="1" s="1"/>
  <c r="H3730" i="1"/>
  <c r="J3730" i="1" s="1"/>
  <c r="H3729" i="1"/>
  <c r="J3729" i="1" s="1"/>
  <c r="H3728" i="1"/>
  <c r="J3728" i="1" s="1"/>
  <c r="H3727" i="1"/>
  <c r="J3727" i="1" s="1"/>
  <c r="H3726" i="1"/>
  <c r="J3726" i="1" s="1"/>
  <c r="H3725" i="1"/>
  <c r="J3725" i="1" s="1"/>
  <c r="H3724" i="1"/>
  <c r="J3724" i="1" s="1"/>
  <c r="H3723" i="1"/>
  <c r="H3722" i="1"/>
  <c r="J3722" i="1" s="1"/>
  <c r="H3721" i="1"/>
  <c r="J3721" i="1" s="1"/>
  <c r="H3720" i="1"/>
  <c r="J3720" i="1" s="1"/>
  <c r="H3719" i="1"/>
  <c r="J3719" i="1" s="1"/>
  <c r="H3718" i="1"/>
  <c r="J3718" i="1" s="1"/>
  <c r="B3718" i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H3717" i="1"/>
  <c r="J3717" i="1" s="1"/>
  <c r="H3704" i="1"/>
  <c r="J3704" i="1" s="1"/>
  <c r="H3703" i="1"/>
  <c r="J3703" i="1" s="1"/>
  <c r="H3702" i="1"/>
  <c r="J3702" i="1" s="1"/>
  <c r="H3701" i="1"/>
  <c r="J3701" i="1" s="1"/>
  <c r="H3700" i="1"/>
  <c r="J3700" i="1" s="1"/>
  <c r="H3699" i="1"/>
  <c r="J3699" i="1" s="1"/>
  <c r="H3698" i="1"/>
  <c r="J3698" i="1" s="1"/>
  <c r="H3697" i="1"/>
  <c r="J3697" i="1" s="1"/>
  <c r="H3696" i="1"/>
  <c r="J3696" i="1" s="1"/>
  <c r="H3695" i="1"/>
  <c r="J3695" i="1" s="1"/>
  <c r="H3694" i="1"/>
  <c r="J3694" i="1" s="1"/>
  <c r="H3693" i="1"/>
  <c r="J3693" i="1" s="1"/>
  <c r="H3692" i="1"/>
  <c r="J3692" i="1" s="1"/>
  <c r="H3691" i="1"/>
  <c r="J3691" i="1" s="1"/>
  <c r="H3690" i="1"/>
  <c r="J3690" i="1" s="1"/>
  <c r="H3689" i="1"/>
  <c r="J3689" i="1" s="1"/>
  <c r="H3688" i="1"/>
  <c r="J3688" i="1" s="1"/>
  <c r="H3687" i="1"/>
  <c r="J3687" i="1" s="1"/>
  <c r="H3686" i="1"/>
  <c r="J3686" i="1" s="1"/>
  <c r="B3686" i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H3685" i="1"/>
  <c r="H3751" i="1" l="1"/>
  <c r="H3734" i="1"/>
  <c r="B3730" i="1"/>
  <c r="B3731" i="1" s="1"/>
  <c r="B3732" i="1" s="1"/>
  <c r="B3733" i="1" s="1"/>
  <c r="J3751" i="1"/>
  <c r="J3723" i="1"/>
  <c r="J3734" i="1" s="1"/>
  <c r="J3705" i="1"/>
  <c r="H3705" i="1"/>
  <c r="J3685" i="1"/>
  <c r="H3634" i="1"/>
  <c r="J3634" i="1" s="1"/>
  <c r="H3633" i="1"/>
  <c r="J3633" i="1" s="1"/>
  <c r="H3670" i="1"/>
  <c r="J3670" i="1" s="1"/>
  <c r="H3669" i="1"/>
  <c r="J3669" i="1" s="1"/>
  <c r="H3668" i="1"/>
  <c r="J3668" i="1" s="1"/>
  <c r="H3667" i="1"/>
  <c r="J3667" i="1" s="1"/>
  <c r="H3666" i="1"/>
  <c r="J3666" i="1" s="1"/>
  <c r="H3665" i="1"/>
  <c r="J3665" i="1" s="1"/>
  <c r="H3664" i="1"/>
  <c r="J3664" i="1" s="1"/>
  <c r="H3663" i="1"/>
  <c r="J3663" i="1" s="1"/>
  <c r="H3662" i="1"/>
  <c r="J3662" i="1" s="1"/>
  <c r="H3661" i="1"/>
  <c r="J3661" i="1" s="1"/>
  <c r="H3660" i="1"/>
  <c r="J3660" i="1" s="1"/>
  <c r="H3659" i="1"/>
  <c r="J3659" i="1" s="1"/>
  <c r="H3658" i="1"/>
  <c r="J3658" i="1" s="1"/>
  <c r="H3657" i="1"/>
  <c r="J3657" i="1" s="1"/>
  <c r="H3656" i="1"/>
  <c r="J3656" i="1" s="1"/>
  <c r="H3655" i="1"/>
  <c r="J3655" i="1" s="1"/>
  <c r="H3654" i="1"/>
  <c r="J3654" i="1" s="1"/>
  <c r="B3654" i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H3653" i="1"/>
  <c r="J3653" i="1" s="1"/>
  <c r="H3277" i="1"/>
  <c r="J3277" i="1" s="1"/>
  <c r="H3276" i="1"/>
  <c r="J3276" i="1" s="1"/>
  <c r="H3275" i="1"/>
  <c r="J3275" i="1" s="1"/>
  <c r="H3274" i="1"/>
  <c r="J3274" i="1" s="1"/>
  <c r="H3273" i="1"/>
  <c r="J3273" i="1" s="1"/>
  <c r="H3272" i="1"/>
  <c r="J3272" i="1" s="1"/>
  <c r="H3271" i="1"/>
  <c r="J3271" i="1" s="1"/>
  <c r="H3270" i="1"/>
  <c r="J3270" i="1" s="1"/>
  <c r="H3269" i="1"/>
  <c r="J3269" i="1" s="1"/>
  <c r="H3268" i="1"/>
  <c r="J3268" i="1" s="1"/>
  <c r="H3267" i="1"/>
  <c r="J3267" i="1" s="1"/>
  <c r="J3278" i="1" s="1"/>
  <c r="H3266" i="1"/>
  <c r="J3266" i="1" s="1"/>
  <c r="H3265" i="1"/>
  <c r="J3265" i="1" s="1"/>
  <c r="H3264" i="1"/>
  <c r="J3264" i="1" s="1"/>
  <c r="H3263" i="1"/>
  <c r="J3263" i="1" s="1"/>
  <c r="H3262" i="1"/>
  <c r="J3262" i="1" s="1"/>
  <c r="H3261" i="1"/>
  <c r="J3261" i="1" s="1"/>
  <c r="B3261" i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H3260" i="1"/>
  <c r="J3260" i="1" s="1"/>
  <c r="H3197" i="1"/>
  <c r="J3197" i="1" s="1"/>
  <c r="H3196" i="1"/>
  <c r="J3196" i="1" s="1"/>
  <c r="H3195" i="1"/>
  <c r="J3195" i="1" s="1"/>
  <c r="H3194" i="1"/>
  <c r="J3194" i="1" s="1"/>
  <c r="H3193" i="1"/>
  <c r="J3193" i="1" s="1"/>
  <c r="H3192" i="1"/>
  <c r="J3192" i="1" s="1"/>
  <c r="H3191" i="1"/>
  <c r="J3191" i="1" s="1"/>
  <c r="H3190" i="1"/>
  <c r="J3190" i="1" s="1"/>
  <c r="H3189" i="1"/>
  <c r="J3189" i="1" s="1"/>
  <c r="H3188" i="1"/>
  <c r="J3188" i="1" s="1"/>
  <c r="H3187" i="1"/>
  <c r="J3187" i="1" s="1"/>
  <c r="H3186" i="1"/>
  <c r="J3186" i="1" s="1"/>
  <c r="H3185" i="1"/>
  <c r="J3185" i="1" s="1"/>
  <c r="H3184" i="1"/>
  <c r="J3184" i="1" s="1"/>
  <c r="H3183" i="1"/>
  <c r="J3183" i="1" s="1"/>
  <c r="H3182" i="1"/>
  <c r="J3182" i="1" s="1"/>
  <c r="H3181" i="1"/>
  <c r="J3181" i="1" s="1"/>
  <c r="B3181" i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H3180" i="1"/>
  <c r="J3180" i="1" s="1"/>
  <c r="H3639" i="1"/>
  <c r="J3639" i="1" s="1"/>
  <c r="H3638" i="1"/>
  <c r="H3637" i="1"/>
  <c r="J3637" i="1" s="1"/>
  <c r="H3636" i="1"/>
  <c r="J3636" i="1" s="1"/>
  <c r="H3635" i="1"/>
  <c r="J3635" i="1" s="1"/>
  <c r="H3632" i="1"/>
  <c r="J3632" i="1" s="1"/>
  <c r="H3631" i="1"/>
  <c r="J3631" i="1" s="1"/>
  <c r="H3630" i="1"/>
  <c r="J3630" i="1" s="1"/>
  <c r="H3629" i="1"/>
  <c r="J3629" i="1" s="1"/>
  <c r="H3628" i="1"/>
  <c r="J3628" i="1" s="1"/>
  <c r="H3627" i="1"/>
  <c r="J3627" i="1" s="1"/>
  <c r="H3626" i="1"/>
  <c r="J3626" i="1" s="1"/>
  <c r="H3625" i="1"/>
  <c r="J3625" i="1" s="1"/>
  <c r="H3624" i="1"/>
  <c r="J3624" i="1" s="1"/>
  <c r="B3624" i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H3623" i="1"/>
  <c r="H3297" i="1"/>
  <c r="J3297" i="1" s="1"/>
  <c r="H3302" i="1"/>
  <c r="J3302" i="1" s="1"/>
  <c r="H3301" i="1"/>
  <c r="H3300" i="1"/>
  <c r="J3300" i="1" s="1"/>
  <c r="H3299" i="1"/>
  <c r="J3299" i="1" s="1"/>
  <c r="H3298" i="1"/>
  <c r="J3298" i="1" s="1"/>
  <c r="H3296" i="1"/>
  <c r="J3296" i="1" s="1"/>
  <c r="H3295" i="1"/>
  <c r="J3295" i="1" s="1"/>
  <c r="H3294" i="1"/>
  <c r="J3294" i="1" s="1"/>
  <c r="H3293" i="1"/>
  <c r="J3293" i="1" s="1"/>
  <c r="H3292" i="1"/>
  <c r="J3292" i="1" s="1"/>
  <c r="H3291" i="1"/>
  <c r="J3291" i="1" s="1"/>
  <c r="H3290" i="1"/>
  <c r="J3290" i="1" s="1"/>
  <c r="B3290" i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H3289" i="1"/>
  <c r="J3289" i="1" s="1"/>
  <c r="H3249" i="1"/>
  <c r="J3249" i="1" s="1"/>
  <c r="H3248" i="1"/>
  <c r="H3247" i="1"/>
  <c r="J3247" i="1" s="1"/>
  <c r="H3246" i="1"/>
  <c r="J3246" i="1" s="1"/>
  <c r="H3245" i="1"/>
  <c r="J3245" i="1" s="1"/>
  <c r="H3244" i="1"/>
  <c r="J3244" i="1" s="1"/>
  <c r="H3243" i="1"/>
  <c r="J3243" i="1" s="1"/>
  <c r="H3242" i="1"/>
  <c r="J3242" i="1" s="1"/>
  <c r="H3241" i="1"/>
  <c r="J3241" i="1" s="1"/>
  <c r="H3240" i="1"/>
  <c r="J3240" i="1" s="1"/>
  <c r="H3239" i="1"/>
  <c r="J3239" i="1" s="1"/>
  <c r="H3238" i="1"/>
  <c r="J3238" i="1" s="1"/>
  <c r="H3237" i="1"/>
  <c r="J3237" i="1" s="1"/>
  <c r="B3237" i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H3236" i="1"/>
  <c r="J3236" i="1" s="1"/>
  <c r="H3224" i="1"/>
  <c r="J3224" i="1" s="1"/>
  <c r="H3223" i="1"/>
  <c r="H3222" i="1"/>
  <c r="J3222" i="1" s="1"/>
  <c r="H3221" i="1"/>
  <c r="J3221" i="1" s="1"/>
  <c r="H3220" i="1"/>
  <c r="J3220" i="1" s="1"/>
  <c r="H3219" i="1"/>
  <c r="J3219" i="1" s="1"/>
  <c r="H3218" i="1"/>
  <c r="J3218" i="1" s="1"/>
  <c r="H3217" i="1"/>
  <c r="J3217" i="1" s="1"/>
  <c r="H3216" i="1"/>
  <c r="J3216" i="1" s="1"/>
  <c r="H3215" i="1"/>
  <c r="J3215" i="1" s="1"/>
  <c r="H3214" i="1"/>
  <c r="J3214" i="1" s="1"/>
  <c r="H3213" i="1"/>
  <c r="J3213" i="1" s="1"/>
  <c r="H3212" i="1"/>
  <c r="J3212" i="1" s="1"/>
  <c r="B3212" i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H3211" i="1"/>
  <c r="J3211" i="1" s="1"/>
  <c r="H3166" i="1"/>
  <c r="J3166" i="1" s="1"/>
  <c r="H3165" i="1"/>
  <c r="H3164" i="1"/>
  <c r="J3164" i="1" s="1"/>
  <c r="H3163" i="1"/>
  <c r="J3163" i="1" s="1"/>
  <c r="H3162" i="1"/>
  <c r="J3162" i="1" s="1"/>
  <c r="H3161" i="1"/>
  <c r="J3161" i="1" s="1"/>
  <c r="H3160" i="1"/>
  <c r="J3160" i="1" s="1"/>
  <c r="H3159" i="1"/>
  <c r="J3159" i="1" s="1"/>
  <c r="H3158" i="1"/>
  <c r="J3158" i="1" s="1"/>
  <c r="H3157" i="1"/>
  <c r="J3157" i="1" s="1"/>
  <c r="H3156" i="1"/>
  <c r="J3156" i="1" s="1"/>
  <c r="H3155" i="1"/>
  <c r="J3155" i="1" s="1"/>
  <c r="H3154" i="1"/>
  <c r="J3154" i="1" s="1"/>
  <c r="B3154" i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H3153" i="1"/>
  <c r="H3138" i="1"/>
  <c r="J3138" i="1" s="1"/>
  <c r="H3137" i="1"/>
  <c r="J3137" i="1" s="1"/>
  <c r="H3136" i="1"/>
  <c r="J3136" i="1" s="1"/>
  <c r="H3135" i="1"/>
  <c r="J3135" i="1" s="1"/>
  <c r="H3134" i="1"/>
  <c r="J3134" i="1" s="1"/>
  <c r="H3133" i="1"/>
  <c r="J3133" i="1" s="1"/>
  <c r="H3132" i="1"/>
  <c r="J3132" i="1" s="1"/>
  <c r="H3131" i="1"/>
  <c r="J3131" i="1" s="1"/>
  <c r="H3130" i="1"/>
  <c r="J3130" i="1" s="1"/>
  <c r="H3129" i="1"/>
  <c r="J3129" i="1" s="1"/>
  <c r="H3128" i="1"/>
  <c r="J3128" i="1" s="1"/>
  <c r="H3127" i="1"/>
  <c r="J3127" i="1" s="1"/>
  <c r="H3126" i="1"/>
  <c r="J3126" i="1" s="1"/>
  <c r="H3125" i="1"/>
  <c r="J3125" i="1" s="1"/>
  <c r="H3124" i="1"/>
  <c r="J3124" i="1" s="1"/>
  <c r="H3123" i="1"/>
  <c r="J3123" i="1" s="1"/>
  <c r="H3122" i="1"/>
  <c r="J3122" i="1" s="1"/>
  <c r="B3122" i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H3121" i="1"/>
  <c r="J3121" i="1" s="1"/>
  <c r="H3107" i="1"/>
  <c r="J3107" i="1" s="1"/>
  <c r="H3106" i="1"/>
  <c r="H3105" i="1"/>
  <c r="J3105" i="1" s="1"/>
  <c r="H3104" i="1"/>
  <c r="J3104" i="1" s="1"/>
  <c r="H3103" i="1"/>
  <c r="J3103" i="1" s="1"/>
  <c r="H3102" i="1"/>
  <c r="J3102" i="1" s="1"/>
  <c r="H3101" i="1"/>
  <c r="J3101" i="1" s="1"/>
  <c r="H3100" i="1"/>
  <c r="J3100" i="1" s="1"/>
  <c r="H3099" i="1"/>
  <c r="J3099" i="1" s="1"/>
  <c r="H3098" i="1"/>
  <c r="J3098" i="1" s="1"/>
  <c r="H3097" i="1"/>
  <c r="J3097" i="1" s="1"/>
  <c r="H3096" i="1"/>
  <c r="J3096" i="1" s="1"/>
  <c r="H3095" i="1"/>
  <c r="J3095" i="1" s="1"/>
  <c r="B3095" i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H3094" i="1"/>
  <c r="J3094" i="1" s="1"/>
  <c r="H3610" i="1"/>
  <c r="H3609" i="1"/>
  <c r="H3608" i="1"/>
  <c r="H3607" i="1"/>
  <c r="H3606" i="1"/>
  <c r="H3605" i="1"/>
  <c r="H3604" i="1"/>
  <c r="H3603" i="1"/>
  <c r="H3602" i="1"/>
  <c r="H3601" i="1"/>
  <c r="J3601" i="1" s="1"/>
  <c r="H3600" i="1"/>
  <c r="J3600" i="1" s="1"/>
  <c r="H3599" i="1"/>
  <c r="J3599" i="1" s="1"/>
  <c r="H3598" i="1"/>
  <c r="H3597" i="1"/>
  <c r="J3597" i="1" s="1"/>
  <c r="H3596" i="1"/>
  <c r="J3596" i="1" s="1"/>
  <c r="H3595" i="1"/>
  <c r="J3595" i="1" s="1"/>
  <c r="H3594" i="1"/>
  <c r="J3594" i="1" s="1"/>
  <c r="H3593" i="1"/>
  <c r="J3593" i="1" s="1"/>
  <c r="H3592" i="1"/>
  <c r="J3592" i="1" s="1"/>
  <c r="H3591" i="1"/>
  <c r="J3591" i="1" s="1"/>
  <c r="H3590" i="1"/>
  <c r="J3590" i="1" s="1"/>
  <c r="B3590" i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H3589" i="1"/>
  <c r="J3589" i="1" s="1"/>
  <c r="H3575" i="1"/>
  <c r="J3575" i="1" s="1"/>
  <c r="H3574" i="1"/>
  <c r="H3573" i="1"/>
  <c r="J3573" i="1" s="1"/>
  <c r="H3561" i="1"/>
  <c r="J3561" i="1" s="1"/>
  <c r="H3559" i="1"/>
  <c r="J3559" i="1" s="1"/>
  <c r="H3558" i="1"/>
  <c r="J3558" i="1" s="1"/>
  <c r="H3557" i="1"/>
  <c r="J3557" i="1" s="1"/>
  <c r="H3556" i="1"/>
  <c r="J3556" i="1" s="1"/>
  <c r="H3555" i="1"/>
  <c r="J3555" i="1" s="1"/>
  <c r="H3554" i="1"/>
  <c r="J3554" i="1" s="1"/>
  <c r="H3553" i="1"/>
  <c r="J3553" i="1" s="1"/>
  <c r="H3552" i="1"/>
  <c r="J3552" i="1" s="1"/>
  <c r="H3551" i="1"/>
  <c r="J3551" i="1" s="1"/>
  <c r="H3550" i="1"/>
  <c r="J3550" i="1" s="1"/>
  <c r="H3549" i="1"/>
  <c r="J3549" i="1" s="1"/>
  <c r="B3549" i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H3548" i="1"/>
  <c r="J3548" i="1" s="1"/>
  <c r="H3531" i="1"/>
  <c r="H3530" i="1"/>
  <c r="H3529" i="1"/>
  <c r="H3528" i="1"/>
  <c r="H3527" i="1"/>
  <c r="H3526" i="1"/>
  <c r="H3525" i="1"/>
  <c r="H3524" i="1"/>
  <c r="H3523" i="1"/>
  <c r="H3522" i="1"/>
  <c r="J3522" i="1" s="1"/>
  <c r="H3521" i="1"/>
  <c r="J3521" i="1" s="1"/>
  <c r="H3520" i="1"/>
  <c r="J3520" i="1" s="1"/>
  <c r="H3519" i="1"/>
  <c r="H3518" i="1"/>
  <c r="J3518" i="1" s="1"/>
  <c r="H3517" i="1"/>
  <c r="J3517" i="1" s="1"/>
  <c r="H3516" i="1"/>
  <c r="J3516" i="1" s="1"/>
  <c r="H3515" i="1"/>
  <c r="J3515" i="1" s="1"/>
  <c r="H3514" i="1"/>
  <c r="J3514" i="1" s="1"/>
  <c r="H3513" i="1"/>
  <c r="J3513" i="1" s="1"/>
  <c r="H3512" i="1"/>
  <c r="J3512" i="1" s="1"/>
  <c r="H3511" i="1"/>
  <c r="J3511" i="1" s="1"/>
  <c r="B3511" i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H3510" i="1"/>
  <c r="J3510" i="1" s="1"/>
  <c r="H3496" i="1"/>
  <c r="J3496" i="1" s="1"/>
  <c r="H3495" i="1"/>
  <c r="H3494" i="1"/>
  <c r="J3494" i="1" s="1"/>
  <c r="H3493" i="1"/>
  <c r="J3493" i="1" s="1"/>
  <c r="H3492" i="1"/>
  <c r="J3492" i="1" s="1"/>
  <c r="H3491" i="1"/>
  <c r="J3491" i="1" s="1"/>
  <c r="H3490" i="1"/>
  <c r="J3490" i="1" s="1"/>
  <c r="H3489" i="1"/>
  <c r="J3489" i="1" s="1"/>
  <c r="H3488" i="1"/>
  <c r="J3488" i="1" s="1"/>
  <c r="H3487" i="1"/>
  <c r="J3487" i="1" s="1"/>
  <c r="H3486" i="1"/>
  <c r="J3486" i="1" s="1"/>
  <c r="H3485" i="1"/>
  <c r="J3485" i="1" s="1"/>
  <c r="H3484" i="1"/>
  <c r="J3484" i="1" s="1"/>
  <c r="H3483" i="1"/>
  <c r="J3483" i="1" s="1"/>
  <c r="H3482" i="1"/>
  <c r="J3482" i="1" s="1"/>
  <c r="H3481" i="1"/>
  <c r="J3481" i="1" s="1"/>
  <c r="H3480" i="1"/>
  <c r="J3480" i="1" s="1"/>
  <c r="H3479" i="1"/>
  <c r="J3479" i="1" s="1"/>
  <c r="H3478" i="1"/>
  <c r="J3478" i="1" s="1"/>
  <c r="H3477" i="1"/>
  <c r="J3477" i="1" s="1"/>
  <c r="H3476" i="1"/>
  <c r="J3476" i="1" s="1"/>
  <c r="H3475" i="1"/>
  <c r="J3475" i="1" s="1"/>
  <c r="H3474" i="1"/>
  <c r="J3474" i="1" s="1"/>
  <c r="H3473" i="1"/>
  <c r="J3473" i="1" s="1"/>
  <c r="H3472" i="1"/>
  <c r="J3472" i="1" s="1"/>
  <c r="H3471" i="1"/>
  <c r="J3471" i="1" s="1"/>
  <c r="H3470" i="1"/>
  <c r="J3470" i="1" s="1"/>
  <c r="B3470" i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H3469" i="1"/>
  <c r="H3455" i="1"/>
  <c r="H3454" i="1"/>
  <c r="H3453" i="1"/>
  <c r="H3452" i="1"/>
  <c r="H3451" i="1"/>
  <c r="H3450" i="1"/>
  <c r="H3449" i="1"/>
  <c r="H3448" i="1"/>
  <c r="H3447" i="1"/>
  <c r="H3446" i="1"/>
  <c r="J3446" i="1" s="1"/>
  <c r="H3445" i="1"/>
  <c r="J3445" i="1" s="1"/>
  <c r="H3444" i="1"/>
  <c r="J3444" i="1" s="1"/>
  <c r="H3443" i="1"/>
  <c r="H3442" i="1"/>
  <c r="J3442" i="1" s="1"/>
  <c r="H3441" i="1"/>
  <c r="J3441" i="1" s="1"/>
  <c r="H3440" i="1"/>
  <c r="J3440" i="1" s="1"/>
  <c r="H3439" i="1"/>
  <c r="J3439" i="1" s="1"/>
  <c r="H3438" i="1"/>
  <c r="J3438" i="1" s="1"/>
  <c r="H3437" i="1"/>
  <c r="J3437" i="1" s="1"/>
  <c r="H3436" i="1"/>
  <c r="J3436" i="1" s="1"/>
  <c r="H3435" i="1"/>
  <c r="J3435" i="1" s="1"/>
  <c r="B3435" i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H3434" i="1"/>
  <c r="J3434" i="1" s="1"/>
  <c r="H3420" i="1"/>
  <c r="J3420" i="1" s="1"/>
  <c r="H3419" i="1"/>
  <c r="H3418" i="1"/>
  <c r="J3418" i="1" s="1"/>
  <c r="H3417" i="1"/>
  <c r="J3417" i="1" s="1"/>
  <c r="H3416" i="1"/>
  <c r="J3416" i="1" s="1"/>
  <c r="H3415" i="1"/>
  <c r="J3415" i="1" s="1"/>
  <c r="H3414" i="1"/>
  <c r="J3414" i="1" s="1"/>
  <c r="H3413" i="1"/>
  <c r="J3413" i="1" s="1"/>
  <c r="H3412" i="1"/>
  <c r="J3412" i="1" s="1"/>
  <c r="H3411" i="1"/>
  <c r="J3411" i="1" s="1"/>
  <c r="H3410" i="1"/>
  <c r="J3410" i="1" s="1"/>
  <c r="H3409" i="1"/>
  <c r="J3409" i="1" s="1"/>
  <c r="H3408" i="1"/>
  <c r="J3408" i="1" s="1"/>
  <c r="H3407" i="1"/>
  <c r="J3407" i="1" s="1"/>
  <c r="H3406" i="1"/>
  <c r="J3406" i="1" s="1"/>
  <c r="H3405" i="1"/>
  <c r="J3405" i="1" s="1"/>
  <c r="H3404" i="1"/>
  <c r="J3404" i="1" s="1"/>
  <c r="H3403" i="1"/>
  <c r="J3403" i="1" s="1"/>
  <c r="H3402" i="1"/>
  <c r="J3402" i="1" s="1"/>
  <c r="H3401" i="1"/>
  <c r="J3401" i="1" s="1"/>
  <c r="H3400" i="1"/>
  <c r="J3400" i="1" s="1"/>
  <c r="H3399" i="1"/>
  <c r="J3399" i="1" s="1"/>
  <c r="H3398" i="1"/>
  <c r="J3398" i="1" s="1"/>
  <c r="H3397" i="1"/>
  <c r="J3397" i="1" s="1"/>
  <c r="H3396" i="1"/>
  <c r="J3396" i="1" s="1"/>
  <c r="H3395" i="1"/>
  <c r="J3395" i="1" s="1"/>
  <c r="H3394" i="1"/>
  <c r="J3394" i="1" s="1"/>
  <c r="B3394" i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H3393" i="1"/>
  <c r="J3393" i="1" s="1"/>
  <c r="H3379" i="1"/>
  <c r="H3378" i="1"/>
  <c r="H3377" i="1"/>
  <c r="H3376" i="1"/>
  <c r="H3375" i="1"/>
  <c r="H3374" i="1"/>
  <c r="H3373" i="1"/>
  <c r="H3372" i="1"/>
  <c r="H3371" i="1"/>
  <c r="H3370" i="1"/>
  <c r="J3370" i="1" s="1"/>
  <c r="H3369" i="1"/>
  <c r="J3369" i="1" s="1"/>
  <c r="H3368" i="1"/>
  <c r="J3368" i="1" s="1"/>
  <c r="H3367" i="1"/>
  <c r="H3366" i="1"/>
  <c r="J3366" i="1" s="1"/>
  <c r="H3365" i="1"/>
  <c r="J3365" i="1" s="1"/>
  <c r="H3364" i="1"/>
  <c r="J3364" i="1" s="1"/>
  <c r="H3363" i="1"/>
  <c r="J3363" i="1" s="1"/>
  <c r="H3362" i="1"/>
  <c r="J3362" i="1" s="1"/>
  <c r="H3361" i="1"/>
  <c r="J3361" i="1" s="1"/>
  <c r="H3360" i="1"/>
  <c r="J3360" i="1" s="1"/>
  <c r="H3359" i="1"/>
  <c r="J3359" i="1" s="1"/>
  <c r="B3359" i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H3358" i="1"/>
  <c r="J3358" i="1" s="1"/>
  <c r="H3344" i="1"/>
  <c r="J3344" i="1" s="1"/>
  <c r="H3343" i="1"/>
  <c r="H3342" i="1"/>
  <c r="J3342" i="1" s="1"/>
  <c r="H3341" i="1"/>
  <c r="J3341" i="1" s="1"/>
  <c r="H3340" i="1"/>
  <c r="J3340" i="1" s="1"/>
  <c r="H3339" i="1"/>
  <c r="J3339" i="1" s="1"/>
  <c r="H3338" i="1"/>
  <c r="J3338" i="1" s="1"/>
  <c r="H3337" i="1"/>
  <c r="J3337" i="1" s="1"/>
  <c r="H3336" i="1"/>
  <c r="J3336" i="1" s="1"/>
  <c r="H3335" i="1"/>
  <c r="J3335" i="1" s="1"/>
  <c r="H3334" i="1"/>
  <c r="J3334" i="1" s="1"/>
  <c r="H3333" i="1"/>
  <c r="J3333" i="1" s="1"/>
  <c r="H3332" i="1"/>
  <c r="J3332" i="1" s="1"/>
  <c r="H3331" i="1"/>
  <c r="J3331" i="1" s="1"/>
  <c r="H3330" i="1"/>
  <c r="J3330" i="1" s="1"/>
  <c r="H3329" i="1"/>
  <c r="J3329" i="1" s="1"/>
  <c r="H3328" i="1"/>
  <c r="J3328" i="1" s="1"/>
  <c r="H3327" i="1"/>
  <c r="J3327" i="1" s="1"/>
  <c r="H3326" i="1"/>
  <c r="J3326" i="1" s="1"/>
  <c r="H3325" i="1"/>
  <c r="J3325" i="1" s="1"/>
  <c r="H3324" i="1"/>
  <c r="J3324" i="1" s="1"/>
  <c r="H3323" i="1"/>
  <c r="J3323" i="1" s="1"/>
  <c r="H3322" i="1"/>
  <c r="J3322" i="1" s="1"/>
  <c r="H3321" i="1"/>
  <c r="J3321" i="1" s="1"/>
  <c r="H3320" i="1"/>
  <c r="J3320" i="1" s="1"/>
  <c r="H3319" i="1"/>
  <c r="J3319" i="1" s="1"/>
  <c r="H3318" i="1"/>
  <c r="J3318" i="1" s="1"/>
  <c r="B3318" i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H3317" i="1"/>
  <c r="J3317" i="1" s="1"/>
  <c r="H3079" i="1"/>
  <c r="J3079" i="1" s="1"/>
  <c r="H3078" i="1"/>
  <c r="J3078" i="1" s="1"/>
  <c r="H3077" i="1"/>
  <c r="J3077" i="1" s="1"/>
  <c r="H3076" i="1"/>
  <c r="J3076" i="1" s="1"/>
  <c r="H3075" i="1"/>
  <c r="J3075" i="1" s="1"/>
  <c r="H3074" i="1"/>
  <c r="J3074" i="1" s="1"/>
  <c r="H3073" i="1"/>
  <c r="J3073" i="1" s="1"/>
  <c r="H3072" i="1"/>
  <c r="J3072" i="1" s="1"/>
  <c r="H3071" i="1"/>
  <c r="J3071" i="1" s="1"/>
  <c r="H3070" i="1"/>
  <c r="J3070" i="1" s="1"/>
  <c r="H3069" i="1"/>
  <c r="J3069" i="1" s="1"/>
  <c r="H3068" i="1"/>
  <c r="J3068" i="1" s="1"/>
  <c r="H3067" i="1"/>
  <c r="J3067" i="1" s="1"/>
  <c r="H3066" i="1"/>
  <c r="J3066" i="1" s="1"/>
  <c r="H3065" i="1"/>
  <c r="J3065" i="1" s="1"/>
  <c r="H3064" i="1"/>
  <c r="J3064" i="1" s="1"/>
  <c r="H3063" i="1"/>
  <c r="J3063" i="1" s="1"/>
  <c r="H3062" i="1"/>
  <c r="J3062" i="1" s="1"/>
  <c r="H3061" i="1"/>
  <c r="J3061" i="1" s="1"/>
  <c r="H3060" i="1"/>
  <c r="J3060" i="1" s="1"/>
  <c r="H3059" i="1"/>
  <c r="J3059" i="1" s="1"/>
  <c r="H3058" i="1"/>
  <c r="J3058" i="1" s="1"/>
  <c r="H3057" i="1"/>
  <c r="J3057" i="1" s="1"/>
  <c r="B3057" i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H3056" i="1"/>
  <c r="H3042" i="1"/>
  <c r="J3042" i="1" s="1"/>
  <c r="H3041" i="1"/>
  <c r="J3041" i="1" s="1"/>
  <c r="H3040" i="1"/>
  <c r="J3040" i="1" s="1"/>
  <c r="H3039" i="1"/>
  <c r="J3039" i="1" s="1"/>
  <c r="H3038" i="1"/>
  <c r="J3038" i="1" s="1"/>
  <c r="H3037" i="1"/>
  <c r="J3037" i="1" s="1"/>
  <c r="H3036" i="1"/>
  <c r="J3036" i="1" s="1"/>
  <c r="H3035" i="1"/>
  <c r="J3035" i="1" s="1"/>
  <c r="H3034" i="1"/>
  <c r="J3034" i="1" s="1"/>
  <c r="H3033" i="1"/>
  <c r="J3033" i="1" s="1"/>
  <c r="H3032" i="1"/>
  <c r="J3032" i="1" s="1"/>
  <c r="H3031" i="1"/>
  <c r="J3031" i="1" s="1"/>
  <c r="H3030" i="1"/>
  <c r="J3030" i="1" s="1"/>
  <c r="H3029" i="1"/>
  <c r="J3029" i="1" s="1"/>
  <c r="H3028" i="1"/>
  <c r="J3028" i="1" s="1"/>
  <c r="H3027" i="1"/>
  <c r="J3027" i="1" s="1"/>
  <c r="H3026" i="1"/>
  <c r="J3026" i="1" s="1"/>
  <c r="H3025" i="1"/>
  <c r="J3025" i="1" s="1"/>
  <c r="H3024" i="1"/>
  <c r="J3024" i="1" s="1"/>
  <c r="H3023" i="1"/>
  <c r="J3023" i="1" s="1"/>
  <c r="H3022" i="1"/>
  <c r="J3022" i="1" s="1"/>
  <c r="H3021" i="1"/>
  <c r="J3021" i="1" s="1"/>
  <c r="H3020" i="1"/>
  <c r="J3020" i="1" s="1"/>
  <c r="B3020" i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H3019" i="1"/>
  <c r="B3562" i="1" l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J3345" i="1"/>
  <c r="H3497" i="1"/>
  <c r="H3167" i="1"/>
  <c r="J3671" i="1"/>
  <c r="J3198" i="1"/>
  <c r="H3671" i="1"/>
  <c r="H3278" i="1"/>
  <c r="H3198" i="1"/>
  <c r="H3640" i="1"/>
  <c r="J3623" i="1"/>
  <c r="J3640" i="1" s="1"/>
  <c r="J3303" i="1"/>
  <c r="H3303" i="1"/>
  <c r="J3250" i="1"/>
  <c r="H3250" i="1"/>
  <c r="H3139" i="1"/>
  <c r="J3153" i="1"/>
  <c r="J3167" i="1" s="1"/>
  <c r="H3225" i="1"/>
  <c r="J3225" i="1"/>
  <c r="J3139" i="1"/>
  <c r="J3108" i="1"/>
  <c r="H3532" i="1"/>
  <c r="H3380" i="1"/>
  <c r="J3080" i="1"/>
  <c r="H3421" i="1"/>
  <c r="H3456" i="1"/>
  <c r="J3469" i="1"/>
  <c r="H3576" i="1"/>
  <c r="H3611" i="1"/>
  <c r="H3108" i="1"/>
  <c r="H3043" i="1"/>
  <c r="J3043" i="1"/>
  <c r="J3576" i="1"/>
  <c r="J3598" i="1"/>
  <c r="J3611" i="1" s="1"/>
  <c r="J3497" i="1"/>
  <c r="J3519" i="1"/>
  <c r="J3532" i="1" s="1"/>
  <c r="J3421" i="1"/>
  <c r="J3443" i="1"/>
  <c r="J3456" i="1" s="1"/>
  <c r="J3367" i="1"/>
  <c r="J3380" i="1" s="1"/>
  <c r="H3080" i="1"/>
  <c r="H3345" i="1"/>
  <c r="J3056" i="1"/>
  <c r="J3019" i="1"/>
  <c r="H3005" i="1"/>
  <c r="J3005" i="1" s="1"/>
  <c r="H3004" i="1"/>
  <c r="J3004" i="1" s="1"/>
  <c r="H3003" i="1"/>
  <c r="J3003" i="1" s="1"/>
  <c r="H3002" i="1"/>
  <c r="J3002" i="1" s="1"/>
  <c r="H3001" i="1"/>
  <c r="J3001" i="1" s="1"/>
  <c r="H3000" i="1"/>
  <c r="J3000" i="1" s="1"/>
  <c r="H2999" i="1"/>
  <c r="J2999" i="1" s="1"/>
  <c r="H2998" i="1"/>
  <c r="J2998" i="1" s="1"/>
  <c r="H2997" i="1"/>
  <c r="J2997" i="1" s="1"/>
  <c r="H2996" i="1"/>
  <c r="J2996" i="1" s="1"/>
  <c r="H2995" i="1"/>
  <c r="J2995" i="1" s="1"/>
  <c r="H2994" i="1"/>
  <c r="J2994" i="1" s="1"/>
  <c r="H2993" i="1"/>
  <c r="J2993" i="1" s="1"/>
  <c r="H2992" i="1"/>
  <c r="J2992" i="1" s="1"/>
  <c r="H2991" i="1"/>
  <c r="J2991" i="1" s="1"/>
  <c r="H2990" i="1"/>
  <c r="J2990" i="1" s="1"/>
  <c r="H2989" i="1"/>
  <c r="J2989" i="1" s="1"/>
  <c r="H2988" i="1"/>
  <c r="J2988" i="1" s="1"/>
  <c r="H2987" i="1"/>
  <c r="J2987" i="1" s="1"/>
  <c r="H2986" i="1"/>
  <c r="J2986" i="1" s="1"/>
  <c r="H2985" i="1"/>
  <c r="J2985" i="1" s="1"/>
  <c r="H2984" i="1"/>
  <c r="J2984" i="1" s="1"/>
  <c r="H2983" i="1"/>
  <c r="J2983" i="1" s="1"/>
  <c r="B2983" i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H2982" i="1"/>
  <c r="H2968" i="1"/>
  <c r="H2967" i="1"/>
  <c r="H2966" i="1"/>
  <c r="H2965" i="1"/>
  <c r="J2965" i="1" s="1"/>
  <c r="H2964" i="1"/>
  <c r="J2964" i="1" s="1"/>
  <c r="H2963" i="1"/>
  <c r="J2963" i="1" s="1"/>
  <c r="H2962" i="1"/>
  <c r="J2962" i="1" s="1"/>
  <c r="H2961" i="1"/>
  <c r="H2960" i="1"/>
  <c r="J2960" i="1" s="1"/>
  <c r="H2959" i="1"/>
  <c r="J2959" i="1" s="1"/>
  <c r="H2958" i="1"/>
  <c r="J2958" i="1" s="1"/>
  <c r="H2957" i="1"/>
  <c r="J2957" i="1" s="1"/>
  <c r="H2956" i="1"/>
  <c r="J2956" i="1" s="1"/>
  <c r="H2955" i="1"/>
  <c r="J2955" i="1" s="1"/>
  <c r="H2954" i="1"/>
  <c r="J2954" i="1" s="1"/>
  <c r="H2953" i="1"/>
  <c r="J2953" i="1" s="1"/>
  <c r="B2953" i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H2952" i="1"/>
  <c r="J2952" i="1" s="1"/>
  <c r="H981" i="1"/>
  <c r="J981" i="1" s="1"/>
  <c r="H2937" i="1"/>
  <c r="J2937" i="1" s="1"/>
  <c r="H2936" i="1"/>
  <c r="J2936" i="1" s="1"/>
  <c r="H2935" i="1"/>
  <c r="J2935" i="1" s="1"/>
  <c r="H2934" i="1"/>
  <c r="J2934" i="1" s="1"/>
  <c r="H2933" i="1"/>
  <c r="J2933" i="1" s="1"/>
  <c r="H2932" i="1"/>
  <c r="J2932" i="1" s="1"/>
  <c r="H2931" i="1"/>
  <c r="J2931" i="1" s="1"/>
  <c r="H2930" i="1"/>
  <c r="J2930" i="1" s="1"/>
  <c r="H2929" i="1"/>
  <c r="J2929" i="1" s="1"/>
  <c r="H2928" i="1"/>
  <c r="J2928" i="1" s="1"/>
  <c r="H2927" i="1"/>
  <c r="J2927" i="1" s="1"/>
  <c r="H2926" i="1"/>
  <c r="J2926" i="1" s="1"/>
  <c r="H2925" i="1"/>
  <c r="J2925" i="1" s="1"/>
  <c r="H2924" i="1"/>
  <c r="J2924" i="1" s="1"/>
  <c r="H2923" i="1"/>
  <c r="J2923" i="1" s="1"/>
  <c r="H2922" i="1"/>
  <c r="J2922" i="1" s="1"/>
  <c r="H2921" i="1"/>
  <c r="J2921" i="1" s="1"/>
  <c r="H2920" i="1"/>
  <c r="J2920" i="1" s="1"/>
  <c r="H2919" i="1"/>
  <c r="J2919" i="1" s="1"/>
  <c r="H2918" i="1"/>
  <c r="J2918" i="1" s="1"/>
  <c r="H2917" i="1"/>
  <c r="J2917" i="1" s="1"/>
  <c r="H2916" i="1"/>
  <c r="J2916" i="1" s="1"/>
  <c r="H2915" i="1"/>
  <c r="J2915" i="1" s="1"/>
  <c r="B2915" i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H2914" i="1"/>
  <c r="H2900" i="1"/>
  <c r="J2900" i="1" s="1"/>
  <c r="H2899" i="1"/>
  <c r="J2899" i="1" s="1"/>
  <c r="H2898" i="1"/>
  <c r="J2898" i="1" s="1"/>
  <c r="H2897" i="1"/>
  <c r="J2897" i="1" s="1"/>
  <c r="H2896" i="1"/>
  <c r="J2896" i="1" s="1"/>
  <c r="H2895" i="1"/>
  <c r="J2895" i="1" s="1"/>
  <c r="H2894" i="1"/>
  <c r="J2894" i="1" s="1"/>
  <c r="H2893" i="1"/>
  <c r="J2893" i="1" s="1"/>
  <c r="H2892" i="1"/>
  <c r="J2892" i="1" s="1"/>
  <c r="H2891" i="1"/>
  <c r="J2891" i="1" s="1"/>
  <c r="H2890" i="1"/>
  <c r="J2890" i="1" s="1"/>
  <c r="H2889" i="1"/>
  <c r="J2889" i="1" s="1"/>
  <c r="H2888" i="1"/>
  <c r="J2888" i="1" s="1"/>
  <c r="H2887" i="1"/>
  <c r="J2887" i="1" s="1"/>
  <c r="H2886" i="1"/>
  <c r="J2886" i="1" s="1"/>
  <c r="H2885" i="1"/>
  <c r="J2885" i="1" s="1"/>
  <c r="H2884" i="1"/>
  <c r="J2884" i="1" s="1"/>
  <c r="H2883" i="1"/>
  <c r="J2883" i="1" s="1"/>
  <c r="H2882" i="1"/>
  <c r="J2882" i="1" s="1"/>
  <c r="H2881" i="1"/>
  <c r="J2881" i="1" s="1"/>
  <c r="H2880" i="1"/>
  <c r="J2880" i="1" s="1"/>
  <c r="H2879" i="1"/>
  <c r="J2879" i="1" s="1"/>
  <c r="H2878" i="1"/>
  <c r="J2878" i="1" s="1"/>
  <c r="B2878" i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H2877" i="1"/>
  <c r="H2863" i="1"/>
  <c r="J2863" i="1" s="1"/>
  <c r="H2862" i="1"/>
  <c r="J2862" i="1" s="1"/>
  <c r="H2861" i="1"/>
  <c r="J2861" i="1" s="1"/>
  <c r="H2860" i="1"/>
  <c r="J2860" i="1" s="1"/>
  <c r="H2859" i="1"/>
  <c r="J2859" i="1" s="1"/>
  <c r="H2858" i="1"/>
  <c r="J2858" i="1" s="1"/>
  <c r="H2857" i="1"/>
  <c r="J2857" i="1" s="1"/>
  <c r="H2856" i="1"/>
  <c r="J2856" i="1" s="1"/>
  <c r="H2855" i="1"/>
  <c r="J2855" i="1" s="1"/>
  <c r="H2854" i="1"/>
  <c r="J2854" i="1" s="1"/>
  <c r="H2853" i="1"/>
  <c r="J2853" i="1" s="1"/>
  <c r="H2852" i="1"/>
  <c r="J2852" i="1" s="1"/>
  <c r="H2851" i="1"/>
  <c r="J2851" i="1" s="1"/>
  <c r="H2850" i="1"/>
  <c r="J2850" i="1" s="1"/>
  <c r="H2849" i="1"/>
  <c r="J2849" i="1" s="1"/>
  <c r="H2848" i="1"/>
  <c r="J2848" i="1" s="1"/>
  <c r="H2847" i="1"/>
  <c r="J2847" i="1" s="1"/>
  <c r="H2846" i="1"/>
  <c r="J2846" i="1" s="1"/>
  <c r="H2845" i="1"/>
  <c r="J2845" i="1" s="1"/>
  <c r="H2844" i="1"/>
  <c r="J2844" i="1" s="1"/>
  <c r="H2843" i="1"/>
  <c r="J2843" i="1" s="1"/>
  <c r="H2842" i="1"/>
  <c r="J2842" i="1" s="1"/>
  <c r="H2841" i="1"/>
  <c r="J2841" i="1" s="1"/>
  <c r="B2841" i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H2840" i="1"/>
  <c r="H2826" i="1"/>
  <c r="J2826" i="1" s="1"/>
  <c r="H2825" i="1"/>
  <c r="J2825" i="1" s="1"/>
  <c r="H2824" i="1"/>
  <c r="J2824" i="1" s="1"/>
  <c r="H2823" i="1"/>
  <c r="J2823" i="1" s="1"/>
  <c r="H2822" i="1"/>
  <c r="J2822" i="1" s="1"/>
  <c r="H2821" i="1"/>
  <c r="J2821" i="1" s="1"/>
  <c r="H2820" i="1"/>
  <c r="J2820" i="1" s="1"/>
  <c r="H2819" i="1"/>
  <c r="J2819" i="1" s="1"/>
  <c r="H2818" i="1"/>
  <c r="J2818" i="1" s="1"/>
  <c r="H2817" i="1"/>
  <c r="J2817" i="1" s="1"/>
  <c r="H2816" i="1"/>
  <c r="J2816" i="1" s="1"/>
  <c r="H2815" i="1"/>
  <c r="J2815" i="1" s="1"/>
  <c r="H2814" i="1"/>
  <c r="J2814" i="1" s="1"/>
  <c r="H2813" i="1"/>
  <c r="J2813" i="1" s="1"/>
  <c r="H2812" i="1"/>
  <c r="J2812" i="1" s="1"/>
  <c r="H2811" i="1"/>
  <c r="J2811" i="1" s="1"/>
  <c r="H2810" i="1"/>
  <c r="J2810" i="1" s="1"/>
  <c r="H2809" i="1"/>
  <c r="J2809" i="1" s="1"/>
  <c r="H2808" i="1"/>
  <c r="J2808" i="1" s="1"/>
  <c r="H2807" i="1"/>
  <c r="J2807" i="1" s="1"/>
  <c r="H2806" i="1"/>
  <c r="J2806" i="1" s="1"/>
  <c r="H2805" i="1"/>
  <c r="J2805" i="1" s="1"/>
  <c r="H2804" i="1"/>
  <c r="J2804" i="1" s="1"/>
  <c r="B2804" i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H2803" i="1"/>
  <c r="H2789" i="1"/>
  <c r="J2789" i="1" s="1"/>
  <c r="H2788" i="1"/>
  <c r="J2788" i="1" s="1"/>
  <c r="H2787" i="1"/>
  <c r="J2787" i="1" s="1"/>
  <c r="H2786" i="1"/>
  <c r="J2786" i="1" s="1"/>
  <c r="H2785" i="1"/>
  <c r="J2785" i="1" s="1"/>
  <c r="H2784" i="1"/>
  <c r="J2784" i="1" s="1"/>
  <c r="H2783" i="1"/>
  <c r="J2783" i="1" s="1"/>
  <c r="H2782" i="1"/>
  <c r="J2782" i="1" s="1"/>
  <c r="H2781" i="1"/>
  <c r="J2781" i="1" s="1"/>
  <c r="H2780" i="1"/>
  <c r="J2780" i="1" s="1"/>
  <c r="H2779" i="1"/>
  <c r="J2779" i="1" s="1"/>
  <c r="H2778" i="1"/>
  <c r="J2778" i="1" s="1"/>
  <c r="H2777" i="1"/>
  <c r="J2777" i="1" s="1"/>
  <c r="H2776" i="1"/>
  <c r="J2776" i="1" s="1"/>
  <c r="H2775" i="1"/>
  <c r="J2775" i="1" s="1"/>
  <c r="H2774" i="1"/>
  <c r="J2774" i="1" s="1"/>
  <c r="H2773" i="1"/>
  <c r="J2773" i="1" s="1"/>
  <c r="H2772" i="1"/>
  <c r="J2772" i="1" s="1"/>
  <c r="H2771" i="1"/>
  <c r="J2771" i="1" s="1"/>
  <c r="H2770" i="1"/>
  <c r="J2770" i="1" s="1"/>
  <c r="H2769" i="1"/>
  <c r="J2769" i="1" s="1"/>
  <c r="H2768" i="1"/>
  <c r="J2768" i="1" s="1"/>
  <c r="H2767" i="1"/>
  <c r="J2767" i="1" s="1"/>
  <c r="B2767" i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H2766" i="1"/>
  <c r="H2752" i="1"/>
  <c r="J2752" i="1" s="1"/>
  <c r="H2751" i="1"/>
  <c r="J2751" i="1" s="1"/>
  <c r="H2750" i="1"/>
  <c r="J2750" i="1" s="1"/>
  <c r="H2749" i="1"/>
  <c r="J2749" i="1" s="1"/>
  <c r="H2748" i="1"/>
  <c r="J2748" i="1" s="1"/>
  <c r="H2747" i="1"/>
  <c r="J2747" i="1" s="1"/>
  <c r="H2746" i="1"/>
  <c r="J2746" i="1" s="1"/>
  <c r="H2745" i="1"/>
  <c r="J2745" i="1" s="1"/>
  <c r="H2744" i="1"/>
  <c r="J2744" i="1" s="1"/>
  <c r="H2743" i="1"/>
  <c r="J2743" i="1" s="1"/>
  <c r="H2742" i="1"/>
  <c r="J2742" i="1" s="1"/>
  <c r="H2741" i="1"/>
  <c r="J2741" i="1" s="1"/>
  <c r="H2740" i="1"/>
  <c r="J2740" i="1" s="1"/>
  <c r="H2739" i="1"/>
  <c r="J2739" i="1" s="1"/>
  <c r="H2738" i="1"/>
  <c r="J2738" i="1" s="1"/>
  <c r="H2737" i="1"/>
  <c r="J2737" i="1" s="1"/>
  <c r="H2736" i="1"/>
  <c r="J2736" i="1" s="1"/>
  <c r="H2735" i="1"/>
  <c r="J2735" i="1" s="1"/>
  <c r="H2734" i="1"/>
  <c r="J2734" i="1" s="1"/>
  <c r="H2733" i="1"/>
  <c r="J2733" i="1" s="1"/>
  <c r="H2732" i="1"/>
  <c r="J2732" i="1" s="1"/>
  <c r="H2731" i="1"/>
  <c r="J2731" i="1" s="1"/>
  <c r="H2730" i="1"/>
  <c r="J2730" i="1" s="1"/>
  <c r="B2730" i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H2729" i="1"/>
  <c r="J2729" i="1" s="1"/>
  <c r="H2709" i="1"/>
  <c r="J2709" i="1" s="1"/>
  <c r="H2714" i="1"/>
  <c r="H2713" i="1"/>
  <c r="H2712" i="1"/>
  <c r="H2711" i="1"/>
  <c r="J2711" i="1" s="1"/>
  <c r="H2710" i="1"/>
  <c r="J2710" i="1" s="1"/>
  <c r="H2708" i="1"/>
  <c r="J2708" i="1" s="1"/>
  <c r="H2707" i="1"/>
  <c r="H2706" i="1"/>
  <c r="J2706" i="1" s="1"/>
  <c r="H2705" i="1"/>
  <c r="J2705" i="1" s="1"/>
  <c r="H2704" i="1"/>
  <c r="J2704" i="1" s="1"/>
  <c r="H2703" i="1"/>
  <c r="J2703" i="1" s="1"/>
  <c r="H2702" i="1"/>
  <c r="J2702" i="1" s="1"/>
  <c r="H2701" i="1"/>
  <c r="J2701" i="1" s="1"/>
  <c r="H2700" i="1"/>
  <c r="J2700" i="1" s="1"/>
  <c r="H2699" i="1"/>
  <c r="J2699" i="1" s="1"/>
  <c r="B2699" i="1"/>
  <c r="B2700" i="1" s="1"/>
  <c r="B2701" i="1" s="1"/>
  <c r="B2702" i="1" s="1"/>
  <c r="B2703" i="1" s="1"/>
  <c r="B2704" i="1" s="1"/>
  <c r="B2705" i="1" s="1"/>
  <c r="B2706" i="1" s="1"/>
  <c r="B2707" i="1" s="1"/>
  <c r="B2708" i="1" s="1"/>
  <c r="H2698" i="1"/>
  <c r="J2698" i="1" s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J2672" i="1" s="1"/>
  <c r="H2671" i="1"/>
  <c r="J2671" i="1" s="1"/>
  <c r="H2670" i="1"/>
  <c r="J2670" i="1" s="1"/>
  <c r="H2669" i="1"/>
  <c r="J2669" i="1" s="1"/>
  <c r="H2668" i="1"/>
  <c r="J2668" i="1" s="1"/>
  <c r="H2667" i="1"/>
  <c r="H2666" i="1"/>
  <c r="J2666" i="1" s="1"/>
  <c r="H2665" i="1"/>
  <c r="J2665" i="1" s="1"/>
  <c r="H2664" i="1"/>
  <c r="J2664" i="1" s="1"/>
  <c r="H2663" i="1"/>
  <c r="J2663" i="1" s="1"/>
  <c r="H2662" i="1"/>
  <c r="J2662" i="1" s="1"/>
  <c r="H2661" i="1"/>
  <c r="J2661" i="1" s="1"/>
  <c r="H2660" i="1"/>
  <c r="J2660" i="1" s="1"/>
  <c r="H2659" i="1"/>
  <c r="J2659" i="1" s="1"/>
  <c r="B2659" i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H2658" i="1"/>
  <c r="J2658" i="1" s="1"/>
  <c r="H2538" i="1"/>
  <c r="J2538" i="1" s="1"/>
  <c r="J2537" i="1"/>
  <c r="H2536" i="1"/>
  <c r="J2536" i="1" s="1"/>
  <c r="H2535" i="1"/>
  <c r="J2535" i="1" s="1"/>
  <c r="H2534" i="1"/>
  <c r="J2534" i="1" s="1"/>
  <c r="H2533" i="1"/>
  <c r="J2533" i="1" s="1"/>
  <c r="H2532" i="1"/>
  <c r="J2532" i="1" s="1"/>
  <c r="H2531" i="1"/>
  <c r="J2531" i="1" s="1"/>
  <c r="H2530" i="1"/>
  <c r="J2530" i="1" s="1"/>
  <c r="H2529" i="1"/>
  <c r="J2529" i="1" s="1"/>
  <c r="H2528" i="1"/>
  <c r="J2528" i="1" s="1"/>
  <c r="H2527" i="1"/>
  <c r="J2527" i="1" s="1"/>
  <c r="H2526" i="1"/>
  <c r="J2526" i="1" s="1"/>
  <c r="H2525" i="1"/>
  <c r="J2525" i="1" s="1"/>
  <c r="H2524" i="1"/>
  <c r="J2524" i="1" s="1"/>
  <c r="H2523" i="1"/>
  <c r="J2523" i="1" s="1"/>
  <c r="H2522" i="1"/>
  <c r="J2522" i="1" s="1"/>
  <c r="B2522" i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H2521" i="1"/>
  <c r="J2521" i="1" s="1"/>
  <c r="H2507" i="1"/>
  <c r="J2507" i="1" s="1"/>
  <c r="J2506" i="1"/>
  <c r="H2505" i="1"/>
  <c r="J2505" i="1" s="1"/>
  <c r="H2504" i="1"/>
  <c r="J2504" i="1" s="1"/>
  <c r="H2503" i="1"/>
  <c r="J2503" i="1" s="1"/>
  <c r="H2502" i="1"/>
  <c r="J2502" i="1" s="1"/>
  <c r="H2501" i="1"/>
  <c r="J2501" i="1" s="1"/>
  <c r="H2500" i="1"/>
  <c r="J2500" i="1" s="1"/>
  <c r="H2499" i="1"/>
  <c r="J2499" i="1" s="1"/>
  <c r="H2498" i="1"/>
  <c r="J2498" i="1" s="1"/>
  <c r="H2497" i="1"/>
  <c r="J2497" i="1" s="1"/>
  <c r="H2496" i="1"/>
  <c r="J2496" i="1" s="1"/>
  <c r="H2495" i="1"/>
  <c r="J2495" i="1" s="1"/>
  <c r="H2494" i="1"/>
  <c r="J2494" i="1" s="1"/>
  <c r="H2493" i="1"/>
  <c r="J2493" i="1" s="1"/>
  <c r="H2492" i="1"/>
  <c r="J2492" i="1" s="1"/>
  <c r="H2491" i="1"/>
  <c r="J2491" i="1" s="1"/>
  <c r="B2491" i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H2490" i="1"/>
  <c r="J2490" i="1" s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J2634" i="1" s="1"/>
  <c r="H2633" i="1"/>
  <c r="J2633" i="1" s="1"/>
  <c r="H2632" i="1"/>
  <c r="J2632" i="1" s="1"/>
  <c r="H2631" i="1"/>
  <c r="J2631" i="1" s="1"/>
  <c r="H2630" i="1"/>
  <c r="J2630" i="1" s="1"/>
  <c r="H2629" i="1"/>
  <c r="H2628" i="1"/>
  <c r="J2628" i="1" s="1"/>
  <c r="H2627" i="1"/>
  <c r="J2627" i="1" s="1"/>
  <c r="H2626" i="1"/>
  <c r="J2626" i="1" s="1"/>
  <c r="H2625" i="1"/>
  <c r="J2625" i="1" s="1"/>
  <c r="H2624" i="1"/>
  <c r="J2624" i="1" s="1"/>
  <c r="H2623" i="1"/>
  <c r="J2623" i="1" s="1"/>
  <c r="H2622" i="1"/>
  <c r="J2622" i="1" s="1"/>
  <c r="H2621" i="1"/>
  <c r="J2621" i="1" s="1"/>
  <c r="B2621" i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H2620" i="1"/>
  <c r="J2620" i="1" s="1"/>
  <c r="H2607" i="1"/>
  <c r="H2606" i="1"/>
  <c r="H2605" i="1"/>
  <c r="H2604" i="1"/>
  <c r="H2603" i="1"/>
  <c r="H2602" i="1"/>
  <c r="J2602" i="1" s="1"/>
  <c r="H2601" i="1"/>
  <c r="J2601" i="1" s="1"/>
  <c r="H2600" i="1"/>
  <c r="J2600" i="1" s="1"/>
  <c r="H2599" i="1"/>
  <c r="J2599" i="1" s="1"/>
  <c r="H2598" i="1"/>
  <c r="J2598" i="1" s="1"/>
  <c r="H2597" i="1"/>
  <c r="J2597" i="1" s="1"/>
  <c r="H2596" i="1"/>
  <c r="J2596" i="1" s="1"/>
  <c r="H2595" i="1"/>
  <c r="J2595" i="1" s="1"/>
  <c r="H2594" i="1"/>
  <c r="J2594" i="1" s="1"/>
  <c r="H2593" i="1"/>
  <c r="J2593" i="1" s="1"/>
  <c r="H2592" i="1"/>
  <c r="J2592" i="1" s="1"/>
  <c r="H2591" i="1"/>
  <c r="J2591" i="1" s="1"/>
  <c r="H2590" i="1"/>
  <c r="J2590" i="1" s="1"/>
  <c r="B2590" i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H2589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J2565" i="1" s="1"/>
  <c r="H2564" i="1"/>
  <c r="J2564" i="1" s="1"/>
  <c r="H2563" i="1"/>
  <c r="J2563" i="1" s="1"/>
  <c r="H2562" i="1"/>
  <c r="J2562" i="1" s="1"/>
  <c r="H2561" i="1"/>
  <c r="J2561" i="1" s="1"/>
  <c r="H2560" i="1"/>
  <c r="H2559" i="1"/>
  <c r="J2559" i="1" s="1"/>
  <c r="H2558" i="1"/>
  <c r="J2558" i="1" s="1"/>
  <c r="H2557" i="1"/>
  <c r="J2557" i="1" s="1"/>
  <c r="H2556" i="1"/>
  <c r="J2556" i="1" s="1"/>
  <c r="H2555" i="1"/>
  <c r="J2555" i="1" s="1"/>
  <c r="H2554" i="1"/>
  <c r="J2554" i="1" s="1"/>
  <c r="H2553" i="1"/>
  <c r="J2553" i="1" s="1"/>
  <c r="H2552" i="1"/>
  <c r="J2552" i="1" s="1"/>
  <c r="B2552" i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H2551" i="1"/>
  <c r="J2551" i="1" s="1"/>
  <c r="H2476" i="1"/>
  <c r="H2475" i="1"/>
  <c r="H2474" i="1"/>
  <c r="H2473" i="1"/>
  <c r="H2472" i="1"/>
  <c r="H2471" i="1"/>
  <c r="J2471" i="1" s="1"/>
  <c r="H2470" i="1"/>
  <c r="J2470" i="1" s="1"/>
  <c r="H2469" i="1"/>
  <c r="J2469" i="1" s="1"/>
  <c r="H2468" i="1"/>
  <c r="J2468" i="1" s="1"/>
  <c r="H2467" i="1"/>
  <c r="J2467" i="1" s="1"/>
  <c r="H2466" i="1"/>
  <c r="J2466" i="1" s="1"/>
  <c r="H2465" i="1"/>
  <c r="J2465" i="1" s="1"/>
  <c r="H2464" i="1"/>
  <c r="J2464" i="1" s="1"/>
  <c r="H2463" i="1"/>
  <c r="J2463" i="1" s="1"/>
  <c r="H2462" i="1"/>
  <c r="J2462" i="1" s="1"/>
  <c r="H2461" i="1"/>
  <c r="J2461" i="1" s="1"/>
  <c r="H2460" i="1"/>
  <c r="J2460" i="1" s="1"/>
  <c r="H2459" i="1"/>
  <c r="J2459" i="1" s="1"/>
  <c r="B2459" i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H2458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J2434" i="1" s="1"/>
  <c r="H2433" i="1"/>
  <c r="J2433" i="1" s="1"/>
  <c r="H2432" i="1"/>
  <c r="J2432" i="1" s="1"/>
  <c r="H2431" i="1"/>
  <c r="J2431" i="1" s="1"/>
  <c r="H2430" i="1"/>
  <c r="J2430" i="1" s="1"/>
  <c r="H2429" i="1"/>
  <c r="H2428" i="1"/>
  <c r="J2428" i="1" s="1"/>
  <c r="H2427" i="1"/>
  <c r="J2427" i="1" s="1"/>
  <c r="H2426" i="1"/>
  <c r="J2426" i="1" s="1"/>
  <c r="H2425" i="1"/>
  <c r="J2425" i="1" s="1"/>
  <c r="H2424" i="1"/>
  <c r="J2424" i="1" s="1"/>
  <c r="H2423" i="1"/>
  <c r="J2423" i="1" s="1"/>
  <c r="H2422" i="1"/>
  <c r="J2422" i="1" s="1"/>
  <c r="H2421" i="1"/>
  <c r="J2421" i="1" s="1"/>
  <c r="B2421" i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H2420" i="1"/>
  <c r="J2420" i="1" s="1"/>
  <c r="H2407" i="1"/>
  <c r="H2406" i="1"/>
  <c r="H2405" i="1"/>
  <c r="H2404" i="1"/>
  <c r="H2403" i="1"/>
  <c r="H2402" i="1"/>
  <c r="J2402" i="1" s="1"/>
  <c r="H2401" i="1"/>
  <c r="J2401" i="1" s="1"/>
  <c r="H2400" i="1"/>
  <c r="J2400" i="1" s="1"/>
  <c r="H2399" i="1"/>
  <c r="J2399" i="1" s="1"/>
  <c r="H2398" i="1"/>
  <c r="J2398" i="1" s="1"/>
  <c r="H2397" i="1"/>
  <c r="J2397" i="1" s="1"/>
  <c r="H2396" i="1"/>
  <c r="J2396" i="1" s="1"/>
  <c r="H2395" i="1"/>
  <c r="J2395" i="1" s="1"/>
  <c r="H2394" i="1"/>
  <c r="J2394" i="1" s="1"/>
  <c r="H2393" i="1"/>
  <c r="J2393" i="1" s="1"/>
  <c r="H2392" i="1"/>
  <c r="J2392" i="1" s="1"/>
  <c r="H2391" i="1"/>
  <c r="J2391" i="1" s="1"/>
  <c r="H2390" i="1"/>
  <c r="J2390" i="1" s="1"/>
  <c r="B2390" i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H2389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J2365" i="1" s="1"/>
  <c r="H2364" i="1"/>
  <c r="J2364" i="1" s="1"/>
  <c r="H2363" i="1"/>
  <c r="J2363" i="1" s="1"/>
  <c r="H2362" i="1"/>
  <c r="J2362" i="1" s="1"/>
  <c r="H2361" i="1"/>
  <c r="J2361" i="1" s="1"/>
  <c r="H2360" i="1"/>
  <c r="H2359" i="1"/>
  <c r="J2359" i="1" s="1"/>
  <c r="H2358" i="1"/>
  <c r="J2358" i="1" s="1"/>
  <c r="H2357" i="1"/>
  <c r="J2357" i="1" s="1"/>
  <c r="H2356" i="1"/>
  <c r="J2356" i="1" s="1"/>
  <c r="H2355" i="1"/>
  <c r="J2355" i="1" s="1"/>
  <c r="H2354" i="1"/>
  <c r="J2354" i="1" s="1"/>
  <c r="H2353" i="1"/>
  <c r="J2353" i="1" s="1"/>
  <c r="H2352" i="1"/>
  <c r="J2352" i="1" s="1"/>
  <c r="B2352" i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H2351" i="1"/>
  <c r="J2351" i="1" s="1"/>
  <c r="H2338" i="1"/>
  <c r="H2337" i="1"/>
  <c r="H2336" i="1"/>
  <c r="H2335" i="1"/>
  <c r="H2334" i="1"/>
  <c r="H2333" i="1"/>
  <c r="H2332" i="1"/>
  <c r="H2331" i="1"/>
  <c r="H2330" i="1"/>
  <c r="H2329" i="1"/>
  <c r="J2329" i="1" s="1"/>
  <c r="H2328" i="1"/>
  <c r="J2328" i="1" s="1"/>
  <c r="H2327" i="1"/>
  <c r="J2327" i="1" s="1"/>
  <c r="H2326" i="1"/>
  <c r="H2325" i="1"/>
  <c r="J2325" i="1" s="1"/>
  <c r="H2324" i="1"/>
  <c r="J2324" i="1" s="1"/>
  <c r="H2323" i="1"/>
  <c r="J2323" i="1" s="1"/>
  <c r="H2322" i="1"/>
  <c r="J2322" i="1" s="1"/>
  <c r="H2321" i="1"/>
  <c r="J2321" i="1" s="1"/>
  <c r="H2320" i="1"/>
  <c r="J2320" i="1" s="1"/>
  <c r="H2319" i="1"/>
  <c r="J2319" i="1" s="1"/>
  <c r="H2318" i="1"/>
  <c r="J2318" i="1" s="1"/>
  <c r="B2318" i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H2317" i="1"/>
  <c r="J2317" i="1" s="1"/>
  <c r="H2303" i="1"/>
  <c r="J2303" i="1" s="1"/>
  <c r="H2302" i="1"/>
  <c r="H2301" i="1"/>
  <c r="J2301" i="1" s="1"/>
  <c r="H2300" i="1"/>
  <c r="J2300" i="1" s="1"/>
  <c r="H2299" i="1"/>
  <c r="J2299" i="1" s="1"/>
  <c r="H2298" i="1"/>
  <c r="J2298" i="1" s="1"/>
  <c r="H2297" i="1"/>
  <c r="J2297" i="1" s="1"/>
  <c r="H2296" i="1"/>
  <c r="J2296" i="1" s="1"/>
  <c r="H2295" i="1"/>
  <c r="J2295" i="1" s="1"/>
  <c r="H2294" i="1"/>
  <c r="J2294" i="1" s="1"/>
  <c r="H2293" i="1"/>
  <c r="J2293" i="1" s="1"/>
  <c r="H2292" i="1"/>
  <c r="J2292" i="1" s="1"/>
  <c r="H2291" i="1"/>
  <c r="J2291" i="1" s="1"/>
  <c r="H2290" i="1"/>
  <c r="J2290" i="1" s="1"/>
  <c r="H2289" i="1"/>
  <c r="J2289" i="1" s="1"/>
  <c r="H2288" i="1"/>
  <c r="J2288" i="1" s="1"/>
  <c r="H2287" i="1"/>
  <c r="J2287" i="1" s="1"/>
  <c r="H2286" i="1"/>
  <c r="J2286" i="1" s="1"/>
  <c r="H2285" i="1"/>
  <c r="J2285" i="1" s="1"/>
  <c r="H2284" i="1"/>
  <c r="J2284" i="1" s="1"/>
  <c r="H2283" i="1"/>
  <c r="J2283" i="1" s="1"/>
  <c r="H2282" i="1"/>
  <c r="J2282" i="1" s="1"/>
  <c r="H2281" i="1"/>
  <c r="J2281" i="1" s="1"/>
  <c r="H2280" i="1"/>
  <c r="J2280" i="1" s="1"/>
  <c r="H2279" i="1"/>
  <c r="J2279" i="1" s="1"/>
  <c r="H2278" i="1"/>
  <c r="J2278" i="1" s="1"/>
  <c r="H2277" i="1"/>
  <c r="J2277" i="1" s="1"/>
  <c r="B2277" i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H2276" i="1"/>
  <c r="H2262" i="1"/>
  <c r="J2262" i="1" s="1"/>
  <c r="H2261" i="1"/>
  <c r="H2260" i="1"/>
  <c r="J2260" i="1" s="1"/>
  <c r="H2259" i="1"/>
  <c r="J2259" i="1" s="1"/>
  <c r="H2258" i="1"/>
  <c r="J2258" i="1" s="1"/>
  <c r="H2257" i="1"/>
  <c r="J2257" i="1" s="1"/>
  <c r="H2256" i="1"/>
  <c r="J2256" i="1" s="1"/>
  <c r="H2255" i="1"/>
  <c r="J2255" i="1" s="1"/>
  <c r="H2254" i="1"/>
  <c r="J2254" i="1" s="1"/>
  <c r="H2253" i="1"/>
  <c r="J2253" i="1" s="1"/>
  <c r="H2252" i="1"/>
  <c r="J2252" i="1" s="1"/>
  <c r="H2251" i="1"/>
  <c r="J2251" i="1" s="1"/>
  <c r="H2250" i="1"/>
  <c r="J2250" i="1" s="1"/>
  <c r="H2249" i="1"/>
  <c r="J2249" i="1" s="1"/>
  <c r="H2248" i="1"/>
  <c r="J2248" i="1" s="1"/>
  <c r="H2247" i="1"/>
  <c r="J2247" i="1" s="1"/>
  <c r="H2246" i="1"/>
  <c r="J2246" i="1" s="1"/>
  <c r="H2245" i="1"/>
  <c r="J2245" i="1" s="1"/>
  <c r="H2244" i="1"/>
  <c r="J2244" i="1" s="1"/>
  <c r="H2243" i="1"/>
  <c r="J2243" i="1" s="1"/>
  <c r="H2242" i="1"/>
  <c r="J2242" i="1" s="1"/>
  <c r="H2241" i="1"/>
  <c r="J2241" i="1" s="1"/>
  <c r="H2240" i="1"/>
  <c r="J2240" i="1" s="1"/>
  <c r="H2239" i="1"/>
  <c r="J2239" i="1" s="1"/>
  <c r="H2238" i="1"/>
  <c r="J2238" i="1" s="1"/>
  <c r="H2237" i="1"/>
  <c r="J2237" i="1" s="1"/>
  <c r="H2236" i="1"/>
  <c r="J2236" i="1" s="1"/>
  <c r="B2236" i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H2235" i="1"/>
  <c r="J2235" i="1" s="1"/>
  <c r="H2221" i="1"/>
  <c r="H2220" i="1"/>
  <c r="H2219" i="1"/>
  <c r="H2218" i="1"/>
  <c r="H2217" i="1"/>
  <c r="H2216" i="1"/>
  <c r="H2215" i="1"/>
  <c r="H2214" i="1"/>
  <c r="H2213" i="1"/>
  <c r="H2212" i="1"/>
  <c r="J2212" i="1" s="1"/>
  <c r="H2211" i="1"/>
  <c r="J2211" i="1" s="1"/>
  <c r="H2210" i="1"/>
  <c r="J2210" i="1" s="1"/>
  <c r="H2209" i="1"/>
  <c r="H2208" i="1"/>
  <c r="J2208" i="1" s="1"/>
  <c r="H2207" i="1"/>
  <c r="J2207" i="1" s="1"/>
  <c r="H2206" i="1"/>
  <c r="J2206" i="1" s="1"/>
  <c r="H2205" i="1"/>
  <c r="J2205" i="1" s="1"/>
  <c r="H2204" i="1"/>
  <c r="J2204" i="1" s="1"/>
  <c r="H2203" i="1"/>
  <c r="J2203" i="1" s="1"/>
  <c r="H2202" i="1"/>
  <c r="J2202" i="1" s="1"/>
  <c r="H2201" i="1"/>
  <c r="J2201" i="1" s="1"/>
  <c r="B2201" i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H2200" i="1"/>
  <c r="J2200" i="1" s="1"/>
  <c r="H2186" i="1"/>
  <c r="J2186" i="1" s="1"/>
  <c r="H2185" i="1"/>
  <c r="H2184" i="1"/>
  <c r="J2184" i="1" s="1"/>
  <c r="H2183" i="1"/>
  <c r="J2183" i="1" s="1"/>
  <c r="H2182" i="1"/>
  <c r="J2182" i="1" s="1"/>
  <c r="H2181" i="1"/>
  <c r="J2181" i="1" s="1"/>
  <c r="H2180" i="1"/>
  <c r="J2180" i="1" s="1"/>
  <c r="H2179" i="1"/>
  <c r="J2179" i="1" s="1"/>
  <c r="H2178" i="1"/>
  <c r="J2178" i="1" s="1"/>
  <c r="H2177" i="1"/>
  <c r="J2177" i="1" s="1"/>
  <c r="H2176" i="1"/>
  <c r="J2176" i="1" s="1"/>
  <c r="H2175" i="1"/>
  <c r="J2175" i="1" s="1"/>
  <c r="H2174" i="1"/>
  <c r="J2174" i="1" s="1"/>
  <c r="H2173" i="1"/>
  <c r="J2173" i="1" s="1"/>
  <c r="H2172" i="1"/>
  <c r="J2172" i="1" s="1"/>
  <c r="H2171" i="1"/>
  <c r="J2171" i="1" s="1"/>
  <c r="H2170" i="1"/>
  <c r="J2170" i="1" s="1"/>
  <c r="H2169" i="1"/>
  <c r="J2169" i="1" s="1"/>
  <c r="H2168" i="1"/>
  <c r="J2168" i="1" s="1"/>
  <c r="H2167" i="1"/>
  <c r="J2167" i="1" s="1"/>
  <c r="H2166" i="1"/>
  <c r="J2166" i="1" s="1"/>
  <c r="H2165" i="1"/>
  <c r="J2165" i="1" s="1"/>
  <c r="H2164" i="1"/>
  <c r="J2164" i="1" s="1"/>
  <c r="H2163" i="1"/>
  <c r="J2163" i="1" s="1"/>
  <c r="H2162" i="1"/>
  <c r="J2162" i="1" s="1"/>
  <c r="H2161" i="1"/>
  <c r="J2161" i="1" s="1"/>
  <c r="H2160" i="1"/>
  <c r="J2160" i="1" s="1"/>
  <c r="B2160" i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H2159" i="1"/>
  <c r="J2159" i="1" s="1"/>
  <c r="H2145" i="1"/>
  <c r="H2144" i="1"/>
  <c r="H2143" i="1"/>
  <c r="H2142" i="1"/>
  <c r="H2141" i="1"/>
  <c r="H2140" i="1"/>
  <c r="H2139" i="1"/>
  <c r="H2138" i="1"/>
  <c r="H2137" i="1"/>
  <c r="H2136" i="1"/>
  <c r="J2136" i="1" s="1"/>
  <c r="H2135" i="1"/>
  <c r="J2135" i="1" s="1"/>
  <c r="H2134" i="1"/>
  <c r="J2134" i="1" s="1"/>
  <c r="H2133" i="1"/>
  <c r="H2132" i="1"/>
  <c r="J2132" i="1" s="1"/>
  <c r="H2131" i="1"/>
  <c r="J2131" i="1" s="1"/>
  <c r="H2130" i="1"/>
  <c r="J2130" i="1" s="1"/>
  <c r="H2129" i="1"/>
  <c r="J2129" i="1" s="1"/>
  <c r="H2128" i="1"/>
  <c r="J2128" i="1" s="1"/>
  <c r="H2127" i="1"/>
  <c r="J2127" i="1" s="1"/>
  <c r="H2126" i="1"/>
  <c r="J2126" i="1" s="1"/>
  <c r="H2125" i="1"/>
  <c r="J2125" i="1" s="1"/>
  <c r="B2125" i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H2124" i="1"/>
  <c r="J2124" i="1" s="1"/>
  <c r="H2110" i="1"/>
  <c r="J2110" i="1" s="1"/>
  <c r="J2109" i="1"/>
  <c r="H2108" i="1"/>
  <c r="J2108" i="1" s="1"/>
  <c r="H2107" i="1"/>
  <c r="J2107" i="1" s="1"/>
  <c r="H2106" i="1"/>
  <c r="J2106" i="1" s="1"/>
  <c r="H2105" i="1"/>
  <c r="J2105" i="1" s="1"/>
  <c r="H2104" i="1"/>
  <c r="J2104" i="1" s="1"/>
  <c r="H2103" i="1"/>
  <c r="J2103" i="1" s="1"/>
  <c r="H2102" i="1"/>
  <c r="J2102" i="1" s="1"/>
  <c r="H2101" i="1"/>
  <c r="J2101" i="1" s="1"/>
  <c r="H2100" i="1"/>
  <c r="J2100" i="1" s="1"/>
  <c r="H2099" i="1"/>
  <c r="J2099" i="1" s="1"/>
  <c r="H2098" i="1"/>
  <c r="J2098" i="1" s="1"/>
  <c r="H2097" i="1"/>
  <c r="J2097" i="1" s="1"/>
  <c r="H2096" i="1"/>
  <c r="J2096" i="1" s="1"/>
  <c r="H2095" i="1"/>
  <c r="J2095" i="1" s="1"/>
  <c r="H2094" i="1"/>
  <c r="J2094" i="1" s="1"/>
  <c r="B2094" i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H2093" i="1"/>
  <c r="J2093" i="1" s="1"/>
  <c r="H2079" i="1"/>
  <c r="J2079" i="1" s="1"/>
  <c r="J2078" i="1"/>
  <c r="H2077" i="1"/>
  <c r="J2077" i="1" s="1"/>
  <c r="H2076" i="1"/>
  <c r="J2076" i="1" s="1"/>
  <c r="H2075" i="1"/>
  <c r="J2075" i="1" s="1"/>
  <c r="H2074" i="1"/>
  <c r="J2074" i="1" s="1"/>
  <c r="H2073" i="1"/>
  <c r="J2073" i="1" s="1"/>
  <c r="H2072" i="1"/>
  <c r="J2072" i="1" s="1"/>
  <c r="H2071" i="1"/>
  <c r="J2071" i="1" s="1"/>
  <c r="H2070" i="1"/>
  <c r="J2070" i="1" s="1"/>
  <c r="H2069" i="1"/>
  <c r="J2069" i="1" s="1"/>
  <c r="H2068" i="1"/>
  <c r="J2068" i="1" s="1"/>
  <c r="H2067" i="1"/>
  <c r="J2067" i="1" s="1"/>
  <c r="H2066" i="1"/>
  <c r="J2066" i="1" s="1"/>
  <c r="H2065" i="1"/>
  <c r="J2065" i="1" s="1"/>
  <c r="H2064" i="1"/>
  <c r="J2064" i="1" s="1"/>
  <c r="H2063" i="1"/>
  <c r="J2063" i="1" s="1"/>
  <c r="B2063" i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H2062" i="1"/>
  <c r="J2062" i="1" s="1"/>
  <c r="H2048" i="1"/>
  <c r="J2048" i="1" s="1"/>
  <c r="J2047" i="1"/>
  <c r="H2046" i="1"/>
  <c r="J2046" i="1" s="1"/>
  <c r="H2045" i="1"/>
  <c r="J2045" i="1" s="1"/>
  <c r="H2044" i="1"/>
  <c r="J2044" i="1" s="1"/>
  <c r="H2043" i="1"/>
  <c r="J2043" i="1" s="1"/>
  <c r="H2042" i="1"/>
  <c r="J2042" i="1" s="1"/>
  <c r="H2041" i="1"/>
  <c r="J2041" i="1" s="1"/>
  <c r="H2040" i="1"/>
  <c r="J2040" i="1" s="1"/>
  <c r="H2039" i="1"/>
  <c r="J2039" i="1" s="1"/>
  <c r="H2038" i="1"/>
  <c r="J2038" i="1" s="1"/>
  <c r="H2037" i="1"/>
  <c r="J2037" i="1" s="1"/>
  <c r="H2036" i="1"/>
  <c r="J2036" i="1" s="1"/>
  <c r="H2035" i="1"/>
  <c r="J2035" i="1" s="1"/>
  <c r="H2034" i="1"/>
  <c r="J2034" i="1" s="1"/>
  <c r="H2033" i="1"/>
  <c r="J2033" i="1" s="1"/>
  <c r="H2032" i="1"/>
  <c r="J2032" i="1" s="1"/>
  <c r="B2032" i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H2031" i="1"/>
  <c r="J2031" i="1" s="1"/>
  <c r="H2017" i="1"/>
  <c r="J2017" i="1" s="1"/>
  <c r="J2016" i="1"/>
  <c r="H2015" i="1"/>
  <c r="J2015" i="1" s="1"/>
  <c r="H2014" i="1"/>
  <c r="J2014" i="1" s="1"/>
  <c r="H2013" i="1"/>
  <c r="J2013" i="1" s="1"/>
  <c r="H2012" i="1"/>
  <c r="J2012" i="1" s="1"/>
  <c r="H2011" i="1"/>
  <c r="J2011" i="1" s="1"/>
  <c r="H2010" i="1"/>
  <c r="J2010" i="1" s="1"/>
  <c r="H2009" i="1"/>
  <c r="J2009" i="1" s="1"/>
  <c r="H2008" i="1"/>
  <c r="J2008" i="1" s="1"/>
  <c r="H2007" i="1"/>
  <c r="J2007" i="1" s="1"/>
  <c r="H2006" i="1"/>
  <c r="J2006" i="1" s="1"/>
  <c r="H2005" i="1"/>
  <c r="J2005" i="1" s="1"/>
  <c r="H2004" i="1"/>
  <c r="J2004" i="1" s="1"/>
  <c r="H2003" i="1"/>
  <c r="J2003" i="1" s="1"/>
  <c r="H2002" i="1"/>
  <c r="J2002" i="1" s="1"/>
  <c r="H2001" i="1"/>
  <c r="J2001" i="1" s="1"/>
  <c r="B2001" i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H2000" i="1"/>
  <c r="J2000" i="1" s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J1975" i="1" s="1"/>
  <c r="H1974" i="1"/>
  <c r="J1974" i="1" s="1"/>
  <c r="H1973" i="1"/>
  <c r="J1973" i="1" s="1"/>
  <c r="H1972" i="1"/>
  <c r="J1972" i="1" s="1"/>
  <c r="H1971" i="1"/>
  <c r="J1971" i="1" s="1"/>
  <c r="H1970" i="1"/>
  <c r="H1969" i="1"/>
  <c r="J1969" i="1" s="1"/>
  <c r="H1968" i="1"/>
  <c r="J1968" i="1" s="1"/>
  <c r="H1967" i="1"/>
  <c r="J1967" i="1" s="1"/>
  <c r="H1966" i="1"/>
  <c r="J1966" i="1" s="1"/>
  <c r="H1965" i="1"/>
  <c r="J1965" i="1" s="1"/>
  <c r="H1964" i="1"/>
  <c r="J1964" i="1" s="1"/>
  <c r="H1963" i="1"/>
  <c r="J1963" i="1" s="1"/>
  <c r="H1962" i="1"/>
  <c r="J1962" i="1" s="1"/>
  <c r="B1962" i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H1961" i="1"/>
  <c r="J1961" i="1" s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J1937" i="1" s="1"/>
  <c r="H1936" i="1"/>
  <c r="J1936" i="1" s="1"/>
  <c r="H1935" i="1"/>
  <c r="J1935" i="1" s="1"/>
  <c r="H1934" i="1"/>
  <c r="J1934" i="1" s="1"/>
  <c r="H1933" i="1"/>
  <c r="J1933" i="1" s="1"/>
  <c r="H1932" i="1"/>
  <c r="H1931" i="1"/>
  <c r="J1931" i="1" s="1"/>
  <c r="H1930" i="1"/>
  <c r="J1930" i="1" s="1"/>
  <c r="H1929" i="1"/>
  <c r="J1929" i="1" s="1"/>
  <c r="H1928" i="1"/>
  <c r="J1928" i="1" s="1"/>
  <c r="H1927" i="1"/>
  <c r="J1927" i="1" s="1"/>
  <c r="H1926" i="1"/>
  <c r="J1926" i="1" s="1"/>
  <c r="H1925" i="1"/>
  <c r="J1925" i="1" s="1"/>
  <c r="H1924" i="1"/>
  <c r="J1924" i="1" s="1"/>
  <c r="B1924" i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H1923" i="1"/>
  <c r="J1923" i="1" s="1"/>
  <c r="H1910" i="1"/>
  <c r="H1909" i="1"/>
  <c r="H1908" i="1"/>
  <c r="H1907" i="1"/>
  <c r="H1906" i="1"/>
  <c r="H1905" i="1"/>
  <c r="J1905" i="1" s="1"/>
  <c r="H1904" i="1"/>
  <c r="J1904" i="1" s="1"/>
  <c r="H1903" i="1"/>
  <c r="J1903" i="1" s="1"/>
  <c r="H1902" i="1"/>
  <c r="J1902" i="1" s="1"/>
  <c r="H1901" i="1"/>
  <c r="J1901" i="1" s="1"/>
  <c r="H1900" i="1"/>
  <c r="J1900" i="1" s="1"/>
  <c r="H1899" i="1"/>
  <c r="J1899" i="1" s="1"/>
  <c r="H1898" i="1"/>
  <c r="J1898" i="1" s="1"/>
  <c r="H1897" i="1"/>
  <c r="J1897" i="1" s="1"/>
  <c r="H1896" i="1"/>
  <c r="J1896" i="1" s="1"/>
  <c r="H1895" i="1"/>
  <c r="J1895" i="1" s="1"/>
  <c r="H1894" i="1"/>
  <c r="J1894" i="1" s="1"/>
  <c r="H1893" i="1"/>
  <c r="J1893" i="1" s="1"/>
  <c r="B1893" i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H1892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J1868" i="1" s="1"/>
  <c r="H1867" i="1"/>
  <c r="J1867" i="1" s="1"/>
  <c r="H1866" i="1"/>
  <c r="J1866" i="1" s="1"/>
  <c r="H1865" i="1"/>
  <c r="J1865" i="1" s="1"/>
  <c r="H1864" i="1"/>
  <c r="J1864" i="1" s="1"/>
  <c r="H1863" i="1"/>
  <c r="H1862" i="1"/>
  <c r="J1862" i="1" s="1"/>
  <c r="H1861" i="1"/>
  <c r="J1861" i="1" s="1"/>
  <c r="H1860" i="1"/>
  <c r="J1860" i="1" s="1"/>
  <c r="H1859" i="1"/>
  <c r="J1859" i="1" s="1"/>
  <c r="H1858" i="1"/>
  <c r="J1858" i="1" s="1"/>
  <c r="H1857" i="1"/>
  <c r="J1857" i="1" s="1"/>
  <c r="H1856" i="1"/>
  <c r="J1856" i="1" s="1"/>
  <c r="H1855" i="1"/>
  <c r="J1855" i="1" s="1"/>
  <c r="B1855" i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H1854" i="1"/>
  <c r="J1854" i="1" s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J1829" i="1" s="1"/>
  <c r="H1828" i="1"/>
  <c r="J1828" i="1" s="1"/>
  <c r="H1827" i="1"/>
  <c r="J1827" i="1" s="1"/>
  <c r="H1826" i="1"/>
  <c r="J1826" i="1" s="1"/>
  <c r="H1825" i="1"/>
  <c r="J1825" i="1" s="1"/>
  <c r="H1824" i="1"/>
  <c r="H1823" i="1"/>
  <c r="J1823" i="1" s="1"/>
  <c r="H1822" i="1"/>
  <c r="J1822" i="1" s="1"/>
  <c r="H1821" i="1"/>
  <c r="J1821" i="1" s="1"/>
  <c r="H1820" i="1"/>
  <c r="J1820" i="1" s="1"/>
  <c r="H1819" i="1"/>
  <c r="J1819" i="1" s="1"/>
  <c r="H1818" i="1"/>
  <c r="J1818" i="1" s="1"/>
  <c r="H1817" i="1"/>
  <c r="J1817" i="1" s="1"/>
  <c r="H1816" i="1"/>
  <c r="J1816" i="1" s="1"/>
  <c r="B1816" i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H1815" i="1"/>
  <c r="J1815" i="1" s="1"/>
  <c r="H1801" i="1"/>
  <c r="H1800" i="1"/>
  <c r="H1799" i="1"/>
  <c r="H1798" i="1"/>
  <c r="H1797" i="1"/>
  <c r="H1796" i="1"/>
  <c r="J1796" i="1" s="1"/>
  <c r="H1795" i="1"/>
  <c r="J1795" i="1" s="1"/>
  <c r="H1794" i="1"/>
  <c r="J1794" i="1" s="1"/>
  <c r="H1793" i="1"/>
  <c r="J1793" i="1" s="1"/>
  <c r="H1792" i="1"/>
  <c r="J1792" i="1" s="1"/>
  <c r="H1791" i="1"/>
  <c r="J1791" i="1" s="1"/>
  <c r="H1790" i="1"/>
  <c r="J1790" i="1" s="1"/>
  <c r="H1789" i="1"/>
  <c r="J1789" i="1" s="1"/>
  <c r="H1788" i="1"/>
  <c r="J1788" i="1" s="1"/>
  <c r="H1787" i="1"/>
  <c r="J1787" i="1" s="1"/>
  <c r="H1786" i="1"/>
  <c r="J1786" i="1" s="1"/>
  <c r="H1785" i="1"/>
  <c r="J1785" i="1" s="1"/>
  <c r="H1784" i="1"/>
  <c r="J1784" i="1" s="1"/>
  <c r="B1784" i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H1783" i="1"/>
  <c r="J1783" i="1" s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J1759" i="1" s="1"/>
  <c r="H1758" i="1"/>
  <c r="J1758" i="1" s="1"/>
  <c r="H1757" i="1"/>
  <c r="J1757" i="1" s="1"/>
  <c r="H1756" i="1"/>
  <c r="J1756" i="1" s="1"/>
  <c r="H1755" i="1"/>
  <c r="J1755" i="1" s="1"/>
  <c r="H1754" i="1"/>
  <c r="H1753" i="1"/>
  <c r="J1753" i="1" s="1"/>
  <c r="H1752" i="1"/>
  <c r="J1752" i="1" s="1"/>
  <c r="H1751" i="1"/>
  <c r="J1751" i="1" s="1"/>
  <c r="H1750" i="1"/>
  <c r="J1750" i="1" s="1"/>
  <c r="H1749" i="1"/>
  <c r="J1749" i="1" s="1"/>
  <c r="H1748" i="1"/>
  <c r="J1748" i="1" s="1"/>
  <c r="H1747" i="1"/>
  <c r="J1747" i="1" s="1"/>
  <c r="H1746" i="1"/>
  <c r="J1746" i="1" s="1"/>
  <c r="B1746" i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H1745" i="1"/>
  <c r="J1745" i="1" s="1"/>
  <c r="H1732" i="1"/>
  <c r="J1732" i="1" s="1"/>
  <c r="H1731" i="1"/>
  <c r="J1731" i="1" s="1"/>
  <c r="J1730" i="1"/>
  <c r="H1729" i="1"/>
  <c r="J1729" i="1" s="1"/>
  <c r="H1728" i="1"/>
  <c r="J1728" i="1" s="1"/>
  <c r="H1727" i="1"/>
  <c r="J1727" i="1" s="1"/>
  <c r="H1726" i="1"/>
  <c r="J1726" i="1" s="1"/>
  <c r="H1725" i="1"/>
  <c r="J1725" i="1" s="1"/>
  <c r="H1724" i="1"/>
  <c r="J1724" i="1" s="1"/>
  <c r="H1723" i="1"/>
  <c r="J1723" i="1" s="1"/>
  <c r="H1722" i="1"/>
  <c r="J1722" i="1" s="1"/>
  <c r="H1721" i="1"/>
  <c r="J1721" i="1" s="1"/>
  <c r="H1720" i="1"/>
  <c r="J1720" i="1" s="1"/>
  <c r="H1719" i="1"/>
  <c r="J1719" i="1" s="1"/>
  <c r="B1719" i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H1718" i="1"/>
  <c r="H1601" i="1"/>
  <c r="J1601" i="1" s="1"/>
  <c r="H1605" i="1"/>
  <c r="J1605" i="1" s="1"/>
  <c r="H1604" i="1"/>
  <c r="J1604" i="1" s="1"/>
  <c r="J1603" i="1"/>
  <c r="H1602" i="1"/>
  <c r="J1602" i="1" s="1"/>
  <c r="H1600" i="1"/>
  <c r="J1600" i="1" s="1"/>
  <c r="H1599" i="1"/>
  <c r="J1599" i="1" s="1"/>
  <c r="H1598" i="1"/>
  <c r="J1598" i="1" s="1"/>
  <c r="H1597" i="1"/>
  <c r="J1597" i="1" s="1"/>
  <c r="H1596" i="1"/>
  <c r="J1596" i="1" s="1"/>
  <c r="H1595" i="1"/>
  <c r="J1595" i="1" s="1"/>
  <c r="H1594" i="1"/>
  <c r="J1594" i="1" s="1"/>
  <c r="H1593" i="1"/>
  <c r="J1593" i="1" s="1"/>
  <c r="H1592" i="1"/>
  <c r="J1592" i="1" s="1"/>
  <c r="B1592" i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H1591" i="1"/>
  <c r="J1591" i="1" s="1"/>
  <c r="H1573" i="1"/>
  <c r="J1573" i="1" s="1"/>
  <c r="H1577" i="1"/>
  <c r="J1577" i="1" s="1"/>
  <c r="J1576" i="1"/>
  <c r="H1575" i="1"/>
  <c r="J1575" i="1" s="1"/>
  <c r="H1574" i="1"/>
  <c r="J1574" i="1" s="1"/>
  <c r="H1572" i="1"/>
  <c r="J1572" i="1" s="1"/>
  <c r="H1571" i="1"/>
  <c r="J1571" i="1" s="1"/>
  <c r="H1570" i="1"/>
  <c r="J1570" i="1" s="1"/>
  <c r="H1569" i="1"/>
  <c r="J1569" i="1" s="1"/>
  <c r="H1568" i="1"/>
  <c r="J1568" i="1" s="1"/>
  <c r="H1567" i="1"/>
  <c r="J1567" i="1" s="1"/>
  <c r="H1566" i="1"/>
  <c r="J1566" i="1" s="1"/>
  <c r="H1565" i="1"/>
  <c r="J1565" i="1" s="1"/>
  <c r="H1564" i="1"/>
  <c r="J1564" i="1" s="1"/>
  <c r="H1563" i="1"/>
  <c r="J1563" i="1" s="1"/>
  <c r="H1562" i="1"/>
  <c r="J1562" i="1" s="1"/>
  <c r="H1561" i="1"/>
  <c r="J1561" i="1" s="1"/>
  <c r="B1561" i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H1560" i="1"/>
  <c r="H1703" i="1"/>
  <c r="H1702" i="1"/>
  <c r="H1701" i="1"/>
  <c r="H1700" i="1"/>
  <c r="H1699" i="1"/>
  <c r="H1698" i="1"/>
  <c r="J1698" i="1" s="1"/>
  <c r="H1697" i="1"/>
  <c r="J1697" i="1" s="1"/>
  <c r="H1696" i="1"/>
  <c r="J1696" i="1" s="1"/>
  <c r="H1695" i="1"/>
  <c r="J1695" i="1" s="1"/>
  <c r="H1694" i="1"/>
  <c r="J1694" i="1" s="1"/>
  <c r="H1693" i="1"/>
  <c r="J1693" i="1" s="1"/>
  <c r="H1692" i="1"/>
  <c r="J1692" i="1" s="1"/>
  <c r="H1691" i="1"/>
  <c r="J1691" i="1" s="1"/>
  <c r="H1690" i="1"/>
  <c r="J1690" i="1" s="1"/>
  <c r="H1689" i="1"/>
  <c r="J1689" i="1" s="1"/>
  <c r="H1688" i="1"/>
  <c r="J1688" i="1" s="1"/>
  <c r="H1687" i="1"/>
  <c r="J1687" i="1" s="1"/>
  <c r="H1686" i="1"/>
  <c r="J1686" i="1" s="1"/>
  <c r="B1686" i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H1685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J1661" i="1" s="1"/>
  <c r="H1660" i="1"/>
  <c r="J1660" i="1" s="1"/>
  <c r="H1659" i="1"/>
  <c r="J1659" i="1" s="1"/>
  <c r="H1658" i="1"/>
  <c r="J1658" i="1" s="1"/>
  <c r="H1657" i="1"/>
  <c r="J1657" i="1" s="1"/>
  <c r="H1656" i="1"/>
  <c r="H1655" i="1"/>
  <c r="J1655" i="1" s="1"/>
  <c r="H1654" i="1"/>
  <c r="J1654" i="1" s="1"/>
  <c r="H1653" i="1"/>
  <c r="J1653" i="1" s="1"/>
  <c r="H1652" i="1"/>
  <c r="J1652" i="1" s="1"/>
  <c r="H1651" i="1"/>
  <c r="J1651" i="1" s="1"/>
  <c r="H1650" i="1"/>
  <c r="J1650" i="1" s="1"/>
  <c r="H1649" i="1"/>
  <c r="J1649" i="1" s="1"/>
  <c r="H1648" i="1"/>
  <c r="J1648" i="1" s="1"/>
  <c r="B1648" i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H1647" i="1"/>
  <c r="J1647" i="1" s="1"/>
  <c r="H1634" i="1"/>
  <c r="H1633" i="1"/>
  <c r="H1632" i="1"/>
  <c r="H1631" i="1"/>
  <c r="H1630" i="1"/>
  <c r="J1630" i="1" s="1"/>
  <c r="H1629" i="1"/>
  <c r="J1629" i="1" s="1"/>
  <c r="H1628" i="1"/>
  <c r="J1628" i="1" s="1"/>
  <c r="H1627" i="1"/>
  <c r="J1627" i="1" s="1"/>
  <c r="H1626" i="1"/>
  <c r="J1626" i="1" s="1"/>
  <c r="H1625" i="1"/>
  <c r="J1625" i="1" s="1"/>
  <c r="H1624" i="1"/>
  <c r="J1624" i="1" s="1"/>
  <c r="H1623" i="1"/>
  <c r="J1623" i="1" s="1"/>
  <c r="H1622" i="1"/>
  <c r="J1622" i="1" s="1"/>
  <c r="H1621" i="1"/>
  <c r="J1621" i="1" s="1"/>
  <c r="H1620" i="1"/>
  <c r="J1620" i="1" s="1"/>
  <c r="H1619" i="1"/>
  <c r="B1619" i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H1618" i="1"/>
  <c r="J1618" i="1" s="1"/>
  <c r="H1546" i="1"/>
  <c r="H1545" i="1"/>
  <c r="H1544" i="1"/>
  <c r="H1543" i="1"/>
  <c r="H1542" i="1"/>
  <c r="H1541" i="1"/>
  <c r="J1541" i="1" s="1"/>
  <c r="H1540" i="1"/>
  <c r="J1540" i="1" s="1"/>
  <c r="H1539" i="1"/>
  <c r="J1539" i="1" s="1"/>
  <c r="H1538" i="1"/>
  <c r="J1538" i="1" s="1"/>
  <c r="H1537" i="1"/>
  <c r="J1537" i="1" s="1"/>
  <c r="H1536" i="1"/>
  <c r="J1536" i="1" s="1"/>
  <c r="H1535" i="1"/>
  <c r="J1535" i="1" s="1"/>
  <c r="H1534" i="1"/>
  <c r="J1534" i="1" s="1"/>
  <c r="H1533" i="1"/>
  <c r="J1533" i="1" s="1"/>
  <c r="H1532" i="1"/>
  <c r="J1532" i="1" s="1"/>
  <c r="H1531" i="1"/>
  <c r="J1531" i="1" s="1"/>
  <c r="H1530" i="1"/>
  <c r="J1530" i="1" s="1"/>
  <c r="H1529" i="1"/>
  <c r="J1529" i="1" s="1"/>
  <c r="B1529" i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H1528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J1504" i="1" s="1"/>
  <c r="H1503" i="1"/>
  <c r="J1503" i="1" s="1"/>
  <c r="H1502" i="1"/>
  <c r="J1502" i="1" s="1"/>
  <c r="H1501" i="1"/>
  <c r="J1501" i="1" s="1"/>
  <c r="H1500" i="1"/>
  <c r="J1500" i="1" s="1"/>
  <c r="H1499" i="1"/>
  <c r="H1498" i="1"/>
  <c r="J1498" i="1" s="1"/>
  <c r="H1497" i="1"/>
  <c r="J1497" i="1" s="1"/>
  <c r="H1496" i="1"/>
  <c r="J1496" i="1" s="1"/>
  <c r="H1495" i="1"/>
  <c r="J1495" i="1" s="1"/>
  <c r="H1494" i="1"/>
  <c r="J1494" i="1" s="1"/>
  <c r="H1493" i="1"/>
  <c r="J1493" i="1" s="1"/>
  <c r="H1492" i="1"/>
  <c r="J1492" i="1" s="1"/>
  <c r="H1491" i="1"/>
  <c r="J1491" i="1" s="1"/>
  <c r="B1491" i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H1490" i="1"/>
  <c r="J1490" i="1" s="1"/>
  <c r="H1477" i="1"/>
  <c r="H1476" i="1"/>
  <c r="H1475" i="1"/>
  <c r="H1474" i="1"/>
  <c r="H1473" i="1"/>
  <c r="J1473" i="1" s="1"/>
  <c r="H1472" i="1"/>
  <c r="J1472" i="1" s="1"/>
  <c r="H1471" i="1"/>
  <c r="J1471" i="1" s="1"/>
  <c r="H1470" i="1"/>
  <c r="J1470" i="1" s="1"/>
  <c r="H1469" i="1"/>
  <c r="J1469" i="1" s="1"/>
  <c r="H1468" i="1"/>
  <c r="J1468" i="1" s="1"/>
  <c r="H1467" i="1"/>
  <c r="J1467" i="1" s="1"/>
  <c r="H1466" i="1"/>
  <c r="J1466" i="1" s="1"/>
  <c r="H1465" i="1"/>
  <c r="J1465" i="1" s="1"/>
  <c r="H1464" i="1"/>
  <c r="J1464" i="1" s="1"/>
  <c r="H1463" i="1"/>
  <c r="J1463" i="1" s="1"/>
  <c r="H1462" i="1"/>
  <c r="B1462" i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H1461" i="1"/>
  <c r="J1461" i="1" s="1"/>
  <c r="H1448" i="1"/>
  <c r="H1447" i="1"/>
  <c r="H1446" i="1"/>
  <c r="H1445" i="1"/>
  <c r="H1444" i="1"/>
  <c r="H1443" i="1"/>
  <c r="J1443" i="1" s="1"/>
  <c r="H1442" i="1"/>
  <c r="J1442" i="1" s="1"/>
  <c r="H1441" i="1"/>
  <c r="J1441" i="1" s="1"/>
  <c r="H1440" i="1"/>
  <c r="J1440" i="1" s="1"/>
  <c r="H1439" i="1"/>
  <c r="J1439" i="1" s="1"/>
  <c r="H1438" i="1"/>
  <c r="J1438" i="1" s="1"/>
  <c r="H1437" i="1"/>
  <c r="J1437" i="1" s="1"/>
  <c r="H1436" i="1"/>
  <c r="J1436" i="1" s="1"/>
  <c r="H1435" i="1"/>
  <c r="J1435" i="1" s="1"/>
  <c r="H1434" i="1"/>
  <c r="J1434" i="1" s="1"/>
  <c r="H1433" i="1"/>
  <c r="J1433" i="1" s="1"/>
  <c r="H1432" i="1"/>
  <c r="J1432" i="1" s="1"/>
  <c r="H1431" i="1"/>
  <c r="J1431" i="1" s="1"/>
  <c r="B1431" i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H1430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J1406" i="1" s="1"/>
  <c r="H1405" i="1"/>
  <c r="J1405" i="1" s="1"/>
  <c r="H1404" i="1"/>
  <c r="J1404" i="1" s="1"/>
  <c r="H1403" i="1"/>
  <c r="J1403" i="1" s="1"/>
  <c r="H1402" i="1"/>
  <c r="J1402" i="1" s="1"/>
  <c r="H1401" i="1"/>
  <c r="H1400" i="1"/>
  <c r="J1400" i="1" s="1"/>
  <c r="H1399" i="1"/>
  <c r="J1399" i="1" s="1"/>
  <c r="H1398" i="1"/>
  <c r="J1398" i="1" s="1"/>
  <c r="H1397" i="1"/>
  <c r="J1397" i="1" s="1"/>
  <c r="H1396" i="1"/>
  <c r="J1396" i="1" s="1"/>
  <c r="H1395" i="1"/>
  <c r="J1395" i="1" s="1"/>
  <c r="H1394" i="1"/>
  <c r="J1394" i="1" s="1"/>
  <c r="H1393" i="1"/>
  <c r="J1393" i="1" s="1"/>
  <c r="B1393" i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H1392" i="1"/>
  <c r="J1392" i="1" s="1"/>
  <c r="H1379" i="1"/>
  <c r="H1378" i="1"/>
  <c r="H1377" i="1"/>
  <c r="H1376" i="1"/>
  <c r="H1375" i="1"/>
  <c r="J1375" i="1" s="1"/>
  <c r="H1374" i="1"/>
  <c r="J1374" i="1" s="1"/>
  <c r="H1373" i="1"/>
  <c r="J1373" i="1" s="1"/>
  <c r="H1372" i="1"/>
  <c r="J1372" i="1" s="1"/>
  <c r="H1371" i="1"/>
  <c r="J1371" i="1" s="1"/>
  <c r="H1370" i="1"/>
  <c r="J1370" i="1" s="1"/>
  <c r="H1369" i="1"/>
  <c r="J1369" i="1" s="1"/>
  <c r="H1368" i="1"/>
  <c r="J1368" i="1" s="1"/>
  <c r="H1367" i="1"/>
  <c r="J1367" i="1" s="1"/>
  <c r="H1366" i="1"/>
  <c r="J1366" i="1" s="1"/>
  <c r="H1365" i="1"/>
  <c r="J1365" i="1" s="1"/>
  <c r="H1364" i="1"/>
  <c r="B1364" i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H1363" i="1"/>
  <c r="J1363" i="1" s="1"/>
  <c r="H1350" i="1"/>
  <c r="H1349" i="1"/>
  <c r="H1348" i="1"/>
  <c r="H1347" i="1"/>
  <c r="H1346" i="1"/>
  <c r="H1345" i="1"/>
  <c r="J1345" i="1" s="1"/>
  <c r="H1344" i="1"/>
  <c r="J1344" i="1" s="1"/>
  <c r="H1343" i="1"/>
  <c r="J1343" i="1" s="1"/>
  <c r="H1342" i="1"/>
  <c r="J1342" i="1" s="1"/>
  <c r="H1341" i="1"/>
  <c r="J1341" i="1" s="1"/>
  <c r="H1340" i="1"/>
  <c r="J1340" i="1" s="1"/>
  <c r="H1339" i="1"/>
  <c r="J1339" i="1" s="1"/>
  <c r="H1338" i="1"/>
  <c r="J1338" i="1" s="1"/>
  <c r="H1337" i="1"/>
  <c r="J1337" i="1" s="1"/>
  <c r="H1336" i="1"/>
  <c r="J1336" i="1" s="1"/>
  <c r="H1335" i="1"/>
  <c r="J1335" i="1" s="1"/>
  <c r="H1334" i="1"/>
  <c r="J1334" i="1" s="1"/>
  <c r="H1333" i="1"/>
  <c r="J1333" i="1" s="1"/>
  <c r="B1333" i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H1332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J1308" i="1" s="1"/>
  <c r="H1307" i="1"/>
  <c r="J1307" i="1" s="1"/>
  <c r="H1306" i="1"/>
  <c r="J1306" i="1" s="1"/>
  <c r="H1305" i="1"/>
  <c r="J1305" i="1" s="1"/>
  <c r="H1304" i="1"/>
  <c r="J1304" i="1" s="1"/>
  <c r="H1303" i="1"/>
  <c r="H1302" i="1"/>
  <c r="J1302" i="1" s="1"/>
  <c r="H1301" i="1"/>
  <c r="J1301" i="1" s="1"/>
  <c r="H1300" i="1"/>
  <c r="J1300" i="1" s="1"/>
  <c r="H1299" i="1"/>
  <c r="J1299" i="1" s="1"/>
  <c r="H1298" i="1"/>
  <c r="J1298" i="1" s="1"/>
  <c r="H1297" i="1"/>
  <c r="J1297" i="1" s="1"/>
  <c r="H1296" i="1"/>
  <c r="J1296" i="1" s="1"/>
  <c r="H1295" i="1"/>
  <c r="J1295" i="1" s="1"/>
  <c r="B1295" i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H1294" i="1"/>
  <c r="J1294" i="1" s="1"/>
  <c r="H1281" i="1"/>
  <c r="H1280" i="1"/>
  <c r="H1279" i="1"/>
  <c r="H1278" i="1"/>
  <c r="H1277" i="1"/>
  <c r="J1277" i="1" s="1"/>
  <c r="H1276" i="1"/>
  <c r="J1276" i="1" s="1"/>
  <c r="H1275" i="1"/>
  <c r="J1275" i="1" s="1"/>
  <c r="H1274" i="1"/>
  <c r="J1274" i="1" s="1"/>
  <c r="H1273" i="1"/>
  <c r="J1273" i="1" s="1"/>
  <c r="H1272" i="1"/>
  <c r="J1272" i="1" s="1"/>
  <c r="H1271" i="1"/>
  <c r="J1271" i="1" s="1"/>
  <c r="H1270" i="1"/>
  <c r="J1270" i="1" s="1"/>
  <c r="H1269" i="1"/>
  <c r="J1269" i="1" s="1"/>
  <c r="H1268" i="1"/>
  <c r="J1268" i="1" s="1"/>
  <c r="H1267" i="1"/>
  <c r="J1267" i="1" s="1"/>
  <c r="H1266" i="1"/>
  <c r="B1266" i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H1265" i="1"/>
  <c r="J1265" i="1" s="1"/>
  <c r="H1252" i="1"/>
  <c r="H1251" i="1"/>
  <c r="H1250" i="1"/>
  <c r="H1249" i="1"/>
  <c r="H1248" i="1"/>
  <c r="H1247" i="1"/>
  <c r="J1247" i="1" s="1"/>
  <c r="H1246" i="1"/>
  <c r="J1246" i="1" s="1"/>
  <c r="H1245" i="1"/>
  <c r="J1245" i="1" s="1"/>
  <c r="H1244" i="1"/>
  <c r="J1244" i="1" s="1"/>
  <c r="H1243" i="1"/>
  <c r="J1243" i="1" s="1"/>
  <c r="H1242" i="1"/>
  <c r="J1242" i="1" s="1"/>
  <c r="H1241" i="1"/>
  <c r="J1241" i="1" s="1"/>
  <c r="H1240" i="1"/>
  <c r="J1240" i="1" s="1"/>
  <c r="H1239" i="1"/>
  <c r="J1239" i="1" s="1"/>
  <c r="H1238" i="1"/>
  <c r="J1238" i="1" s="1"/>
  <c r="H1237" i="1"/>
  <c r="J1237" i="1" s="1"/>
  <c r="H1236" i="1"/>
  <c r="J1236" i="1" s="1"/>
  <c r="H1235" i="1"/>
  <c r="J1235" i="1" s="1"/>
  <c r="B1235" i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H1234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J1210" i="1" s="1"/>
  <c r="H1209" i="1"/>
  <c r="J1209" i="1" s="1"/>
  <c r="H1208" i="1"/>
  <c r="J1208" i="1" s="1"/>
  <c r="H1207" i="1"/>
  <c r="J1207" i="1" s="1"/>
  <c r="H1206" i="1"/>
  <c r="J1206" i="1" s="1"/>
  <c r="H1205" i="1"/>
  <c r="H1204" i="1"/>
  <c r="J1204" i="1" s="1"/>
  <c r="H1203" i="1"/>
  <c r="J1203" i="1" s="1"/>
  <c r="H1202" i="1"/>
  <c r="J1202" i="1" s="1"/>
  <c r="H1201" i="1"/>
  <c r="J1201" i="1" s="1"/>
  <c r="H1200" i="1"/>
  <c r="J1200" i="1" s="1"/>
  <c r="H1199" i="1"/>
  <c r="J1199" i="1" s="1"/>
  <c r="H1198" i="1"/>
  <c r="J1198" i="1" s="1"/>
  <c r="H1197" i="1"/>
  <c r="J1197" i="1" s="1"/>
  <c r="B1197" i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H1196" i="1"/>
  <c r="J1196" i="1" s="1"/>
  <c r="H1183" i="1"/>
  <c r="H1182" i="1"/>
  <c r="H1181" i="1"/>
  <c r="H1180" i="1"/>
  <c r="H1179" i="1"/>
  <c r="J1179" i="1" s="1"/>
  <c r="H1178" i="1"/>
  <c r="J1178" i="1" s="1"/>
  <c r="H1177" i="1"/>
  <c r="J1177" i="1" s="1"/>
  <c r="H1176" i="1"/>
  <c r="J1176" i="1" s="1"/>
  <c r="H1175" i="1"/>
  <c r="J1175" i="1" s="1"/>
  <c r="H1174" i="1"/>
  <c r="J1174" i="1" s="1"/>
  <c r="H1173" i="1"/>
  <c r="J1173" i="1" s="1"/>
  <c r="H1172" i="1"/>
  <c r="J1172" i="1" s="1"/>
  <c r="H1171" i="1"/>
  <c r="J1171" i="1" s="1"/>
  <c r="H1170" i="1"/>
  <c r="J1170" i="1" s="1"/>
  <c r="H1169" i="1"/>
  <c r="J1169" i="1" s="1"/>
  <c r="H1168" i="1"/>
  <c r="B1168" i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H1167" i="1"/>
  <c r="J1167" i="1" s="1"/>
  <c r="H1154" i="1"/>
  <c r="H1153" i="1"/>
  <c r="H1152" i="1"/>
  <c r="H1151" i="1"/>
  <c r="H1150" i="1"/>
  <c r="H1149" i="1"/>
  <c r="J1149" i="1" s="1"/>
  <c r="H1148" i="1"/>
  <c r="J1148" i="1" s="1"/>
  <c r="H1147" i="1"/>
  <c r="J1147" i="1" s="1"/>
  <c r="H1146" i="1"/>
  <c r="J1146" i="1" s="1"/>
  <c r="H1145" i="1"/>
  <c r="J1145" i="1" s="1"/>
  <c r="H1144" i="1"/>
  <c r="J1144" i="1" s="1"/>
  <c r="H1143" i="1"/>
  <c r="J1143" i="1" s="1"/>
  <c r="H1142" i="1"/>
  <c r="J1142" i="1" s="1"/>
  <c r="H1141" i="1"/>
  <c r="J1141" i="1" s="1"/>
  <c r="H1140" i="1"/>
  <c r="J1140" i="1" s="1"/>
  <c r="H1139" i="1"/>
  <c r="J1139" i="1" s="1"/>
  <c r="H1138" i="1"/>
  <c r="J1138" i="1" s="1"/>
  <c r="H1137" i="1"/>
  <c r="J1137" i="1" s="1"/>
  <c r="B1137" i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H1136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J1112" i="1" s="1"/>
  <c r="H1111" i="1"/>
  <c r="J1111" i="1" s="1"/>
  <c r="H1110" i="1"/>
  <c r="J1110" i="1" s="1"/>
  <c r="H1109" i="1"/>
  <c r="J1109" i="1" s="1"/>
  <c r="H1108" i="1"/>
  <c r="J1108" i="1" s="1"/>
  <c r="H1107" i="1"/>
  <c r="H1106" i="1"/>
  <c r="J1106" i="1" s="1"/>
  <c r="H1105" i="1"/>
  <c r="J1105" i="1" s="1"/>
  <c r="H1104" i="1"/>
  <c r="J1104" i="1" s="1"/>
  <c r="H1103" i="1"/>
  <c r="J1103" i="1" s="1"/>
  <c r="H1102" i="1"/>
  <c r="J1102" i="1" s="1"/>
  <c r="H1101" i="1"/>
  <c r="J1101" i="1" s="1"/>
  <c r="H1100" i="1"/>
  <c r="J1100" i="1" s="1"/>
  <c r="H1099" i="1"/>
  <c r="J1099" i="1" s="1"/>
  <c r="B1099" i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H1098" i="1"/>
  <c r="J1098" i="1" s="1"/>
  <c r="H1085" i="1"/>
  <c r="H1084" i="1"/>
  <c r="H1083" i="1"/>
  <c r="H1082" i="1"/>
  <c r="H1081" i="1"/>
  <c r="J1081" i="1" s="1"/>
  <c r="H1080" i="1"/>
  <c r="J1080" i="1" s="1"/>
  <c r="H1079" i="1"/>
  <c r="J1079" i="1" s="1"/>
  <c r="H1078" i="1"/>
  <c r="J1078" i="1" s="1"/>
  <c r="H1077" i="1"/>
  <c r="J1077" i="1" s="1"/>
  <c r="H1076" i="1"/>
  <c r="J1076" i="1" s="1"/>
  <c r="H1075" i="1"/>
  <c r="J1075" i="1" s="1"/>
  <c r="H1074" i="1"/>
  <c r="J1074" i="1" s="1"/>
  <c r="H1073" i="1"/>
  <c r="J1073" i="1" s="1"/>
  <c r="H1072" i="1"/>
  <c r="J1072" i="1" s="1"/>
  <c r="H1071" i="1"/>
  <c r="J1071" i="1" s="1"/>
  <c r="H1070" i="1"/>
  <c r="B1070" i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H1069" i="1"/>
  <c r="J1069" i="1" s="1"/>
  <c r="H1056" i="1"/>
  <c r="H1055" i="1"/>
  <c r="H1054" i="1"/>
  <c r="H1053" i="1"/>
  <c r="H1052" i="1"/>
  <c r="H1051" i="1"/>
  <c r="J1051" i="1" s="1"/>
  <c r="H1050" i="1"/>
  <c r="J1050" i="1" s="1"/>
  <c r="H1049" i="1"/>
  <c r="J1049" i="1" s="1"/>
  <c r="H1048" i="1"/>
  <c r="J1048" i="1" s="1"/>
  <c r="H1047" i="1"/>
  <c r="J1047" i="1" s="1"/>
  <c r="H1046" i="1"/>
  <c r="J1046" i="1" s="1"/>
  <c r="H1045" i="1"/>
  <c r="J1045" i="1" s="1"/>
  <c r="H1044" i="1"/>
  <c r="J1044" i="1" s="1"/>
  <c r="H1043" i="1"/>
  <c r="J1043" i="1" s="1"/>
  <c r="H1042" i="1"/>
  <c r="J1042" i="1" s="1"/>
  <c r="H1041" i="1"/>
  <c r="J1041" i="1" s="1"/>
  <c r="H1040" i="1"/>
  <c r="J1040" i="1" s="1"/>
  <c r="H1039" i="1"/>
  <c r="J1039" i="1" s="1"/>
  <c r="B1039" i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H1038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J1014" i="1" s="1"/>
  <c r="H1013" i="1"/>
  <c r="J1013" i="1" s="1"/>
  <c r="H1012" i="1"/>
  <c r="J1012" i="1" s="1"/>
  <c r="H1011" i="1"/>
  <c r="J1011" i="1" s="1"/>
  <c r="H1010" i="1"/>
  <c r="J1010" i="1" s="1"/>
  <c r="H1009" i="1"/>
  <c r="H1008" i="1"/>
  <c r="J1008" i="1" s="1"/>
  <c r="H1007" i="1"/>
  <c r="J1007" i="1" s="1"/>
  <c r="H1006" i="1"/>
  <c r="J1006" i="1" s="1"/>
  <c r="H1005" i="1"/>
  <c r="J1005" i="1" s="1"/>
  <c r="H1004" i="1"/>
  <c r="J1004" i="1" s="1"/>
  <c r="H1003" i="1"/>
  <c r="J1003" i="1" s="1"/>
  <c r="H1002" i="1"/>
  <c r="J1002" i="1" s="1"/>
  <c r="H1001" i="1"/>
  <c r="J1001" i="1" s="1"/>
  <c r="B1001" i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H1000" i="1"/>
  <c r="J1000" i="1" s="1"/>
  <c r="H987" i="1"/>
  <c r="H986" i="1"/>
  <c r="H985" i="1"/>
  <c r="H984" i="1"/>
  <c r="H983" i="1"/>
  <c r="J983" i="1" s="1"/>
  <c r="H982" i="1"/>
  <c r="J982" i="1" s="1"/>
  <c r="H980" i="1"/>
  <c r="J980" i="1" s="1"/>
  <c r="H979" i="1"/>
  <c r="J979" i="1" s="1"/>
  <c r="H978" i="1"/>
  <c r="J978" i="1" s="1"/>
  <c r="H977" i="1"/>
  <c r="J977" i="1" s="1"/>
  <c r="H976" i="1"/>
  <c r="J976" i="1" s="1"/>
  <c r="H975" i="1"/>
  <c r="J975" i="1" s="1"/>
  <c r="H974" i="1"/>
  <c r="J974" i="1" s="1"/>
  <c r="H973" i="1"/>
  <c r="J973" i="1" s="1"/>
  <c r="H972" i="1"/>
  <c r="B972" i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H971" i="1"/>
  <c r="J971" i="1" s="1"/>
  <c r="H958" i="1"/>
  <c r="J958" i="1" s="1"/>
  <c r="H957" i="1"/>
  <c r="H956" i="1"/>
  <c r="J956" i="1" s="1"/>
  <c r="H955" i="1"/>
  <c r="J955" i="1" s="1"/>
  <c r="H954" i="1"/>
  <c r="J954" i="1" s="1"/>
  <c r="H953" i="1"/>
  <c r="J953" i="1" s="1"/>
  <c r="H952" i="1"/>
  <c r="J952" i="1" s="1"/>
  <c r="H951" i="1"/>
  <c r="J951" i="1" s="1"/>
  <c r="H950" i="1"/>
  <c r="J950" i="1" s="1"/>
  <c r="H949" i="1"/>
  <c r="H948" i="1"/>
  <c r="H947" i="1"/>
  <c r="H946" i="1"/>
  <c r="H945" i="1"/>
  <c r="J945" i="1" s="1"/>
  <c r="H944" i="1"/>
  <c r="J944" i="1" s="1"/>
  <c r="H943" i="1"/>
  <c r="J943" i="1" s="1"/>
  <c r="H942" i="1"/>
  <c r="J942" i="1" s="1"/>
  <c r="H941" i="1"/>
  <c r="J941" i="1" s="1"/>
  <c r="H940" i="1"/>
  <c r="J940" i="1" s="1"/>
  <c r="H939" i="1"/>
  <c r="J939" i="1" s="1"/>
  <c r="H938" i="1"/>
  <c r="J938" i="1" s="1"/>
  <c r="H937" i="1"/>
  <c r="J937" i="1" s="1"/>
  <c r="H936" i="1"/>
  <c r="J936" i="1" s="1"/>
  <c r="H935" i="1"/>
  <c r="J935" i="1" s="1"/>
  <c r="H934" i="1"/>
  <c r="J934" i="1" s="1"/>
  <c r="B934" i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H933" i="1"/>
  <c r="J933" i="1" s="1"/>
  <c r="H920" i="1"/>
  <c r="J920" i="1" s="1"/>
  <c r="H919" i="1"/>
  <c r="H918" i="1"/>
  <c r="J918" i="1" s="1"/>
  <c r="H917" i="1"/>
  <c r="J917" i="1" s="1"/>
  <c r="H916" i="1"/>
  <c r="J916" i="1" s="1"/>
  <c r="H915" i="1"/>
  <c r="J915" i="1" s="1"/>
  <c r="H914" i="1"/>
  <c r="J914" i="1" s="1"/>
  <c r="H913" i="1"/>
  <c r="J913" i="1" s="1"/>
  <c r="H912" i="1"/>
  <c r="J912" i="1" s="1"/>
  <c r="H911" i="1"/>
  <c r="H910" i="1"/>
  <c r="H909" i="1"/>
  <c r="H908" i="1"/>
  <c r="H907" i="1"/>
  <c r="J907" i="1" s="1"/>
  <c r="H906" i="1"/>
  <c r="J906" i="1" s="1"/>
  <c r="H905" i="1"/>
  <c r="J905" i="1" s="1"/>
  <c r="H904" i="1"/>
  <c r="J904" i="1" s="1"/>
  <c r="H903" i="1"/>
  <c r="J903" i="1" s="1"/>
  <c r="H902" i="1"/>
  <c r="J902" i="1" s="1"/>
  <c r="H901" i="1"/>
  <c r="J901" i="1" s="1"/>
  <c r="H900" i="1"/>
  <c r="J900" i="1" s="1"/>
  <c r="H899" i="1"/>
  <c r="J899" i="1" s="1"/>
  <c r="H898" i="1"/>
  <c r="J898" i="1" s="1"/>
  <c r="H897" i="1"/>
  <c r="J897" i="1" s="1"/>
  <c r="B897" i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H882" i="1"/>
  <c r="J882" i="1" s="1"/>
  <c r="H881" i="1"/>
  <c r="H880" i="1"/>
  <c r="J880" i="1" s="1"/>
  <c r="H879" i="1"/>
  <c r="J879" i="1" s="1"/>
  <c r="H878" i="1"/>
  <c r="J878" i="1" s="1"/>
  <c r="H877" i="1"/>
  <c r="J877" i="1" s="1"/>
  <c r="H876" i="1"/>
  <c r="J876" i="1" s="1"/>
  <c r="H875" i="1"/>
  <c r="J875" i="1" s="1"/>
  <c r="H874" i="1"/>
  <c r="J874" i="1" s="1"/>
  <c r="H873" i="1"/>
  <c r="J873" i="1" s="1"/>
  <c r="H872" i="1"/>
  <c r="J872" i="1" s="1"/>
  <c r="H871" i="1"/>
  <c r="J871" i="1" s="1"/>
  <c r="H870" i="1"/>
  <c r="J870" i="1" s="1"/>
  <c r="H869" i="1"/>
  <c r="J869" i="1" s="1"/>
  <c r="H868" i="1"/>
  <c r="J868" i="1" s="1"/>
  <c r="H867" i="1"/>
  <c r="J867" i="1" s="1"/>
  <c r="H866" i="1"/>
  <c r="J866" i="1" s="1"/>
  <c r="H865" i="1"/>
  <c r="J865" i="1" s="1"/>
  <c r="H864" i="1"/>
  <c r="J864" i="1" s="1"/>
  <c r="H863" i="1"/>
  <c r="J863" i="1" s="1"/>
  <c r="H862" i="1"/>
  <c r="J862" i="1" s="1"/>
  <c r="H861" i="1"/>
  <c r="J861" i="1" s="1"/>
  <c r="H860" i="1"/>
  <c r="J860" i="1" s="1"/>
  <c r="H859" i="1"/>
  <c r="J859" i="1" s="1"/>
  <c r="H858" i="1"/>
  <c r="J858" i="1" s="1"/>
  <c r="H857" i="1"/>
  <c r="J857" i="1" s="1"/>
  <c r="B857" i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H842" i="1"/>
  <c r="J842" i="1" s="1"/>
  <c r="H841" i="1"/>
  <c r="H840" i="1"/>
  <c r="J840" i="1" s="1"/>
  <c r="H839" i="1"/>
  <c r="J839" i="1" s="1"/>
  <c r="H838" i="1"/>
  <c r="J838" i="1" s="1"/>
  <c r="H837" i="1"/>
  <c r="J837" i="1" s="1"/>
  <c r="H836" i="1"/>
  <c r="J836" i="1" s="1"/>
  <c r="H835" i="1"/>
  <c r="J835" i="1" s="1"/>
  <c r="H834" i="1"/>
  <c r="J834" i="1" s="1"/>
  <c r="H833" i="1"/>
  <c r="H832" i="1"/>
  <c r="H831" i="1"/>
  <c r="H830" i="1"/>
  <c r="H829" i="1"/>
  <c r="J829" i="1" s="1"/>
  <c r="H828" i="1"/>
  <c r="J828" i="1" s="1"/>
  <c r="H827" i="1"/>
  <c r="J827" i="1" s="1"/>
  <c r="H826" i="1"/>
  <c r="J826" i="1" s="1"/>
  <c r="H825" i="1"/>
  <c r="J825" i="1" s="1"/>
  <c r="H824" i="1"/>
  <c r="J824" i="1" s="1"/>
  <c r="H823" i="1"/>
  <c r="J823" i="1" s="1"/>
  <c r="H822" i="1"/>
  <c r="J822" i="1" s="1"/>
  <c r="H821" i="1"/>
  <c r="J821" i="1" s="1"/>
  <c r="H820" i="1"/>
  <c r="J820" i="1" s="1"/>
  <c r="H819" i="1"/>
  <c r="J819" i="1" s="1"/>
  <c r="B819" i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H783" i="1"/>
  <c r="H793" i="1"/>
  <c r="H804" i="1"/>
  <c r="J804" i="1" s="1"/>
  <c r="H803" i="1"/>
  <c r="H802" i="1"/>
  <c r="J802" i="1" s="1"/>
  <c r="H801" i="1"/>
  <c r="J801" i="1" s="1"/>
  <c r="H800" i="1"/>
  <c r="J800" i="1" s="1"/>
  <c r="H799" i="1"/>
  <c r="J799" i="1" s="1"/>
  <c r="H798" i="1"/>
  <c r="J798" i="1" s="1"/>
  <c r="H797" i="1"/>
  <c r="J797" i="1" s="1"/>
  <c r="H796" i="1"/>
  <c r="J796" i="1" s="1"/>
  <c r="H795" i="1"/>
  <c r="H794" i="1"/>
  <c r="H792" i="1"/>
  <c r="H791" i="1"/>
  <c r="J791" i="1" s="1"/>
  <c r="H790" i="1"/>
  <c r="J790" i="1" s="1"/>
  <c r="H789" i="1"/>
  <c r="J789" i="1" s="1"/>
  <c r="H788" i="1"/>
  <c r="J788" i="1" s="1"/>
  <c r="H787" i="1"/>
  <c r="J787" i="1" s="1"/>
  <c r="H786" i="1"/>
  <c r="J786" i="1" s="1"/>
  <c r="H785" i="1"/>
  <c r="J785" i="1" s="1"/>
  <c r="H784" i="1"/>
  <c r="J784" i="1" s="1"/>
  <c r="J783" i="1"/>
  <c r="H782" i="1"/>
  <c r="J782" i="1" s="1"/>
  <c r="H781" i="1"/>
  <c r="J781" i="1" s="1"/>
  <c r="B781" i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H766" i="1"/>
  <c r="H765" i="1"/>
  <c r="H764" i="1"/>
  <c r="H763" i="1"/>
  <c r="H762" i="1"/>
  <c r="H761" i="1"/>
  <c r="H760" i="1"/>
  <c r="H759" i="1"/>
  <c r="H758" i="1"/>
  <c r="H757" i="1"/>
  <c r="J757" i="1" s="1"/>
  <c r="H756" i="1"/>
  <c r="J756" i="1" s="1"/>
  <c r="H755" i="1"/>
  <c r="J755" i="1" s="1"/>
  <c r="H754" i="1"/>
  <c r="H753" i="1"/>
  <c r="J753" i="1" s="1"/>
  <c r="H752" i="1"/>
  <c r="J752" i="1" s="1"/>
  <c r="H751" i="1"/>
  <c r="J751" i="1" s="1"/>
  <c r="H750" i="1"/>
  <c r="J750" i="1" s="1"/>
  <c r="H749" i="1"/>
  <c r="J749" i="1" s="1"/>
  <c r="H748" i="1"/>
  <c r="J748" i="1" s="1"/>
  <c r="H747" i="1"/>
  <c r="J747" i="1" s="1"/>
  <c r="B747" i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H732" i="1"/>
  <c r="J732" i="1" s="1"/>
  <c r="H731" i="1"/>
  <c r="H730" i="1"/>
  <c r="J730" i="1" s="1"/>
  <c r="H729" i="1"/>
  <c r="J729" i="1" s="1"/>
  <c r="H728" i="1"/>
  <c r="J728" i="1" s="1"/>
  <c r="H727" i="1"/>
  <c r="J727" i="1" s="1"/>
  <c r="H726" i="1"/>
  <c r="J726" i="1" s="1"/>
  <c r="H725" i="1"/>
  <c r="J725" i="1" s="1"/>
  <c r="H724" i="1"/>
  <c r="J724" i="1" s="1"/>
  <c r="H723" i="1"/>
  <c r="J723" i="1" s="1"/>
  <c r="H722" i="1"/>
  <c r="J722" i="1" s="1"/>
  <c r="H721" i="1"/>
  <c r="J721" i="1" s="1"/>
  <c r="H720" i="1"/>
  <c r="J720" i="1" s="1"/>
  <c r="H719" i="1"/>
  <c r="J719" i="1" s="1"/>
  <c r="H718" i="1"/>
  <c r="J718" i="1" s="1"/>
  <c r="H717" i="1"/>
  <c r="J717" i="1" s="1"/>
  <c r="H716" i="1"/>
  <c r="J716" i="1" s="1"/>
  <c r="H715" i="1"/>
  <c r="J715" i="1" s="1"/>
  <c r="H714" i="1"/>
  <c r="J714" i="1" s="1"/>
  <c r="H713" i="1"/>
  <c r="J713" i="1" s="1"/>
  <c r="H712" i="1"/>
  <c r="J712" i="1" s="1"/>
  <c r="H711" i="1"/>
  <c r="J711" i="1" s="1"/>
  <c r="H710" i="1"/>
  <c r="J710" i="1" s="1"/>
  <c r="H709" i="1"/>
  <c r="J709" i="1" s="1"/>
  <c r="H708" i="1"/>
  <c r="J708" i="1" s="1"/>
  <c r="H707" i="1"/>
  <c r="J707" i="1" s="1"/>
  <c r="B707" i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H73" i="1"/>
  <c r="H72" i="1"/>
  <c r="H71" i="1"/>
  <c r="H70" i="1"/>
  <c r="H69" i="1"/>
  <c r="H68" i="1"/>
  <c r="H67" i="1"/>
  <c r="H66" i="1"/>
  <c r="H65" i="1"/>
  <c r="H64" i="1"/>
  <c r="J64" i="1" s="1"/>
  <c r="H63" i="1"/>
  <c r="J63" i="1" s="1"/>
  <c r="H62" i="1"/>
  <c r="J62" i="1" s="1"/>
  <c r="H61" i="1"/>
  <c r="H60" i="1"/>
  <c r="J60" i="1" s="1"/>
  <c r="H59" i="1"/>
  <c r="J59" i="1" s="1"/>
  <c r="H58" i="1"/>
  <c r="J58" i="1" s="1"/>
  <c r="H57" i="1"/>
  <c r="J57" i="1" s="1"/>
  <c r="H56" i="1"/>
  <c r="J56" i="1" s="1"/>
  <c r="H55" i="1"/>
  <c r="J55" i="1" s="1"/>
  <c r="H54" i="1"/>
  <c r="J54" i="1" s="1"/>
  <c r="B54" i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H691" i="1"/>
  <c r="H692" i="1"/>
  <c r="H687" i="1"/>
  <c r="H688" i="1"/>
  <c r="H684" i="1"/>
  <c r="H685" i="1"/>
  <c r="H686" i="1"/>
  <c r="H690" i="1"/>
  <c r="H689" i="1"/>
  <c r="H683" i="1"/>
  <c r="J683" i="1" s="1"/>
  <c r="H682" i="1"/>
  <c r="J682" i="1" s="1"/>
  <c r="H681" i="1"/>
  <c r="J681" i="1" s="1"/>
  <c r="H680" i="1"/>
  <c r="H679" i="1"/>
  <c r="J679" i="1" s="1"/>
  <c r="H678" i="1"/>
  <c r="J678" i="1" s="1"/>
  <c r="H677" i="1"/>
  <c r="J677" i="1" s="1"/>
  <c r="H676" i="1"/>
  <c r="J676" i="1" s="1"/>
  <c r="H675" i="1"/>
  <c r="J675" i="1" s="1"/>
  <c r="H674" i="1"/>
  <c r="J674" i="1" s="1"/>
  <c r="H673" i="1"/>
  <c r="J673" i="1" s="1"/>
  <c r="B673" i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H658" i="1"/>
  <c r="J658" i="1" s="1"/>
  <c r="H657" i="1"/>
  <c r="H656" i="1"/>
  <c r="J656" i="1" s="1"/>
  <c r="H655" i="1"/>
  <c r="J655" i="1" s="1"/>
  <c r="H654" i="1"/>
  <c r="J654" i="1" s="1"/>
  <c r="H653" i="1"/>
  <c r="J653" i="1" s="1"/>
  <c r="H652" i="1"/>
  <c r="J652" i="1" s="1"/>
  <c r="H651" i="1"/>
  <c r="J651" i="1" s="1"/>
  <c r="H650" i="1"/>
  <c r="J650" i="1" s="1"/>
  <c r="H649" i="1"/>
  <c r="J649" i="1" s="1"/>
  <c r="H648" i="1"/>
  <c r="J648" i="1" s="1"/>
  <c r="H647" i="1"/>
  <c r="J647" i="1" s="1"/>
  <c r="H646" i="1"/>
  <c r="J646" i="1" s="1"/>
  <c r="H645" i="1"/>
  <c r="J645" i="1" s="1"/>
  <c r="H644" i="1"/>
  <c r="J644" i="1" s="1"/>
  <c r="H643" i="1"/>
  <c r="J643" i="1" s="1"/>
  <c r="H642" i="1"/>
  <c r="J642" i="1" s="1"/>
  <c r="H641" i="1"/>
  <c r="J641" i="1" s="1"/>
  <c r="H640" i="1"/>
  <c r="J640" i="1" s="1"/>
  <c r="H639" i="1"/>
  <c r="J639" i="1" s="1"/>
  <c r="H638" i="1"/>
  <c r="J638" i="1" s="1"/>
  <c r="H637" i="1"/>
  <c r="J637" i="1" s="1"/>
  <c r="H636" i="1"/>
  <c r="J636" i="1" s="1"/>
  <c r="H635" i="1"/>
  <c r="J635" i="1" s="1"/>
  <c r="H634" i="1"/>
  <c r="J634" i="1" s="1"/>
  <c r="H633" i="1"/>
  <c r="J633" i="1" s="1"/>
  <c r="B633" i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H618" i="1"/>
  <c r="H617" i="1"/>
  <c r="H616" i="1"/>
  <c r="H615" i="1"/>
  <c r="H614" i="1"/>
  <c r="H613" i="1"/>
  <c r="J613" i="1" s="1"/>
  <c r="H612" i="1"/>
  <c r="J612" i="1" s="1"/>
  <c r="H611" i="1"/>
  <c r="J611" i="1" s="1"/>
  <c r="H610" i="1"/>
  <c r="J610" i="1" s="1"/>
  <c r="H609" i="1"/>
  <c r="J609" i="1" s="1"/>
  <c r="H608" i="1"/>
  <c r="J608" i="1" s="1"/>
  <c r="H607" i="1"/>
  <c r="J607" i="1" s="1"/>
  <c r="H606" i="1"/>
  <c r="J606" i="1" s="1"/>
  <c r="H605" i="1"/>
  <c r="J605" i="1" s="1"/>
  <c r="H604" i="1"/>
  <c r="J604" i="1" s="1"/>
  <c r="H603" i="1"/>
  <c r="J603" i="1" s="1"/>
  <c r="H602" i="1"/>
  <c r="J602" i="1" s="1"/>
  <c r="B602" i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H587" i="1"/>
  <c r="H586" i="1"/>
  <c r="H585" i="1"/>
  <c r="H584" i="1"/>
  <c r="H583" i="1"/>
  <c r="H582" i="1"/>
  <c r="H581" i="1"/>
  <c r="H580" i="1"/>
  <c r="H579" i="1"/>
  <c r="H578" i="1"/>
  <c r="H577" i="1"/>
  <c r="H576" i="1"/>
  <c r="J576" i="1" s="1"/>
  <c r="H575" i="1"/>
  <c r="J575" i="1" s="1"/>
  <c r="H574" i="1"/>
  <c r="J574" i="1" s="1"/>
  <c r="H573" i="1"/>
  <c r="J573" i="1" s="1"/>
  <c r="H572" i="1"/>
  <c r="J572" i="1" s="1"/>
  <c r="H571" i="1"/>
  <c r="H570" i="1"/>
  <c r="J570" i="1" s="1"/>
  <c r="H569" i="1"/>
  <c r="J569" i="1" s="1"/>
  <c r="H568" i="1"/>
  <c r="J568" i="1" s="1"/>
  <c r="H567" i="1"/>
  <c r="J567" i="1" s="1"/>
  <c r="H566" i="1"/>
  <c r="J566" i="1" s="1"/>
  <c r="H565" i="1"/>
  <c r="J565" i="1" s="1"/>
  <c r="H564" i="1"/>
  <c r="J564" i="1" s="1"/>
  <c r="B564" i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H549" i="1"/>
  <c r="H548" i="1"/>
  <c r="H547" i="1"/>
  <c r="H546" i="1"/>
  <c r="H545" i="1"/>
  <c r="J545" i="1" s="1"/>
  <c r="H544" i="1"/>
  <c r="J544" i="1" s="1"/>
  <c r="H543" i="1"/>
  <c r="J543" i="1" s="1"/>
  <c r="H542" i="1"/>
  <c r="J542" i="1" s="1"/>
  <c r="H541" i="1"/>
  <c r="J541" i="1" s="1"/>
  <c r="H540" i="1"/>
  <c r="J540" i="1" s="1"/>
  <c r="H539" i="1"/>
  <c r="J539" i="1" s="1"/>
  <c r="H538" i="1"/>
  <c r="J538" i="1" s="1"/>
  <c r="H537" i="1"/>
  <c r="J537" i="1" s="1"/>
  <c r="H536" i="1"/>
  <c r="J536" i="1" s="1"/>
  <c r="H535" i="1"/>
  <c r="J535" i="1" s="1"/>
  <c r="B535" i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H522" i="1"/>
  <c r="J522" i="1" s="1"/>
  <c r="H521" i="1"/>
  <c r="H520" i="1"/>
  <c r="J520" i="1" s="1"/>
  <c r="H519" i="1"/>
  <c r="J519" i="1" s="1"/>
  <c r="H518" i="1"/>
  <c r="J518" i="1" s="1"/>
  <c r="H517" i="1"/>
  <c r="J517" i="1" s="1"/>
  <c r="H516" i="1"/>
  <c r="J516" i="1" s="1"/>
  <c r="H515" i="1"/>
  <c r="J515" i="1" s="1"/>
  <c r="H514" i="1"/>
  <c r="J514" i="1" s="1"/>
  <c r="H513" i="1"/>
  <c r="J513" i="1" s="1"/>
  <c r="H512" i="1"/>
  <c r="J512" i="1" s="1"/>
  <c r="H511" i="1"/>
  <c r="J511" i="1" s="1"/>
  <c r="H510" i="1"/>
  <c r="J510" i="1" s="1"/>
  <c r="H509" i="1"/>
  <c r="J509" i="1" s="1"/>
  <c r="H508" i="1"/>
  <c r="J508" i="1" s="1"/>
  <c r="H507" i="1"/>
  <c r="J507" i="1" s="1"/>
  <c r="H506" i="1"/>
  <c r="J506" i="1" s="1"/>
  <c r="H505" i="1"/>
  <c r="J505" i="1" s="1"/>
  <c r="H504" i="1"/>
  <c r="J504" i="1" s="1"/>
  <c r="H503" i="1"/>
  <c r="J503" i="1" s="1"/>
  <c r="H502" i="1"/>
  <c r="J502" i="1" s="1"/>
  <c r="H501" i="1"/>
  <c r="J501" i="1" s="1"/>
  <c r="H500" i="1"/>
  <c r="J500" i="1" s="1"/>
  <c r="H499" i="1"/>
  <c r="J499" i="1" s="1"/>
  <c r="H498" i="1"/>
  <c r="J498" i="1" s="1"/>
  <c r="H497" i="1"/>
  <c r="J497" i="1" s="1"/>
  <c r="B497" i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H482" i="1"/>
  <c r="H481" i="1"/>
  <c r="H480" i="1"/>
  <c r="H479" i="1"/>
  <c r="H478" i="1"/>
  <c r="H477" i="1"/>
  <c r="J477" i="1" s="1"/>
  <c r="H476" i="1"/>
  <c r="J476" i="1" s="1"/>
  <c r="H475" i="1"/>
  <c r="J475" i="1" s="1"/>
  <c r="H474" i="1"/>
  <c r="J474" i="1" s="1"/>
  <c r="H473" i="1"/>
  <c r="J473" i="1" s="1"/>
  <c r="H472" i="1"/>
  <c r="J472" i="1" s="1"/>
  <c r="H471" i="1"/>
  <c r="J471" i="1" s="1"/>
  <c r="H470" i="1"/>
  <c r="J470" i="1" s="1"/>
  <c r="H469" i="1"/>
  <c r="J469" i="1" s="1"/>
  <c r="H468" i="1"/>
  <c r="J468" i="1" s="1"/>
  <c r="H467" i="1"/>
  <c r="J467" i="1" s="1"/>
  <c r="H466" i="1"/>
  <c r="J466" i="1" s="1"/>
  <c r="B466" i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H451" i="1"/>
  <c r="H450" i="1"/>
  <c r="H449" i="1"/>
  <c r="H448" i="1"/>
  <c r="H447" i="1"/>
  <c r="H446" i="1"/>
  <c r="H445" i="1"/>
  <c r="H444" i="1"/>
  <c r="H443" i="1"/>
  <c r="H442" i="1"/>
  <c r="H441" i="1"/>
  <c r="H440" i="1"/>
  <c r="J440" i="1" s="1"/>
  <c r="H439" i="1"/>
  <c r="J439" i="1" s="1"/>
  <c r="H438" i="1"/>
  <c r="J438" i="1" s="1"/>
  <c r="H437" i="1"/>
  <c r="J437" i="1" s="1"/>
  <c r="H436" i="1"/>
  <c r="J436" i="1" s="1"/>
  <c r="H435" i="1"/>
  <c r="H434" i="1"/>
  <c r="J434" i="1" s="1"/>
  <c r="H433" i="1"/>
  <c r="J433" i="1" s="1"/>
  <c r="H432" i="1"/>
  <c r="J432" i="1" s="1"/>
  <c r="H431" i="1"/>
  <c r="J431" i="1" s="1"/>
  <c r="H430" i="1"/>
  <c r="J430" i="1" s="1"/>
  <c r="H429" i="1"/>
  <c r="J429" i="1" s="1"/>
  <c r="H428" i="1"/>
  <c r="J428" i="1" s="1"/>
  <c r="B428" i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H413" i="1"/>
  <c r="H412" i="1"/>
  <c r="H411" i="1"/>
  <c r="H410" i="1"/>
  <c r="H409" i="1"/>
  <c r="J409" i="1" s="1"/>
  <c r="H408" i="1"/>
  <c r="J408" i="1" s="1"/>
  <c r="H407" i="1"/>
  <c r="J407" i="1" s="1"/>
  <c r="H406" i="1"/>
  <c r="J406" i="1" s="1"/>
  <c r="H405" i="1"/>
  <c r="J405" i="1" s="1"/>
  <c r="H404" i="1"/>
  <c r="J404" i="1" s="1"/>
  <c r="H403" i="1"/>
  <c r="J403" i="1" s="1"/>
  <c r="H402" i="1"/>
  <c r="J402" i="1" s="1"/>
  <c r="H401" i="1"/>
  <c r="J401" i="1" s="1"/>
  <c r="H400" i="1"/>
  <c r="J400" i="1" s="1"/>
  <c r="H399" i="1"/>
  <c r="J399" i="1" s="1"/>
  <c r="B399" i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H385" i="1"/>
  <c r="H384" i="1"/>
  <c r="H383" i="1"/>
  <c r="H382" i="1"/>
  <c r="H381" i="1"/>
  <c r="H380" i="1"/>
  <c r="J380" i="1" s="1"/>
  <c r="H379" i="1"/>
  <c r="J379" i="1" s="1"/>
  <c r="H378" i="1"/>
  <c r="J378" i="1" s="1"/>
  <c r="H377" i="1"/>
  <c r="J377" i="1" s="1"/>
  <c r="H376" i="1"/>
  <c r="J376" i="1" s="1"/>
  <c r="H375" i="1"/>
  <c r="J375" i="1" s="1"/>
  <c r="H374" i="1"/>
  <c r="J374" i="1" s="1"/>
  <c r="H373" i="1"/>
  <c r="J373" i="1" s="1"/>
  <c r="H372" i="1"/>
  <c r="J372" i="1" s="1"/>
  <c r="H371" i="1"/>
  <c r="J371" i="1" s="1"/>
  <c r="H370" i="1"/>
  <c r="J370" i="1" s="1"/>
  <c r="H369" i="1"/>
  <c r="J369" i="1" s="1"/>
  <c r="B369" i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H354" i="1"/>
  <c r="H353" i="1"/>
  <c r="H352" i="1"/>
  <c r="H351" i="1"/>
  <c r="H350" i="1"/>
  <c r="H349" i="1"/>
  <c r="H348" i="1"/>
  <c r="H347" i="1"/>
  <c r="H346" i="1"/>
  <c r="H345" i="1"/>
  <c r="H344" i="1"/>
  <c r="H343" i="1"/>
  <c r="J343" i="1" s="1"/>
  <c r="H342" i="1"/>
  <c r="J342" i="1" s="1"/>
  <c r="H341" i="1"/>
  <c r="J341" i="1" s="1"/>
  <c r="H340" i="1"/>
  <c r="J340" i="1" s="1"/>
  <c r="H339" i="1"/>
  <c r="J339" i="1" s="1"/>
  <c r="H338" i="1"/>
  <c r="H337" i="1"/>
  <c r="J337" i="1" s="1"/>
  <c r="H336" i="1"/>
  <c r="J336" i="1" s="1"/>
  <c r="H335" i="1"/>
  <c r="J335" i="1" s="1"/>
  <c r="H334" i="1"/>
  <c r="J334" i="1" s="1"/>
  <c r="H333" i="1"/>
  <c r="J333" i="1" s="1"/>
  <c r="H332" i="1"/>
  <c r="J332" i="1" s="1"/>
  <c r="H331" i="1"/>
  <c r="J331" i="1" s="1"/>
  <c r="B331" i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H316" i="1"/>
  <c r="H315" i="1"/>
  <c r="H314" i="1"/>
  <c r="H313" i="1"/>
  <c r="H312" i="1"/>
  <c r="J312" i="1" s="1"/>
  <c r="H311" i="1"/>
  <c r="J311" i="1" s="1"/>
  <c r="H310" i="1"/>
  <c r="J310" i="1" s="1"/>
  <c r="H309" i="1"/>
  <c r="J309" i="1" s="1"/>
  <c r="H308" i="1"/>
  <c r="J308" i="1" s="1"/>
  <c r="H307" i="1"/>
  <c r="J307" i="1" s="1"/>
  <c r="H306" i="1"/>
  <c r="J306" i="1" s="1"/>
  <c r="H305" i="1"/>
  <c r="J305" i="1" s="1"/>
  <c r="H304" i="1"/>
  <c r="J304" i="1" s="1"/>
  <c r="H303" i="1"/>
  <c r="J303" i="1" s="1"/>
  <c r="H302" i="1"/>
  <c r="J302" i="1" s="1"/>
  <c r="B302" i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H284" i="1"/>
  <c r="H255" i="1"/>
  <c r="H188" i="1"/>
  <c r="H106" i="1"/>
  <c r="H147" i="1"/>
  <c r="H285" i="1"/>
  <c r="H287" i="1"/>
  <c r="H286" i="1"/>
  <c r="H283" i="1"/>
  <c r="H282" i="1"/>
  <c r="J282" i="1" s="1"/>
  <c r="H281" i="1"/>
  <c r="J281" i="1" s="1"/>
  <c r="H280" i="1"/>
  <c r="J280" i="1" s="1"/>
  <c r="H279" i="1"/>
  <c r="J279" i="1" s="1"/>
  <c r="H278" i="1"/>
  <c r="H277" i="1"/>
  <c r="J277" i="1" s="1"/>
  <c r="H276" i="1"/>
  <c r="J276" i="1" s="1"/>
  <c r="H275" i="1"/>
  <c r="J275" i="1" s="1"/>
  <c r="H274" i="1"/>
  <c r="J274" i="1" s="1"/>
  <c r="H273" i="1"/>
  <c r="J273" i="1" s="1"/>
  <c r="H272" i="1"/>
  <c r="J272" i="1" s="1"/>
  <c r="H271" i="1"/>
  <c r="J271" i="1" s="1"/>
  <c r="B271" i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H256" i="1"/>
  <c r="H254" i="1"/>
  <c r="H253" i="1"/>
  <c r="H252" i="1"/>
  <c r="H251" i="1"/>
  <c r="H250" i="1"/>
  <c r="H249" i="1"/>
  <c r="H248" i="1"/>
  <c r="H247" i="1"/>
  <c r="H245" i="1"/>
  <c r="J245" i="1" s="1"/>
  <c r="H244" i="1"/>
  <c r="J244" i="1" s="1"/>
  <c r="H246" i="1"/>
  <c r="H243" i="1"/>
  <c r="J243" i="1" s="1"/>
  <c r="H242" i="1"/>
  <c r="J242" i="1" s="1"/>
  <c r="H241" i="1"/>
  <c r="J241" i="1" s="1"/>
  <c r="H240" i="1"/>
  <c r="J240" i="1" s="1"/>
  <c r="H239" i="1"/>
  <c r="J239" i="1" s="1"/>
  <c r="H238" i="1"/>
  <c r="J238" i="1" s="1"/>
  <c r="H237" i="1"/>
  <c r="J237" i="1" s="1"/>
  <c r="H236" i="1"/>
  <c r="J236" i="1" s="1"/>
  <c r="H235" i="1"/>
  <c r="J235" i="1" s="1"/>
  <c r="H234" i="1"/>
  <c r="J234" i="1" s="1"/>
  <c r="H233" i="1"/>
  <c r="J233" i="1" s="1"/>
  <c r="B233" i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H217" i="1"/>
  <c r="H218" i="1"/>
  <c r="H215" i="1"/>
  <c r="H216" i="1"/>
  <c r="H214" i="1"/>
  <c r="J214" i="1" s="1"/>
  <c r="H213" i="1"/>
  <c r="J213" i="1" s="1"/>
  <c r="H212" i="1"/>
  <c r="J212" i="1" s="1"/>
  <c r="H211" i="1"/>
  <c r="J211" i="1" s="1"/>
  <c r="H210" i="1"/>
  <c r="J210" i="1" s="1"/>
  <c r="H209" i="1"/>
  <c r="J209" i="1" s="1"/>
  <c r="H208" i="1"/>
  <c r="J208" i="1" s="1"/>
  <c r="H207" i="1"/>
  <c r="J207" i="1" s="1"/>
  <c r="H206" i="1"/>
  <c r="J206" i="1" s="1"/>
  <c r="H205" i="1"/>
  <c r="J205" i="1" s="1"/>
  <c r="H204" i="1"/>
  <c r="J204" i="1" s="1"/>
  <c r="B204" i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H189" i="1"/>
  <c r="J189" i="1" s="1"/>
  <c r="H187" i="1"/>
  <c r="J187" i="1" s="1"/>
  <c r="H186" i="1"/>
  <c r="J186" i="1" s="1"/>
  <c r="H185" i="1"/>
  <c r="J185" i="1" s="1"/>
  <c r="H184" i="1"/>
  <c r="J184" i="1" s="1"/>
  <c r="H183" i="1"/>
  <c r="J183" i="1" s="1"/>
  <c r="H182" i="1"/>
  <c r="J182" i="1" s="1"/>
  <c r="H181" i="1"/>
  <c r="J181" i="1" s="1"/>
  <c r="H180" i="1"/>
  <c r="J180" i="1" s="1"/>
  <c r="H179" i="1"/>
  <c r="J179" i="1" s="1"/>
  <c r="H178" i="1"/>
  <c r="J178" i="1" s="1"/>
  <c r="H177" i="1"/>
  <c r="J177" i="1" s="1"/>
  <c r="H176" i="1"/>
  <c r="J176" i="1" s="1"/>
  <c r="H175" i="1"/>
  <c r="J175" i="1" s="1"/>
  <c r="H174" i="1"/>
  <c r="J174" i="1" s="1"/>
  <c r="H173" i="1"/>
  <c r="J173" i="1" s="1"/>
  <c r="H172" i="1"/>
  <c r="J172" i="1" s="1"/>
  <c r="H171" i="1"/>
  <c r="J171" i="1" s="1"/>
  <c r="H170" i="1"/>
  <c r="J170" i="1" s="1"/>
  <c r="H169" i="1"/>
  <c r="J169" i="1" s="1"/>
  <c r="H168" i="1"/>
  <c r="J168" i="1" s="1"/>
  <c r="H167" i="1"/>
  <c r="J167" i="1" s="1"/>
  <c r="H166" i="1"/>
  <c r="J166" i="1" s="1"/>
  <c r="H165" i="1"/>
  <c r="J165" i="1" s="1"/>
  <c r="H164" i="1"/>
  <c r="J164" i="1" s="1"/>
  <c r="B164" i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H148" i="1"/>
  <c r="J148" i="1" s="1"/>
  <c r="H146" i="1"/>
  <c r="J146" i="1" s="1"/>
  <c r="H145" i="1"/>
  <c r="J145" i="1" s="1"/>
  <c r="H144" i="1"/>
  <c r="J144" i="1" s="1"/>
  <c r="H143" i="1"/>
  <c r="J143" i="1" s="1"/>
  <c r="H142" i="1"/>
  <c r="J142" i="1" s="1"/>
  <c r="H141" i="1"/>
  <c r="J141" i="1" s="1"/>
  <c r="H140" i="1"/>
  <c r="J140" i="1" s="1"/>
  <c r="H139" i="1"/>
  <c r="J139" i="1" s="1"/>
  <c r="H138" i="1"/>
  <c r="J138" i="1" s="1"/>
  <c r="H137" i="1"/>
  <c r="J137" i="1" s="1"/>
  <c r="H136" i="1"/>
  <c r="J136" i="1" s="1"/>
  <c r="H135" i="1"/>
  <c r="J135" i="1" s="1"/>
  <c r="H134" i="1"/>
  <c r="J134" i="1" s="1"/>
  <c r="H133" i="1"/>
  <c r="J133" i="1" s="1"/>
  <c r="H132" i="1"/>
  <c r="J132" i="1" s="1"/>
  <c r="H131" i="1"/>
  <c r="J131" i="1" s="1"/>
  <c r="H130" i="1"/>
  <c r="J130" i="1" s="1"/>
  <c r="H129" i="1"/>
  <c r="J129" i="1" s="1"/>
  <c r="H128" i="1"/>
  <c r="J128" i="1" s="1"/>
  <c r="H127" i="1"/>
  <c r="J127" i="1" s="1"/>
  <c r="H126" i="1"/>
  <c r="J126" i="1" s="1"/>
  <c r="H125" i="1"/>
  <c r="J125" i="1" s="1"/>
  <c r="H124" i="1"/>
  <c r="J124" i="1" s="1"/>
  <c r="H123" i="1"/>
  <c r="J123" i="1" s="1"/>
  <c r="B123" i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H2827" i="1" l="1"/>
  <c r="J2539" i="1"/>
  <c r="J2864" i="1"/>
  <c r="H2901" i="1"/>
  <c r="H2377" i="1"/>
  <c r="H2577" i="1"/>
  <c r="H355" i="1"/>
  <c r="H1320" i="1"/>
  <c r="H588" i="1"/>
  <c r="J2111" i="1"/>
  <c r="H2477" i="1"/>
  <c r="H3006" i="1"/>
  <c r="J2477" i="1"/>
  <c r="H2790" i="1"/>
  <c r="H2969" i="1"/>
  <c r="J3006" i="1"/>
  <c r="H2864" i="1"/>
  <c r="J2961" i="1"/>
  <c r="J2969" i="1" s="1"/>
  <c r="J2982" i="1"/>
  <c r="H2715" i="1"/>
  <c r="J2827" i="1"/>
  <c r="J2901" i="1"/>
  <c r="H2938" i="1"/>
  <c r="J2790" i="1"/>
  <c r="J2938" i="1"/>
  <c r="J2914" i="1"/>
  <c r="J2877" i="1"/>
  <c r="J2840" i="1"/>
  <c r="J2803" i="1"/>
  <c r="J2766" i="1"/>
  <c r="J2753" i="1"/>
  <c r="H2446" i="1"/>
  <c r="H2753" i="1"/>
  <c r="B2709" i="1"/>
  <c r="H1222" i="1"/>
  <c r="H1418" i="1"/>
  <c r="J2508" i="1"/>
  <c r="H2684" i="1"/>
  <c r="J2707" i="1"/>
  <c r="J2715" i="1" s="1"/>
  <c r="J2667" i="1"/>
  <c r="J2684" i="1" s="1"/>
  <c r="H1880" i="1"/>
  <c r="H2508" i="1"/>
  <c r="H2539" i="1"/>
  <c r="J2408" i="1"/>
  <c r="H2304" i="1"/>
  <c r="H2408" i="1"/>
  <c r="H2608" i="1"/>
  <c r="J2608" i="1"/>
  <c r="J2263" i="1"/>
  <c r="H2646" i="1"/>
  <c r="J2276" i="1"/>
  <c r="J2304" i="1" s="1"/>
  <c r="H2339" i="1"/>
  <c r="J2629" i="1"/>
  <c r="J2646" i="1" s="1"/>
  <c r="J2589" i="1"/>
  <c r="J2560" i="1"/>
  <c r="J2577" i="1" s="1"/>
  <c r="J2458" i="1"/>
  <c r="J2429" i="1"/>
  <c r="J2446" i="1" s="1"/>
  <c r="J2389" i="1"/>
  <c r="J2360" i="1"/>
  <c r="J2377" i="1" s="1"/>
  <c r="J2326" i="1"/>
  <c r="J2339" i="1" s="1"/>
  <c r="H2263" i="1"/>
  <c r="H2222" i="1"/>
  <c r="H2146" i="1"/>
  <c r="J2187" i="1"/>
  <c r="J2209" i="1"/>
  <c r="J2222" i="1" s="1"/>
  <c r="H2187" i="1"/>
  <c r="H1949" i="1"/>
  <c r="H1987" i="1"/>
  <c r="J2018" i="1"/>
  <c r="J2080" i="1"/>
  <c r="J2133" i="1"/>
  <c r="J2146" i="1" s="1"/>
  <c r="J2049" i="1"/>
  <c r="H2111" i="1"/>
  <c r="H2080" i="1"/>
  <c r="H2049" i="1"/>
  <c r="H2018" i="1"/>
  <c r="J1970" i="1"/>
  <c r="J1987" i="1" s="1"/>
  <c r="H1733" i="1"/>
  <c r="H1911" i="1"/>
  <c r="J1911" i="1"/>
  <c r="H1771" i="1"/>
  <c r="H1802" i="1"/>
  <c r="J1802" i="1"/>
  <c r="H1841" i="1"/>
  <c r="J1932" i="1"/>
  <c r="J1949" i="1" s="1"/>
  <c r="J1892" i="1"/>
  <c r="J1863" i="1"/>
  <c r="J1880" i="1" s="1"/>
  <c r="J1824" i="1"/>
  <c r="J1841" i="1" s="1"/>
  <c r="J1718" i="1"/>
  <c r="J1733" i="1" s="1"/>
  <c r="J1754" i="1"/>
  <c r="J1771" i="1" s="1"/>
  <c r="H1606" i="1"/>
  <c r="B1605" i="1"/>
  <c r="B1572" i="1"/>
  <c r="H1673" i="1"/>
  <c r="H1578" i="1"/>
  <c r="H1704" i="1"/>
  <c r="J1606" i="1"/>
  <c r="H1635" i="1"/>
  <c r="J1704" i="1"/>
  <c r="J1560" i="1"/>
  <c r="J1578" i="1" s="1"/>
  <c r="H1547" i="1"/>
  <c r="J1547" i="1"/>
  <c r="H1516" i="1"/>
  <c r="H733" i="1"/>
  <c r="H843" i="1"/>
  <c r="H1086" i="1"/>
  <c r="H1124" i="1"/>
  <c r="H1380" i="1"/>
  <c r="H1478" i="1"/>
  <c r="J1685" i="1"/>
  <c r="J1619" i="1"/>
  <c r="J1635" i="1" s="1"/>
  <c r="J1656" i="1"/>
  <c r="J1673" i="1" s="1"/>
  <c r="J1528" i="1"/>
  <c r="J1462" i="1"/>
  <c r="J1478" i="1" s="1"/>
  <c r="J1499" i="1"/>
  <c r="J1516" i="1" s="1"/>
  <c r="H1057" i="1"/>
  <c r="H1253" i="1"/>
  <c r="J1253" i="1"/>
  <c r="H1155" i="1"/>
  <c r="H1184" i="1"/>
  <c r="J1449" i="1"/>
  <c r="H883" i="1"/>
  <c r="H1449" i="1"/>
  <c r="J1430" i="1"/>
  <c r="J1364" i="1"/>
  <c r="J1380" i="1" s="1"/>
  <c r="J1401" i="1"/>
  <c r="J1418" i="1" s="1"/>
  <c r="J1057" i="1"/>
  <c r="J959" i="1"/>
  <c r="J1205" i="1"/>
  <c r="J1222" i="1" s="1"/>
  <c r="J1351" i="1"/>
  <c r="H988" i="1"/>
  <c r="H1026" i="1"/>
  <c r="J1155" i="1"/>
  <c r="H1282" i="1"/>
  <c r="H1351" i="1"/>
  <c r="J1332" i="1"/>
  <c r="J1266" i="1"/>
  <c r="J1282" i="1" s="1"/>
  <c r="J1303" i="1"/>
  <c r="J1320" i="1" s="1"/>
  <c r="J1234" i="1"/>
  <c r="J1168" i="1"/>
  <c r="J1184" i="1" s="1"/>
  <c r="J1136" i="1"/>
  <c r="J1070" i="1"/>
  <c r="J1086" i="1" s="1"/>
  <c r="J1107" i="1"/>
  <c r="J1124" i="1" s="1"/>
  <c r="J1038" i="1"/>
  <c r="J972" i="1"/>
  <c r="J988" i="1" s="1"/>
  <c r="J1009" i="1"/>
  <c r="J1026" i="1" s="1"/>
  <c r="H959" i="1"/>
  <c r="H921" i="1"/>
  <c r="H805" i="1"/>
  <c r="B795" i="1"/>
  <c r="H74" i="1"/>
  <c r="H767" i="1"/>
  <c r="J754" i="1"/>
  <c r="J767" i="1" s="1"/>
  <c r="J61" i="1"/>
  <c r="J74" i="1" s="1"/>
  <c r="H693" i="1"/>
  <c r="B684" i="1"/>
  <c r="B685" i="1" s="1"/>
  <c r="B686" i="1" s="1"/>
  <c r="B687" i="1" s="1"/>
  <c r="B688" i="1" s="1"/>
  <c r="B689" i="1" s="1"/>
  <c r="B690" i="1" s="1"/>
  <c r="B691" i="1" s="1"/>
  <c r="B692" i="1" s="1"/>
  <c r="H523" i="1"/>
  <c r="J680" i="1"/>
  <c r="J693" i="1" s="1"/>
  <c r="H619" i="1"/>
  <c r="H659" i="1"/>
  <c r="H550" i="1"/>
  <c r="J619" i="1"/>
  <c r="J571" i="1"/>
  <c r="J588" i="1" s="1"/>
  <c r="H414" i="1"/>
  <c r="H317" i="1"/>
  <c r="J483" i="1"/>
  <c r="H386" i="1"/>
  <c r="H452" i="1"/>
  <c r="H483" i="1"/>
  <c r="J386" i="1"/>
  <c r="J435" i="1"/>
  <c r="J452" i="1" s="1"/>
  <c r="J257" i="1"/>
  <c r="H288" i="1"/>
  <c r="J338" i="1"/>
  <c r="J355" i="1" s="1"/>
  <c r="B147" i="1"/>
  <c r="B148" i="1" s="1"/>
  <c r="B284" i="1"/>
  <c r="B285" i="1" s="1"/>
  <c r="B286" i="1" s="1"/>
  <c r="B287" i="1" s="1"/>
  <c r="H257" i="1"/>
  <c r="J278" i="1"/>
  <c r="J288" i="1" s="1"/>
  <c r="H219" i="1"/>
  <c r="B2710" i="1" l="1"/>
  <c r="B2711" i="1" s="1"/>
  <c r="B1573" i="1"/>
  <c r="B1574" i="1" s="1"/>
  <c r="B1575" i="1" s="1"/>
  <c r="B1576" i="1" s="1"/>
  <c r="B1577" i="1" s="1"/>
  <c r="B796" i="1"/>
  <c r="B797" i="1" s="1"/>
  <c r="B798" i="1" s="1"/>
  <c r="B799" i="1" s="1"/>
  <c r="B800" i="1" s="1"/>
  <c r="B801" i="1" s="1"/>
  <c r="B802" i="1" s="1"/>
  <c r="B803" i="1" s="1"/>
  <c r="B804" i="1" s="1"/>
  <c r="B2712" i="1" l="1"/>
  <c r="B2713" i="1" s="1"/>
  <c r="B2714" i="1" s="1"/>
  <c r="H34" i="1"/>
  <c r="H100" i="1"/>
  <c r="H101" i="1"/>
  <c r="H102" i="1"/>
  <c r="H103" i="1"/>
  <c r="J103" i="1" s="1"/>
  <c r="H104" i="1"/>
  <c r="H105" i="1"/>
  <c r="J105" i="1" s="1"/>
  <c r="H107" i="1"/>
  <c r="J107" i="1" s="1"/>
  <c r="H99" i="1"/>
  <c r="J99" i="1" s="1"/>
  <c r="H87" i="1"/>
  <c r="J87" i="1" s="1"/>
  <c r="H88" i="1"/>
  <c r="H98" i="1"/>
  <c r="J98" i="1" s="1"/>
  <c r="H97" i="1"/>
  <c r="J97" i="1" s="1"/>
  <c r="H96" i="1"/>
  <c r="J96" i="1" s="1"/>
  <c r="H95" i="1"/>
  <c r="J95" i="1" s="1"/>
  <c r="H94" i="1"/>
  <c r="J94" i="1" s="1"/>
  <c r="H93" i="1"/>
  <c r="J93" i="1" s="1"/>
  <c r="H92" i="1"/>
  <c r="J92" i="1" s="1"/>
  <c r="H91" i="1"/>
  <c r="J91" i="1" s="1"/>
  <c r="H90" i="1"/>
  <c r="J90" i="1" s="1"/>
  <c r="H89" i="1"/>
  <c r="J89" i="1" s="1"/>
  <c r="J88" i="1"/>
  <c r="B87" i="1"/>
  <c r="B88" i="1" s="1"/>
  <c r="B89" i="1" s="1"/>
  <c r="B90" i="1" s="1"/>
  <c r="B91" i="1" s="1"/>
  <c r="B92" i="1" s="1"/>
  <c r="B93" i="1" s="1"/>
  <c r="B94" i="1" s="1"/>
  <c r="H25" i="1"/>
  <c r="J25" i="1" s="1"/>
  <c r="H23" i="1"/>
  <c r="J23" i="1" s="1"/>
  <c r="H14" i="1"/>
  <c r="H15" i="1"/>
  <c r="H16" i="1"/>
  <c r="H17" i="1"/>
  <c r="H18" i="1"/>
  <c r="H19" i="1"/>
  <c r="J19" i="1" s="1"/>
  <c r="H20" i="1"/>
  <c r="J20" i="1" s="1"/>
  <c r="H21" i="1"/>
  <c r="J21" i="1" s="1"/>
  <c r="H22" i="1"/>
  <c r="J22" i="1" s="1"/>
  <c r="H24" i="1"/>
  <c r="J24" i="1" s="1"/>
  <c r="H26" i="1"/>
  <c r="J26" i="1" s="1"/>
  <c r="H27" i="1"/>
  <c r="J27" i="1" s="1"/>
  <c r="H28" i="1"/>
  <c r="J28" i="1" s="1"/>
  <c r="H29" i="1"/>
  <c r="J29" i="1" s="1"/>
  <c r="H30" i="1"/>
  <c r="J30" i="1" s="1"/>
  <c r="B14" i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l="1"/>
  <c r="B32" i="1" s="1"/>
  <c r="B33" i="1" s="1"/>
  <c r="B34" i="1" s="1"/>
  <c r="B35" i="1" s="1"/>
  <c r="B95" i="1"/>
  <c r="B96" i="1" s="1"/>
  <c r="B97" i="1" s="1"/>
  <c r="B98" i="1" s="1"/>
  <c r="B99" i="1" s="1"/>
  <c r="H108" i="1"/>
  <c r="H41" i="1"/>
  <c r="B36" i="1" l="1"/>
  <c r="B37" i="1" s="1"/>
  <c r="B38" i="1" s="1"/>
  <c r="B39" i="1" s="1"/>
  <c r="B40" i="1" s="1"/>
  <c r="B100" i="1"/>
  <c r="B101" i="1" s="1"/>
  <c r="B102" i="1" s="1"/>
  <c r="B103" i="1" s="1"/>
  <c r="B104" i="1" s="1"/>
  <c r="B105" i="1" s="1"/>
  <c r="B106" i="1" s="1"/>
  <c r="B107" i="1" s="1"/>
  <c r="E5883" i="11" l="1"/>
  <c r="G5883" i="11" s="1"/>
  <c r="E5882" i="11"/>
  <c r="G5882" i="11" s="1"/>
  <c r="E5881" i="11"/>
  <c r="G5881" i="11" s="1"/>
  <c r="E5880" i="11"/>
  <c r="G5880" i="11" s="1"/>
  <c r="E5879" i="11"/>
  <c r="G5879" i="11" s="1"/>
  <c r="E5878" i="11"/>
  <c r="G5878" i="11" s="1"/>
  <c r="E5877" i="11"/>
  <c r="G5877" i="11" s="1"/>
  <c r="E5876" i="11"/>
  <c r="G5876" i="11" s="1"/>
  <c r="E5875" i="11"/>
  <c r="G5875" i="11" s="1"/>
  <c r="B5875" i="11"/>
  <c r="B5876" i="11" s="1"/>
  <c r="B5877" i="11" s="1"/>
  <c r="B5878" i="11" s="1"/>
  <c r="B5879" i="11" s="1"/>
  <c r="B5880" i="11" s="1"/>
  <c r="B5881" i="11" s="1"/>
  <c r="B5882" i="11" s="1"/>
  <c r="B5883" i="11" s="1"/>
  <c r="E5874" i="11"/>
  <c r="G5874" i="11" s="1"/>
  <c r="E5873" i="11"/>
  <c r="G5873" i="11" s="1"/>
  <c r="E5872" i="11"/>
  <c r="G5872" i="11" s="1"/>
  <c r="E5871" i="11"/>
  <c r="G5871" i="11" s="1"/>
  <c r="E5870" i="11"/>
  <c r="G5870" i="11" s="1"/>
  <c r="E5869" i="11"/>
  <c r="G5869" i="11" s="1"/>
  <c r="E5868" i="11"/>
  <c r="G5868" i="11" s="1"/>
  <c r="E5867" i="11"/>
  <c r="G5867" i="11" s="1"/>
  <c r="E5866" i="11"/>
  <c r="G5866" i="11" s="1"/>
  <c r="E5865" i="11"/>
  <c r="G5865" i="11" s="1"/>
  <c r="E5864" i="11"/>
  <c r="G5864" i="11" s="1"/>
  <c r="E5863" i="11"/>
  <c r="G5863" i="11" s="1"/>
  <c r="E5862" i="11"/>
  <c r="G5862" i="11" s="1"/>
  <c r="E5861" i="11"/>
  <c r="G5861" i="11" s="1"/>
  <c r="E5860" i="11"/>
  <c r="G5860" i="11" s="1"/>
  <c r="E5859" i="11"/>
  <c r="G5859" i="11" s="1"/>
  <c r="E5858" i="11"/>
  <c r="G5858" i="11" s="1"/>
  <c r="E5857" i="11"/>
  <c r="G5857" i="11" s="1"/>
  <c r="B5857" i="11"/>
  <c r="B5858" i="11" s="1"/>
  <c r="B5859" i="11" s="1"/>
  <c r="B5860" i="11" s="1"/>
  <c r="B5861" i="11" s="1"/>
  <c r="B5862" i="11" s="1"/>
  <c r="B5863" i="11" s="1"/>
  <c r="B5864" i="11" s="1"/>
  <c r="B5865" i="11" s="1"/>
  <c r="B5866" i="11" s="1"/>
  <c r="B5867" i="11" s="1"/>
  <c r="B5868" i="11" s="1"/>
  <c r="E5856" i="11"/>
  <c r="E5924" i="11"/>
  <c r="G5924" i="11" s="1"/>
  <c r="E5923" i="11"/>
  <c r="G5923" i="11" s="1"/>
  <c r="E5922" i="11"/>
  <c r="G5922" i="11" s="1"/>
  <c r="E5921" i="11"/>
  <c r="G5921" i="11" s="1"/>
  <c r="E5920" i="11"/>
  <c r="G5920" i="11" s="1"/>
  <c r="E5919" i="11"/>
  <c r="G5919" i="11" s="1"/>
  <c r="E5918" i="11"/>
  <c r="G5918" i="11" s="1"/>
  <c r="E5917" i="11"/>
  <c r="G5917" i="11" s="1"/>
  <c r="E5916" i="11"/>
  <c r="G5916" i="11" s="1"/>
  <c r="E5915" i="11"/>
  <c r="G5915" i="11" s="1"/>
  <c r="E5914" i="11"/>
  <c r="G5914" i="11" s="1"/>
  <c r="E5913" i="11"/>
  <c r="G5913" i="11" s="1"/>
  <c r="E5912" i="11"/>
  <c r="G5912" i="11" s="1"/>
  <c r="E5911" i="11"/>
  <c r="G5911" i="11" s="1"/>
  <c r="E5910" i="11"/>
  <c r="G5910" i="11" s="1"/>
  <c r="E5909" i="11"/>
  <c r="G5909" i="11" s="1"/>
  <c r="E5908" i="11"/>
  <c r="G5908" i="11" s="1"/>
  <c r="E5907" i="11"/>
  <c r="G5907" i="11" s="1"/>
  <c r="E5906" i="11"/>
  <c r="G5906" i="11" s="1"/>
  <c r="E5905" i="11"/>
  <c r="G5905" i="11" s="1"/>
  <c r="E5904" i="11"/>
  <c r="G5904" i="11" s="1"/>
  <c r="E5903" i="11"/>
  <c r="G5903" i="11" s="1"/>
  <c r="E5902" i="11"/>
  <c r="G5902" i="11" s="1"/>
  <c r="E5901" i="11"/>
  <c r="G5901" i="11" s="1"/>
  <c r="B5901" i="11"/>
  <c r="B5902" i="11" s="1"/>
  <c r="B5903" i="11" s="1"/>
  <c r="B5904" i="11" s="1"/>
  <c r="B5905" i="11" s="1"/>
  <c r="B5906" i="11" s="1"/>
  <c r="B5907" i="11" s="1"/>
  <c r="B5908" i="11" s="1"/>
  <c r="B5909" i="11" s="1"/>
  <c r="B5910" i="11" s="1"/>
  <c r="B5911" i="11" s="1"/>
  <c r="B5912" i="11" s="1"/>
  <c r="B5913" i="11" s="1"/>
  <c r="B5914" i="11" s="1"/>
  <c r="B5915" i="11" s="1"/>
  <c r="B5916" i="11" s="1"/>
  <c r="B5917" i="11" s="1"/>
  <c r="B5918" i="11" s="1"/>
  <c r="B5919" i="11" s="1"/>
  <c r="B5920" i="11" s="1"/>
  <c r="B5921" i="11" s="1"/>
  <c r="B5922" i="11" s="1"/>
  <c r="B5923" i="11" s="1"/>
  <c r="B5924" i="11" s="1"/>
  <c r="E5826" i="11"/>
  <c r="G5826" i="11" s="1"/>
  <c r="E5825" i="11"/>
  <c r="G5825" i="11" s="1"/>
  <c r="E5824" i="11"/>
  <c r="G5824" i="11" s="1"/>
  <c r="E5823" i="11"/>
  <c r="G5823" i="11" s="1"/>
  <c r="E5822" i="11"/>
  <c r="G5822" i="11" s="1"/>
  <c r="E5821" i="11"/>
  <c r="G5821" i="11" s="1"/>
  <c r="E5820" i="11"/>
  <c r="G5820" i="11" s="1"/>
  <c r="E5819" i="11"/>
  <c r="G5819" i="11" s="1"/>
  <c r="E5818" i="11"/>
  <c r="G5818" i="11" s="1"/>
  <c r="E5817" i="11"/>
  <c r="G5817" i="11" s="1"/>
  <c r="B5817" i="11"/>
  <c r="B5818" i="11" s="1"/>
  <c r="B5819" i="11" s="1"/>
  <c r="B5820" i="11" s="1"/>
  <c r="B5821" i="11" s="1"/>
  <c r="B5822" i="11" s="1"/>
  <c r="B5823" i="11" s="1"/>
  <c r="B5824" i="11" s="1"/>
  <c r="B5825" i="11" s="1"/>
  <c r="B5826" i="11" s="1"/>
  <c r="B5827" i="11" s="1"/>
  <c r="B5828" i="11" s="1"/>
  <c r="B5829" i="11" s="1"/>
  <c r="B5830" i="11" s="1"/>
  <c r="B5831" i="11" s="1"/>
  <c r="B5832" i="11" s="1"/>
  <c r="B5833" i="11" s="1"/>
  <c r="B5834" i="11" s="1"/>
  <c r="B5835" i="11" s="1"/>
  <c r="B5836" i="11" s="1"/>
  <c r="B5837" i="11" s="1"/>
  <c r="E5816" i="11"/>
  <c r="E5790" i="11"/>
  <c r="G5790" i="11" s="1"/>
  <c r="E5789" i="11"/>
  <c r="G5789" i="11" s="1"/>
  <c r="E5788" i="11"/>
  <c r="G5788" i="11" s="1"/>
  <c r="E5787" i="11"/>
  <c r="G5787" i="11" s="1"/>
  <c r="E5786" i="11"/>
  <c r="G5786" i="11" s="1"/>
  <c r="E5785" i="11"/>
  <c r="G5785" i="11" s="1"/>
  <c r="E5784" i="11"/>
  <c r="G5784" i="11" s="1"/>
  <c r="E5783" i="11"/>
  <c r="G5783" i="11" s="1"/>
  <c r="E5782" i="11"/>
  <c r="G5782" i="11" s="1"/>
  <c r="E5781" i="11"/>
  <c r="G5781" i="11" s="1"/>
  <c r="B5781" i="11"/>
  <c r="B5782" i="11" s="1"/>
  <c r="B5783" i="11" s="1"/>
  <c r="B5784" i="11" s="1"/>
  <c r="B5785" i="11" s="1"/>
  <c r="B5786" i="11" s="1"/>
  <c r="B5787" i="11" s="1"/>
  <c r="B5788" i="11" s="1"/>
  <c r="B5789" i="11" s="1"/>
  <c r="B5790" i="11" s="1"/>
  <c r="B5791" i="11" s="1"/>
  <c r="B5792" i="11" s="1"/>
  <c r="B5793" i="11" s="1"/>
  <c r="B5794" i="11" s="1"/>
  <c r="B5795" i="11" s="1"/>
  <c r="B5796" i="11" s="1"/>
  <c r="B5797" i="11" s="1"/>
  <c r="B5798" i="11" s="1"/>
  <c r="B5799" i="11" s="1"/>
  <c r="B5800" i="11" s="1"/>
  <c r="B5801" i="11" s="1"/>
  <c r="E5780" i="11"/>
  <c r="G5925" i="11" l="1"/>
  <c r="G5884" i="11"/>
  <c r="G5780" i="11"/>
  <c r="E5802" i="11"/>
  <c r="G5816" i="11"/>
  <c r="E5838" i="11"/>
  <c r="E5884" i="11"/>
  <c r="G5856" i="11"/>
  <c r="E5925" i="11"/>
  <c r="E5748" i="11"/>
  <c r="G5748" i="11" s="1"/>
  <c r="E5749" i="11"/>
  <c r="G5749" i="11" s="1"/>
  <c r="E5750" i="11"/>
  <c r="G5750" i="11" s="1"/>
  <c r="E5751" i="11"/>
  <c r="G5751" i="11" s="1"/>
  <c r="E5752" i="11"/>
  <c r="G5752" i="11" s="1"/>
  <c r="E5753" i="11"/>
  <c r="G5753" i="11" s="1"/>
  <c r="E5754" i="11"/>
  <c r="G5754" i="11" s="1"/>
  <c r="E5755" i="11"/>
  <c r="G5755" i="11" s="1"/>
  <c r="E5756" i="11"/>
  <c r="G5756" i="11" s="1"/>
  <c r="E5757" i="11"/>
  <c r="G5757" i="11" s="1"/>
  <c r="E5758" i="11"/>
  <c r="G5758" i="11" s="1"/>
  <c r="E5759" i="11"/>
  <c r="E5760" i="11"/>
  <c r="G5760" i="11" s="1"/>
  <c r="E5761" i="11"/>
  <c r="G5761" i="11" s="1"/>
  <c r="E5762" i="11"/>
  <c r="G5762" i="11" s="1"/>
  <c r="E5763" i="11"/>
  <c r="G5763" i="11" s="1"/>
  <c r="E5747" i="11"/>
  <c r="G5747" i="11" s="1"/>
  <c r="E5746" i="11"/>
  <c r="G5746" i="11" s="1"/>
  <c r="E5745" i="11"/>
  <c r="G5745" i="11" s="1"/>
  <c r="E5744" i="11"/>
  <c r="G5744" i="11" s="1"/>
  <c r="E5743" i="11"/>
  <c r="G5743" i="11" s="1"/>
  <c r="E5742" i="11"/>
  <c r="G5742" i="11" s="1"/>
  <c r="E5741" i="11"/>
  <c r="G5741" i="11" s="1"/>
  <c r="E5740" i="11"/>
  <c r="G5740" i="11" s="1"/>
  <c r="B5740" i="11"/>
  <c r="B5741" i="11" s="1"/>
  <c r="B5742" i="11" s="1"/>
  <c r="B5743" i="11" s="1"/>
  <c r="B5744" i="11" s="1"/>
  <c r="B5745" i="11" s="1"/>
  <c r="B5746" i="11" s="1"/>
  <c r="B5747" i="11" s="1"/>
  <c r="B5748" i="11" s="1"/>
  <c r="B5749" i="11" s="1"/>
  <c r="B5750" i="11" s="1"/>
  <c r="B5751" i="11" s="1"/>
  <c r="B5752" i="11" s="1"/>
  <c r="B5753" i="11" s="1"/>
  <c r="B5754" i="11" s="1"/>
  <c r="B5755" i="11" s="1"/>
  <c r="B5756" i="11" s="1"/>
  <c r="B5757" i="11" s="1"/>
  <c r="B5758" i="11" s="1"/>
  <c r="B5759" i="11" s="1"/>
  <c r="B5760" i="11" s="1"/>
  <c r="B5761" i="11" s="1"/>
  <c r="B5762" i="11" s="1"/>
  <c r="B5763" i="11" s="1"/>
  <c r="E5739" i="11"/>
  <c r="G5739" i="11" s="1"/>
  <c r="E5698" i="11"/>
  <c r="G5698" i="11" s="1"/>
  <c r="E5699" i="11"/>
  <c r="G5699" i="11" s="1"/>
  <c r="E5700" i="11"/>
  <c r="G5700" i="11" s="1"/>
  <c r="E5701" i="11"/>
  <c r="G5701" i="11" s="1"/>
  <c r="E5702" i="11"/>
  <c r="G5702" i="11" s="1"/>
  <c r="E5703" i="11"/>
  <c r="G5703" i="11" s="1"/>
  <c r="E5704" i="11"/>
  <c r="G5704" i="11" s="1"/>
  <c r="E5705" i="11"/>
  <c r="G5705" i="11" s="1"/>
  <c r="E5706" i="11"/>
  <c r="G5706" i="11" s="1"/>
  <c r="E5707" i="11"/>
  <c r="G5707" i="11" s="1"/>
  <c r="E5708" i="11"/>
  <c r="G5708" i="11" s="1"/>
  <c r="E5709" i="11"/>
  <c r="G5709" i="11" s="1"/>
  <c r="E5710" i="11"/>
  <c r="G5710" i="11" s="1"/>
  <c r="E5711" i="11"/>
  <c r="G5711" i="11" s="1"/>
  <c r="E5712" i="11"/>
  <c r="G5712" i="11" s="1"/>
  <c r="E5713" i="11"/>
  <c r="G5713" i="11" s="1"/>
  <c r="E5714" i="11"/>
  <c r="G5714" i="11" s="1"/>
  <c r="E5715" i="11"/>
  <c r="G5715" i="11" s="1"/>
  <c r="E5716" i="11"/>
  <c r="G5716" i="11" s="1"/>
  <c r="E5717" i="11"/>
  <c r="G5717" i="11" s="1"/>
  <c r="E5718" i="11"/>
  <c r="G5718" i="11" s="1"/>
  <c r="E5719" i="11"/>
  <c r="G5719" i="11" s="1"/>
  <c r="E5720" i="11"/>
  <c r="G5720" i="11" s="1"/>
  <c r="E5721" i="11"/>
  <c r="G5721" i="11" s="1"/>
  <c r="E5697" i="11"/>
  <c r="G5697" i="11" s="1"/>
  <c r="E5696" i="11"/>
  <c r="G5696" i="11" s="1"/>
  <c r="E5695" i="11"/>
  <c r="G5695" i="11" s="1"/>
  <c r="B5695" i="11"/>
  <c r="B5696" i="11" s="1"/>
  <c r="B5697" i="11" s="1"/>
  <c r="B5698" i="11" s="1"/>
  <c r="B5699" i="11" s="1"/>
  <c r="B5700" i="11" s="1"/>
  <c r="B5701" i="11" s="1"/>
  <c r="B5702" i="11" s="1"/>
  <c r="B5703" i="11" s="1"/>
  <c r="B5704" i="11" s="1"/>
  <c r="B5705" i="11" s="1"/>
  <c r="B5706" i="11" s="1"/>
  <c r="B5707" i="11" s="1"/>
  <c r="B5708" i="11" s="1"/>
  <c r="B5709" i="11" s="1"/>
  <c r="B5710" i="11" s="1"/>
  <c r="B5711" i="11" s="1"/>
  <c r="B5712" i="11" s="1"/>
  <c r="B5713" i="11" s="1"/>
  <c r="B5714" i="11" s="1"/>
  <c r="B5715" i="11" s="1"/>
  <c r="B5716" i="11" s="1"/>
  <c r="B5717" i="11" s="1"/>
  <c r="B5718" i="11" s="1"/>
  <c r="B5719" i="11" s="1"/>
  <c r="B5720" i="11" s="1"/>
  <c r="B5721" i="11" s="1"/>
  <c r="E5690" i="11"/>
  <c r="G5690" i="11" s="1"/>
  <c r="E5764" i="11" l="1"/>
  <c r="G5759" i="11"/>
  <c r="G5764" i="11" s="1"/>
  <c r="G5722" i="11"/>
  <c r="E5722" i="11"/>
  <c r="B116" i="17"/>
  <c r="B117" i="17" s="1"/>
  <c r="B118" i="17" s="1"/>
  <c r="B119" i="17" s="1"/>
  <c r="B120" i="17" s="1"/>
  <c r="B121" i="17" s="1"/>
  <c r="B122" i="17" s="1"/>
  <c r="B123" i="17" s="1"/>
  <c r="B124" i="17" s="1"/>
  <c r="B90" i="17"/>
  <c r="B91" i="17" s="1"/>
  <c r="B92" i="17" s="1"/>
  <c r="B93" i="17" s="1"/>
  <c r="B94" i="17" s="1"/>
  <c r="B95" i="17" s="1"/>
  <c r="B96" i="17" s="1"/>
  <c r="B97" i="17" s="1"/>
  <c r="B98" i="17" s="1"/>
  <c r="B64" i="17"/>
  <c r="B65" i="17" s="1"/>
  <c r="B66" i="17" s="1"/>
  <c r="B67" i="17" s="1"/>
  <c r="B68" i="17" s="1"/>
  <c r="B69" i="17" s="1"/>
  <c r="B70" i="17" s="1"/>
  <c r="B71" i="17" s="1"/>
  <c r="B72" i="17" s="1"/>
  <c r="B39" i="17"/>
  <c r="B40" i="17" s="1"/>
  <c r="B41" i="17" s="1"/>
  <c r="B42" i="17" s="1"/>
  <c r="B43" i="17" s="1"/>
  <c r="B44" i="17" s="1"/>
  <c r="B45" i="17" s="1"/>
  <c r="B46" i="17" s="1"/>
  <c r="B47" i="17" s="1"/>
  <c r="B38" i="18"/>
  <c r="B39" i="18" s="1"/>
  <c r="B40" i="18" s="1"/>
  <c r="B41" i="18" s="1"/>
  <c r="B42" i="18" s="1"/>
  <c r="B43" i="18" s="1"/>
  <c r="B44" i="18" s="1"/>
  <c r="B45" i="18" s="1"/>
  <c r="B46" i="18" s="1"/>
  <c r="B14" i="18"/>
  <c r="B15" i="18" s="1"/>
  <c r="B16" i="18" s="1"/>
  <c r="B17" i="18" s="1"/>
  <c r="B18" i="18" s="1"/>
  <c r="B19" i="18" s="1"/>
  <c r="B20" i="18" s="1"/>
  <c r="B21" i="18" s="1"/>
  <c r="B22" i="18" s="1"/>
  <c r="B14" i="17"/>
  <c r="B15" i="17" s="1"/>
  <c r="B16" i="17" s="1"/>
  <c r="B17" i="17" s="1"/>
  <c r="B18" i="17" s="1"/>
  <c r="B19" i="17" s="1"/>
  <c r="B20" i="17" s="1"/>
  <c r="B21" i="17" s="1"/>
  <c r="B22" i="17" s="1"/>
  <c r="H190" i="1" l="1"/>
  <c r="H149" i="1" l="1"/>
  <c r="I34" i="1" l="1"/>
  <c r="J34" i="1" s="1"/>
  <c r="I182" i="24" l="1"/>
  <c r="J182" i="24" s="1"/>
  <c r="I165" i="24"/>
  <c r="J165" i="24" s="1"/>
  <c r="I50" i="24"/>
  <c r="J50" i="24" s="1"/>
  <c r="I146" i="24"/>
  <c r="J146" i="24" s="1"/>
  <c r="I102" i="24"/>
  <c r="J102" i="24" s="1"/>
  <c r="I127" i="24"/>
  <c r="J127" i="24" s="1"/>
  <c r="I76" i="24"/>
  <c r="J76" i="24" s="1"/>
  <c r="I20" i="24"/>
  <c r="J20" i="24" s="1"/>
  <c r="I52" i="24"/>
  <c r="J52" i="24" s="1"/>
  <c r="I78" i="24"/>
  <c r="J78" i="24" s="1"/>
  <c r="I24" i="24"/>
  <c r="J24" i="24" s="1"/>
  <c r="I106" i="24"/>
  <c r="J106" i="24" s="1"/>
  <c r="I168" i="24"/>
  <c r="J168" i="24" s="1"/>
  <c r="I150" i="24"/>
  <c r="J150" i="24" s="1"/>
  <c r="I54" i="24"/>
  <c r="J54" i="24" s="1"/>
  <c r="I186" i="24"/>
  <c r="J186" i="24" s="1"/>
  <c r="I131" i="24"/>
  <c r="J131" i="24" s="1"/>
  <c r="I80" i="24"/>
  <c r="J80" i="24" s="1"/>
  <c r="I104" i="24"/>
  <c r="J104" i="24" s="1"/>
  <c r="I129" i="24"/>
  <c r="J129" i="24" s="1"/>
  <c r="I22" i="24"/>
  <c r="J22" i="24" s="1"/>
  <c r="I252" i="24"/>
  <c r="J252" i="24" s="1"/>
  <c r="I333" i="24"/>
  <c r="J333" i="24" s="1"/>
  <c r="I71" i="24"/>
  <c r="J71" i="24" s="1"/>
  <c r="I295" i="24"/>
  <c r="J295" i="24" s="1"/>
  <c r="I122" i="24"/>
  <c r="J122" i="24" s="1"/>
  <c r="I314" i="24"/>
  <c r="J314" i="24" s="1"/>
  <c r="I48" i="24"/>
  <c r="J48" i="24" s="1"/>
  <c r="I100" i="24"/>
  <c r="J100" i="24" s="1"/>
  <c r="I18" i="24"/>
  <c r="J18" i="24" s="1"/>
  <c r="I97" i="24"/>
  <c r="J97" i="24" s="1"/>
  <c r="I125" i="24"/>
  <c r="J125" i="24" s="1"/>
  <c r="I45" i="24"/>
  <c r="J45" i="24" s="1"/>
  <c r="I15" i="24"/>
  <c r="J15" i="24" s="1"/>
  <c r="I273" i="24"/>
  <c r="J273" i="24" s="1"/>
  <c r="I14" i="1"/>
  <c r="J14" i="1" s="1"/>
  <c r="I74" i="24"/>
  <c r="J74" i="24" s="1"/>
  <c r="I17" i="1"/>
  <c r="J17" i="1" s="1"/>
  <c r="I39" i="1"/>
  <c r="J39" i="1" s="1"/>
  <c r="I31" i="1"/>
  <c r="J31" i="1" s="1"/>
  <c r="I299" i="24"/>
  <c r="J299" i="24" s="1"/>
  <c r="I315" i="24"/>
  <c r="J315" i="24" s="1"/>
  <c r="I16" i="24"/>
  <c r="J16" i="24" s="1"/>
  <c r="I49" i="24"/>
  <c r="J49" i="24" s="1"/>
  <c r="I336" i="24"/>
  <c r="J336" i="24" s="1"/>
  <c r="I253" i="24"/>
  <c r="J253" i="24" s="1"/>
  <c r="I18" i="1"/>
  <c r="J18" i="1" s="1"/>
  <c r="I40" i="1"/>
  <c r="J40" i="1" s="1"/>
  <c r="I337" i="24"/>
  <c r="J337" i="24" s="1"/>
  <c r="I276" i="24"/>
  <c r="J276" i="24" s="1"/>
  <c r="I255" i="24"/>
  <c r="J255" i="24" s="1"/>
  <c r="I75" i="24"/>
  <c r="J75" i="24" s="1"/>
  <c r="I37" i="1"/>
  <c r="J37" i="1" s="1"/>
  <c r="I46" i="24"/>
  <c r="J46" i="24" s="1"/>
  <c r="I298" i="24"/>
  <c r="J298" i="24" s="1"/>
  <c r="I317" i="24"/>
  <c r="J317" i="24" s="1"/>
  <c r="I123" i="24"/>
  <c r="J123" i="24" s="1"/>
  <c r="I334" i="24"/>
  <c r="J334" i="24" s="1"/>
  <c r="I318" i="24"/>
  <c r="J318" i="24" s="1"/>
  <c r="I277" i="24"/>
  <c r="J277" i="24" s="1"/>
  <c r="I15" i="1"/>
  <c r="J15" i="1" s="1"/>
  <c r="I101" i="24"/>
  <c r="J101" i="24" s="1"/>
  <c r="I19" i="24"/>
  <c r="J19" i="24" s="1"/>
  <c r="I258" i="24"/>
  <c r="J258" i="24" s="1"/>
  <c r="I256" i="24"/>
  <c r="J256" i="24" s="1"/>
  <c r="I274" i="24"/>
  <c r="J274" i="24" s="1"/>
  <c r="I296" i="24"/>
  <c r="J296" i="24" s="1"/>
  <c r="I72" i="24"/>
  <c r="J72" i="24" s="1"/>
  <c r="I98" i="24"/>
  <c r="J98" i="24" s="1"/>
  <c r="I279" i="24"/>
  <c r="J279" i="24" s="1"/>
  <c r="I32" i="1"/>
  <c r="J32" i="1" s="1"/>
  <c r="I126" i="24"/>
  <c r="J126" i="24" s="1"/>
  <c r="I278" i="24"/>
  <c r="J278" i="24" s="1"/>
  <c r="I47" i="24"/>
  <c r="J47" i="24" s="1"/>
  <c r="I335" i="24"/>
  <c r="J335" i="24" s="1"/>
  <c r="I35" i="1"/>
  <c r="J35" i="1" s="1"/>
  <c r="I33" i="1"/>
  <c r="J33" i="1" s="1"/>
  <c r="I257" i="24"/>
  <c r="J257" i="24" s="1"/>
  <c r="I316" i="24"/>
  <c r="J316" i="24" s="1"/>
  <c r="I16" i="1"/>
  <c r="J16" i="1" s="1"/>
  <c r="I124" i="24"/>
  <c r="J124" i="24" s="1"/>
  <c r="I73" i="24"/>
  <c r="J73" i="24" s="1"/>
  <c r="I275" i="24"/>
  <c r="J275" i="24" s="1"/>
  <c r="I297" i="24"/>
  <c r="J297" i="24" s="1"/>
  <c r="I17" i="24"/>
  <c r="J17" i="24" s="1"/>
  <c r="I254" i="24"/>
  <c r="J254" i="24" s="1"/>
  <c r="I99" i="24"/>
  <c r="J99" i="24" s="1"/>
  <c r="I185" i="24"/>
  <c r="J185" i="24" s="1"/>
  <c r="I149" i="24"/>
  <c r="J149" i="24" s="1"/>
  <c r="I167" i="24"/>
  <c r="J167" i="24" s="1"/>
  <c r="I148" i="24"/>
  <c r="J148" i="24" s="1"/>
  <c r="I236" i="24"/>
  <c r="J236" i="24" s="1"/>
  <c r="I79" i="24"/>
  <c r="J79" i="24" s="1"/>
  <c r="I23" i="24"/>
  <c r="J23" i="24" s="1"/>
  <c r="I220" i="24"/>
  <c r="J220" i="24" s="1"/>
  <c r="I105" i="24"/>
  <c r="J105" i="24" s="1"/>
  <c r="I130" i="24"/>
  <c r="J130" i="24" s="1"/>
  <c r="I204" i="24"/>
  <c r="J204" i="24" s="1"/>
  <c r="I184" i="24"/>
  <c r="J184" i="24" s="1"/>
  <c r="I53" i="24"/>
  <c r="J53" i="24" s="1"/>
  <c r="I128" i="24"/>
  <c r="J128" i="24" s="1"/>
  <c r="I202" i="24"/>
  <c r="J202" i="24" s="1"/>
  <c r="I103" i="24"/>
  <c r="J103" i="24" s="1"/>
  <c r="I218" i="24"/>
  <c r="J218" i="24" s="1"/>
  <c r="I147" i="24"/>
  <c r="J147" i="24" s="1"/>
  <c r="I81" i="24"/>
  <c r="J81" i="24" s="1"/>
  <c r="I219" i="24"/>
  <c r="J219" i="24" s="1"/>
  <c r="I25" i="24"/>
  <c r="J25" i="24" s="1"/>
  <c r="I77" i="24"/>
  <c r="J77" i="24" s="1"/>
  <c r="I234" i="24"/>
  <c r="J234" i="24" s="1"/>
  <c r="I151" i="24"/>
  <c r="J151" i="24" s="1"/>
  <c r="I166" i="24"/>
  <c r="J166" i="24" s="1"/>
  <c r="I55" i="24"/>
  <c r="J55" i="24" s="1"/>
  <c r="I107" i="24"/>
  <c r="J107" i="24" s="1"/>
  <c r="I132" i="24"/>
  <c r="J132" i="24" s="1"/>
  <c r="I169" i="24"/>
  <c r="J169" i="24" s="1"/>
  <c r="I203" i="24"/>
  <c r="J203" i="24" s="1"/>
  <c r="I187" i="24"/>
  <c r="J187" i="24" s="1"/>
  <c r="I51" i="24"/>
  <c r="J51" i="24" s="1"/>
  <c r="I235" i="24"/>
  <c r="J235" i="24" s="1"/>
  <c r="I183" i="24"/>
  <c r="J183" i="24" s="1"/>
  <c r="I21" i="24"/>
  <c r="J21" i="24" s="1"/>
  <c r="I38" i="1"/>
  <c r="J38" i="1" s="1"/>
  <c r="I36" i="1"/>
  <c r="J36" i="1" s="1"/>
  <c r="H155" i="23"/>
  <c r="H141" i="23"/>
  <c r="H708" i="4"/>
  <c r="H709" i="4" s="1"/>
  <c r="H753" i="4"/>
  <c r="I367" i="1"/>
  <c r="J367" i="1" s="1"/>
  <c r="I397" i="1"/>
  <c r="J397" i="1" s="1"/>
  <c r="I13" i="24"/>
  <c r="J13" i="24" s="1"/>
  <c r="I300" i="1"/>
  <c r="J300" i="1" s="1"/>
  <c r="I705" i="1"/>
  <c r="J705" i="1" s="1"/>
  <c r="I631" i="1"/>
  <c r="J631" i="1" s="1"/>
  <c r="I600" i="1"/>
  <c r="J600" i="1" s="1"/>
  <c r="I269" i="1"/>
  <c r="J269" i="1" s="1"/>
  <c r="I671" i="1"/>
  <c r="J671" i="1" s="1"/>
  <c r="I231" i="1"/>
  <c r="J231" i="1" s="1"/>
  <c r="I495" i="1"/>
  <c r="J495" i="1" s="1"/>
  <c r="I329" i="1"/>
  <c r="J329" i="1" s="1"/>
  <c r="I779" i="1"/>
  <c r="J779" i="1" s="1"/>
  <c r="I52" i="1"/>
  <c r="J52" i="1" s="1"/>
  <c r="I562" i="1"/>
  <c r="J562" i="1" s="1"/>
  <c r="I271" i="24"/>
  <c r="J271" i="24" s="1"/>
  <c r="I895" i="1"/>
  <c r="J895" i="1" s="1"/>
  <c r="I162" i="1"/>
  <c r="J162" i="1" s="1"/>
  <c r="I855" i="1"/>
  <c r="J855" i="1" s="1"/>
  <c r="I745" i="1"/>
  <c r="J745" i="1" s="1"/>
  <c r="I202" i="1"/>
  <c r="J202" i="1" s="1"/>
  <c r="I250" i="24"/>
  <c r="J250" i="24" s="1"/>
  <c r="I426" i="1"/>
  <c r="J426" i="1" s="1"/>
  <c r="I12" i="1"/>
  <c r="J12" i="1" s="1"/>
  <c r="I95" i="24"/>
  <c r="J95" i="24" s="1"/>
  <c r="I85" i="1"/>
  <c r="J85" i="1" s="1"/>
  <c r="I69" i="24"/>
  <c r="J69" i="24" s="1"/>
  <c r="I293" i="24"/>
  <c r="J293" i="24" s="1"/>
  <c r="I43" i="24"/>
  <c r="J43" i="24" s="1"/>
  <c r="I817" i="1"/>
  <c r="J817" i="1" s="1"/>
  <c r="I312" i="24"/>
  <c r="J312" i="24" s="1"/>
  <c r="I464" i="1"/>
  <c r="J464" i="1" s="1"/>
  <c r="I121" i="1"/>
  <c r="J121" i="1" s="1"/>
  <c r="I120" i="24"/>
  <c r="J120" i="24" s="1"/>
  <c r="I533" i="1"/>
  <c r="J533" i="1" s="1"/>
  <c r="I331" i="24"/>
  <c r="J331" i="24" s="1"/>
  <c r="I14" i="24"/>
  <c r="J14" i="24" s="1"/>
  <c r="I896" i="1"/>
  <c r="J896" i="1" s="1"/>
  <c r="I44" i="24"/>
  <c r="J44" i="24" s="1"/>
  <c r="I163" i="1"/>
  <c r="J163" i="1" s="1"/>
  <c r="I818" i="1"/>
  <c r="J818" i="1" s="1"/>
  <c r="I330" i="1"/>
  <c r="J330" i="1" s="1"/>
  <c r="I601" i="1"/>
  <c r="J601" i="1" s="1"/>
  <c r="I465" i="1"/>
  <c r="J465" i="1" s="1"/>
  <c r="I270" i="1"/>
  <c r="J270" i="1" s="1"/>
  <c r="I563" i="1"/>
  <c r="J563" i="1" s="1"/>
  <c r="I96" i="24"/>
  <c r="J96" i="24" s="1"/>
  <c r="I856" i="1"/>
  <c r="J856" i="1" s="1"/>
  <c r="I496" i="1"/>
  <c r="J496" i="1" s="1"/>
  <c r="I294" i="24"/>
  <c r="J294" i="24" s="1"/>
  <c r="I272" i="24"/>
  <c r="J272" i="24" s="1"/>
  <c r="I534" i="1"/>
  <c r="J534" i="1" s="1"/>
  <c r="J550" i="1" s="1"/>
  <c r="I53" i="1"/>
  <c r="J53" i="1" s="1"/>
  <c r="I706" i="1"/>
  <c r="J706" i="1" s="1"/>
  <c r="I70" i="24"/>
  <c r="J70" i="24" s="1"/>
  <c r="I232" i="1"/>
  <c r="J232" i="1" s="1"/>
  <c r="I398" i="1"/>
  <c r="J398" i="1" s="1"/>
  <c r="J414" i="1" s="1"/>
  <c r="I672" i="1"/>
  <c r="J672" i="1" s="1"/>
  <c r="I251" i="24"/>
  <c r="J251" i="24" s="1"/>
  <c r="I313" i="24"/>
  <c r="J313" i="24" s="1"/>
  <c r="I368" i="1"/>
  <c r="J368" i="1" s="1"/>
  <c r="I332" i="24"/>
  <c r="J332" i="24" s="1"/>
  <c r="I746" i="1"/>
  <c r="J746" i="1" s="1"/>
  <c r="I427" i="1"/>
  <c r="J427" i="1" s="1"/>
  <c r="I13" i="1"/>
  <c r="J13" i="1" s="1"/>
  <c r="I121" i="24"/>
  <c r="J121" i="24" s="1"/>
  <c r="I203" i="1"/>
  <c r="J203" i="1" s="1"/>
  <c r="J219" i="1" s="1"/>
  <c r="I780" i="1"/>
  <c r="J780" i="1" s="1"/>
  <c r="I632" i="1"/>
  <c r="J632" i="1" s="1"/>
  <c r="I301" i="1"/>
  <c r="J301" i="1" s="1"/>
  <c r="J317" i="1" s="1"/>
  <c r="I122" i="1"/>
  <c r="J122" i="1" s="1"/>
  <c r="I86" i="1"/>
  <c r="J86" i="1" s="1"/>
  <c r="H16" i="7" l="1"/>
  <c r="J338" i="24"/>
  <c r="J133" i="24"/>
  <c r="J843" i="1"/>
  <c r="J300" i="24"/>
  <c r="J108" i="1"/>
  <c r="J41" i="1"/>
  <c r="J259" i="24"/>
  <c r="J190" i="1"/>
  <c r="J921" i="1"/>
  <c r="J659" i="1"/>
  <c r="G20" i="11"/>
  <c r="G304" i="11"/>
  <c r="H723" i="4"/>
  <c r="G538" i="11"/>
  <c r="G577" i="11"/>
  <c r="H693" i="4"/>
  <c r="J170" i="24"/>
  <c r="J149" i="1"/>
  <c r="J319" i="24"/>
  <c r="J56" i="24"/>
  <c r="J82" i="24"/>
  <c r="J108" i="24"/>
  <c r="J883" i="1"/>
  <c r="J280" i="24"/>
  <c r="J805" i="1"/>
  <c r="J523" i="1"/>
  <c r="J733" i="1"/>
  <c r="J26" i="24"/>
  <c r="J237" i="24"/>
  <c r="J221" i="24"/>
  <c r="J205" i="24"/>
  <c r="H739" i="4"/>
  <c r="G518" i="11"/>
  <c r="G285" i="11"/>
  <c r="H771" i="4"/>
  <c r="H262" i="4"/>
  <c r="H754" i="4"/>
  <c r="G15" i="39"/>
  <c r="J152" i="24"/>
  <c r="J188" i="24"/>
</calcChain>
</file>

<file path=xl/comments1.xml><?xml version="1.0" encoding="utf-8"?>
<comments xmlns="http://schemas.openxmlformats.org/spreadsheetml/2006/main">
  <authors>
    <author>Autor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0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1.xml><?xml version="1.0" encoding="utf-8"?>
<comments xmlns="http://schemas.openxmlformats.org/spreadsheetml/2006/main">
  <authors>
    <author>Autor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4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F1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2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3.xml><?xml version="1.0" encoding="utf-8"?>
<comments xmlns="http://schemas.openxmlformats.org/spreadsheetml/2006/main">
  <authors>
    <author>Autor</author>
  </authors>
  <commentList>
    <comment ref="F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4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6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2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4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6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4.xml><?xml version="1.0" encoding="utf-8"?>
<comments xmlns="http://schemas.openxmlformats.org/spreadsheetml/2006/main">
  <authors>
    <author>Autor</author>
  </authors>
  <commentList>
    <comment ref="F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5.xml><?xml version="1.0" encoding="utf-8"?>
<comments xmlns="http://schemas.openxmlformats.org/spreadsheetml/2006/main">
  <authors>
    <author>Autor</author>
  </authors>
  <commentList>
    <comment ref="F1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6.xml><?xml version="1.0" encoding="utf-8"?>
<comments xmlns="http://schemas.openxmlformats.org/spreadsheetml/2006/main">
  <authors>
    <author>Autor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5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7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1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5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8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0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2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4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7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1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5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7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0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4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6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8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0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2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4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0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7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8.xml><?xml version="1.0" encoding="utf-8"?>
<comments xmlns="http://schemas.openxmlformats.org/spreadsheetml/2006/main">
  <authors>
    <author>Autor</author>
  </authors>
  <commentList>
    <comment ref="F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9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1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3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1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3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7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9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1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3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5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7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9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1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2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4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6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8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0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2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4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6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8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9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1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3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5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6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8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0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2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3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5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6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19.xml><?xml version="1.0" encoding="utf-8"?>
<comments xmlns="http://schemas.openxmlformats.org/spreadsheetml/2006/main">
  <authors>
    <author>Autor</author>
    <author>user</author>
  </authors>
  <commentList>
    <comment ref="F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F4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H60" authorId="1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2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9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5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48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0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5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8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0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5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68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0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5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8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3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5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88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901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E901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901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9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93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951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E951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951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95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98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3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5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8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11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15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18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1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4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7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31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339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E1339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1339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134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371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E1371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1371" authorId="0">
      <text>
        <r>
          <rPr>
            <b/>
            <sz val="8"/>
            <color indexed="81"/>
            <rFont val="Tahoma"/>
            <family val="2"/>
          </rPr>
          <t>Los tiempos deben ser estandarizados según la naturaleza de las actividades,salvo excepciones que deberán ser justificadas</t>
        </r>
      </text>
    </comment>
    <comment ref="F137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40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435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F14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47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485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F148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2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535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F15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7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587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F159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6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B1637" authorId="0">
      <text>
        <r>
          <rPr>
            <b/>
            <sz val="8"/>
            <color indexed="81"/>
            <rFont val="Tahoma"/>
            <family val="2"/>
          </rPr>
          <t>Se debe especificar una numeración correlativa para cada actividad realizada o un codigo de actividad</t>
        </r>
      </text>
    </comment>
    <comment ref="F164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67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68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1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5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7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7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0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2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4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5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7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89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0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2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4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6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98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0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2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4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5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7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09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13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1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17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19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2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2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224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20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2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4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5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7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9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1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2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4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7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9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1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3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5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7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0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2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4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6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7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9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0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2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4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7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8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2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3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5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6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8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0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1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3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5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6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8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0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1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5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6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8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99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1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3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4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6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8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10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1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14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16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18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0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2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4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7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30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32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34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35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37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39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0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2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4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6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7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9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51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5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54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56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57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59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1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5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7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9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2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4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6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8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1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5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7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9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2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4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5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7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99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0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0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04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06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08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0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1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3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4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6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7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19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2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23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21.xml><?xml version="1.0" encoding="utf-8"?>
<comments xmlns="http://schemas.openxmlformats.org/spreadsheetml/2006/main">
  <authors>
    <author>Autor</author>
  </authors>
  <commentList>
    <comment ref="F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5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7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9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0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3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F15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22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77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E1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F1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58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7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3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0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E1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9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46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6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81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0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2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42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63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18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04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2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  <comment ref="E245" authorId="0">
      <text>
        <r>
          <rPr>
            <b/>
            <sz val="8"/>
            <color indexed="81"/>
            <rFont val="Tahoma"/>
            <family val="2"/>
          </rPr>
          <t>Cantidad consumida en la actividad</t>
        </r>
      </text>
    </comment>
  </commentList>
</comments>
</file>

<file path=xl/sharedStrings.xml><?xml version="1.0" encoding="utf-8"?>
<sst xmlns="http://schemas.openxmlformats.org/spreadsheetml/2006/main" count="21279" uniqueCount="679">
  <si>
    <t xml:space="preserve">GERENCIA GENERAL DE TRANSPORTE URBANO </t>
  </si>
  <si>
    <t>ANEXO 1</t>
  </si>
  <si>
    <t>COSTO DE PERSONAL DIRECTO</t>
  </si>
  <si>
    <t>DENOMINACION DEL OBJETO DE COSTO</t>
  </si>
  <si>
    <t>DENOMINACION DEL CENTRO DE ACTIVIDAD RESPONSABLE</t>
  </si>
  <si>
    <t>Centro de actividad</t>
  </si>
  <si>
    <t>Actividad    N°</t>
  </si>
  <si>
    <t>Descripción de la actividad</t>
  </si>
  <si>
    <t>Cargo</t>
  </si>
  <si>
    <t>Escala de ingresos</t>
  </si>
  <si>
    <t>Cantidad de personas</t>
  </si>
  <si>
    <t>Tiempo por actividad (min)</t>
  </si>
  <si>
    <t>Tiempo total (min)</t>
  </si>
  <si>
    <t>Costo de personal directo por minuto</t>
  </si>
  <si>
    <t>Costo total</t>
  </si>
  <si>
    <t>Cp</t>
  </si>
  <si>
    <t>Te</t>
  </si>
  <si>
    <t>Tt = Cp x Te</t>
  </si>
  <si>
    <t>CPm</t>
  </si>
  <si>
    <t>CTp = Tt x CPm</t>
  </si>
  <si>
    <t>Costo de personal directo por prestación</t>
  </si>
  <si>
    <t>GERENCIA DE TRANSPORTE Y TRANSITO</t>
  </si>
  <si>
    <r>
      <rPr>
        <b/>
        <sz val="10"/>
        <rFont val="Arial Narrow"/>
        <family val="2"/>
      </rPr>
      <t>1.</t>
    </r>
    <r>
      <rPr>
        <sz val="10"/>
        <rFont val="Arial Narrow"/>
        <family val="2"/>
      </rPr>
      <t xml:space="preserve"> INSCRIPCIÓN    DE    PERSONAS    JURIDICAS   EN   EL REGISTRO  DE  TRANSPORTE  DE  PERSONAS EN  SUS DIVERSAS   MODALIDADES    (PRIVADO,    REGULAR  Y ESPECIAL:  
    TURISTICO,    DE     ESTUDIANTES,   TAXI, TRABAJADORES, TAXI, VEHIC. MENOR) Y MERCANCIAS (CARGA).</t>
    </r>
  </si>
  <si>
    <t>Act. N°</t>
  </si>
  <si>
    <t>Escala de 
 Ingresos</t>
  </si>
  <si>
    <t>Cantidad de Personas</t>
  </si>
  <si>
    <t>Tiempo por Actividad (Min)</t>
  </si>
  <si>
    <t>Tiempo Total (Min)</t>
  </si>
  <si>
    <t>Costo Personal por minuto (S/. X min)</t>
  </si>
  <si>
    <t>Costo Total (S/.)</t>
  </si>
  <si>
    <t xml:space="preserve">GERENCIA DE RECEPCION DOCUMENTAL Y ARCHIVO CENTRAL </t>
  </si>
  <si>
    <t>GERENTE GENERAL</t>
  </si>
  <si>
    <t>GERENTE</t>
  </si>
  <si>
    <t xml:space="preserve">ASESOR LEGAL </t>
  </si>
  <si>
    <t xml:space="preserve">TIEMPO TOTAL </t>
  </si>
  <si>
    <t>COSTO TOTAL</t>
  </si>
  <si>
    <t xml:space="preserve">GERENCIA DE TRANSPORTE Y TRANSITO </t>
  </si>
  <si>
    <t>INGENIERO</t>
  </si>
  <si>
    <t>TECNICO</t>
  </si>
  <si>
    <t>SECRETARIA</t>
  </si>
  <si>
    <t>ASESOR LEGAL</t>
  </si>
  <si>
    <t>COSTOS DE PERSONAL DIRECTO</t>
  </si>
  <si>
    <t>DENOMINACIÓN DEL OBJETO DE COSTO</t>
  </si>
  <si>
    <t>DENOMINACIÓN DEL CENTRO DE ACTIVIDAD RESPONSABLE</t>
  </si>
  <si>
    <t xml:space="preserve">GERENCIA DE HABILITACION URBANA </t>
  </si>
  <si>
    <t>GERENCIA DE HABILITACION URBANA</t>
  </si>
  <si>
    <t xml:space="preserve">SUBGERENTE </t>
  </si>
  <si>
    <t>1. AFECTACION Y DESAFECTACION DE USO EN ASENTAMIENTOS HUMANOS O AGRUPAMIENTOS DE FAMILIAS FORMALIZADAS</t>
  </si>
  <si>
    <t>3. AUTORIZACION PARA LA EJECUCION DE OBRAS EN AREA PUBLICA PARA CONEXIONES DOMICILIARIAS DE SERVICIOS BASICOS EN ASENTAMIENTOS HUMANOS O POSESIONES INFORMALES (LOTE INDIVIDUAL)</t>
  </si>
  <si>
    <t xml:space="preserve">GERENTE </t>
  </si>
  <si>
    <t xml:space="preserve"> </t>
  </si>
  <si>
    <t xml:space="preserve">GERENCIA DE FORMALIZACION Y REGULACION DE LA PROPIEDAD </t>
  </si>
  <si>
    <t xml:space="preserve">1. APROBACION DEL PADRON ELECTORAL DE ASENTAMIENTOS HUMANOS Y/O AGRUPACIONES POBLACIONALES EN PROCESOS ELECCIONARIOS </t>
  </si>
  <si>
    <t>SERVICIOS EXCLUSIVOS</t>
  </si>
  <si>
    <t>08. RECONOCIMIENTO DE AGRUPACION POBLACIONAL INFORMAL PARA SANEAMIENTO FISICO LEGAL</t>
  </si>
  <si>
    <t>I. CALCULO DE COSTOS POR IDENTIFICACION DIRECTA</t>
  </si>
  <si>
    <t xml:space="preserve">GERENCIA DE PLANEAMIENTO URBANO Y CATASTRO </t>
  </si>
  <si>
    <t>1. CERTIFICADO DE JURISDICCIÓN</t>
  </si>
  <si>
    <t>GERENCIA DE PLANEAMIENTO URBANO Y CATASTRO</t>
  </si>
  <si>
    <t>NOTIFICADOR</t>
  </si>
  <si>
    <t>GERENCIA DE OBRAS</t>
  </si>
  <si>
    <t>SUBGERENTE</t>
  </si>
  <si>
    <t xml:space="preserve">GERENCIA DE OBRAS </t>
  </si>
  <si>
    <t>OFICINISTA</t>
  </si>
  <si>
    <t>GERENCIA DE RECEPCION DOCUMENTAL Y ARCHIVO</t>
  </si>
  <si>
    <t>Gerente Gral</t>
  </si>
  <si>
    <t>4. Constancia de no estar  obligado a la presentación  del Estudio Ambiental</t>
  </si>
  <si>
    <t>3. Actualización de la Licencia</t>
  </si>
  <si>
    <t>GERENCIA GENERAL DE MEDIO AMBIENTE Y PROTECCION AMBIENTAL</t>
  </si>
  <si>
    <t>GERENCIA DE LICENCIAS Y AUTORIZACIONES</t>
  </si>
  <si>
    <t>5.Autorizacion Municipal Temporal de Funcionamiento</t>
  </si>
  <si>
    <t>6. Cese de actividades</t>
  </si>
  <si>
    <t>7. Suspensión de Clausura Temporal</t>
  </si>
  <si>
    <t>8. Suspensión de Clausura Definitiva</t>
  </si>
  <si>
    <t>10. Autorización para Ubicación de Anuncios y/o Toldos Publicitarios en Propiedad Privada (excepto anuncios tipo vallas)</t>
  </si>
  <si>
    <t xml:space="preserve">GERENCIA DE REGISTROS CIVILES </t>
  </si>
  <si>
    <t>3. DISPENSA DE PUBLICACION DE EDICTO</t>
  </si>
  <si>
    <t>4. EXHIBICION DE EDICTO DE OTRAS MUNICIPALIDADES</t>
  </si>
  <si>
    <t xml:space="preserve">GERENCIA DE REGISTROS CIVILES 
</t>
  </si>
  <si>
    <r>
      <rPr>
        <b/>
        <sz val="10"/>
        <rFont val="Arial Narrow"/>
        <family val="2"/>
      </rPr>
      <t xml:space="preserve">2. </t>
    </r>
    <r>
      <rPr>
        <sz val="10"/>
        <rFont val="Arial Narrow"/>
        <family val="2"/>
      </rPr>
      <t>AUTORIZACIONES PARA LA PRESTACION DE LOS SERVICIOS DE TRANSPORTE PUBLICO DE PERSONAS EN SUS DIVERSAS MODALIDADES ( PERSONA JURIDICA Y NATURAL)</t>
    </r>
  </si>
  <si>
    <r>
      <rPr>
        <b/>
        <sz val="10"/>
        <rFont val="Arial Narrow"/>
        <family val="2"/>
      </rPr>
      <t xml:space="preserve">2.1. </t>
    </r>
    <r>
      <rPr>
        <sz val="10"/>
        <rFont val="Arial Narrow"/>
        <family val="2"/>
      </rPr>
      <t xml:space="preserve">TRANSPORTE PÚBLICO REGULAR DE PERSONAS </t>
    </r>
  </si>
  <si>
    <r>
      <t>3.</t>
    </r>
    <r>
      <rPr>
        <sz val="10"/>
        <rFont val="Arial Narrow"/>
        <family val="2"/>
      </rPr>
      <t>AUTORIZACION PARA LA CIRCULACIÓN DE TRANSPORTE DE CARGA Y/O MERCANCIAS EN LA JURISDICCCION DEL CALLAO (PERSONA JURÍDICA O  PERSONA NATURAL)</t>
    </r>
  </si>
  <si>
    <t>GERENCIA DE EDUCACION CULTURA Y TURISMO</t>
  </si>
  <si>
    <t>SECRETARIA GENERAL</t>
  </si>
  <si>
    <t xml:space="preserve">SERVICIOS EXCLUSIVOS </t>
  </si>
  <si>
    <t xml:space="preserve">GERENCIA DE REGULACION DE COMERCIO </t>
  </si>
  <si>
    <t>1. Constancia de conducir locales  en  alquiler de propiedad Municipal (puestos, tiendas, stands u otros)</t>
  </si>
  <si>
    <t>GGSC recepciona y toma conocimiento,  lo deriva a la GDC</t>
  </si>
  <si>
    <t>GERENCIA DE DEFENSA CIVIL</t>
  </si>
  <si>
    <t>GERENCIA DE SANIDAD</t>
  </si>
  <si>
    <t>1. EXPEDICIÓN DE CARNÉ DE SANIDAD</t>
  </si>
  <si>
    <t>2. DUPLICADO DE CARNÉ DE SANIDAD</t>
  </si>
  <si>
    <t>3. DESPLAZAMIENTO DEL PERSONAL DE MPC PARA PROCESOS DEL CARNÈ DE SANIDAD - MINIMO 20 PERSONAS</t>
  </si>
  <si>
    <t>4. CERTIFICADO PRENUPCIAL</t>
  </si>
  <si>
    <t>5. EXAMEN SICOSOMATICO PARA LICENCIA DE CONDUCIR VEHICULO MENOR</t>
  </si>
  <si>
    <t>1. ELEVACION DE ABSOLUCION DE OBSERVACIONES A LAS BASES</t>
  </si>
  <si>
    <t>2. ADMISIBILIDAD DEL RECURSO DE APELACION</t>
  </si>
  <si>
    <t>Recibe documentación, registra en el sistema y deriva al Jefe de Oficina</t>
  </si>
  <si>
    <t>Recibe, revisa expediente y asigna Inspector quien se encargara de atender la solicitud</t>
  </si>
  <si>
    <t>Recepciona,registra y deriva al area encargada</t>
  </si>
  <si>
    <t xml:space="preserve">INSPECTOR </t>
  </si>
  <si>
    <t>GERENCIA GENERAL DE SALUD</t>
  </si>
  <si>
    <t>Revisa expediente</t>
  </si>
  <si>
    <t>GERENCIA GENERAL DE ADMINISTRACION</t>
  </si>
  <si>
    <t>GERENCIA DE ABASTECIMIENTO</t>
  </si>
  <si>
    <t>1. LICENCIAS DE FUNCIONAMIENTO MUNICIPAL</t>
  </si>
  <si>
    <t>GERENCIA DE 
RECEPCION DOCUMENTAL</t>
  </si>
  <si>
    <t>GERENCIA DE LICENCIAS Y 
AUTORIZACIONES</t>
  </si>
  <si>
    <t>GERENCIA GENERAL DE 
DESARROLLO ECONOMICO LOCAL Y COMERCIALIZACION</t>
  </si>
  <si>
    <t>Traslada documento al área encargada</t>
  </si>
  <si>
    <t xml:space="preserve">Recibe, registra en el  sistema y deriva a secretaria </t>
  </si>
  <si>
    <t>Recibe y  pone en despacho</t>
  </si>
  <si>
    <t xml:space="preserve">Recibe y  traslada documentacion a Gerencia </t>
  </si>
  <si>
    <t>Recibe, revisa  y asigna a quien se encargara de atender la solicitud</t>
  </si>
  <si>
    <t>TIEMPO POR PRESTACION</t>
  </si>
  <si>
    <t>COSTO DE PERSONAL DIRECTO POR PRESTACION</t>
  </si>
  <si>
    <t xml:space="preserve">Recibe, revisa registra en sistema y sella cargo de recepcion </t>
  </si>
  <si>
    <t>Recibe, revisa documentacion, da Vº Bº  y dispone su traslado Gerencia General</t>
  </si>
  <si>
    <t>GERENCIA GENERAL  DE ASESORIA JURIDICA</t>
  </si>
  <si>
    <t>GERENCIA GENERAL DE ASESORIA JURIDICA</t>
  </si>
  <si>
    <t xml:space="preserve">Recibe y  pone en despacho </t>
  </si>
  <si>
    <t>Recibe, registra en el  sistema y deriva expediente</t>
  </si>
  <si>
    <t>Toma conocimiento y deriva a la Gerencia</t>
  </si>
  <si>
    <t>Elabora Informe Legal, Proyecto de Resolucion y deriva documentacion</t>
  </si>
  <si>
    <t>Recibe Toma conocimiento y deriva a Subgerente</t>
  </si>
  <si>
    <t>Recepciona, revisa y evalua expediente</t>
  </si>
  <si>
    <t>Elabora el Informe Tecnico y deriva documentacion</t>
  </si>
  <si>
    <t xml:space="preserve">Revisa y dispone su traslado a Asesor legal </t>
  </si>
  <si>
    <t xml:space="preserve">Recibe, revisa documentacion, toma conocimiento y lo eleva a la Gerencia </t>
  </si>
  <si>
    <t xml:space="preserve">Recibe y  traslada documentacion </t>
  </si>
  <si>
    <t xml:space="preserve">Recibe,revisa, da VºBº al proyecto de resolucion y  dispone el traslado de la documentacion </t>
  </si>
  <si>
    <t xml:space="preserve">Revisa, Firma Resolucion y deriva documentacion </t>
  </si>
  <si>
    <t xml:space="preserve">Notifica al administrado </t>
  </si>
  <si>
    <t>Toma conocimiento y deriva documentacion</t>
  </si>
  <si>
    <t xml:space="preserve">Revisa documentacion y deriva a Gerente General  para la firma </t>
  </si>
  <si>
    <t>Recibe, registra en el  sistema y deriva documentacion</t>
  </si>
  <si>
    <t>Recepciona, revisa, evalua expediente y deriva a tecnico</t>
  </si>
  <si>
    <r>
      <rPr>
        <b/>
        <sz val="10"/>
        <rFont val="Arial Narrow"/>
        <family val="2"/>
      </rPr>
      <t xml:space="preserve">2.2. </t>
    </r>
    <r>
      <rPr>
        <sz val="10"/>
        <rFont val="Arial Narrow"/>
        <family val="2"/>
      </rPr>
      <t xml:space="preserve">TRANSPORTE  PÚBLICO   ESPECIAL DE  PERSONAS:   TURÍSTICO,   TRABAJADORES,    ESTUDIANTES,   TAXI  (PERSONA JURIDICA)
</t>
    </r>
  </si>
  <si>
    <t xml:space="preserve">2.3.TRANSPORTE  ESPECIAL DE TRABAJADORES  (PERSONA NATURAL)
2.3.1 INSCRIPCION DE VEHICULOS </t>
  </si>
  <si>
    <t xml:space="preserve">Revisa y programa Inspeccion Ocular </t>
  </si>
  <si>
    <t>Ingresa Datos del Vehiculo en el Sistema</t>
  </si>
  <si>
    <t>Anexa copia de  Tarjeta de Circulacion a expediente y deriva a Subgerente</t>
  </si>
  <si>
    <t xml:space="preserve">Revisa, Firma Tarjeta de Circulacion  y deriva documentacion </t>
  </si>
  <si>
    <t xml:space="preserve"> Archiva expediente</t>
  </si>
  <si>
    <t>Archiva expediente</t>
  </si>
  <si>
    <t xml:space="preserve">2.3.TRANSPORTE  ESPECIAL DE TRABAJADORES  (PERSONA NATURAL)
2.3.2 TARJETA UNICA DE CIRCULACION </t>
  </si>
  <si>
    <t>2.3.TRANSPORTE  ESPECIAL DE TRABAJADORES  (PERSONA NATURAL)
2.3.3 VERIFICACION DE DATOS</t>
  </si>
  <si>
    <t>Verifica datos de identificacion  del Vehiculo en el Sistema</t>
  </si>
  <si>
    <t>Revisa y programa Inspeccion Ocular</t>
  </si>
  <si>
    <t>Imprime y Anexa Tarjeta de Circulacion a expediente y deriva a Subgerente</t>
  </si>
  <si>
    <t>Anexa Hoja de Verificacion a expediente</t>
  </si>
  <si>
    <t xml:space="preserve">2.4.TRANSPORTE  ESPECIAL DE ESTUDIANTES  (PERSONA NATURAL)
2.4.1 INSCRIPCION DE VEHICULOS </t>
  </si>
  <si>
    <t xml:space="preserve">2.4.TRANSPORTE  ESPECIAL DE ESTUDIANTES  (PERSONA NATURAL)
2.4.2 TARJETA UNICA DE CIRCULACION </t>
  </si>
  <si>
    <t>2.4.TRANSPORTE  ESPECIAL DE ESTUDIANTES  (PERSONA NATURAL)
2.4.3 VERIFICACION DE DATOS</t>
  </si>
  <si>
    <t xml:space="preserve">2.5 TRANSPORTE  ESPECIAL DE PERSONAS EN TAXI INDEPENDIENTE (PERSONA NATURAL)
2.5.1 INSCRIPCION DE VEHICULOS </t>
  </si>
  <si>
    <t>2.5 TRANSPORTE  ESPECIAL DE PERSONAS EN TAXI INDEPENDIENTE (PERSONA NATURAL)
2.5.3 VERIFICACION DE DATOS</t>
  </si>
  <si>
    <t xml:space="preserve">2.5 TRANSPORTE  ESPECIAL DE PERSONAS EN TAXI INDEPENDIENTE (PERSONA NATURAL)
2.5.2 TARJETA UNICA DE CIRCULACION </t>
  </si>
  <si>
    <t>4. AUTORIZACIONES DE TRANSPORTE  PRIVADO ( PERSONA JURIDICA O NATURAL)
4.1 INSCRIPCION DE VEHICULO</t>
  </si>
  <si>
    <t xml:space="preserve">4. AUTORIZACIONES DE TRANSPORTE  PRIVADO ( PERSONA JURIDICA O NATURAL)
4.2  TARJETA UNICA DE CIRCULACION </t>
  </si>
  <si>
    <t>4. AUTORIZACIONES DE TRANSPORTE  PRIVADO ( PERSONA JURIDICA O NATURAL)
4.3 VERIFICACION DE DATOS</t>
  </si>
  <si>
    <t>5. MODIFICACIÓN DE LAS CARACTERÍSTICAS TÉCNICAS Y/O  FUSIÓN DE RUTA AUTORIZADA.
5.1 EVALUACION TECNICA</t>
  </si>
  <si>
    <t xml:space="preserve">5. MODIFICACIÓN DE LAS CARACTERÍSTICAS TÉCNICAS Y/O  FUSIÓN DE RUTA AUTORIZADA.
5.1 INSPECCION OCULAR </t>
  </si>
  <si>
    <t>Traslado a lugar de Inspeccion</t>
  </si>
  <si>
    <t xml:space="preserve">Inspeccion Ocular </t>
  </si>
  <si>
    <t xml:space="preserve">Retorno a la Municipalidad </t>
  </si>
  <si>
    <t>Elabora Informe de visita de inspección y deriva a Ingeniero</t>
  </si>
  <si>
    <t>Elabora  Informe Tecnico  y deriva documentacion</t>
  </si>
  <si>
    <t>Toma conocimiento y dispone su archivo a expediente</t>
  </si>
  <si>
    <r>
      <rPr>
        <b/>
        <sz val="10"/>
        <rFont val="Arial Narrow"/>
        <family val="2"/>
      </rPr>
      <t xml:space="preserve">1.2  </t>
    </r>
    <r>
      <rPr>
        <sz val="10"/>
        <rFont val="Arial Narrow"/>
        <family val="2"/>
      </rPr>
      <t xml:space="preserve">MODIFICACIÓN DE LA INFORMACIÓN DE  LAS PERSONAS JURIDICAS INSCRITAS  EN EL REGISTRO DE  TRANSPORTE  (RAZON SOCIAL, DOMICILIO, REPRESENTANTE LEGAL, FUSIÓN,
    ESCISIÓN, CONSORCIO Y OTROS)
</t>
    </r>
  </si>
  <si>
    <r>
      <rPr>
        <b/>
        <sz val="10"/>
        <rFont val="Arial Narrow"/>
        <family val="2"/>
      </rPr>
      <t xml:space="preserve">1. </t>
    </r>
    <r>
      <rPr>
        <sz val="10"/>
        <rFont val="Arial Narrow"/>
        <family val="2"/>
      </rPr>
      <t xml:space="preserve">INSCRIPCIÓN    DE    PERSONAS    JURIDICAS   EN   EL REGISTRO  DE  TRANSPORTE  DE  PERSONAS EN  SUS DIVERSAS   MODALIDADES    (PRIVADO,    REGULAR  Y ESPECIAL:  TURISTICO,    DE     ESTUDIANTES,   TAXI, TRABAJADORES, TAXI, VEHIC. MENOR) Y MERCANCIAS (CARGA).
</t>
    </r>
    <r>
      <rPr>
        <b/>
        <sz val="10"/>
        <rFont val="Arial Narrow"/>
        <family val="2"/>
      </rPr>
      <t xml:space="preserve">1.1  </t>
    </r>
    <r>
      <rPr>
        <sz val="10"/>
        <rFont val="Arial Narrow"/>
        <family val="2"/>
      </rPr>
      <t xml:space="preserve">INSPECCION OCULAR </t>
    </r>
  </si>
  <si>
    <t>6. RENOVACION DE AUTORIZACIÓN PARA PRESTACIÓN DE SERVICIOS DE TRANSPORTE PÚBLICO ESPECIAL DE PERSONAS: TRABAJADORES, ESTUDIANTES, TURISTICO, TAXI (PERSONA JURIDICA)
6.1 EVALUACION TECNICA</t>
  </si>
  <si>
    <t xml:space="preserve">6. RENOVACION DE AUTORIZACIÓN PARA PRESTACIÓN DE SERVICIOS DE TRANSPORTE PÚBLICO ESPECIAL DE PERSONAS: TRABAJADORES, ESTUDIANTES, TURISTICO, TAXI (PERSONA JURIDICA)
6.1 INSPECCION OCULAR </t>
  </si>
  <si>
    <t>Elabora  Informe Tecnico  y proyecto de Autorizacion</t>
  </si>
  <si>
    <t xml:space="preserve">Revisa, Firma Autorizacion y deriva documentacion </t>
  </si>
  <si>
    <t>8.1. AUTORIZACIÓN TEMPORAL POR VEHÍCULO PARA PRESTAR SERVICIO  DE  TRANSPORTE  FUERA DE RUTA (PLAYAS,  PASEOS,  PERSONAL,  Y  OTROS ) (POR VEZ)</t>
  </si>
  <si>
    <t xml:space="preserve">8.2. AUTORIZACIÓN PARA EFECTUAR CARGA Y DESCARGA </t>
  </si>
  <si>
    <t>8.3. AUTORIZACIÓN   EXCEPCIONAL   PARA   VEHÍCULOS       QUE   TRASLADAN    VEHÍCULOS   Y/O   MAQUINARIA      SOBREDIMENSIONADOS  DENTRO  DEL  PERIMETRO       URBANO DE LA CIUDAD (Por vez)
8.3.1 PERMISO EXCEPCIONAL</t>
  </si>
  <si>
    <t>8.4  AUTORIZACIÓN EXCEPCIONAL PARA TRANSITAR EN VÍAS DE TRÁNSITO RESTRINGIDO PARA VEHÍCULOS DE TRANSPORTE  DE MERCANCIAS O CARGA</t>
  </si>
  <si>
    <t>8.5  AUTORIZACIÓN PARA CIRCULAR EN VIAS URBANAS Y VIAS ALTERNAS  A  VEHÍCULOS  QUE  TRANSPORTAN   MATERIALES Y RESIDUOS PELIGROSOS</t>
  </si>
  <si>
    <t xml:space="preserve">9.1. HABILITACION VEHICULAR: INSCRIPCION DE VEHÍCULOS PARA TRANSPORTE PUBLICO REGULAR
9.1.1 INSCRIPCION DE VEHICULOS </t>
  </si>
  <si>
    <t>9. HABILITACIONES      VEHICULARES     PARA     EL SERVICIO    DE   TRANSPORTE    DE   PERSONAS (REGULAR Y ESPECIAL), CARGA Y MERCANCÍAS (PERSONA JURIDICA)</t>
  </si>
  <si>
    <t xml:space="preserve">9.1. HABILITACION VEHICULAR: INSCRIPCION DE VEHÍCULOS PARA TRANSPORTE PUBLICO REGULAR
9.1.2 TARJETA UNICA DE CIRCULACION </t>
  </si>
  <si>
    <t>9.1. HABILITACION VEHICULAR: INSCRIPCION DE VEHÍCULOS PARA TRANSPORTE PUBLICO REGULAR
9.1.3 VERIFICACION DE DATOS</t>
  </si>
  <si>
    <r>
      <rPr>
        <b/>
        <sz val="10"/>
        <rFont val="Arial Narrow"/>
        <family val="2"/>
      </rPr>
      <t>9.2. HABILITACION VEHICULAR: INSCRIPCION DE VEHÍCULOS  PARA EL TRANSPORTE PÚBLICO ESPECIAL DE TAXI</t>
    </r>
    <r>
      <rPr>
        <sz val="10"/>
        <rFont val="Arial Narrow"/>
        <family val="2"/>
      </rPr>
      <t xml:space="preserve">
9.2.1 INSCRIPCION DE VEHICULOS </t>
    </r>
  </si>
  <si>
    <t>9.2. HABILITACION VEHICULAR: INSCRIPCION DE VEHÍCULOS  PARA EL TRANSPORTE PÚBLICO ESPECIAL DE TAXI
9.2.3 VERIFICACION DE DATOS</t>
  </si>
  <si>
    <t xml:space="preserve">9.2. HABILITACION VEHICULAR: INSCRIPCION DE VEHÍCULOS  PARA EL TRANSPORTE PÚBLICO ESPECIAL DE TAXI
9.2.2 TARJETA UNICA DE CIRCULACION </t>
  </si>
  <si>
    <r>
      <rPr>
        <b/>
        <sz val="10"/>
        <rFont val="Arial Narrow"/>
        <family val="2"/>
      </rPr>
      <t>9.3. HABILITACIÓN VEHICULAR: INSCRIPCIÓN DE VEHÍCULOS  PARA  TRANSPORTE  PÚBLICO   ESPECIAL DE ESTUDIANTES</t>
    </r>
    <r>
      <rPr>
        <sz val="10"/>
        <rFont val="Arial Narrow"/>
        <family val="2"/>
      </rPr>
      <t xml:space="preserve">
9.3.1 INSCRIPCION DE VEHICULOS </t>
    </r>
  </si>
  <si>
    <r>
      <rPr>
        <b/>
        <sz val="10"/>
        <rFont val="Arial Narrow"/>
        <family val="2"/>
      </rPr>
      <t>9.3. HABILITACIÓN VEHICULAR: INSCRIPCIÓN DE VEHÍCULOS  PARA  TRANSPORTE  PÚBLICO   ESPECIAL DE ESTUDIANTES</t>
    </r>
    <r>
      <rPr>
        <sz val="10"/>
        <rFont val="Arial Narrow"/>
        <family val="2"/>
      </rPr>
      <t xml:space="preserve">
2.3.2 TARJETA UNICA DE CIRCULACION </t>
    </r>
  </si>
  <si>
    <r>
      <rPr>
        <b/>
        <sz val="10"/>
        <rFont val="Arial Narrow"/>
        <family val="2"/>
      </rPr>
      <t>9.3. HABILITACIÓN VEHICULAR: INSCRIPCIÓN DE VEHÍCULOS  PARA  TRANSPORTE  PÚBLICO   ESPECIAL DE ESTUDIANTES</t>
    </r>
    <r>
      <rPr>
        <sz val="10"/>
        <rFont val="Arial Narrow"/>
        <family val="2"/>
      </rPr>
      <t xml:space="preserve">
9.3.3 VERIFICACION DE DATOS</t>
    </r>
  </si>
  <si>
    <r>
      <rPr>
        <b/>
        <sz val="10"/>
        <rFont val="Arial Narrow"/>
        <family val="2"/>
      </rPr>
      <t>9.4. HABILITACIÓN VEHICULAR: INSCRIPCIÓN DE VEHÍCULOS PARA TRANSPORTE PÚBLICO ESPECIAL TURISTICO</t>
    </r>
    <r>
      <rPr>
        <sz val="10"/>
        <rFont val="Arial Narrow"/>
        <family val="2"/>
      </rPr>
      <t xml:space="preserve">
9.4.1 INSCRIPCION DE VEHICULOS </t>
    </r>
  </si>
  <si>
    <r>
      <rPr>
        <b/>
        <sz val="10"/>
        <rFont val="Arial Narrow"/>
        <family val="2"/>
      </rPr>
      <t>9.4. HABILITACIÓN VEHICULAR: INSCRIPCIÓN DE VEHÍCULOS PARA TRANSPORTE PÚBLICO ESPECIAL TURISTICO</t>
    </r>
    <r>
      <rPr>
        <sz val="10"/>
        <rFont val="Arial Narrow"/>
        <family val="2"/>
      </rPr>
      <t xml:space="preserve">
9.4.2 TARJETA UNICA DE CIRCULACION </t>
    </r>
  </si>
  <si>
    <r>
      <rPr>
        <b/>
        <sz val="10"/>
        <rFont val="Arial Narrow"/>
        <family val="2"/>
      </rPr>
      <t>9.4. HABILITACIÓN VEHICULAR: INSCRIPCIÓN DE VEHÍCULOS PARA TRANSPORTE PÚBLICO ESPECIAL TURISTICO</t>
    </r>
    <r>
      <rPr>
        <sz val="10"/>
        <rFont val="Arial Narrow"/>
        <family val="2"/>
      </rPr>
      <t xml:space="preserve">
9.4.3 VERIFICACION DE DATOS</t>
    </r>
  </si>
  <si>
    <r>
      <rPr>
        <b/>
        <sz val="10"/>
        <rFont val="Arial Narrow"/>
        <family val="2"/>
      </rPr>
      <t xml:space="preserve">9.5. HABILITACIÓN VEHICULAR: INSCRIPCIÓN DE VEHÍCULOS  PARA  TRANSPORTE  PÚBLICO  ESPECIAL DE TRABAJADORES </t>
    </r>
    <r>
      <rPr>
        <sz val="10"/>
        <rFont val="Arial Narrow"/>
        <family val="2"/>
      </rPr>
      <t xml:space="preserve">
9.5.1 INSCRIPCION DE VEHICULOS </t>
    </r>
  </si>
  <si>
    <r>
      <rPr>
        <b/>
        <sz val="10"/>
        <rFont val="Arial Narrow"/>
        <family val="2"/>
      </rPr>
      <t>9.5. HABILITACIÓN VEHICULAR: INSCRIPCIÓN DE VEHÍCULOS  PARA  TRANSPORTE  PÚBLICO  ESPECIAL DE TRABAJADORES</t>
    </r>
    <r>
      <rPr>
        <sz val="10"/>
        <rFont val="Arial Narrow"/>
        <family val="2"/>
      </rPr>
      <t xml:space="preserve">
9.5.3  VERIFICACION DE DATOS</t>
    </r>
  </si>
  <si>
    <r>
      <rPr>
        <b/>
        <sz val="10"/>
        <rFont val="Arial Narrow"/>
        <family val="2"/>
      </rPr>
      <t>9.5. HABILITACIÓN VEHICULAR: INSCRIPCIÓN DE VEHÍCULOS  PARA  TRANSPORTE  PÚBLICO  ESPECIAL DE TRABAJADORES</t>
    </r>
    <r>
      <rPr>
        <sz val="10"/>
        <rFont val="Arial Narrow"/>
        <family val="2"/>
      </rPr>
      <t xml:space="preserve">
9.5.2 TARJETA UNICA DE CIRCULACION </t>
    </r>
  </si>
  <si>
    <r>
      <rPr>
        <b/>
        <sz val="10"/>
        <rFont val="Arial Narrow"/>
        <family val="2"/>
      </rPr>
      <t>9.6. HABILITACIÓN VEHICULAR: INSCRIPCIÓN DE VEHÍCULOS  PARA TRANSPORTE DE CARGA Y MERCANCÍAS</t>
    </r>
    <r>
      <rPr>
        <sz val="10"/>
        <rFont val="Arial Narrow"/>
        <family val="2"/>
      </rPr>
      <t xml:space="preserve">
9.6.1  INSCRIPCION DE VEHICULOS </t>
    </r>
  </si>
  <si>
    <r>
      <rPr>
        <b/>
        <sz val="10"/>
        <rFont val="Arial Narrow"/>
        <family val="2"/>
      </rPr>
      <t>9.6. HABILITACIÓN VEHICULAR: INSCRIPCIÓN DE VEHÍCULOS  PARA TRANSPORTE DE CARGA Y MERCANCÍAS</t>
    </r>
    <r>
      <rPr>
        <sz val="10"/>
        <rFont val="Arial Narrow"/>
        <family val="2"/>
      </rPr>
      <t xml:space="preserve">
9.6.2 TARJETA UNICA DE CIRCULACION </t>
    </r>
  </si>
  <si>
    <r>
      <rPr>
        <b/>
        <sz val="10"/>
        <rFont val="Arial Narrow"/>
        <family val="2"/>
      </rPr>
      <t>9.6. HABILITACIÓN VEHICULAR: INSCRIPCIÓN DE VEHÍCULOS  PARA TRANSPORTE DE CARGA Y MERCANCÍAS</t>
    </r>
    <r>
      <rPr>
        <sz val="10"/>
        <rFont val="Arial Narrow"/>
        <family val="2"/>
      </rPr>
      <t xml:space="preserve">
9.6.3  VERIFICACION DE DATOS</t>
    </r>
  </si>
  <si>
    <r>
      <rPr>
        <b/>
        <sz val="10"/>
        <rFont val="Arial Narrow"/>
        <family val="2"/>
      </rPr>
      <t>9.7. HABILITACIÓN VEHÍCULAR POR SUSTITUCION</t>
    </r>
    <r>
      <rPr>
        <sz val="10"/>
        <rFont val="Arial Narrow"/>
        <family val="2"/>
      </rPr>
      <t xml:space="preserve">
9.7.3 INSCRIPCION DE VEHICULOS </t>
    </r>
  </si>
  <si>
    <r>
      <rPr>
        <b/>
        <sz val="10"/>
        <rFont val="Arial Narrow"/>
        <family val="2"/>
      </rPr>
      <t>9.7. HABILITACIÓN VEHÍCULAR POR SUSTITUCION</t>
    </r>
    <r>
      <rPr>
        <sz val="10"/>
        <rFont val="Arial Narrow"/>
        <family val="2"/>
      </rPr>
      <t xml:space="preserve">
9.7.4 TARJETA UNICA DE CIRCULACION </t>
    </r>
  </si>
  <si>
    <r>
      <rPr>
        <b/>
        <sz val="10"/>
        <rFont val="Arial Narrow"/>
        <family val="2"/>
      </rPr>
      <t>9.7. HABILITACIÓN VEHÍCULAR POR SUSTITUCION</t>
    </r>
    <r>
      <rPr>
        <sz val="10"/>
        <rFont val="Arial Narrow"/>
        <family val="2"/>
      </rPr>
      <t xml:space="preserve">
9.7.5  VERIFICACION DE DATOS</t>
    </r>
  </si>
  <si>
    <r>
      <rPr>
        <b/>
        <sz val="10"/>
        <rFont val="Arial Narrow"/>
        <family val="2"/>
      </rPr>
      <t>9.7. HABILITACIÓN VEHÍCULAR POR SUSTITUCION</t>
    </r>
    <r>
      <rPr>
        <sz val="10"/>
        <rFont val="Arial Narrow"/>
        <family val="2"/>
      </rPr>
      <t xml:space="preserve">
9.7.1 BAJA DE VEHICULOS</t>
    </r>
  </si>
  <si>
    <r>
      <rPr>
        <b/>
        <sz val="10"/>
        <rFont val="Arial Narrow"/>
        <family val="2"/>
      </rPr>
      <t>9.7. HABILITACIÓN VEHÍCULAR POR SUSTITUCION</t>
    </r>
    <r>
      <rPr>
        <sz val="10"/>
        <rFont val="Arial Narrow"/>
        <family val="2"/>
      </rPr>
      <t xml:space="preserve">
9.7.2  INCLUSION AL PADRON VEHICULAR</t>
    </r>
  </si>
  <si>
    <t>Elabora Informe y deriva a Subgerente</t>
  </si>
  <si>
    <t>Ingresar datos del Vehiculo en el Sistema</t>
  </si>
  <si>
    <r>
      <rPr>
        <b/>
        <sz val="10"/>
        <rFont val="Arial Narrow"/>
        <family val="2"/>
      </rPr>
      <t>9.8. HABILITACIÓN VEHICULAR POR INCLUSIÓN</t>
    </r>
    <r>
      <rPr>
        <sz val="10"/>
        <rFont val="Arial Narrow"/>
        <family val="2"/>
      </rPr>
      <t xml:space="preserve">
9.8.1  INCLUSION AL PADRON VEHICULAR</t>
    </r>
  </si>
  <si>
    <r>
      <rPr>
        <b/>
        <sz val="10"/>
        <rFont val="Arial Narrow"/>
        <family val="2"/>
      </rPr>
      <t>9.8. HABILITACIÓN VEHICULAR POR INCLUSIÓN</t>
    </r>
    <r>
      <rPr>
        <sz val="10"/>
        <rFont val="Arial Narrow"/>
        <family val="2"/>
      </rPr>
      <t xml:space="preserve">
9.8.2 TARJETA UNICA DE CIRCULACION </t>
    </r>
  </si>
  <si>
    <r>
      <rPr>
        <b/>
        <sz val="10"/>
        <rFont val="Arial Narrow"/>
        <family val="2"/>
      </rPr>
      <t>9.8. HABILITACIÓN VEHÍCULAR POR SUSTITUCION</t>
    </r>
    <r>
      <rPr>
        <sz val="10"/>
        <rFont val="Arial Narrow"/>
        <family val="2"/>
      </rPr>
      <t xml:space="preserve">
9.8.3  VERIFICACION DE DATOS</t>
    </r>
  </si>
  <si>
    <r>
      <rPr>
        <b/>
        <sz val="10"/>
        <rFont val="Arial Narrow"/>
        <family val="2"/>
      </rPr>
      <t>9.9. HABILITACIÓN   VEHICULAR   POR  TRASLADO  DE  VEHÍCULOS A UNA RUTA DE LA MISMA EMPRESA</t>
    </r>
    <r>
      <rPr>
        <sz val="10"/>
        <rFont val="Arial Narrow"/>
        <family val="2"/>
      </rPr>
      <t xml:space="preserve">
9.9.1 TARJETA UNICA DE CIRCULACION </t>
    </r>
  </si>
  <si>
    <r>
      <rPr>
        <b/>
        <sz val="10"/>
        <rFont val="Arial Narrow"/>
        <family val="2"/>
      </rPr>
      <t>9.10. RENOVACIÓN DE LA TARJETA ÚNICA DE CIRCULACIÓN   (TRANSPORTE PÚBLICO REGULAR, ESPECIAL, CARGA Y MERCANCIAS)</t>
    </r>
    <r>
      <rPr>
        <sz val="10"/>
        <rFont val="Arial Narrow"/>
        <family val="2"/>
      </rPr>
      <t xml:space="preserve">
9.10.1 TARJETA UNICA DE CIRCULACION </t>
    </r>
  </si>
  <si>
    <r>
      <rPr>
        <b/>
        <sz val="10"/>
        <rFont val="Arial Narrow"/>
        <family val="2"/>
      </rPr>
      <t>9.10. RENOVACIÓN DE LA TARJETA ÚNICA DE CIRCULACIÓN   (TRANSPORTE PÚBLICO REGULAR, ESPECIAL, CARGA Y MERCANCIAS)</t>
    </r>
    <r>
      <rPr>
        <sz val="10"/>
        <rFont val="Arial Narrow"/>
        <family val="2"/>
      </rPr>
      <t xml:space="preserve">
9.10.2  VERIFICACION DE DATOS</t>
    </r>
  </si>
  <si>
    <r>
      <rPr>
        <b/>
        <sz val="10"/>
        <rFont val="Arial Narrow"/>
        <family val="2"/>
      </rPr>
      <t>9.11 HABILITACIÓN VEHÍCULAR POR SUSTITUCION</t>
    </r>
    <r>
      <rPr>
        <sz val="10"/>
        <rFont val="Arial Narrow"/>
        <family val="2"/>
      </rPr>
      <t xml:space="preserve">
9.11.1 TARJETA UNICA DE CIRCULACION </t>
    </r>
  </si>
  <si>
    <r>
      <rPr>
        <b/>
        <sz val="10"/>
        <rFont val="Arial Narrow"/>
        <family val="2"/>
      </rPr>
      <t xml:space="preserve">9.12  DUPLICADO DE LA TARJETA ÚNICA DE CIRCULACIÓN </t>
    </r>
    <r>
      <rPr>
        <sz val="10"/>
        <rFont val="Arial Narrow"/>
        <family val="2"/>
      </rPr>
      <t xml:space="preserve">
9.12.1 TARJETA UNICA DE CIRCULACION </t>
    </r>
  </si>
  <si>
    <t>10. BAJAS VEHICULARES DEL REGISTRO DE TRANSPORTE DE LA GGTU, PARA EL SERVICIO DE TRANSPORTE REGULAR  TRANSPORTE</t>
  </si>
  <si>
    <r>
      <rPr>
        <b/>
        <sz val="10"/>
        <rFont val="Arial Narrow"/>
        <family val="2"/>
      </rPr>
      <t>10.1. BAJA VEHICULAR SOLICITADA POR LA EMPRESA DE TRANSPORTE</t>
    </r>
    <r>
      <rPr>
        <sz val="10"/>
        <rFont val="Arial Narrow"/>
        <family val="2"/>
      </rPr>
      <t xml:space="preserve">
10.1.1 BAJA DE VEHICULOS</t>
    </r>
  </si>
  <si>
    <r>
      <rPr>
        <b/>
        <sz val="10"/>
        <rFont val="Arial Narrow"/>
        <family val="2"/>
      </rPr>
      <t xml:space="preserve">10.2.BAJA VEHICULAR SOLICITADA POR EL PROPIETARIO DEL VEHÍCULO  </t>
    </r>
    <r>
      <rPr>
        <sz val="10"/>
        <rFont val="Arial Narrow"/>
        <family val="2"/>
      </rPr>
      <t xml:space="preserve">
10.2.1  BAJA DE VEHICULOS</t>
    </r>
  </si>
  <si>
    <t>11. BAJAS VEHICULARES DEL REGISTRO DE TRANSPORTE   DE  LA  GGTU,  PARA  EL SERVICIO DE TRANSPORTE ESPECIAL,CARGA Y MERCANCÍAS</t>
  </si>
  <si>
    <r>
      <rPr>
        <b/>
        <sz val="10"/>
        <rFont val="Arial Narrow"/>
        <family val="2"/>
      </rPr>
      <t>11.1. BAJA VEHICULAR SOLICITADA POR LA EMPRESA DE TRANSPORTE</t>
    </r>
    <r>
      <rPr>
        <sz val="10"/>
        <rFont val="Arial Narrow"/>
        <family val="2"/>
      </rPr>
      <t xml:space="preserve">
11.1.1  BAJA DE VEHICULOS</t>
    </r>
  </si>
  <si>
    <r>
      <rPr>
        <b/>
        <sz val="10"/>
        <rFont val="Arial Narrow"/>
        <family val="2"/>
      </rPr>
      <t xml:space="preserve">11.2. BAJA VEHICULAR SOLICITADA POR EL PROPIETARIO DEL VEHÍCULO </t>
    </r>
    <r>
      <rPr>
        <sz val="10"/>
        <rFont val="Arial Narrow"/>
        <family val="2"/>
      </rPr>
      <t xml:space="preserve">
11.2.1  BAJA DE VEHICULOS</t>
    </r>
  </si>
  <si>
    <t>12.AUTORIZACIONES PARA EL SERVICIO DE TRANSPORTE PÚBLICO ESPECIAL DE PASAJEROS EN VEHÍCULO MENOR (PERSONA JURIDICA)</t>
  </si>
  <si>
    <r>
      <rPr>
        <b/>
        <sz val="10"/>
        <rFont val="Arial Narrow"/>
        <family val="2"/>
      </rPr>
      <t>12.1. PERMISO DE OPERACIONES PARA SERVICIO DE  TRANSPORTE EN VEHICULO MENOR</t>
    </r>
    <r>
      <rPr>
        <sz val="10"/>
        <rFont val="Arial Narrow"/>
        <family val="2"/>
      </rPr>
      <t xml:space="preserve">
12.1.1INSPECCION OCULAR</t>
    </r>
  </si>
  <si>
    <r>
      <rPr>
        <b/>
        <sz val="10"/>
        <rFont val="Arial Narrow"/>
        <family val="2"/>
      </rPr>
      <t>12.1. PERMISO DE OPERACIONES PARA SERVICIO DE  TRANSPORTE EN VEHICULO MENOR</t>
    </r>
    <r>
      <rPr>
        <sz val="10"/>
        <rFont val="Arial Narrow"/>
        <family val="2"/>
      </rPr>
      <t xml:space="preserve">
12.1.2 PERMISO DE OPERACIONES</t>
    </r>
  </si>
  <si>
    <r>
      <rPr>
        <b/>
        <sz val="10"/>
        <rFont val="Arial Narrow"/>
        <family val="2"/>
      </rPr>
      <t>12.2 RENOVACIÓN DEL PERMISO DE OPERACIÓN PARA EL  SERVICIO DE TRANSPORTE EN VEHICULO MENOR</t>
    </r>
    <r>
      <rPr>
        <sz val="10"/>
        <rFont val="Arial Narrow"/>
        <family val="2"/>
      </rPr>
      <t xml:space="preserve">
12.2.1  INSPECCION OCULAR</t>
    </r>
  </si>
  <si>
    <r>
      <rPr>
        <b/>
        <sz val="10"/>
        <rFont val="Arial Narrow"/>
        <family val="2"/>
      </rPr>
      <t>12.2 RENOVACIÓN DEL PERMISO DE OPERACIÓN PARA EL  SERVICIO DE TRANSPORTE EN VEHICULO MENOR</t>
    </r>
    <r>
      <rPr>
        <sz val="10"/>
        <rFont val="Arial Narrow"/>
        <family val="2"/>
      </rPr>
      <t xml:space="preserve">
</t>
    </r>
  </si>
  <si>
    <r>
      <rPr>
        <b/>
        <sz val="10"/>
        <rFont val="Arial Narrow"/>
        <family val="2"/>
      </rPr>
      <t>12.3. MODIFICACIÓN DE LAS CARACTERISTICAS TÉCNICAS (AREA DE INFLUENCIA, PARADEROS, FLOTA, ETC.)</t>
    </r>
    <r>
      <rPr>
        <sz val="10"/>
        <rFont val="Arial Narrow"/>
        <family val="2"/>
      </rPr>
      <t xml:space="preserve">
12.3.1 EVALUACION TECNICA</t>
    </r>
  </si>
  <si>
    <r>
      <rPr>
        <b/>
        <sz val="10"/>
        <rFont val="Arial Narrow"/>
        <family val="2"/>
      </rPr>
      <t>12.3. MODIFICACIÓN DE LAS CARACTERISTICAS TÉCNICAS (AREA DE INFLUENCIA, PARADEROS, FLOTA, ETC.)</t>
    </r>
    <r>
      <rPr>
        <sz val="10"/>
        <rFont val="Arial Narrow"/>
        <family val="2"/>
      </rPr>
      <t xml:space="preserve">
12.3.2 INSPECCION OCULAR </t>
    </r>
  </si>
  <si>
    <r>
      <rPr>
        <b/>
        <sz val="10"/>
        <rFont val="Arial Narrow"/>
        <family val="2"/>
      </rPr>
      <t>12.4. HABILITACIÓN DE VEHÍCULOS MENORES POR  INSCRIPCIÓN</t>
    </r>
    <r>
      <rPr>
        <sz val="10"/>
        <rFont val="Arial Narrow"/>
        <family val="2"/>
      </rPr>
      <t xml:space="preserve"> 
12.4.1 TARJETA UNICA DE CIRCULACION </t>
    </r>
  </si>
  <si>
    <r>
      <rPr>
        <b/>
        <sz val="10"/>
        <rFont val="Arial Narrow"/>
        <family val="2"/>
      </rPr>
      <t>12.6. BAJA DEL VEHÍCULO MENOR DEL REGISTRO DE TRANSPORTE</t>
    </r>
    <r>
      <rPr>
        <sz val="10"/>
        <rFont val="Arial Narrow"/>
        <family val="2"/>
      </rPr>
      <t xml:space="preserve">
12.6.2. BAJA DEL VEHÍCULO MENOR A SOLICITUD DEL PROPIETARIO </t>
    </r>
  </si>
  <si>
    <r>
      <rPr>
        <b/>
        <sz val="10"/>
        <rFont val="Arial Narrow"/>
        <family val="2"/>
      </rPr>
      <t xml:space="preserve">12.4 HABILITACIÓN DE VEHÍCULOS MENORES POR  INSCRIPCIÓN </t>
    </r>
    <r>
      <rPr>
        <sz val="10"/>
        <rFont val="Arial Narrow"/>
        <family val="2"/>
      </rPr>
      <t xml:space="preserve">
12.4.2 VERIFICACION DE DATOS</t>
    </r>
  </si>
  <si>
    <r>
      <rPr>
        <b/>
        <sz val="10"/>
        <rFont val="Arial Narrow"/>
        <family val="2"/>
      </rPr>
      <t>12.5. HABILITACIÓN DE VEHÍCULOS MENORES POR  INCLUSIÓN</t>
    </r>
    <r>
      <rPr>
        <sz val="10"/>
        <rFont val="Arial Narrow"/>
        <family val="2"/>
      </rPr>
      <t xml:space="preserve">
12.5.1 TARJETA UNICA DE CIRCULACION </t>
    </r>
  </si>
  <si>
    <r>
      <rPr>
        <b/>
        <sz val="10"/>
        <rFont val="Arial Narrow"/>
        <family val="2"/>
      </rPr>
      <t>12.5. HABILITACIÓN DE VEHÍCULOS MENORES POR  INCLUSIÓN</t>
    </r>
    <r>
      <rPr>
        <sz val="10"/>
        <rFont val="Arial Narrow"/>
        <family val="2"/>
      </rPr>
      <t xml:space="preserve">
12.5.2 VERIFICACION DE DATOS</t>
    </r>
  </si>
  <si>
    <r>
      <rPr>
        <b/>
        <sz val="10"/>
        <rFont val="Arial Narrow"/>
        <family val="2"/>
      </rPr>
      <t>12.6. BAJA DEL VEHÍCULO MENOR DEL REGISTRO DE TRANSPORTE</t>
    </r>
    <r>
      <rPr>
        <sz val="10"/>
        <rFont val="Arial Narrow"/>
        <family val="2"/>
      </rPr>
      <t xml:space="preserve">
12.6.1. BAJA DEL VEHÍCULO MENOR A SOLICITUD DE LA      EMPRESA</t>
    </r>
  </si>
  <si>
    <r>
      <rPr>
        <b/>
        <sz val="10"/>
        <rFont val="Arial Narrow"/>
        <family val="2"/>
      </rPr>
      <t>12.7. RENOVACION DE LA TARJETA UNICA DE CIRCULACION DE VEHÍCULO MENOR</t>
    </r>
    <r>
      <rPr>
        <sz val="10"/>
        <rFont val="Arial Narrow"/>
        <family val="2"/>
      </rPr>
      <t xml:space="preserve">
12.7.2 VERIFICACION DE DATOS</t>
    </r>
  </si>
  <si>
    <r>
      <rPr>
        <b/>
        <sz val="10"/>
        <rFont val="Arial Narrow"/>
        <family val="2"/>
      </rPr>
      <t>12.7. RENOVACION DE LA TARJETA UNICA DE CIRCULACION DE VEHÍCULO MENOR</t>
    </r>
    <r>
      <rPr>
        <sz val="10"/>
        <rFont val="Arial Narrow"/>
        <family val="2"/>
      </rPr>
      <t xml:space="preserve">
12.7.1 TARJETA UNICA DE CIRCULACION </t>
    </r>
  </si>
  <si>
    <r>
      <rPr>
        <b/>
        <sz val="10"/>
        <rFont val="Arial Narrow"/>
        <family val="2"/>
      </rPr>
      <t>12.8. ACTUALIZACION DE TARJETA ÚNICA DE CIRCULACIÓN DEL VEHÍCULO MENOR</t>
    </r>
    <r>
      <rPr>
        <sz val="10"/>
        <rFont val="Arial Narrow"/>
        <family val="2"/>
      </rPr>
      <t xml:space="preserve">
12.8.1 TARJETA UNICA DE CIRCULACION </t>
    </r>
  </si>
  <si>
    <r>
      <rPr>
        <b/>
        <sz val="10"/>
        <rFont val="Arial Narrow"/>
        <family val="2"/>
      </rPr>
      <t>12.9. DUPLICADO DE LA TARJETA ÚNICA DE CIRCULACIÓN  DEL VEHÍCULO MENOR</t>
    </r>
    <r>
      <rPr>
        <sz val="10"/>
        <rFont val="Arial Narrow"/>
        <family val="2"/>
      </rPr>
      <t xml:space="preserve">
12.9.1 TARJETA UNICA DE CIRCULACION </t>
    </r>
  </si>
  <si>
    <r>
      <rPr>
        <b/>
        <sz val="10"/>
        <rFont val="Arial Narrow"/>
        <family val="2"/>
      </rPr>
      <t>12.10. HABILITACION DE CONDUCTORES DE VEHÍCULO MENOR</t>
    </r>
    <r>
      <rPr>
        <sz val="10"/>
        <rFont val="Arial Narrow"/>
        <family val="2"/>
      </rPr>
      <t xml:space="preserve">
</t>
    </r>
  </si>
  <si>
    <t xml:space="preserve">Recepciona, revisa,  expediente </t>
  </si>
  <si>
    <t xml:space="preserve">Imprime acreditacion de Conductor / Cobrador </t>
  </si>
  <si>
    <t>13. EXPEDICION,    ACTUALIZACIÓN,    REVALIDACIÓN, DUPLICADO Y RECATEGORIZACIÓN DE LICENCIAS DE CONDUCIR  VEHICULO MENOR.</t>
  </si>
  <si>
    <r>
      <rPr>
        <b/>
        <sz val="10"/>
        <rFont val="Arial Narrow"/>
        <family val="2"/>
      </rPr>
      <t>13.1. EXPEDICIÓN DE LICENCIA CONDUCIR VEHÍCULO MENOR</t>
    </r>
    <r>
      <rPr>
        <sz val="10"/>
        <rFont val="Arial Narrow"/>
        <family val="2"/>
      </rPr>
      <t xml:space="preserve">
</t>
    </r>
  </si>
  <si>
    <t>Imprime Licencia de Conducir</t>
  </si>
  <si>
    <t xml:space="preserve">Revisa, Firma Licencia   y deriva documentacion </t>
  </si>
  <si>
    <r>
      <rPr>
        <b/>
        <sz val="10"/>
        <rFont val="Arial Narrow"/>
        <family val="2"/>
      </rPr>
      <t>13.2. REVALIDACION LICENCIAS DE CONDUCIR EN VEHICULO  MENOR</t>
    </r>
    <r>
      <rPr>
        <sz val="10"/>
        <rFont val="Arial Narrow"/>
        <family val="2"/>
      </rPr>
      <t xml:space="preserve">
</t>
    </r>
  </si>
  <si>
    <r>
      <rPr>
        <b/>
        <sz val="10"/>
        <rFont val="Arial Narrow"/>
        <family val="2"/>
      </rPr>
      <t>13.3. RECATEGORIZACION DE LICENCIAS DE CONDUCIR VEHÍCULO MENOR</t>
    </r>
    <r>
      <rPr>
        <sz val="10"/>
        <rFont val="Arial Narrow"/>
        <family val="2"/>
      </rPr>
      <t xml:space="preserve">
</t>
    </r>
  </si>
  <si>
    <r>
      <rPr>
        <b/>
        <sz val="10"/>
        <rFont val="Arial Narrow"/>
        <family val="2"/>
      </rPr>
      <t>13.4. ACTUALIZACIÓN DE LICENCIAS DE CONDUCIR VEHÍCULO MENOR</t>
    </r>
    <r>
      <rPr>
        <sz val="10"/>
        <rFont val="Arial Narrow"/>
        <family val="2"/>
      </rPr>
      <t xml:space="preserve">
</t>
    </r>
  </si>
  <si>
    <r>
      <rPr>
        <b/>
        <sz val="10"/>
        <rFont val="Arial Narrow"/>
        <family val="2"/>
      </rPr>
      <t>13.5. DUPLICADO DE LICENCIA DE CONDUCIR VEHÍCULO  MENOR</t>
    </r>
    <r>
      <rPr>
        <sz val="10"/>
        <rFont val="Arial Narrow"/>
        <family val="2"/>
      </rPr>
      <t xml:space="preserve">
</t>
    </r>
  </si>
  <si>
    <t>15. HABILITACION      Y      DESHABILITACIÓN      DE CONDUCTORES Y COBRADORES DEL REGISTRO DE CONDUCTORES Y COBRADORES DE LA GGTU. (TRANSPORTE REGULAR)</t>
  </si>
  <si>
    <r>
      <rPr>
        <b/>
        <sz val="10"/>
        <rFont val="Arial Narrow"/>
        <family val="2"/>
      </rPr>
      <t>15.1. HABILITACION DE CONDUCTORES Y COBRADORES</t>
    </r>
    <r>
      <rPr>
        <sz val="10"/>
        <rFont val="Arial Narrow"/>
        <family val="2"/>
      </rPr>
      <t xml:space="preserve">
</t>
    </r>
  </si>
  <si>
    <t>17. AUTORIZACION         PARA           INTERFERIR TEMPORALMENTE EL TRANSITO VEHICULAR   O   PEATONAL,   POR   VIA  O DESVIO   PARA   CONSTRUIR O REPARAR PISTAS, SARDINELES O EXCAVAR ZANJAS; Y AMPLIACION</t>
  </si>
  <si>
    <t>16. CARNÉ  QUE  ACREDITA HABER APROBADO  EL CURSO  DE   EDUCACIÓN   Y   SEGURIDAD   VIAL, DUPLICADO Y ACTUALIZACION.</t>
  </si>
  <si>
    <r>
      <rPr>
        <b/>
        <sz val="10"/>
        <rFont val="Arial Narrow"/>
        <family val="2"/>
      </rPr>
      <t>16.1. CARNÉ QUE ACREDITA LA APROBACIÓN  DEL CURSO  DE EDUCACIÓN Y SEGURIDAD VIAL</t>
    </r>
    <r>
      <rPr>
        <sz val="10"/>
        <rFont val="Arial Narrow"/>
        <family val="2"/>
      </rPr>
      <t xml:space="preserve">
</t>
    </r>
  </si>
  <si>
    <t>Imprime Carne de Educacion y Seguridad Vial</t>
  </si>
  <si>
    <t xml:space="preserve">Revisa, Firma Carne y deriva documentacion </t>
  </si>
  <si>
    <r>
      <rPr>
        <b/>
        <sz val="10"/>
        <rFont val="Arial Narrow"/>
        <family val="2"/>
      </rPr>
      <t>16.2. ACTUALIZACION  O CANJE DEL CARNÉ QUE  ACREDITA HABER  APROBADO   EL   CURSO   DE   EDUCACIÓN   Y SEGURIDAD VIAL.</t>
    </r>
    <r>
      <rPr>
        <sz val="10"/>
        <rFont val="Arial Narrow"/>
        <family val="2"/>
      </rPr>
      <t xml:space="preserve">
</t>
    </r>
  </si>
  <si>
    <r>
      <rPr>
        <b/>
        <sz val="10"/>
        <rFont val="Arial Narrow"/>
        <family val="2"/>
      </rPr>
      <t>16.3. DUPLICADO DE CARNÉ QUE ACREDITA HABER  APROBADO   EL   CURSO   DE   EDUCACIÓN  Y   SEGURIDAD VIAL</t>
    </r>
    <r>
      <rPr>
        <sz val="10"/>
        <rFont val="Arial Narrow"/>
        <family val="2"/>
      </rPr>
      <t xml:space="preserve">
</t>
    </r>
  </si>
  <si>
    <t>21. AUTORIZACION    DE    INFRAESTRUCTURA COMPLEMENTARIA PARA EL SERVICIO DE TRANSPORTE PUBLICO DE PERSONAS</t>
  </si>
  <si>
    <r>
      <rPr>
        <b/>
        <sz val="10"/>
        <rFont val="Arial Narrow"/>
        <family val="2"/>
      </rPr>
      <t>21.1. AUTORIZACIÓN DE TERMINAL TERRESTRE PARA EL  SERVICIO DE TRANSPORTE PÚBLICO REGULAR  DE PERSONAS</t>
    </r>
    <r>
      <rPr>
        <sz val="10"/>
        <rFont val="Arial Narrow"/>
        <family val="2"/>
      </rPr>
      <t xml:space="preserve">
</t>
    </r>
  </si>
  <si>
    <r>
      <rPr>
        <b/>
        <sz val="10"/>
        <rFont val="Arial Narrow"/>
        <family val="2"/>
      </rPr>
      <t xml:space="preserve">21.1. AUTORIZACIÓN DE TERMINAL TERRESTRE PARA EL  SERVICIO DE TRANSPORTE PÚBLICO REGULAR  DE PERSONAS
</t>
    </r>
    <r>
      <rPr>
        <sz val="10"/>
        <rFont val="Arial Narrow"/>
        <family val="2"/>
      </rPr>
      <t xml:space="preserve">21.1.1 INSPECCION OCULAR 
</t>
    </r>
  </si>
  <si>
    <r>
      <rPr>
        <b/>
        <sz val="10"/>
        <rFont val="Arial Narrow"/>
        <family val="2"/>
      </rPr>
      <t>21.2. AUTORIZACIÓN DE ESTACIONAMIENTO PARA EL  SERVICIO DE TRANSPORTE PÚBLICO  REGULAR DE PERSONAS</t>
    </r>
    <r>
      <rPr>
        <sz val="10"/>
        <rFont val="Arial Narrow"/>
        <family val="2"/>
      </rPr>
      <t xml:space="preserve">
21.2.1 EVALUACION DEL EXPEDIENTE</t>
    </r>
  </si>
  <si>
    <r>
      <rPr>
        <b/>
        <sz val="10"/>
        <rFont val="Arial Narrow"/>
        <family val="2"/>
      </rPr>
      <t>21.2. AUTORIZACIÓN DE ESTACIONAMIENTO PARA EL  SERVICIO DE TRANSPORTE PÚBLICO  REGULAR DE PERSONAS</t>
    </r>
    <r>
      <rPr>
        <sz val="10"/>
        <rFont val="Arial Narrow"/>
        <family val="2"/>
      </rPr>
      <t xml:space="preserve">
21.2.2  INSPECCION OCULAR </t>
    </r>
  </si>
  <si>
    <r>
      <rPr>
        <b/>
        <sz val="10"/>
        <rFont val="Arial Narrow"/>
        <family val="2"/>
      </rPr>
      <t>21.3. AUTORIZACIÓN Y REUBICACIÓN DE PARADEROS PARA  LA   OPERATIVIDAD  DEL  SERVICIO  DE  TRANSPORTE  ESPECIAL DE PERSONAS  EN  TAXI  ESTACIÓN.  (SÓLO PARA ZONAS CONTIGUAS AL AEROPUERTO)</t>
    </r>
    <r>
      <rPr>
        <sz val="10"/>
        <rFont val="Arial Narrow"/>
        <family val="2"/>
      </rPr>
      <t xml:space="preserve">
21.3.2  INSPECCION OCULAR </t>
    </r>
  </si>
  <si>
    <r>
      <rPr>
        <b/>
        <sz val="10"/>
        <rFont val="Arial Narrow"/>
        <family val="2"/>
      </rPr>
      <t>21.3. AUTORIZACIÓN Y REUBICACIÓN DE PARADEROS PARA  LA   OPERATIVIDAD  DEL  SERVICIO  DE  TRANSPORTE  ESPECIAL DE PERSONAS  EN  TAXI  ESTACIÓN.  (SÓLO PARA ZONAS CONTIGUAS AL AEROPUERTO)</t>
    </r>
    <r>
      <rPr>
        <sz val="10"/>
        <rFont val="Arial Narrow"/>
        <family val="2"/>
      </rPr>
      <t xml:space="preserve">
21.3.1 EVALUACION DEL EXPEDIENTE</t>
    </r>
  </si>
  <si>
    <t xml:space="preserve">
22.1 REGISTRO Y EVALUACION DEL EXPEDIENTE</t>
  </si>
  <si>
    <t>22. AUTORIZACIÓN O RENOVACIÓN A ENTIDADES QUE  DICTAN  EL  CURSO  DE  EDUCACIÓN  Y SEGURIDAD VIAL</t>
  </si>
  <si>
    <t xml:space="preserve">
22.1  INSPECCION OCULAR </t>
  </si>
  <si>
    <t>Recibe y elabora proyecto de Autorizacion</t>
  </si>
  <si>
    <r>
      <rPr>
        <b/>
        <sz val="10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10"/>
        <rFont val="Arial Narrow"/>
        <family val="2"/>
      </rPr>
      <t xml:space="preserve">
17.1.1  POR CRUCE DE VIA</t>
    </r>
  </si>
  <si>
    <r>
      <rPr>
        <b/>
        <sz val="10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10"/>
        <rFont val="Arial Narrow"/>
        <family val="2"/>
      </rPr>
      <t xml:space="preserve">
17.1.1  POR CRUCE DE VIA ( INSPECCION OCULAR)</t>
    </r>
  </si>
  <si>
    <r>
      <rPr>
        <b/>
        <sz val="10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10"/>
        <rFont val="Arial Narrow"/>
        <family val="2"/>
      </rPr>
      <t xml:space="preserve">
17.1.2  POR TRAMO DE VIA </t>
    </r>
  </si>
  <si>
    <r>
      <rPr>
        <b/>
        <sz val="10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10"/>
        <rFont val="Arial Narrow"/>
        <family val="2"/>
      </rPr>
      <t xml:space="preserve">
17.1.2  POR TRAMO DE VIA ( INSPECCION OCULAR )</t>
    </r>
  </si>
  <si>
    <t>18. AUTORIZACION     PARA      INTERFERIR TEMPORALMENTE       EL       TRANSITO VEHICULAR     O     PEATONAL,     PARA REALIZAR      EVENTOS    CON     FINES CULTURALES Y BENEFICOS.</t>
  </si>
  <si>
    <t xml:space="preserve">19. AUTORIZACION PARA USO DE LA VIA PUBLICA CON FINES DIVERSOS </t>
  </si>
  <si>
    <r>
      <t xml:space="preserve">19. AUTORIZACION PARA USO DE LA VIA PUBLICA CON FINES DIVERSOS 
</t>
    </r>
    <r>
      <rPr>
        <sz val="10"/>
        <rFont val="Arial Narrow"/>
        <family val="2"/>
      </rPr>
      <t xml:space="preserve">19.1 INSPECCION OCULAR </t>
    </r>
  </si>
  <si>
    <t>20. CERTIFICADO DE IDENTIFICACION DE SEÑALIZACION DE VIAS PREFERENCIALES</t>
  </si>
  <si>
    <t xml:space="preserve">Poryecta Oficio </t>
  </si>
  <si>
    <t xml:space="preserve">Revisa, Firma oficio y deriva documentacion </t>
  </si>
  <si>
    <t>30. EVALUACION DE ESTUDIOS DE IMPACTO VIAL</t>
  </si>
  <si>
    <t>30. EVALUACION DE ESTUDIOS DE IMPACTO VIAL
30.1 INSPECCION OCULAR</t>
  </si>
  <si>
    <t>Toma conocimiento y dispone anexar con expediente</t>
  </si>
  <si>
    <t xml:space="preserve">Revisa, Firma Memorandum  y deriva documentacion </t>
  </si>
  <si>
    <t>Notifica al Gerencia General de Desarrollo Urbano</t>
  </si>
  <si>
    <t>Proyecta Memorandum</t>
  </si>
  <si>
    <t>1. EMISIÓN DE PADRÓN VEHÍCULAR PARA LOS SERVICIOS  DE  TRANSPORTE  PÚBLICO  DE PERSONAS  Y DE CARGA</t>
  </si>
  <si>
    <t>Imprime Reporte de Padron</t>
  </si>
  <si>
    <t xml:space="preserve">2. CONSTANCIA  DE  TRÁMITES  Y  EXPEDICIÓN  DE  COPIAS CERTIFICADAS  DE  DOCUMENTOS  EXISTENTES  EN  LOS ARCHIVOS DE LA GERENCIA GENERAL DE TRANSPORTE URBANO
2.1 HASTA 3 PAGINAS </t>
  </si>
  <si>
    <t>2. CONSTANCIA  DE  TRÁMITES  Y  EXPEDICIÓN  DE  COPIAS CERTIFICADAS  DE  DOCUMENTOS  EXISTENTES  EN  LOS ARCHIVOS DE LA GERENCIA GENERAL DE TRANSPORTE URBANO
2.1 PAGINA ADICIONAL</t>
  </si>
  <si>
    <t xml:space="preserve">5 CONSTANCIA DE INSPECCION OCULAR 
</t>
  </si>
  <si>
    <t xml:space="preserve">8. AUTORIZACIÓN EXCEPCIONAL PROVISIONAL PARA   RUTA   URBANA    E    INTERURBANA (DENTRO    DE   LA    JURISDICCIÓN   DE   LA PROVINCIA CONSTITUCIONAL DEL CALLAO)
    </t>
  </si>
  <si>
    <r>
      <t xml:space="preserve">8. AUTORIZACIÓN EXCEPCIONAL PROVISIONAL PARA   RUTA   URBANA    E    INTERURBANA (DENTRO    DE   LA    JURISDICCIÓN   DE   LA PROVINCIA CONSTITUCIONAL DEL CALLAO)
</t>
    </r>
    <r>
      <rPr>
        <b/>
        <sz val="10"/>
        <rFont val="Arial Narrow"/>
        <family val="2"/>
      </rPr>
      <t xml:space="preserve">8.1 INSPECCION OCULAR    </t>
    </r>
  </si>
  <si>
    <t>14. Libertad de vehiculos internados en Depòsito Municipal</t>
  </si>
  <si>
    <t>GERENCIA DE EJECUCION COACTIVA DE TRANSPORTE</t>
  </si>
  <si>
    <t>25. Prescripciòn de infracciones al trànsito con Resoluciòn Automàtica y trámite Administrativo
25.2 Prescripciòn de infracciones al trànsito con trámite Administrativo</t>
  </si>
  <si>
    <t xml:space="preserve">26  Prescripciòn de infracciones al transporte pùblico con Resoluciòn Automàtica y trámite administrativo 
26.1 Prescripciòn de infracciones al transporte pùblico con Resoluciòn Automàtica </t>
  </si>
  <si>
    <t>26  Prescripciòn de infracciones al transporte pùblico con Resoluciòn Automàtica y trámite administrativo 
26.2 Prescripciòn de infracciones al transporte pùblico con trámite   Administrativo por calificaciòn</t>
  </si>
  <si>
    <t xml:space="preserve">27. Extincion de Deudas por infracciones al Transporte y Transito por muerte del titular
</t>
  </si>
  <si>
    <t xml:space="preserve">3 Guardiania en depòsitos oficiales de vehìculos (por dìa)
3.1 Motos, Taximotos, Ciclomotores, Bicicletas, Triciclos o similares
</t>
  </si>
  <si>
    <t xml:space="preserve">3 Guardiania en depòsitos oficiales de vehìculos (por dìa)
3.2 Automoviles, camionetas, furgones com màs de 500Kg hasta 1,500Kg
</t>
  </si>
  <si>
    <t xml:space="preserve">3 Guardiania en depòsitos oficiales de vehìculos (por dìa)
3.3 Camiones, Omnibuses, semiremolques, maquinaria especial y demàs vehìculos con mayor tonelaje
</t>
  </si>
  <si>
    <t xml:space="preserve">4. Expediciòn de copias certificadas de documentos existentes en los archivos de la Gerencia General de Transporte Urbano
</t>
  </si>
  <si>
    <t xml:space="preserve">6. Uso de la Grua Municipal dentro del radio Urbano por remolque
6.1 Motos, Taximotos, Ciclomotores, Bicicletas, Triciclos o similares
</t>
  </si>
  <si>
    <t xml:space="preserve">6. Uso de la Grua Municipal dentro del radio Urbano por remolque
6.2 Automoviles, camionetas y vehìculos automotores de hasta 3,000 kg de peso.
</t>
  </si>
  <si>
    <t xml:space="preserve">6. Uso de la Grua Municipal dentro del radio Urbano por remolque
6.3 Camiones, Omnibuses, semiremolques, maquinaria especial y  vehìculos automotor con mas de 3,000 kg de peso.
</t>
  </si>
  <si>
    <t>25. Prescripciòn de infracciones al trànsito con Resoluciòn Automàtica y trámite Administrativo
25.1 Prescripciòn de infracciones al trànsito con Resoluciòn Automatica</t>
  </si>
  <si>
    <t xml:space="preserve">2. Declaración de Propiedad de un Lote Individual en Posesiones Informales, Centros Urbanos Informales y Urbanizaciones Populares mediante el Trámite Administrativo de Prescripción Adquisitiva de Dominio </t>
  </si>
  <si>
    <t xml:space="preserve">Elabora  Informe Técnico  y deriva a Gerente </t>
  </si>
  <si>
    <t>3. Declaración de Propiedad de  un predio matriz en Posesiones Informales, Centros Urbanos Informales y Urbanizaciones Populares mediante trámite administrativo de Prescripción Adquisitiva de Dominio.</t>
  </si>
  <si>
    <t>5. ADJUDICACION DE LOTE / OTORGAMIENTO DE TITULO DE PROPIEDAD</t>
  </si>
  <si>
    <t>6. Procedimiento Administrativo de Tracto Sucesivo de un Lote Individual en Posesiones Informales, Centros Urbanos Informales y Urbanizaciones Populares</t>
  </si>
  <si>
    <t>7. Procedimiento Administrativo de Tracto Sucesivo de un Predio Matriz en Posesiones Informales, Centros Urbanos Informales y Urbanizaciones Populares.</t>
  </si>
  <si>
    <t>09. Reconocimiento de Asentamientos Humanos o Posesiones Informales para Saneamiento Físico Legal</t>
  </si>
  <si>
    <t>10. Reconocimiento de Comité de Obras para la Instalación de Agua, Desagüe, Electrificación y Otras en Asentamientos Humanos o Posesiones Informales</t>
  </si>
  <si>
    <t>11. Reconocimiento de Junta Directiva Central en Asentamientos Humanos o Posesiones Informales</t>
  </si>
  <si>
    <t>GERENCIA DE ADMINISTRACION TRIBUTARIA</t>
  </si>
  <si>
    <t>GERENCIA DE RECAUDACION</t>
  </si>
  <si>
    <t>a)  Por notificación de siete dias en forma personal o por correo certificado</t>
  </si>
  <si>
    <t>GERENCIA DE EJECUTORIA COACTIVA</t>
  </si>
  <si>
    <t>b) Otras formas de notificacion o notificaciones adicionales</t>
  </si>
  <si>
    <t xml:space="preserve">c) Exhorto por embargo en forma secuestro consertivo </t>
  </si>
  <si>
    <t>d) Exhorto por embargo en forma de retención a terceros:</t>
  </si>
  <si>
    <t>e) Embargo en forma de deposito sin extracción:</t>
  </si>
  <si>
    <t>f) Embargo en forma de inscripción</t>
  </si>
  <si>
    <t>g) Embargo en forma de Intervención</t>
  </si>
  <si>
    <t>GERENCIA GENERAL DE ADMINISTRACION TRIBUTARIA</t>
  </si>
  <si>
    <t>GERENCIA EJECUTORIA COACTIVA</t>
  </si>
  <si>
    <t>4. INSPECCION OCULAR A SOLICITUD DEL CONTRIBUYENTE PARA ASPECTOS TRIBUTARIOS Y OTROS</t>
  </si>
  <si>
    <t>GERENCIA DE FISCALIZACION</t>
  </si>
  <si>
    <t>a) 0 a 200 m2</t>
  </si>
  <si>
    <t>b) 201 A 500m2</t>
  </si>
  <si>
    <t>c) 501 m2 a mas</t>
  </si>
  <si>
    <t>a) Hasta 3 paginas</t>
  </si>
  <si>
    <t xml:space="preserve">1. Expedición de copias certificadas de los Planos Perimétricos, plano de Trazado y Lotización, y memorias descriptivas
</t>
  </si>
  <si>
    <t>b) Por pagina adicional</t>
  </si>
  <si>
    <t>c) Por plano</t>
  </si>
  <si>
    <t xml:space="preserve">3. ELABORACION DE PROYECTO DE LOTIZACION Y MEMORIA DESCRIPTIVA EN ASENTAMIENTOS HUMANOS O POSESIONES INFORMALES PARA TRAMITE SERVICIOS BASICOS </t>
  </si>
  <si>
    <t>8. Visación de Plano Perimetrico, ubicación y Memoria Descriptiva para tramite de prescripción adquisitiva vía judicial en Asentamientos Humanos o posesiones informales (Lote de Vivienda)</t>
  </si>
  <si>
    <t>9. Inspección ocular para atención de expedientes de solicitud de parte</t>
  </si>
  <si>
    <t xml:space="preserve">ÁREA DE HASTA 50 M2 Y CON </t>
  </si>
  <si>
    <t>ESTABLECIMIENTOS CON UN ÁREA DE HASTA 50 M2 Y CON UNA CAPACIDAD NO MAYOR DE ALMACENAMIENTO DE 30% DEL ÁREA TOTAL DEL  LOCAL CON ITSDC BÁSICA EX POST</t>
  </si>
  <si>
    <t>ESTABLECIMIENTOS CON UN ÁREA  500 M2 Y NO COMPRENDIDOS EN LAS CATEGORIAS ANTERIORES</t>
  </si>
  <si>
    <t>ESTABLECIMIENTOS CON UN ÁREA DE 101 HASTA 500 M2 Y CON UNA CAPACIDAD NO MAYOR DE ALMACENAMIENTO DE 30% DEL ÁREA TOTAL DEL  LOCAL CON ITSDC BÁSICA EX ANTE</t>
  </si>
  <si>
    <t>ESTABLECIMIENTOS CON UN ÁREA DE 51 HASTA 100 M2 Y CON UNA CAPACIDAD NO MAYOR DE ALMACENAMIENTO DE 30% DEL ÁREA TOTAL DEL  LOCAL CON ITSDC BÁSICA EX POST</t>
  </si>
  <si>
    <t>2. MODIFICACION DE LICENCIA DE FUNCIONAMIENTO MUNICIPAL</t>
  </si>
  <si>
    <t>2.1) Modificación de área destinada a la actividad del establecimiento autorizado.</t>
  </si>
  <si>
    <t>2.2) Modificación o ampliación de giro</t>
  </si>
  <si>
    <t>3.1 Cambio de nombre o Razón social de la Persona Jurídica titular de la Licencia Municipal otorgada.</t>
  </si>
  <si>
    <t>3.2 Cambio de datos de la Licencia otorgada ( para los casos de cambio de domicilio fiscal, cambio de numeración del mismo establecimiento autorizado,cambio de numeración de RUC, D.N.I. o Carne de Extranjeria según corresponda)</t>
  </si>
  <si>
    <t xml:space="preserve">4. LICENCIA DE FUNCIONAMIENTO MUNICIPAL PARA CESIONARIOS </t>
  </si>
  <si>
    <t>5. Autorizacion Municipal Temporal de Funcionamiento</t>
  </si>
  <si>
    <t>. Cese para Licencias sujeto al  Dec. Leg.  776 y Ley N° 28976</t>
  </si>
  <si>
    <t>. Cese para Licencias sujeto a la Ley Nº 28015 MYPES o similares</t>
  </si>
  <si>
    <t>10. AUTORIZACIÓN PARA LA UBICACIÓN DE ELEMENTOS DE PUBLICIDAD EXTERIOR Y/O ANUNCIOS EN:</t>
  </si>
  <si>
    <t>PANELES MONUMENTALES: SIMPLES</t>
  </si>
  <si>
    <t>PANELES MONUMENTALES: UNIPOLARES</t>
  </si>
  <si>
    <t>* AVISOS PUBLICITARIOS CON UN ÁREA DE EXHIBICIÓN HASTA 12M2  (LUMINOSOS)</t>
  </si>
  <si>
    <t>* AVISOS PUBLICITARIOS CON UN ÁREA DE EXHIBICIÓN HASTA 12M2  (ILUMINADOS)</t>
  </si>
  <si>
    <t>* AVISOS PUBLICITARIOS CON UN ÁREA DE EXHIBICIÓN HASTA 12M2  (ESPECIALES)</t>
  </si>
  <si>
    <t>* AVISOS PUBLICITARIOS CON UN ÁREA DE EXHIBICIÓN MAYOR A 12M2  (LUMINOSOS)</t>
  </si>
  <si>
    <t>* AVISOS PUBLICITARIOS CON UN ÁREA DE EXHIBICIÓN MAYOR A  12M2  (ILUMINADOS)</t>
  </si>
  <si>
    <t>* AVISOS PUBLICITARIOS CON UN ÁREA DE EXHIBICIÓN MAYOR A  12M2  (ESPECIALES)</t>
  </si>
  <si>
    <t>2. Inspección ocular para la ubicación de anuncios y/o toldos publicitarios en propiedad privada (excepto anuncios tipo vallas)</t>
  </si>
  <si>
    <t>1. Copias Certificadas (Multa Administrativa, Licencia y Resolución Gerencial, etc)</t>
  </si>
  <si>
    <t>GERENCIA GENERAL DE COMERCIALIZACION Y DESARROLLO ECONOMICO LOCAL</t>
  </si>
  <si>
    <t>2. Constancias referentes a Comercialización</t>
  </si>
  <si>
    <t>1. Expedicion de Certificado de Seguridad en Defensa Civil - EX POST Hasta 100 m2 y  Capacidad De Almacenamiento No Mayor a 30% del Area Total del Local.</t>
  </si>
  <si>
    <t>2. Expedicion de Certificado de Seguridad en Defensa Civil - EX  ANTE de 101 m2  Hasta 500 m2 y  Capacidad De Almacenamiento No Mayor a 30% del Area Total del Local.</t>
  </si>
  <si>
    <t>3. Renovacion del Certificado de Seguridad de Defensa Civil EX POST Hasta 100 m2 y  Capacidad De Almacenamiento No Mayor a 30% del Area Total del Local.</t>
  </si>
  <si>
    <t>4.  Renovacion del Certificado de Seguridad de Defensa Civil EX ANTE de 101 m2  Hasta 500 m2  y  Capacidad De Almacenamiento No Mayor a 30% del Area Total del Local.</t>
  </si>
  <si>
    <t>5. Constancia de Inspeccion Tecnica para Eventos Sociales, culturales, Religiosos y Deportivos en locales cerrados</t>
  </si>
  <si>
    <t>6. Constancia de Inspeccion Tecnica para Eventos Sociales, culturales, Religiosos y Deportivos en locales abiertos</t>
  </si>
  <si>
    <t>a) Hasta 1000 espectadores</t>
  </si>
  <si>
    <t>b) De 1001 a 3000 espectadores</t>
  </si>
  <si>
    <t>10. Aprobacion de Planes de Gestion de Riesgo para casos de emergencia para Empresas Comerciales, Industriales y Servicios</t>
  </si>
  <si>
    <t>12. Aprobacion de Planes de Emergencia y/o Riesgo de Desastre para Instituciones Educativas Privadas</t>
  </si>
  <si>
    <t>13. Aprobacion de Planes de Emergencia y/o Riesgo de Desastre para Empresas Comerciales, Industriales y Servicios</t>
  </si>
  <si>
    <t>1. Levantamiento de Observaciones en Inspecciones EX POST Hasta 100 m2</t>
  </si>
  <si>
    <t xml:space="preserve">2. Levantamiento de Observaciones en Inspecciones EX ANTE   de 101 m2 Hasta 500 m2 </t>
  </si>
  <si>
    <t>2. Autorizaciòn para Ubicaciòn de banderolas,Gigantografìas,Afiches,Banner,Paneles  y Volantes (Anuncios Temporales)</t>
  </si>
  <si>
    <t>GERENCIA DE POLICIA MUNICIPAL</t>
  </si>
  <si>
    <t>2.  Inspeccion Ocular para Autorizacion para Ubicación de banderolas, Gigantografias Afiches,Banner,Paneles y Volanteo (Anuncios Temporales)</t>
  </si>
  <si>
    <t xml:space="preserve">5. CERTIFICADO DE ALIENAMIENTO </t>
  </si>
  <si>
    <t>6.2 PARA RECTIFICACION O DELIMITACION DE AREAS Y/O LINDEROS (CERCADO CALLAO)</t>
  </si>
  <si>
    <t>6. Visación de Planos y Memoria Descriptiva para trámite judicial o notarial de títulos supletorios, prescripción adquisitiva y rectificación o  delimitación de áreas y/o linderos</t>
  </si>
  <si>
    <t>6.1 Trámite  judicial   o   notarial  de  títulos  supletorios,prescripción adquisitiva (Cercado Callao)</t>
  </si>
  <si>
    <t>4. Certificado Catastral (Zonas Catastradas) (Distrito Cercado Callao)</t>
  </si>
  <si>
    <t>3. Hoja Informativa Catastral (Zonas Catastradas) o Constancia Negativa de Catastro (Zonas no Catastradas) (Distrito del Cercado del Callao)</t>
  </si>
  <si>
    <t>2. Código Catastral y/o Plano Catastral (Cercado del Callao)</t>
  </si>
  <si>
    <t>7. SUBDIVISIÓN DE LOTE URBANO</t>
  </si>
  <si>
    <t>7.1 Sub división Sin  cambio de uso y sin obras complementarias</t>
  </si>
  <si>
    <t>a) INSPECCION OCULAR</t>
  </si>
  <si>
    <t>8. CAMBIO DE ZONIFICACION</t>
  </si>
  <si>
    <t>9. OTROS DE HABILITACION URBANA</t>
  </si>
  <si>
    <t>AMPLIACION DE PLAZOS</t>
  </si>
  <si>
    <t xml:space="preserve">7.2 Sub División de Lotes sin Cambio de Uso con obras complementarias (Distrito Cercado Callao)  -  EVALUACION TECNICA
</t>
  </si>
  <si>
    <t>7.3 Sub División Con fines Acumulación R. SUNARP Nº540-03 SUNARP/SN - EVALUACION TECNICA</t>
  </si>
  <si>
    <t>10. Certificado de Zonificación y Vías.</t>
  </si>
  <si>
    <t xml:space="preserve">11. Independización de Terreno Rústico, </t>
  </si>
  <si>
    <t>13.Recepción de Obras</t>
  </si>
  <si>
    <t>12. Aprobación de Proyectos  de  Habilitaciones Urbanas (o Reurbanización)
* MODALIDAD B - HASTA 10 HECTAREAS</t>
  </si>
  <si>
    <t>12. Aprobación de Proyectos  de  Habilitaciones Urbanas (o Reurbanización)
* MODALIDAD B -  DE 10 A MAS HECTAREAS</t>
  </si>
  <si>
    <t>12. Aprobación de Proyectos  de  Habilitaciones Urbanas (o Reurbanización)
* MODALIDAD C Y D - HASTA 10 HECTAREAS</t>
  </si>
  <si>
    <t>12. Aprobación de Proyectos  de  Habilitaciones Urbanas (o Reurbanización)
* MODALIDAD C Y D - DE 10 A MAS HECTAREAS</t>
  </si>
  <si>
    <t>14. Regularización de Habilitaciones Urbanas Ejecutadas
* MODALIDAD B - HASTA 10 HECTAREAS</t>
  </si>
  <si>
    <t>14. Regularización de Habilitaciones Urbanas Ejecutadas.
* MODALIDAD B -  DE 10 A MAS HECTAREAS</t>
  </si>
  <si>
    <t>14. Regularización de Habilitaciones Urbanas Ejecutadas.
* MODALIDAD C Y D - HASTA 10 HECTAREAS</t>
  </si>
  <si>
    <t>14. Regularización de Habilitaciones Urbanas Ejecutadas.
* MODALIDAD C Y D - DE 10 A MAS HECTAREAS</t>
  </si>
  <si>
    <t>15. Modificación de Proyecto de Habilitación Urbana 
* MODALIDAD B - HASTA 10 HECTAREAS</t>
  </si>
  <si>
    <t>15. Modificación de Proyecto de Habilitación Urbana 
* MODALIDAD B -  DE 10 A MAS HECTAREAS</t>
  </si>
  <si>
    <t>15. Modificación de Proyecto de Habilitación Urbana 
* MODALIDAD C Y D - HASTA 10 HECTAREAS</t>
  </si>
  <si>
    <t>15. Modificación de Proyecto de Habilitación Urbana 
* MODALIDAD C Y D - DE 10 A MAS HECTAREAS</t>
  </si>
  <si>
    <t xml:space="preserve">16.Opinión técnica respecto a Concesiones Mineras </t>
  </si>
  <si>
    <t xml:space="preserve">1. COPIA CERTIFICADA DE PLANOS DE ZONIFICACION Y MOSAICOS </t>
  </si>
  <si>
    <t>3. Copia Certificada de Plano de Recurrente que obra en el expediente</t>
  </si>
  <si>
    <t>4. Copia de plano catastral digital (en diskette o CD)</t>
  </si>
  <si>
    <t>1. CERTIFICADO DE NUMERACIÓN</t>
  </si>
  <si>
    <t xml:space="preserve">2. CERTIFICADO DE NOMENCLATURA VIAL </t>
  </si>
  <si>
    <t xml:space="preserve">3. CERTIFICADO DE PARÁMETROS URBANÍSTICOS Y EDIFICATORIOS </t>
  </si>
  <si>
    <t xml:space="preserve">4. ANTEPROYECTO EN CONSULTA  </t>
  </si>
  <si>
    <t>4.1  PARA LAS OBRAS CONTEMPLADAS EN LA MODALIDAD B</t>
  </si>
  <si>
    <t xml:space="preserve">4.2  PARA LAS OBRAS CONTEMPLADAS EN LA C CON COMISION TECNICA Y D </t>
  </si>
  <si>
    <t>a) Viviendas Unifamiliares hasta 120m2 construidos, siempre que constituya la unica edificacion en el lote</t>
  </si>
  <si>
    <t>b) Ampliacion de vivienda unifamiliar, cuya edificacion original cuente con licencia de construccion o declaratoria de fabrica, y la sumatoria del area construida de ambas no supere los 200m2</t>
  </si>
  <si>
    <t>c) Remodelacion de una vivienda unifamiliar, siempre que no implique modificacion estructural, cambio de uso o aumento de area construida</t>
  </si>
  <si>
    <t>d) Construccion de cercos de mas de 20ml, siempre que el inmueble no se encuentre bajo el regimen en que coexistan secciones de propiedad exclusiva y propiedad comun.</t>
  </si>
  <si>
    <t>e) Demolicion total de edificaciones menores de cinco (5) pisos de altura, siempre que no requiera el uso de explosivos.</t>
  </si>
  <si>
    <t>f) Las ampliaciones consideradas Obras Menores según lo establecido en el RNE.</t>
  </si>
  <si>
    <t>g) Las obras de carácter policial de la PNP, asi como los establecimientos de reclusion penal (deberán ejecutarse con sujecion a los Planes de Acondicionamiento Territorial y Desarrollo Urbano).</t>
  </si>
  <si>
    <t>a) Viviendas Unifamiliares o Multifamiliares de hasta cinco (05) pisos o condominios de vivienda unifamiliar  y/o multifamiliar no mayores a cinco (5) pisos, y que no superen los 3 000m2 de área construida</t>
  </si>
  <si>
    <t>b) Las obras de ampliación o remodelación de una edificacion existente, con modificación estructural, aumento de área construida o cambio de uso. Asimismo,  las demoliciones parciales.</t>
  </si>
  <si>
    <t>c) La construcción de cercos en que el inmueble se encuentre bajo el regimen en que coexistan secciones de propiedad exclusiva y propiedad comun.</t>
  </si>
  <si>
    <t>a) Edificaciones para fines de vivienda multifamiliar y/o condominios que incluyan vivienda multifamiliar de más de cinco (05) pisos y/o más de 3,000m2 de área construida - ( HASTA 900 m2)</t>
  </si>
  <si>
    <t>a) Edificaciones para fines de vivienda multifamiliar y/o condominios que incluyan vivienda multifamiliar de más de cinco (05) pisos y/o más de 3,000m2 de área construida - ( DESDE  901m2 - 2500m2 )</t>
  </si>
  <si>
    <t>a) Edificaciones para fines de vivienda multifamiliar y/o condominios que incluyan vivienda multifamiliar de más de cinco (05) pisos y/o más de 3,000m2 de área construida - ( DESDE  2501m2 - 4500m2 )</t>
  </si>
  <si>
    <t>a) Edificaciones para fines de vivienda multifamiliar y/o condominios que incluyan vivienda multifamiliar de más de cinco (05) pisos y/o más de 3,000m2 de área construida - ( DESDE  4501m2 - 8500m2 )</t>
  </si>
  <si>
    <t>a) Edificaciones para fines de vivienda multifamiliar y/o condominios que incluyan vivienda multifamiliar de más de cinco (05) pisos y/o más de 3,000m2 de área construida - ( MAS de 8500m2 )</t>
  </si>
  <si>
    <t>b) Edificaciones con fines diferentes de vivienda, a excepción de las previstas en la Modalidad D.</t>
  </si>
  <si>
    <t>c) Las edificaciones de uso mixto con vivienda.</t>
  </si>
  <si>
    <t>d) Las intervenciones que se desarrollen en bienes culturales inmuebles, previamente declarados.</t>
  </si>
  <si>
    <t>e) Las edificaciones para locales comerciales, culturales, centros de diversión y salas de espectaculos que,individualmente o en conjunto, cuenten con un máximo de 30,000m2 de  área construida.</t>
  </si>
  <si>
    <t>f) Las edificaciones para mercados que cuenten con un máximo de 15,000m2 de área construida.</t>
  </si>
  <si>
    <t>g) Locales para espectáculos deportivos de hasta 20,000 ocupantes.</t>
  </si>
  <si>
    <t>h) Todas las demás edificaciones que no se encuentren contempladas en las modalidades A, B y D.</t>
  </si>
  <si>
    <t xml:space="preserve">a) Edificaciones para fines de industria </t>
  </si>
  <si>
    <t>b) Edificaciones para locales comerciales, culturales, centros de diversión y salas de espectaculos</t>
  </si>
  <si>
    <t>c) Las edificaciones para mercados que cuenten con más de 15,000m2 de área construida.</t>
  </si>
  <si>
    <t>d) Locales de espectáculos deportivos de mas de 20,000 ocupantes.</t>
  </si>
  <si>
    <t>e) Las edificaciones para fines educativos, salud, hospedaje establecimientos de expendio de combustible y terminales de transporte</t>
  </si>
  <si>
    <t xml:space="preserve">5 LICENCIA DE EDIFICACION                                                                                                                                                                                                          </t>
  </si>
  <si>
    <t>5.1 MODALIDAD A</t>
  </si>
  <si>
    <t xml:space="preserve">5. LICENCIA DE EDIFICACION                                                                                                                                                                                                          </t>
  </si>
  <si>
    <t xml:space="preserve">5  LICENCIA DE EDIFICACION                                                                                                                                                                                                          </t>
  </si>
  <si>
    <t>55.2 Modalidad  B</t>
  </si>
  <si>
    <t>5. LICENCIA DE EDIFICACION :</t>
  </si>
  <si>
    <t xml:space="preserve">5.3 MODALIDAD C </t>
  </si>
  <si>
    <t>5.4  MODALIDAD D</t>
  </si>
  <si>
    <t>6.  LICENCIA DE DEMOLICION PARA LOS CASOS NO CONTEMPLADOS EN LAS MODALIDADES AY B</t>
  </si>
  <si>
    <t xml:space="preserve">7. LICENCIA EN VIA DE REGULARIZACION </t>
  </si>
  <si>
    <t xml:space="preserve">8. CONFORMIDAD DE OBRA SIN VARIACION Y DECLARATORIA DE  EDIFICACION  - MODALIDAD A </t>
  </si>
  <si>
    <t>8. CONFORMIDAD DE OBRA SIN VARIACION Y DECLARATORIA DE  EDIFICACION - MODALIDAD B</t>
  </si>
  <si>
    <t>8. CONFORMIDAD DE OBRA SIN VARIACION Y DECLARATORIA DE  EDIFICACION - MODALIDAD C</t>
  </si>
  <si>
    <t>8. CONFORMIDAD DE OBRA SIN VARIACION Y DECLARATORIA DE  EDIFICACION - MODALIDAD D</t>
  </si>
  <si>
    <t>9. CONFORMIDAD DE OBRA  CON  VARIACION Y DECLARATORIA DE  EDIFICACION - MODALIDAD A</t>
  </si>
  <si>
    <t>9. CONFORMIDAD DE OBRA  CON  VARIACION Y DECLARATORIA DE  EDIFICACION - MODALIDAD B</t>
  </si>
  <si>
    <t>9. CONFORMIDAD DE OBRA  CON  VARIACION Y DECLARATORIA DE  EDIFICACION - MODALIDAD C</t>
  </si>
  <si>
    <t>9. CONFORMIDAD DE OBRA  CON  VARIACION Y DECLARATORIA DE  EDIFICACION - MODALIDAD D</t>
  </si>
  <si>
    <t>10. Autorizacion de Instalacion de Estaciones y/o antenas de Base Celular, radares u otros similares en propiedad privada.</t>
  </si>
  <si>
    <t xml:space="preserve">12.  REVALIDACION DE LICENCIA DE EDIFICACION ( UNA VEZ VENCIDA LA LICENCIA DE OBRA. REVALIDACION POR 36  MESES) </t>
  </si>
  <si>
    <t>13. Certificado de Habitabilidad para Viviendas Inferiores de 60m² de area construida</t>
  </si>
  <si>
    <t>14. Declaración de predio tugurizado o finca ruinosa</t>
  </si>
  <si>
    <t>15. Autorizacion de ejecución de Obras en Area de Dominio Público en el Cercado del Callao y en Via Expresa, Arterial, Colectora de la Provincia del Callao</t>
  </si>
  <si>
    <t>16. Certificado de Conformidad de Obras ejecutadas en vía pública
16.2 De solicitarse  después del vencimiento de los 30 dias posteriores de la culminacion de la obra.</t>
  </si>
  <si>
    <t xml:space="preserve">17. Certificado de Compatibilidad de Uso - Comercios y Servicios </t>
  </si>
  <si>
    <t>17. Certificado de Compatibilidad de Uso - Industria</t>
  </si>
  <si>
    <t>2. Inspeccion ocular para obras que se ejecuten en área de dominio publico en el Cercado del Callao y en Vía  Expresa, Arterial, Colectora de la Provincia  Constitucional del Callao; para Certificado de Habitabilidad y para Declaracion de Predio Tugurizado</t>
  </si>
  <si>
    <t>3. Inspección ocular para anuncio publicitario: En bienes de uso publico con leyenda variable y Anuncios tipo vallas con vista a la vía pública y anuncios o paneles  simples (con leyenda fija) 
3.1 ANUNCIO (Panel simple, Paletas publicitarias)</t>
  </si>
  <si>
    <t>3. Inspección ocular para anuncio publicitario: En bienes de uso publico con leyenda variable y Anuncios tipo vallas con vista a la vía pública y anuncios o paneles  simples (con leyenda fija)
3.2 ESTRUCTURAS ESPECIALES (Panel Monumental, Panel Volumetrico,Vallas)</t>
  </si>
  <si>
    <t xml:space="preserve">4. Copias Certificadas (documentos y/o planos) Hasta 3 paginas
</t>
  </si>
  <si>
    <t xml:space="preserve">4.1  Copias Certificadas (documentos y/o planos) Hoja Adicional
</t>
  </si>
  <si>
    <t xml:space="preserve">4.2 Copias Certificadas (documentos y/o planos)  Por cada Plano
</t>
  </si>
  <si>
    <t xml:space="preserve">5. Constancia de Tramite de Licencia de Edificación
</t>
  </si>
  <si>
    <t xml:space="preserve">1. INSCRIPCIÓN    DE    PERSONAS    JURIDICAS   EN   EL REGISTRO  DE  TRANSPORTE  DE  PERSONAS EN  SUS DIVERSAS   MODALIDADES    (PRIVADO,    REGULAR  Y ESPECIAL:  TURISTICO,    DE     ESTUDIANTES,   TAXI, TRABAJADORES, TAXI, VEHIC. MENOR) Y MERCANCIAS (CARGA).
1.1  INSPECCION OCULAR </t>
  </si>
  <si>
    <t xml:space="preserve">29. DEVOLUCION DE DINERO POR DUPLICIDAD Y/O PAGO INDEBIDO POR PAPELETAS DE INFRACCION AL TRANSITO Y MULTAS ADMINISTRATIVAS
</t>
  </si>
  <si>
    <t xml:space="preserve">28.  CONSTANCIA DE ESTAR LIBRE DE INFRACCIONES AL TRANSPORTE Y TRANSITO
</t>
  </si>
  <si>
    <t xml:space="preserve">7. AUTORIZACIÓN EXCEPCIONAL PROVISIONAL PARA   RUTA   URBANA    E    INTERURBANA (DENTRO    DE   LA    JURISDICCIÓN   DE   LA PROVINCIA CONSTITUCIONAL DEL CALLAO)
    </t>
  </si>
  <si>
    <t xml:space="preserve">1. TERCERIA DE PROPIEDAD </t>
  </si>
  <si>
    <r>
      <rPr>
        <b/>
        <sz val="10"/>
        <rFont val="Arial Narrow"/>
        <family val="2"/>
      </rPr>
      <t>2. SUSPENSION DEL PROCEDIMIENTO DE EJECUCION  COACTIVA 
2.1) Suspensión del Procedimiento de Ejecución Coactiva   Administrativa</t>
    </r>
    <r>
      <rPr>
        <sz val="10"/>
        <rFont val="Arial Narrow"/>
        <family val="2"/>
      </rPr>
      <t xml:space="preserve">
</t>
    </r>
    <r>
      <rPr>
        <b/>
        <sz val="10"/>
        <rFont val="Arial Narrow"/>
        <family val="2"/>
      </rPr>
      <t/>
    </r>
  </si>
  <si>
    <r>
      <rPr>
        <b/>
        <sz val="10"/>
        <rFont val="Arial Narrow"/>
        <family val="2"/>
      </rPr>
      <t>3. DILIGENCIAMIENTO DE EXHORTOS
3.1 En caso de ejecución de medidas cautelares dentro de la jurisdicción.</t>
    </r>
    <r>
      <rPr>
        <sz val="10"/>
        <rFont val="Arial Narrow"/>
        <family val="2"/>
      </rPr>
      <t xml:space="preserve">
</t>
    </r>
    <r>
      <rPr>
        <b/>
        <sz val="10"/>
        <rFont val="Arial Narrow"/>
        <family val="2"/>
      </rPr>
      <t/>
    </r>
  </si>
  <si>
    <r>
      <rPr>
        <b/>
        <sz val="10"/>
        <rFont val="Arial Narrow"/>
        <family val="2"/>
      </rPr>
      <t>3. DILIGENCIAMIENTO DE EXHORTOS
3.2 En caso de notificación dentro de la jurisdicción.</t>
    </r>
    <r>
      <rPr>
        <sz val="10"/>
        <rFont val="Arial Narrow"/>
        <family val="2"/>
      </rPr>
      <t xml:space="preserve">
</t>
    </r>
    <r>
      <rPr>
        <b/>
        <sz val="10"/>
        <rFont val="Arial Narrow"/>
        <family val="2"/>
      </rPr>
      <t/>
    </r>
  </si>
  <si>
    <r>
      <rPr>
        <b/>
        <sz val="10"/>
        <rFont val="Arial Narrow"/>
        <family val="2"/>
      </rPr>
      <t xml:space="preserve">2. SUSPENSION DEL PROCEDIMIENTO DE EJECUCION  COACTIVA 
2.2) Suspensión del Procedimiento de Ejecución Coactiva   Tributario </t>
    </r>
    <r>
      <rPr>
        <sz val="10"/>
        <rFont val="Arial Narrow"/>
        <family val="2"/>
      </rPr>
      <t xml:space="preserve">
</t>
    </r>
    <r>
      <rPr>
        <b/>
        <sz val="10"/>
        <rFont val="Arial Narrow"/>
        <family val="2"/>
      </rPr>
      <t/>
    </r>
  </si>
  <si>
    <t xml:space="preserve">1. Otorgamiento de Copias Certificadas de Papeletas de Infracción en Cobranza Coactiva, Piezas Procesales y/o Constancias. - HASTA 3 PAGINAS
</t>
  </si>
  <si>
    <t xml:space="preserve">1. Otorgamiento de Copias Certificadas de Papeletas de Infracción en Cobranza Coactiva, Piezas Procesales y/o Constancias. - PAGINA ADICIONAL
</t>
  </si>
  <si>
    <t xml:space="preserve">2. Gravamen Vehicular, Record de Infractor  - Servicio Público de Pasajeros
</t>
  </si>
  <si>
    <t xml:space="preserve">2. Gravamen Vehicular, Record de Infractor  - Particulares
</t>
  </si>
  <si>
    <t>Nº DE PROCEDIMIENTOS</t>
  </si>
  <si>
    <t>1. FRACCIONAMIENTO DE PAGO DE DEUDAS TRIBUTARIAS Y NO TRIBUTARIAS</t>
  </si>
  <si>
    <t>3. DILIGENCIAS DE EXHORTOS</t>
  </si>
  <si>
    <t xml:space="preserve">1. COPIAS CERTIFICADAS DE RESOLUCIONES GERENCIALES O DIRECTORALES Y/O DIVERSAS PIEZAS PROCESALES  DE LOS EXPEDIENTES ADMINISTRATIVOS. </t>
  </si>
  <si>
    <t>1.4 Autorización para  Transportar Residuos Sólidos Comunes en vehiculos mayores (ANUAL)</t>
  </si>
  <si>
    <t>1.3 Autorización para  Transportar Residuos Sólidos Comunes en vehiculos mayores (SEMESTRAL)</t>
  </si>
  <si>
    <t>1.2 Autorización para  Transportar Residuos Sólidos Comunes en vehiculos mayores (TRIMESTRE)</t>
  </si>
  <si>
    <t>1. 1 Autorización para  Transportar Residuos Sólidos Comunes en vehiculos mayores (MES)</t>
  </si>
  <si>
    <t>2. Certificado de Conformidad Ambiental (Vigencia anual)- Grupos V</t>
  </si>
  <si>
    <t>3. Renovación del Certificado de  Conformidad Ambiental (de obligatoriedad anual) - Grupos V</t>
  </si>
  <si>
    <t xml:space="preserve">5.  Inscripción o Renovación en el Registro Municipal de operadores autorizados para la recolección  selectiva  de  residuos sólidos: Dirigido a personas naturales (La renovación es obligatoriedad  anual) </t>
  </si>
  <si>
    <t>6. EVALUACION DE ESTUDIO DE IMPACTO AMBIENTAL  (EIA)</t>
  </si>
  <si>
    <t xml:space="preserve">2. Certificado de Conformidad Ambiental (Vigencia anual)- Grupos III Y IV </t>
  </si>
  <si>
    <t>3. Renovación del Certificado de  Conformidad Ambiental (de obligatoriedad anual) - Grupos I Y II</t>
  </si>
  <si>
    <t>3. Renovación del Certificado de  Conformidad Ambiental (de obligatoriedad anual) -  Grupos III Y IV</t>
  </si>
  <si>
    <t>1. Autorización para la realización de espectáculos y/o eventos públicos no deportivos
1.1 Autorización de espectáculos y/o eventos públicos no deportivos en locales cerrados - En casa</t>
  </si>
  <si>
    <t>1. Autorización para la realización de espectáculos y/o eventos públicos no deportivos
1.1 Autorización de espectáculos y/o eventos públicos no deportivos en locales cerrados - Con Orquesta Nacional e Internacional</t>
  </si>
  <si>
    <t xml:space="preserve">1. Autorización para la realización de espectáculos y/o eventos públicos no deportivos
1.2 Autorización de espectáculos y/o eventos públicos no deportivos en la Via Publica - En casa </t>
  </si>
  <si>
    <t>1. Autorización para la realización de espectáculos y/o eventos públicos no deportivos
1.2 Autorización de espectáculos y/o eventos públicos no deportivos en la Via Publica - Con Orquesta Nacional e Internacional</t>
  </si>
  <si>
    <t>1. Autorización para la realización de espectáculos y/o eventos públicos no deportivos
1.3) Autorización o Renovación para la Instalación de Juegos Mecánicos</t>
  </si>
  <si>
    <t>1. EXPEDIENTE MATRIMONIAL</t>
  </si>
  <si>
    <t>2. MATRIMONIO CIVIL COMUNITARIO</t>
  </si>
  <si>
    <t>2. AUTORIZACION PARA USO PROVISIONAL DE AREA DE EQUIPAMIENTO O VIA PUBLICA POR CONSTRUCCION EN LOTE EN ASENTAMIENTO HUMANOS O POSESIONES INFORMALES</t>
  </si>
  <si>
    <t xml:space="preserve">5. CESION EN USO DE LOTES EN ASENTAMIENTOS HUMANOS Y POSESIONES INFORMALES  </t>
  </si>
  <si>
    <t xml:space="preserve">4. CAMBIO DE USO EN ASENTAMIENTOS HUMANOS O POSESIONES INFORMALES (SOBRE LOTES ASIGNADOS) </t>
  </si>
  <si>
    <t>8. CERTIFICADO DE NOMENCLATURA DE LOTE EN ASENTAMIENTOS HUMANOS Y  POSESIONES INFORMALES</t>
  </si>
  <si>
    <t xml:space="preserve">7. CERTIFICADO DE JURISDICCION EN ASENTAMIENTOS HUMANOS Y POSESIONES INFORMALES </t>
  </si>
  <si>
    <t xml:space="preserve">6. CERTIFICADO DE ALIENAMIENTO EN ASENTAMIENTOS HUMANOS FORMALIZADOS </t>
  </si>
  <si>
    <t>9. Aprobacion de Planes de Gestion de Riesgo de Desastre para Instituciones Educativas Privadas</t>
  </si>
  <si>
    <t>1. Expedicion de copias certificadas - HASTA 3 PAGINAS</t>
  </si>
  <si>
    <t>1. Expedicion de copias certificadas - PAGINA ADICIONAL</t>
  </si>
  <si>
    <t>9. Autorización para Ubicación de Anuncios y/o Toldos Publicitarios en  Propiedad Privada (excepto anuncios tipo vallas) - Por Anuncio</t>
  </si>
  <si>
    <t>9. Autorización para Ubicación de Anuncios y/o Toldos Publicitarios en  Propiedad Privada (excepto anuncios tipo vallas) - Carteleras Municipales</t>
  </si>
  <si>
    <t>5.3 MODALIDAD C  - ( REVISORES URBANO)</t>
  </si>
  <si>
    <t>17.2 AMPLIACION DE PLAZO DE INTERFERENCIA DE VIA</t>
  </si>
  <si>
    <t>1. CERTIFICADO PRENUPCIAL</t>
  </si>
  <si>
    <t xml:space="preserve">1. CEREMONIA MATRIMONIAL
1.2) Matrimonio en el Municipio fuera de horario de labores(Lunes a Viernes de 15:30 a 18:00 horas). </t>
  </si>
  <si>
    <t>1. CEREMONIA MATRIMONIAL
1.3) Matrimonio en el Municipio fuera del horario de labores(Sabados de 14:00 a 17:00 horas)</t>
  </si>
  <si>
    <t>1. CEREMONIA MATRIMONIAL
1.3) Matrimonio a Domicilio dentro del Cercado y en horario de labores (Lunes a Viernes de 9 a 15 horas).</t>
  </si>
  <si>
    <t xml:space="preserve">1. CEREMONIA MATRIMONIAL
1.4) Matrimonio a Domicilio dentro del Cercado y fuera del horario de labores (Lunes a Sabado de 15:30 a 19 :00 horas). </t>
  </si>
  <si>
    <t xml:space="preserve">1. CEREMONIA MATRIMONIAL
1.5) Matrimonio a Domicilio fuera del Cercado y en horario de labores (Lunes a Viernes de 9:00 a 15:00 horas). </t>
  </si>
  <si>
    <t xml:space="preserve">1. CEREMONIA MATRIMONIAL
1.6) Matrimonio a Domicilio fuera del Cercado y fuera del horario de labores (Lunes a Sabado 15:30 a 19:00 horas). </t>
  </si>
  <si>
    <t>5. EXPEDICION DE COPIA CERTIFICADA DE DOCUMENTO ARCHIVADO  EN EL EXPEDIENTE</t>
  </si>
  <si>
    <t>1. Acceso a la Información Pública que posee o reproduzca la Municipalidad Provincial del Callao  
a) Fotocopia Simple  tamaño A4</t>
  </si>
  <si>
    <t xml:space="preserve">1. Acceso a la Información Pública que posee o reproduzca la Municipalidad Provincial del Callao - 
b) Por página impresa
</t>
  </si>
  <si>
    <t xml:space="preserve">1. Acceso a la Información Pública que posee o reproduzca la Municipalidad Provincial del Callao 
c)Por  Disco Compacto </t>
  </si>
  <si>
    <t xml:space="preserve">1. Acceso a la Información Pública que posee o reproduzca la Municipalidad Provincial del Callao 
d) CD </t>
  </si>
  <si>
    <t>1. COPIA CERTIFICADA 
a) HASTA 3 PAGINAS</t>
  </si>
  <si>
    <t>1 . COPIA CERTIFICADA 
a) PAGINA ADICIONAL</t>
  </si>
  <si>
    <t>1. ELEVACION DE ABSOLUCION DE OBSERVACIONES A LAS BASES ADMINISTRATIVAS  
a) LICITACION PUBLICA</t>
  </si>
  <si>
    <t>1. ELEVACION DE ABSOLUCION DE OBSERVACIONES A LAS BASES ADMINISTRATIVAS  
b) CONCURSO PUBLICO</t>
  </si>
  <si>
    <t>1. ELEVACION DE ABSOLUCION DE OBSERVACIONES A LAS BASES ADMINISTRATIVAS  
c) ADJUDICACION DIRECTA PUBLICA</t>
  </si>
  <si>
    <t xml:space="preserve">1. ELEVACION DE ABSOLUCION DE OBSERVACIONES A LAS BASES ADMINISTRATIVAS  
d) ADJUDICACION DIRECTA SELECTIVA </t>
  </si>
  <si>
    <t>1. COPIAS CERTIFICADAS DE RESOLUCIONES GERENCIALES O DIRECTORALES Y/O DIVERSAS PIEZAS PROCESALES  DE LOS EXPEDIENTES ADMINISTRATIVOS 
a) HASTA 3 PAGINAS</t>
  </si>
  <si>
    <t>1. COPIAS CERTIFICADAS DE RESOLUCIONES GERENCIALES O DIRECTORALES Y/O DIVERSAS PIEZAS PROCESALES  DE LOS EXPEDIENTES ADMINISTRATIVOS 
b) PAGINA ADICIONAL</t>
  </si>
  <si>
    <t>1. COPIAS CERTIFICADAS DE DIVERSAS PIEZAS PROCESALES DE LOS EXPEDIENTES ADMINISTRATIVOS  Y OTROS
a) Por 5 Copias</t>
  </si>
  <si>
    <t xml:space="preserve">PROCEDIMIENTOS NO CONTENCIOSOS
1.1) SEPARACIÓN CONVENCIONAL </t>
  </si>
  <si>
    <t>PROCEDIMIENTOS NO CONTENCIOSOS
1.2) DIVORCIO ULTERIOR</t>
  </si>
  <si>
    <t>2. COPIA CERTIFICADA DE RECIBO DE PAGO (Por 5 Unidades)</t>
  </si>
  <si>
    <t>1. CEREMONIA MATRIMONIAL
1.1) Matrimonio en el Municipio fuera de Horario de  labores(Sabados de 9:00 a 12:00 horas).</t>
  </si>
  <si>
    <t xml:space="preserve">4. ELABORACION DE PLANOS PERIMETRICOS DE TRAZADO LOTIZACION Y MEMORIA DESCRIPTIVA EN ASENTAMIENTOS HUMANOS O POSESIONES INFORMALES PARA TRAMITE  DE SANEAMIENTO FISICO LEGAL 
</t>
  </si>
  <si>
    <t>6. UBICACIÓN DE HITOS  DE ASENTAMIENTOS HUMANOS O POSESIONES INFORMALES  - 
b) POR LOTE ADICIONAL</t>
  </si>
  <si>
    <t>6. UBICACIÓN DE HITOS  DE ASENTAMIENTOS HUMANOS O POSESIONES INFORMALES  
a) HASTA 15 LOTES</t>
  </si>
  <si>
    <t xml:space="preserve">7. ELABORACION DE PLANOS INDIVIDUALES PARA ATENCION DE EXPEDIENTES ( UBICACIÓN,INDEPENDIZACION, SUBDIVISION, REMANENTE,ACUMULACION) 
</t>
  </si>
  <si>
    <t>5. ELABORACION DE PLANOS PERIMETRICOS PARA BUSQUEDA CATASTRAL</t>
  </si>
  <si>
    <t>no se encontro 
referencias</t>
  </si>
  <si>
    <t xml:space="preserve">2.LEVANTAMIENTO TOPOGRAFICO EN ASENTAMIENTOS HUMANOS O POSESIONES INFORMALES </t>
  </si>
  <si>
    <t>12. Aprobación de Proyectos  de  Habilitaciones Urbanas (o Reurbanización) - EVALUACION DE COMISION TECNICA</t>
  </si>
  <si>
    <t xml:space="preserve">COMISION TECNICA </t>
  </si>
  <si>
    <t>12. Aprobación de Proyectos  de  Habilitaciones Urbanas (o Reurbanización) - EVALUACION DE COMISION TECNICA
* MODALIDAD C Y D - DE 10 A MAS HECTAREAS</t>
  </si>
  <si>
    <t>13.Recepción de Obras - EVALUACION DE COMISION TECNICA</t>
  </si>
  <si>
    <t>14. Regularización de Habilitaciones Urbanas Ejecutadas. - EVALUACION DE COMISION TECNICA
* MODALIDAD C Y D - HASTA 10 HECTAREAS</t>
  </si>
  <si>
    <t>14. Regularización de Habilitaciones Urbanas Ejecutadas. - EVALUACION DE COMISION TECNICA
* MODALIDAD C Y D - DE 10 A MAS HECTAREAS</t>
  </si>
  <si>
    <t>15. Modificación de Proyecto de Habilitación Urbana  - EVALUACION TECNICA
* MODALIDAD C Y D - HASTA 10 HECTAREAS</t>
  </si>
  <si>
    <t>15. Modificación de Proyecto de Habilitación Urbana -  EVALUACION DE COMISION TECNICA
* MODALIDAD C Y D - DE 10 A MAS HECTAREAS</t>
  </si>
  <si>
    <t>4.2  PARA LAS OBRAS CONTEMPLADAS EN LA C CON COMISION TECNICA Y D - EVALUACION DE COMISION TECNICA</t>
  </si>
  <si>
    <t>* EVALUACION TECNICA</t>
  </si>
  <si>
    <t>2. Certificado de Conformidad Ambiental (Vigencia anual)- Grupos I Y II</t>
  </si>
  <si>
    <t>1. Concesión de uso y/o alquiler de puestos, tiendas y otros de propiedad municipal.</t>
  </si>
  <si>
    <t>2. Autorización para cierre temporal de Puestos de Mercados Municipales no mayor de 90 dias</t>
  </si>
  <si>
    <t>3.DERECHO DE USO DE STAND O PUESTO DE PROPIEDAD MUNICIPAL UBICADOS EN MERCADOS MUNICIPALES</t>
  </si>
  <si>
    <t>4. Subsanación de Observaciones (Clausura del Local  y/o incumplimiento de requisitos)</t>
  </si>
  <si>
    <t>5. Autorización Temporal de Comercio Ambulatorio Autorizado (Trimestral)</t>
  </si>
  <si>
    <t>19. Autorizacion para instalación de Anuncio Publicitario 
19.1 En Bienes de Uso Publico (con leyenda variable)</t>
  </si>
  <si>
    <t>19. Autorizacion para instalación de Anuncio Publicitario 
19,2 Anuncios tipo Vallas con vista a la vía pública (con leyenda variable) y Anuncios o paneles simples (con leyenda fija)</t>
  </si>
  <si>
    <t>Descripción del material</t>
  </si>
  <si>
    <t>Unidad de medida</t>
  </si>
  <si>
    <t>Cantidad</t>
  </si>
  <si>
    <t>Costo unitario</t>
  </si>
  <si>
    <t>Cm</t>
  </si>
  <si>
    <t>Cu</t>
  </si>
  <si>
    <t>CTm = Cm x Cu</t>
  </si>
  <si>
    <t>Descripción del Servicio</t>
  </si>
  <si>
    <t>Unidad de Medida</t>
  </si>
  <si>
    <t>Costo Unitario</t>
  </si>
  <si>
    <t>Costo Total</t>
  </si>
  <si>
    <t>CS</t>
  </si>
  <si>
    <t>CTS</t>
  </si>
  <si>
    <t>Unidad</t>
  </si>
  <si>
    <t>Costo de material fungible por prestación</t>
  </si>
  <si>
    <t xml:space="preserve">4. Expediciòn de copias certificadas de documentos existentes en los archivos de la Gerencia General de Transporte Urbano
4.1 HASTA 3 PAGINAS </t>
  </si>
  <si>
    <t>4. Expediciòn de copias certificadas de documentos existentes en los archivos de la Gerencia General de Transporte Urbano
4.1 PAGINA ADICIONAL</t>
  </si>
  <si>
    <r>
      <rPr>
        <b/>
        <sz val="9"/>
        <rFont val="Arial Narrow"/>
        <family val="2"/>
      </rPr>
      <t>1.</t>
    </r>
    <r>
      <rPr>
        <sz val="9"/>
        <rFont val="Arial Narrow"/>
        <family val="2"/>
      </rPr>
      <t xml:space="preserve"> INSCRIPCIÓN    DE    PERSONAS    JURIDICAS   EN   EL REGISTRO  DE  TRANSPORTE  DE  PERSONAS EN  SUS DIVERSAS   MODALIDADES    (PRIVADO,    REGULAR  Y ESPECIAL:  TURISTICO,    DE     ESTUDIANTES,   TAXI, TRABAJADORES, TAXI, VEHIC. MENOR) Y MERCANCIAS (CARGA).</t>
    </r>
  </si>
  <si>
    <r>
      <rPr>
        <b/>
        <sz val="9"/>
        <rFont val="Arial Narrow"/>
        <family val="2"/>
      </rPr>
      <t xml:space="preserve">1.2  </t>
    </r>
    <r>
      <rPr>
        <sz val="9"/>
        <rFont val="Arial Narrow"/>
        <family val="2"/>
      </rPr>
      <t xml:space="preserve">MODIFICACIÓN DE LA INFORMACIÓN DE  LAS PERSONAS JURIDICAS INSCRITAS  EN EL REGISTRO DE  TRANSPORTE  (RAZON SOCIAL, DOMICILIO, REPRESENTANTE LEGAL, FUSIÓN,
    ESCISIÓN, CONSORCIO Y OTROS)
</t>
    </r>
  </si>
  <si>
    <r>
      <rPr>
        <b/>
        <sz val="9"/>
        <rFont val="Arial Narrow"/>
        <family val="2"/>
      </rPr>
      <t xml:space="preserve">2. </t>
    </r>
    <r>
      <rPr>
        <sz val="9"/>
        <rFont val="Arial Narrow"/>
        <family val="2"/>
      </rPr>
      <t>AUTORIZACIONES PARA LA PRESTACION DE LOS SERVICIOS DE TRANSPORTE PUBLICO DE PERSONAS EN SUS DIVERSAS MODALIDADES ( PERSONA JURIDICA Y NATURAL)</t>
    </r>
  </si>
  <si>
    <r>
      <rPr>
        <b/>
        <sz val="9"/>
        <rFont val="Arial Narrow"/>
        <family val="2"/>
      </rPr>
      <t xml:space="preserve">2.1. </t>
    </r>
    <r>
      <rPr>
        <sz val="9"/>
        <rFont val="Arial Narrow"/>
        <family val="2"/>
      </rPr>
      <t xml:space="preserve">TRANSPORTE PÚBLICO REGULAR DE PERSONAS 
</t>
    </r>
  </si>
  <si>
    <r>
      <rPr>
        <b/>
        <sz val="9"/>
        <rFont val="Arial Narrow"/>
        <family val="2"/>
      </rPr>
      <t xml:space="preserve">2.1. </t>
    </r>
    <r>
      <rPr>
        <sz val="9"/>
        <rFont val="Arial Narrow"/>
        <family val="2"/>
      </rPr>
      <t xml:space="preserve">TRANSPORTE PÚBLICO REGULAR DE PERSONAS 
2.1  INSPECCION OCULAR </t>
    </r>
  </si>
  <si>
    <r>
      <rPr>
        <b/>
        <sz val="9"/>
        <rFont val="Arial Narrow"/>
        <family val="2"/>
      </rPr>
      <t xml:space="preserve">2.2. </t>
    </r>
    <r>
      <rPr>
        <sz val="9"/>
        <rFont val="Arial Narrow"/>
        <family val="2"/>
      </rPr>
      <t xml:space="preserve">TRANSPORTE  PÚBLICO   ESPECIAL DE  PERSONAS:   TURÍSTICO,   TRABAJADORES,    ESTUDIANTES,   TAXI  (PERSONA JURIDICA)
</t>
    </r>
  </si>
  <si>
    <r>
      <t>3.</t>
    </r>
    <r>
      <rPr>
        <sz val="9"/>
        <rFont val="Arial Narrow"/>
        <family val="2"/>
      </rPr>
      <t>AUTORIZACION PARA LA CIRCULACIÓN DE TRANSPORTE DE CARGA Y/O MERCANCIAS EN LA JURISDICCCION DEL CALLAO (PERSONA JURÍDICA O  PERSONA NATURAL)</t>
    </r>
  </si>
  <si>
    <r>
      <rPr>
        <b/>
        <sz val="9"/>
        <rFont val="Arial Narrow"/>
        <family val="2"/>
      </rPr>
      <t>9.2. HABILITACION VEHICULAR: INSCRIPCION DE VEHÍCULOS  PARA EL TRANSPORTE PÚBLICO ESPECIAL DE TAXI</t>
    </r>
    <r>
      <rPr>
        <sz val="9"/>
        <rFont val="Arial Narrow"/>
        <family val="2"/>
      </rPr>
      <t xml:space="preserve">
9.2.1 INSCRIPCION DE VEHICULOS </t>
    </r>
  </si>
  <si>
    <r>
      <rPr>
        <b/>
        <sz val="9"/>
        <rFont val="Arial Narrow"/>
        <family val="2"/>
      </rPr>
      <t>9.3. HABILITACIÓN VEHICULAR: INSCRIPCIÓN DE VEHÍCULOS  PARA  TRANSPORTE  PÚBLICO   ESPECIAL DE ESTUDIANTES</t>
    </r>
    <r>
      <rPr>
        <sz val="9"/>
        <rFont val="Arial Narrow"/>
        <family val="2"/>
      </rPr>
      <t xml:space="preserve">
9.3.1 INSCRIPCION DE VEHICULOS </t>
    </r>
  </si>
  <si>
    <r>
      <rPr>
        <b/>
        <sz val="9"/>
        <rFont val="Arial Narrow"/>
        <family val="2"/>
      </rPr>
      <t>9.3. HABILITACIÓN VEHICULAR: INSCRIPCIÓN DE VEHÍCULOS  PARA  TRANSPORTE  PÚBLICO   ESPECIAL DE ESTUDIANTES</t>
    </r>
    <r>
      <rPr>
        <sz val="9"/>
        <rFont val="Arial Narrow"/>
        <family val="2"/>
      </rPr>
      <t xml:space="preserve">
2.3.2 TARJETA UNICA DE CIRCULACION </t>
    </r>
  </si>
  <si>
    <r>
      <rPr>
        <b/>
        <sz val="9"/>
        <rFont val="Arial Narrow"/>
        <family val="2"/>
      </rPr>
      <t>9.3. HABILITACIÓN VEHICULAR: INSCRIPCIÓN DE VEHÍCULOS  PARA  TRANSPORTE  PÚBLICO   ESPECIAL DE ESTUDIANTES</t>
    </r>
    <r>
      <rPr>
        <sz val="9"/>
        <rFont val="Arial Narrow"/>
        <family val="2"/>
      </rPr>
      <t xml:space="preserve">
9.3.3 VERIFICACION DE DATOS</t>
    </r>
  </si>
  <si>
    <r>
      <rPr>
        <b/>
        <sz val="9"/>
        <rFont val="Arial Narrow"/>
        <family val="2"/>
      </rPr>
      <t>9.4. HABILITACIÓN VEHICULAR: INSCRIPCIÓN DE VEHÍCULOS PARA TRANSPORTE PÚBLICO ESPECIAL TURISTICO</t>
    </r>
    <r>
      <rPr>
        <sz val="9"/>
        <rFont val="Arial Narrow"/>
        <family val="2"/>
      </rPr>
      <t xml:space="preserve">
9.4.1 INSCRIPCION DE VEHICULOS </t>
    </r>
  </si>
  <si>
    <r>
      <rPr>
        <b/>
        <sz val="9"/>
        <rFont val="Arial Narrow"/>
        <family val="2"/>
      </rPr>
      <t>9.4. HABILITACIÓN VEHICULAR: INSCRIPCIÓN DE VEHÍCULOS PARA TRANSPORTE PÚBLICO ESPECIAL TURISTICO</t>
    </r>
    <r>
      <rPr>
        <sz val="9"/>
        <rFont val="Arial Narrow"/>
        <family val="2"/>
      </rPr>
      <t xml:space="preserve">
9.4.2 TARJETA UNICA DE CIRCULACION </t>
    </r>
  </si>
  <si>
    <r>
      <rPr>
        <b/>
        <sz val="9"/>
        <rFont val="Arial Narrow"/>
        <family val="2"/>
      </rPr>
      <t>9.4. HABILITACIÓN VEHICULAR: INSCRIPCIÓN DE VEHÍCULOS PARA TRANSPORTE PÚBLICO ESPECIAL TURISTICO</t>
    </r>
    <r>
      <rPr>
        <sz val="9"/>
        <rFont val="Arial Narrow"/>
        <family val="2"/>
      </rPr>
      <t xml:space="preserve">
9.4.3 VERIFICACION DE DATOS</t>
    </r>
  </si>
  <si>
    <r>
      <rPr>
        <b/>
        <sz val="9"/>
        <rFont val="Arial Narrow"/>
        <family val="2"/>
      </rPr>
      <t xml:space="preserve">9.5. HABILITACIÓN VEHICULAR: INSCRIPCIÓN DE VEHÍCULOS  PARA  TRANSPORTE  PÚBLICO  ESPECIAL DE TRABAJADORES </t>
    </r>
    <r>
      <rPr>
        <sz val="9"/>
        <rFont val="Arial Narrow"/>
        <family val="2"/>
      </rPr>
      <t xml:space="preserve">
9.5.1 INSCRIPCION DE VEHICULOS </t>
    </r>
  </si>
  <si>
    <r>
      <rPr>
        <b/>
        <sz val="9"/>
        <rFont val="Arial Narrow"/>
        <family val="2"/>
      </rPr>
      <t>9.5. HABILITACIÓN VEHICULAR: INSCRIPCIÓN DE VEHÍCULOS  PARA  TRANSPORTE  PÚBLICO  ESPECIAL DE TRABAJADORES</t>
    </r>
    <r>
      <rPr>
        <sz val="9"/>
        <rFont val="Arial Narrow"/>
        <family val="2"/>
      </rPr>
      <t xml:space="preserve">
9.5.2 TARJETA UNICA DE CIRCULACION </t>
    </r>
  </si>
  <si>
    <r>
      <rPr>
        <b/>
        <sz val="9"/>
        <rFont val="Arial Narrow"/>
        <family val="2"/>
      </rPr>
      <t>9.5. HABILITACIÓN VEHICULAR: INSCRIPCIÓN DE VEHÍCULOS  PARA  TRANSPORTE  PÚBLICO  ESPECIAL DE TRABAJADORES</t>
    </r>
    <r>
      <rPr>
        <sz val="9"/>
        <rFont val="Arial Narrow"/>
        <family val="2"/>
      </rPr>
      <t xml:space="preserve">
9.5.3  VERIFICACION DE DATOS</t>
    </r>
  </si>
  <si>
    <r>
      <rPr>
        <b/>
        <sz val="9"/>
        <rFont val="Arial Narrow"/>
        <family val="2"/>
      </rPr>
      <t>9.6. HABILITACIÓN VEHICULAR: INSCRIPCIÓN DE VEHÍCULOS  PARA TRANSPORTE DE CARGA Y MERCANCÍAS</t>
    </r>
    <r>
      <rPr>
        <sz val="9"/>
        <rFont val="Arial Narrow"/>
        <family val="2"/>
      </rPr>
      <t xml:space="preserve">
9.6.1  INSCRIPCION DE VEHICULOS </t>
    </r>
  </si>
  <si>
    <r>
      <rPr>
        <b/>
        <sz val="9"/>
        <rFont val="Arial Narrow"/>
        <family val="2"/>
      </rPr>
      <t>9.6. HABILITACIÓN VEHICULAR: INSCRIPCIÓN DE VEHÍCULOS  PARA TRANSPORTE DE CARGA Y MERCANCÍAS</t>
    </r>
    <r>
      <rPr>
        <sz val="9"/>
        <rFont val="Arial Narrow"/>
        <family val="2"/>
      </rPr>
      <t xml:space="preserve">
9.6.2 TARJETA UNICA DE CIRCULACION </t>
    </r>
  </si>
  <si>
    <r>
      <rPr>
        <b/>
        <sz val="9"/>
        <rFont val="Arial Narrow"/>
        <family val="2"/>
      </rPr>
      <t>9.6. HABILITACIÓN VEHICULAR: INSCRIPCIÓN DE VEHÍCULOS  PARA TRANSPORTE DE CARGA Y MERCANCÍAS</t>
    </r>
    <r>
      <rPr>
        <sz val="9"/>
        <rFont val="Arial Narrow"/>
        <family val="2"/>
      </rPr>
      <t xml:space="preserve">
9.6.3  VERIFICACION DE DATOS</t>
    </r>
  </si>
  <si>
    <r>
      <rPr>
        <b/>
        <sz val="9"/>
        <rFont val="Arial Narrow"/>
        <family val="2"/>
      </rPr>
      <t>9.7. HABILITACIÓN VEHÍCULAR POR SUSTITUCION</t>
    </r>
    <r>
      <rPr>
        <sz val="9"/>
        <rFont val="Arial Narrow"/>
        <family val="2"/>
      </rPr>
      <t xml:space="preserve">
9.7.1 BAJA DE VEHICULOS</t>
    </r>
  </si>
  <si>
    <r>
      <rPr>
        <b/>
        <sz val="9"/>
        <rFont val="Arial Narrow"/>
        <family val="2"/>
      </rPr>
      <t>9.7. HABILITACIÓN VEHÍCULAR POR SUSTITUCION</t>
    </r>
    <r>
      <rPr>
        <sz val="9"/>
        <rFont val="Arial Narrow"/>
        <family val="2"/>
      </rPr>
      <t xml:space="preserve">
9.7.2  INCLUSION AL PADRON VEHICULAR</t>
    </r>
  </si>
  <si>
    <r>
      <rPr>
        <b/>
        <sz val="9"/>
        <rFont val="Arial Narrow"/>
        <family val="2"/>
      </rPr>
      <t>9.7. HABILITACIÓN VEHÍCULAR POR SUSTITUCION</t>
    </r>
    <r>
      <rPr>
        <sz val="9"/>
        <rFont val="Arial Narrow"/>
        <family val="2"/>
      </rPr>
      <t xml:space="preserve">
9.7.3 INSCRIPCION DE VEHICULOS </t>
    </r>
  </si>
  <si>
    <r>
      <rPr>
        <b/>
        <sz val="9"/>
        <rFont val="Arial Narrow"/>
        <family val="2"/>
      </rPr>
      <t>9.7. HABILITACIÓN VEHÍCULAR POR SUSTITUCION</t>
    </r>
    <r>
      <rPr>
        <sz val="9"/>
        <rFont val="Arial Narrow"/>
        <family val="2"/>
      </rPr>
      <t xml:space="preserve">
9.7.4 TARJETA UNICA DE CIRCULACION </t>
    </r>
  </si>
  <si>
    <r>
      <rPr>
        <b/>
        <sz val="9"/>
        <rFont val="Arial Narrow"/>
        <family val="2"/>
      </rPr>
      <t>9.7. HABILITACIÓN VEHÍCULAR POR SUSTITUCION</t>
    </r>
    <r>
      <rPr>
        <sz val="9"/>
        <rFont val="Arial Narrow"/>
        <family val="2"/>
      </rPr>
      <t xml:space="preserve">
9.7.5  VERIFICACION DE DATOS</t>
    </r>
  </si>
  <si>
    <r>
      <rPr>
        <b/>
        <sz val="9"/>
        <rFont val="Arial Narrow"/>
        <family val="2"/>
      </rPr>
      <t>9.8. HABILITACIÓN VEHICULAR POR INCLUSIÓN</t>
    </r>
    <r>
      <rPr>
        <sz val="9"/>
        <rFont val="Arial Narrow"/>
        <family val="2"/>
      </rPr>
      <t xml:space="preserve">
9.8.1  INCLUSION AL PADRON VEHICULAR</t>
    </r>
  </si>
  <si>
    <r>
      <rPr>
        <b/>
        <sz val="9"/>
        <rFont val="Arial Narrow"/>
        <family val="2"/>
      </rPr>
      <t>9.8. HABILITACIÓN VEHICULAR POR INCLUSIÓN</t>
    </r>
    <r>
      <rPr>
        <sz val="9"/>
        <rFont val="Arial Narrow"/>
        <family val="2"/>
      </rPr>
      <t xml:space="preserve">
9.8.2 TARJETA UNICA DE CIRCULACION </t>
    </r>
  </si>
  <si>
    <r>
      <rPr>
        <b/>
        <sz val="9"/>
        <rFont val="Arial Narrow"/>
        <family val="2"/>
      </rPr>
      <t>9.8. HABILITACIÓN VEHÍCULAR POR SUSTITUCION</t>
    </r>
    <r>
      <rPr>
        <sz val="9"/>
        <rFont val="Arial Narrow"/>
        <family val="2"/>
      </rPr>
      <t xml:space="preserve">
9.8.3  VERIFICACION DE DATOS</t>
    </r>
  </si>
  <si>
    <r>
      <rPr>
        <b/>
        <sz val="9"/>
        <rFont val="Arial Narrow"/>
        <family val="2"/>
      </rPr>
      <t>9.9. HABILITACIÓN   VEHICULAR   POR  TRASLADO  DE  VEHÍCULOS A UNA RUTA DE LA MISMA EMPRESA</t>
    </r>
    <r>
      <rPr>
        <sz val="9"/>
        <rFont val="Arial Narrow"/>
        <family val="2"/>
      </rPr>
      <t xml:space="preserve">
9.9.1 TARJETA UNICA DE CIRCULACION </t>
    </r>
  </si>
  <si>
    <r>
      <rPr>
        <b/>
        <sz val="9"/>
        <rFont val="Arial Narrow"/>
        <family val="2"/>
      </rPr>
      <t>9.10. RENOVACIÓN DE LA TARJETA ÚNICA DE CIRCULACIÓN   (TRANSPORTE PÚBLICO REGULAR, ESPECIAL, CARGA Y MERCANCIAS)</t>
    </r>
    <r>
      <rPr>
        <sz val="9"/>
        <rFont val="Arial Narrow"/>
        <family val="2"/>
      </rPr>
      <t xml:space="preserve">
9.10.1 TARJETA UNICA DE CIRCULACION </t>
    </r>
  </si>
  <si>
    <r>
      <rPr>
        <b/>
        <sz val="9"/>
        <rFont val="Arial Narrow"/>
        <family val="2"/>
      </rPr>
      <t>9.10. RENOVACIÓN DE LA TARJETA ÚNICA DE CIRCULACIÓN   (TRANSPORTE PÚBLICO REGULAR, ESPECIAL, CARGA Y MERCANCIAS)</t>
    </r>
    <r>
      <rPr>
        <sz val="9"/>
        <rFont val="Arial Narrow"/>
        <family val="2"/>
      </rPr>
      <t xml:space="preserve">
9.10.2  VERIFICACION DE DATOS</t>
    </r>
  </si>
  <si>
    <r>
      <rPr>
        <b/>
        <sz val="9"/>
        <rFont val="Arial Narrow"/>
        <family val="2"/>
      </rPr>
      <t>9.11 HABILITACIÓN VEHÍCULAR POR SUSTITUCION</t>
    </r>
    <r>
      <rPr>
        <sz val="9"/>
        <rFont val="Arial Narrow"/>
        <family val="2"/>
      </rPr>
      <t xml:space="preserve">
9.11.1 TARJETA UNICA DE CIRCULACION </t>
    </r>
  </si>
  <si>
    <r>
      <rPr>
        <b/>
        <sz val="9"/>
        <rFont val="Arial Narrow"/>
        <family val="2"/>
      </rPr>
      <t xml:space="preserve">9.12  DUPLICADO DE LA TARJETA ÚNICA DE CIRCULACIÓN </t>
    </r>
    <r>
      <rPr>
        <sz val="9"/>
        <rFont val="Arial Narrow"/>
        <family val="2"/>
      </rPr>
      <t xml:space="preserve">
9.12.1 TARJETA UNICA DE CIRCULACION </t>
    </r>
  </si>
  <si>
    <r>
      <rPr>
        <b/>
        <sz val="9"/>
        <rFont val="Arial Narrow"/>
        <family val="2"/>
      </rPr>
      <t>10.1. BAJA VEHICULAR SOLICITADA POR LA EMPRESA DE TRANSPORTE</t>
    </r>
    <r>
      <rPr>
        <sz val="9"/>
        <rFont val="Arial Narrow"/>
        <family val="2"/>
      </rPr>
      <t xml:space="preserve">
10.1.1 BAJA DE VEHICULOS</t>
    </r>
  </si>
  <si>
    <r>
      <rPr>
        <b/>
        <sz val="9"/>
        <rFont val="Arial Narrow"/>
        <family val="2"/>
      </rPr>
      <t xml:space="preserve">10.2.BAJA VEHICULAR SOLICITADA POR EL PROPIETARIO DEL VEHÍCULO  </t>
    </r>
    <r>
      <rPr>
        <sz val="9"/>
        <rFont val="Arial Narrow"/>
        <family val="2"/>
      </rPr>
      <t xml:space="preserve">
10.2.1  BAJA DE VEHICULOS</t>
    </r>
  </si>
  <si>
    <r>
      <rPr>
        <b/>
        <sz val="9"/>
        <rFont val="Arial Narrow"/>
        <family val="2"/>
      </rPr>
      <t>11.1. BAJA VEHICULAR SOLICITADA POR LA EMPRESA DE TRANSPORTE</t>
    </r>
    <r>
      <rPr>
        <sz val="9"/>
        <rFont val="Arial Narrow"/>
        <family val="2"/>
      </rPr>
      <t xml:space="preserve">
11.1.1  BAJA DE VEHICULOS</t>
    </r>
  </si>
  <si>
    <r>
      <rPr>
        <b/>
        <sz val="9"/>
        <rFont val="Arial Narrow"/>
        <family val="2"/>
      </rPr>
      <t xml:space="preserve">11.2. BAJA VEHICULAR SOLICITADA POR EL PROPIETARIO DEL VEHÍCULO </t>
    </r>
    <r>
      <rPr>
        <sz val="9"/>
        <rFont val="Arial Narrow"/>
        <family val="2"/>
      </rPr>
      <t xml:space="preserve">
11.2.1  BAJA DE VEHICULOS</t>
    </r>
  </si>
  <si>
    <r>
      <rPr>
        <b/>
        <sz val="9"/>
        <rFont val="Arial Narrow"/>
        <family val="2"/>
      </rPr>
      <t>12.1. PERMISO DE OPERACIONES PARA SERVICIO DE  TRANSPORTE EN VEHICULO MENOR</t>
    </r>
    <r>
      <rPr>
        <sz val="9"/>
        <rFont val="Arial Narrow"/>
        <family val="2"/>
      </rPr>
      <t xml:space="preserve">
12.1.1INSPECCION OCULAR</t>
    </r>
  </si>
  <si>
    <r>
      <rPr>
        <b/>
        <sz val="9"/>
        <rFont val="Arial Narrow"/>
        <family val="2"/>
      </rPr>
      <t>12.1. PERMISO DE OPERACIONES PARA SERVICIO DE  TRANSPORTE EN VEHICULO MENOR</t>
    </r>
    <r>
      <rPr>
        <sz val="9"/>
        <rFont val="Arial Narrow"/>
        <family val="2"/>
      </rPr>
      <t xml:space="preserve">
12.1.2 PERMISO DE OPERACIONES</t>
    </r>
  </si>
  <si>
    <r>
      <rPr>
        <b/>
        <sz val="9"/>
        <rFont val="Arial Narrow"/>
        <family val="2"/>
      </rPr>
      <t>12.2 RENOVACIÓN DEL PERMISO DE OPERACIÓN PARA EL  SERVICIO DE TRANSPORTE EN VEHICULO MENOR</t>
    </r>
    <r>
      <rPr>
        <sz val="9"/>
        <rFont val="Arial Narrow"/>
        <family val="2"/>
      </rPr>
      <t xml:space="preserve">
12.2.1  INSPECCION OCULAR</t>
    </r>
  </si>
  <si>
    <r>
      <rPr>
        <b/>
        <sz val="9"/>
        <rFont val="Arial Narrow"/>
        <family val="2"/>
      </rPr>
      <t>12.2 RENOVACIÓN DEL PERMISO DE OPERACIÓN PARA EL  SERVICIO DE TRANSPORTE EN VEHICULO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</si>
  <si>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12.3. MODIFICACIÓN DE LAS CARACTERISTICAS TÉCNICAS (AREA DE INFLUENCIA, PARADEROS, FLOTA, ETC.)</t>
    </r>
    <r>
      <rPr>
        <sz val="9"/>
        <rFont val="Arial Narrow"/>
        <family val="2"/>
      </rPr>
      <t xml:space="preserve">
12.3.1 EVALUACION TECNICA</t>
    </r>
  </si>
  <si>
    <r>
      <rPr>
        <b/>
        <sz val="9"/>
        <rFont val="Arial Narrow"/>
        <family val="2"/>
      </rPr>
      <t>12.3. MODIFICACIÓN DE LAS CARACTERISTICAS TÉCNICAS (AREA DE INFLUENCIA, PARADEROS, FLOTA, ETC.)</t>
    </r>
    <r>
      <rPr>
        <sz val="9"/>
        <rFont val="Arial Narrow"/>
        <family val="2"/>
      </rPr>
      <t xml:space="preserve">
12.3.2 INSPECCION OCULAR </t>
    </r>
  </si>
  <si>
    <r>
      <rPr>
        <b/>
        <sz val="9"/>
        <rFont val="Arial Narrow"/>
        <family val="2"/>
      </rPr>
      <t>12.4. HABILITACIÓN DE VEHÍCULOS MENORES POR  INSCRIPCIÓN</t>
    </r>
    <r>
      <rPr>
        <sz val="9"/>
        <rFont val="Arial Narrow"/>
        <family val="2"/>
      </rPr>
      <t xml:space="preserve"> 
12.4.1 TARJETA UNICA DE CIRCULACION </t>
    </r>
  </si>
  <si>
    <r>
      <rPr>
        <b/>
        <sz val="9"/>
        <rFont val="Arial Narrow"/>
        <family val="2"/>
      </rPr>
      <t xml:space="preserve">12.4 HABILITACIÓN DE VEHÍCULOS MENORES POR  INSCRIPCIÓN </t>
    </r>
    <r>
      <rPr>
        <sz val="9"/>
        <rFont val="Arial Narrow"/>
        <family val="2"/>
      </rPr>
      <t xml:space="preserve">
12.4.2 VERIFICACION DE DATOS</t>
    </r>
  </si>
  <si>
    <r>
      <rPr>
        <b/>
        <sz val="9"/>
        <rFont val="Arial Narrow"/>
        <family val="2"/>
      </rPr>
      <t>12.5. HABILITACIÓN DE VEHÍCULOS MENORES POR  INCLUSIÓN</t>
    </r>
    <r>
      <rPr>
        <sz val="9"/>
        <rFont val="Arial Narrow"/>
        <family val="2"/>
      </rPr>
      <t xml:space="preserve">
12.5.1 TARJETA UNICA DE CIRCULACION </t>
    </r>
  </si>
  <si>
    <r>
      <rPr>
        <b/>
        <sz val="9"/>
        <rFont val="Arial Narrow"/>
        <family val="2"/>
      </rPr>
      <t>12.5. HABILITACIÓN DE VEHÍCULOS MENORES POR  INCLUSIÓN</t>
    </r>
    <r>
      <rPr>
        <sz val="9"/>
        <rFont val="Arial Narrow"/>
        <family val="2"/>
      </rPr>
      <t xml:space="preserve">
12.5.2 VERIFICACION DE DATOS</t>
    </r>
  </si>
  <si>
    <r>
      <rPr>
        <b/>
        <sz val="9"/>
        <rFont val="Arial Narrow"/>
        <family val="2"/>
      </rPr>
      <t>12.6. BAJA DEL VEHÍCULO MENOR DEL REGISTRO DE TRANSPORTE</t>
    </r>
    <r>
      <rPr>
        <sz val="9"/>
        <rFont val="Arial Narrow"/>
        <family val="2"/>
      </rPr>
      <t xml:space="preserve">
12.6.1. BAJA DEL VEHÍCULO MENOR A SOLICITUD DE LA      EMPRESA</t>
    </r>
  </si>
  <si>
    <r>
      <rPr>
        <b/>
        <sz val="9"/>
        <rFont val="Arial Narrow"/>
        <family val="2"/>
      </rPr>
      <t>12.6. BAJA DEL VEHÍCULO MENOR DEL REGISTRO DE TRANSPORTE</t>
    </r>
    <r>
      <rPr>
        <sz val="9"/>
        <rFont val="Arial Narrow"/>
        <family val="2"/>
      </rPr>
      <t xml:space="preserve">
12.6.2. BAJA DEL VEHÍCULO MENOR A SOLICITUD DEL PROPIETARIO </t>
    </r>
  </si>
  <si>
    <r>
      <rPr>
        <b/>
        <sz val="9"/>
        <rFont val="Arial Narrow"/>
        <family val="2"/>
      </rPr>
      <t>12.7. RENOVACION DE LA TARJETA UNICA DE CIRCULACION DE VEHÍCULO MENOR</t>
    </r>
    <r>
      <rPr>
        <sz val="9"/>
        <rFont val="Arial Narrow"/>
        <family val="2"/>
      </rPr>
      <t xml:space="preserve">
12.7.1 TARJETA UNICA DE CIRCULACION </t>
    </r>
  </si>
  <si>
    <r>
      <rPr>
        <b/>
        <sz val="9"/>
        <rFont val="Arial Narrow"/>
        <family val="2"/>
      </rPr>
      <t>12.7. RENOVACION DE LA TARJETA UNICA DE CIRCULACION DE VEHÍCULO MENOR</t>
    </r>
    <r>
      <rPr>
        <sz val="9"/>
        <rFont val="Arial Narrow"/>
        <family val="2"/>
      </rPr>
      <t xml:space="preserve">
12.7.2 VERIFICACION DE DATOS</t>
    </r>
  </si>
  <si>
    <r>
      <rPr>
        <b/>
        <sz val="9"/>
        <rFont val="Arial Narrow"/>
        <family val="2"/>
      </rPr>
      <t>12.8. ACTUALIZACION DE TARJETA ÚNICA DE CIRCULACIÓN DEL VEHÍCULO MENOR</t>
    </r>
    <r>
      <rPr>
        <sz val="9"/>
        <rFont val="Arial Narrow"/>
        <family val="2"/>
      </rPr>
      <t xml:space="preserve">
12.8.1 TARJETA UNICA DE CIRCULACION </t>
    </r>
  </si>
  <si>
    <r>
      <rPr>
        <b/>
        <sz val="9"/>
        <rFont val="Arial Narrow"/>
        <family val="2"/>
      </rPr>
      <t>12.9. DUPLICADO DE LA TARJETA ÚNICA DE CIRCULACIÓN  DEL VEHÍCULO MENOR</t>
    </r>
    <r>
      <rPr>
        <sz val="9"/>
        <rFont val="Arial Narrow"/>
        <family val="2"/>
      </rPr>
      <t xml:space="preserve">
12.9.1 TARJETA UNICA DE CIRCULACION </t>
    </r>
  </si>
  <si>
    <r>
      <rPr>
        <b/>
        <sz val="9"/>
        <rFont val="Arial Narrow"/>
        <family val="2"/>
      </rPr>
      <t>12.10. HABILITACION DE CONDUCTORES DE VEHÍCULO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</si>
  <si>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13.1. EXPEDICIÓN DE LICENCIA CONDUCIR VEHÍCULO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</si>
  <si>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13.2. REVALIDACION LICENCIAS DE CONDUCIR EN VEHICULO 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</si>
  <si>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13.3. RECATEGORIZACION DE LICENCIAS DE CONDUCIR VEHÍCULO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</si>
  <si>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13.4. ACTUALIZACIÓN DE LICENCIAS DE CONDUCIR VEHÍCULO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</si>
  <si>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13.5. DUPLICADO DE LICENCIA DE CONDUCIR VEHÍCULO  MENOR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</si>
  <si>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15.1. HABILITACION DE CONDUCTORES Y COBRADORES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</si>
  <si>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16.1. CARNÉ QUE ACREDITA LA APROBACIÓN  DEL CURSO  DE EDUCACIÓN Y SEGURIDAD VIAL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</si>
  <si>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16.2. ACTUALIZACION  O CANJE DEL CARNÉ QUE  ACREDITA HABER  APROBADO   EL   CURSO   DE   EDUCACIÓN   Y SEGURIDAD VIAL.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</si>
  <si>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16.3. DUPLICADO DE CARNÉ QUE ACREDITA HABER  APROBADO   EL   CURSO   DE   EDUCACIÓN  Y   SEGURIDAD VIAL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</si>
  <si>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9"/>
        <rFont val="Arial Narrow"/>
        <family val="2"/>
      </rPr>
      <t xml:space="preserve">
17.1.1  POR CRUCE DE VIA</t>
    </r>
  </si>
  <si>
    <r>
      <rPr>
        <b/>
        <sz val="9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9"/>
        <rFont val="Arial Narrow"/>
        <family val="2"/>
      </rPr>
      <t xml:space="preserve">
17.1.1  POR CRUCE DE VIA ( INSPECCION OCULAR)</t>
    </r>
  </si>
  <si>
    <r>
      <rPr>
        <b/>
        <sz val="9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9"/>
        <rFont val="Arial Narrow"/>
        <family val="2"/>
      </rPr>
      <t xml:space="preserve">
17.1.2  POR TRAMO DE VIA </t>
    </r>
  </si>
  <si>
    <r>
      <rPr>
        <b/>
        <sz val="9"/>
        <rFont val="Arial Narrow"/>
        <family val="2"/>
      </rPr>
      <t>17.1 AUTORIZACION   PARA   INTERFERIR   TEMPORALMENTE   EL     TRANSITO     VEHICULAR     O     PEATONAL     PARA CONSTRUIR    O    REPARAR   PISTAS,   SARDINELES   O EXCAVAR ZANJAS</t>
    </r>
    <r>
      <rPr>
        <sz val="9"/>
        <rFont val="Arial Narrow"/>
        <family val="2"/>
      </rPr>
      <t xml:space="preserve">
17.1.2  POR TRAMO DE VIA ( INSPECCION OCULAR )</t>
    </r>
  </si>
  <si>
    <r>
      <t xml:space="preserve">19. AUTORIZACION PARA USO DE LA VIA PUBLICA CON FINES DIVERSOS 
</t>
    </r>
    <r>
      <rPr>
        <sz val="9"/>
        <rFont val="Arial Narrow"/>
        <family val="2"/>
      </rPr>
      <t xml:space="preserve">19.1 INSPECCION OCULAR </t>
    </r>
  </si>
  <si>
    <r>
      <rPr>
        <b/>
        <sz val="9"/>
        <rFont val="Arial Narrow"/>
        <family val="2"/>
      </rPr>
      <t>21.1. AUTORIZACIÓN DE TERMINAL TERRESTRE PARA EL  SERVICIO DE TRANSPORTE PÚBLICO REGULAR  DE PERSONAS</t>
    </r>
    <r>
      <rPr>
        <sz val="9"/>
        <rFont val="Arial Narrow"/>
        <family val="2"/>
      </rPr>
      <t xml:space="preserve">
</t>
    </r>
  </si>
  <si>
    <r>
      <rPr>
        <b/>
        <sz val="9"/>
        <rFont val="Arial Narrow"/>
        <family val="2"/>
      </rPr>
      <t xml:space="preserve">21.1. AUTORIZACIÓN DE TERMINAL TERRESTRE PARA EL  SERVICIO DE TRANSPORTE PÚBLICO REGULAR  DE PERSONAS
</t>
    </r>
    <r>
      <rPr>
        <sz val="9"/>
        <rFont val="Arial Narrow"/>
        <family val="2"/>
      </rPr>
      <t xml:space="preserve">21.1.1 INSPECCION OCULAR 
</t>
    </r>
  </si>
  <si>
    <r>
      <rPr>
        <b/>
        <sz val="9"/>
        <rFont val="Arial Narrow"/>
        <family val="2"/>
      </rPr>
      <t>21.2. AUTORIZACIÓN DE ESTACIONAMIENTO PARA EL  SERVICIO DE TRANSPORTE PÚBLICO  REGULAR DE PERSONAS</t>
    </r>
    <r>
      <rPr>
        <sz val="9"/>
        <rFont val="Arial Narrow"/>
        <family val="2"/>
      </rPr>
      <t xml:space="preserve">
21.2.1 EVALUACION DEL EXPEDIENTE</t>
    </r>
  </si>
  <si>
    <r>
      <rPr>
        <b/>
        <sz val="9"/>
        <rFont val="Arial Narrow"/>
        <family val="2"/>
      </rPr>
      <t>21.2. AUTORIZACIÓN DE ESTACIONAMIENTO PARA EL  SERVICIO DE TRANSPORTE PÚBLICO  REGULAR DE PERSONAS</t>
    </r>
    <r>
      <rPr>
        <sz val="9"/>
        <rFont val="Arial Narrow"/>
        <family val="2"/>
      </rPr>
      <t xml:space="preserve">
21.2.2  INSPECCION OCULAR </t>
    </r>
  </si>
  <si>
    <r>
      <rPr>
        <b/>
        <sz val="9"/>
        <rFont val="Arial Narrow"/>
        <family val="2"/>
      </rPr>
      <t>21.3. AUTORIZACIÓN Y REUBICACIÓN DE PARADEROS PARA  LA   OPERATIVIDAD  DEL  SERVICIO  DE  TRANSPORTE  ESPECIAL DE PERSONAS  EN  TAXI  ESTACIÓN.  (SÓLO PARA ZONAS CONTIGUAS AL AEROPUERTO)</t>
    </r>
    <r>
      <rPr>
        <sz val="9"/>
        <rFont val="Arial Narrow"/>
        <family val="2"/>
      </rPr>
      <t xml:space="preserve">
21.3.1 EVALUACION DEL EXPEDIENTE</t>
    </r>
  </si>
  <si>
    <r>
      <rPr>
        <b/>
        <sz val="9"/>
        <rFont val="Arial Narrow"/>
        <family val="2"/>
      </rPr>
      <t>21.3. AUTORIZACIÓN Y REUBICACIÓN DE PARADEROS PARA  LA   OPERATIVIDAD  DEL  SERVICIO  DE  TRANSPORTE  ESPECIAL DE PERSONAS  EN  TAXI  ESTACIÓN.  (SÓLO PARA ZONAS CONTIGUAS AL AEROPUERTO)</t>
    </r>
    <r>
      <rPr>
        <sz val="9"/>
        <rFont val="Arial Narrow"/>
        <family val="2"/>
      </rPr>
      <t xml:space="preserve">
21.3.2  INSPECCION OCULAR </t>
    </r>
  </si>
  <si>
    <r>
      <rPr>
        <b/>
        <sz val="9"/>
        <rFont val="Arial Narrow"/>
        <family val="2"/>
      </rPr>
      <t>30.1. AUTORIZACIÓN DE TERMINAL TERRESTRE PARA EL  SERVICIO DE TRANSPORTE PÚBLICO REGULAR  DE PERSONAS
30</t>
    </r>
    <r>
      <rPr>
        <sz val="9"/>
        <rFont val="Arial Narrow"/>
        <family val="2"/>
      </rPr>
      <t xml:space="preserve">.1.1 INSPECCION OCULAR 
</t>
    </r>
  </si>
  <si>
    <r>
      <t>7. AUTORIZACIÓN EXCEPCIONAL PROVISIONAL PARA   RUTA   URBANA    E    INTERURBANA (DENTRO    DE   LA    JURISDICCIÓN   DE   LA PROVINCIA CONSTITUCIONAL DEL CALLAO)
7</t>
    </r>
    <r>
      <rPr>
        <b/>
        <sz val="9"/>
        <rFont val="Arial Narrow"/>
        <family val="2"/>
      </rPr>
      <t xml:space="preserve">.1 INSPECCION OCULAR    </t>
    </r>
  </si>
  <si>
    <t xml:space="preserve">2. Copias certificadas de  documentos: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</si>
  <si>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</si>
  <si>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ANEXO 2</t>
  </si>
  <si>
    <t>COSTO  DE  MATERIAL NO FUNGIBLE</t>
  </si>
  <si>
    <r>
      <rPr>
        <b/>
        <sz val="9"/>
        <rFont val="Arial Narrow"/>
        <family val="2"/>
      </rPr>
      <t xml:space="preserve">2.2. </t>
    </r>
    <r>
      <rPr>
        <sz val="9"/>
        <rFont val="Arial Narrow"/>
        <family val="2"/>
      </rPr>
      <t xml:space="preserve">TRANSPORTE  PÚBLICO   ESPECIAL DE  PERSONAS:   TURÍSTICO,   TRABAJADORES,    ESTUDIANTES,   TAXI  (PERSONA JURIDICA) 
2.2.1  INSPECCION OCULAR 
</t>
    </r>
  </si>
  <si>
    <t xml:space="preserve">COSTO DE LOS MATERIALES FUNGIBLES </t>
  </si>
  <si>
    <t>1. Duplicado de Licencia de Obra</t>
  </si>
  <si>
    <t>5.2 Modalidad 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</si>
</sst>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#,##0.000000"/>
    <numFmt numFmtId="165" formatCode="_(* #,##0.00_);_(* \(#,##0.00\);_(* &quot;-&quot;??_);_(@_)"/>
    <numFmt numFmtId="166" formatCode="_ * #,##0.0000_ ;_ * \-#,##0.0000_ ;_ * &quot;-&quot;??_ ;_ @_ "/>
    <numFmt numFmtId="167" formatCode="0.00000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u/>
      <sz val="11"/>
      <color theme="10"/>
      <name val="Calibri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indexed="18"/>
      <name val="Arial Narrow"/>
      <family val="2"/>
    </font>
    <font>
      <u/>
      <sz val="10"/>
      <color rgb="FF0070C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name val="Arial Narrow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b/>
      <sz val="11"/>
      <name val="Arial Narrow"/>
      <family val="2"/>
    </font>
    <font>
      <b/>
      <sz val="8"/>
      <color indexed="81"/>
      <name val="Tahoma"/>
      <family val="2"/>
    </font>
    <font>
      <sz val="11"/>
      <color indexed="8"/>
      <name val="Arial"/>
      <family val="2"/>
    </font>
    <font>
      <b/>
      <sz val="12"/>
      <color indexed="18"/>
      <name val="Arial"/>
      <family val="2"/>
    </font>
    <font>
      <u/>
      <sz val="11"/>
      <color indexed="12"/>
      <name val="Calibri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indexed="18"/>
      <name val="Arial"/>
      <family val="2"/>
    </font>
    <font>
      <b/>
      <sz val="12"/>
      <color indexed="55"/>
      <name val="Arial"/>
      <family val="2"/>
    </font>
    <font>
      <b/>
      <sz val="10"/>
      <color indexed="55"/>
      <name val="Arial Narrow"/>
      <family val="2"/>
    </font>
    <font>
      <sz val="10"/>
      <color rgb="FFFF0000"/>
      <name val="Arial"/>
      <family val="2"/>
    </font>
    <font>
      <b/>
      <sz val="10"/>
      <color indexed="55"/>
      <name val="Arial"/>
      <family val="2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0"/>
      <color rgb="FF0070C0"/>
      <name val="Arial Narrow"/>
      <family val="2"/>
    </font>
    <font>
      <b/>
      <sz val="10"/>
      <color indexed="9"/>
      <name val="Arial Narrow"/>
      <family val="2"/>
    </font>
    <font>
      <sz val="9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18"/>
      <color theme="1"/>
      <name val="Calibri"/>
      <family val="2"/>
      <scheme val="minor"/>
    </font>
    <font>
      <b/>
      <sz val="14"/>
      <name val="Arial Narrow"/>
      <family val="2"/>
    </font>
    <font>
      <sz val="8"/>
      <color indexed="81"/>
      <name val="Tahoma"/>
      <family val="2"/>
    </font>
    <font>
      <b/>
      <sz val="12"/>
      <color theme="1"/>
      <name val="Arial Black"/>
      <family val="2"/>
    </font>
    <font>
      <b/>
      <sz val="9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9"/>
      <color indexed="18"/>
      <name val="Arial Narrow"/>
      <family val="2"/>
    </font>
    <font>
      <u/>
      <sz val="9"/>
      <color rgb="FF0070C0"/>
      <name val="Arial Narrow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b/>
      <u/>
      <sz val="9"/>
      <color rgb="FF0070C0"/>
      <name val="Arial Narrow"/>
      <family val="2"/>
    </font>
    <font>
      <sz val="12"/>
      <color indexed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FFDB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6" tint="0.39997558519241921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medium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0"/>
      </left>
      <right/>
      <top style="medium">
        <color indexed="0"/>
      </top>
      <bottom style="medium">
        <color indexed="0"/>
      </bottom>
      <diagonal/>
    </border>
    <border>
      <left/>
      <right/>
      <top style="medium">
        <color indexed="0"/>
      </top>
      <bottom style="medium">
        <color indexed="0"/>
      </bottom>
      <diagonal/>
    </border>
    <border>
      <left/>
      <right style="medium">
        <color indexed="64"/>
      </right>
      <top style="medium">
        <color indexed="0"/>
      </top>
      <bottom style="medium">
        <color indexed="0"/>
      </bottom>
      <diagonal/>
    </border>
    <border>
      <left/>
      <right/>
      <top style="medium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0"/>
      </bottom>
      <diagonal/>
    </border>
    <border>
      <left/>
      <right style="thin">
        <color indexed="64"/>
      </right>
      <top style="medium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/>
      <bottom style="thin">
        <color indexed="64"/>
      </bottom>
      <diagonal/>
    </border>
    <border>
      <left/>
      <right/>
      <top style="thin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/>
      <top style="thin">
        <color indexed="0"/>
      </top>
      <bottom/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64"/>
      </right>
      <top/>
      <bottom/>
      <diagonal/>
    </border>
    <border>
      <left style="thin">
        <color indexed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0"/>
      </left>
      <right/>
      <top style="medium">
        <color indexed="0"/>
      </top>
      <bottom style="medium">
        <color indexed="0"/>
      </bottom>
      <diagonal/>
    </border>
    <border>
      <left/>
      <right/>
      <top style="medium">
        <color indexed="0"/>
      </top>
      <bottom style="medium">
        <color indexed="0"/>
      </bottom>
      <diagonal/>
    </border>
    <border>
      <left/>
      <right style="medium">
        <color indexed="64"/>
      </right>
      <top style="medium">
        <color indexed="0"/>
      </top>
      <bottom style="medium">
        <color indexed="0"/>
      </bottom>
      <diagonal/>
    </border>
    <border>
      <left/>
      <right/>
      <top style="medium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/>
      <bottom style="thin">
        <color auto="1"/>
      </bottom>
      <diagonal/>
    </border>
    <border>
      <left/>
      <right/>
      <top style="thin">
        <color indexed="0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165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7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6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17" fillId="0" borderId="0"/>
  </cellStyleXfs>
  <cellXfs count="1553">
    <xf numFmtId="0" fontId="0" fillId="0" borderId="0" xfId="0"/>
    <xf numFmtId="0" fontId="8" fillId="0" borderId="0" xfId="0" applyFont="1"/>
    <xf numFmtId="0" fontId="12" fillId="2" borderId="0" xfId="1" applyFont="1" applyFill="1"/>
    <xf numFmtId="0" fontId="12" fillId="2" borderId="0" xfId="1" applyFont="1" applyFill="1" applyAlignment="1">
      <alignment vertical="top" wrapText="1"/>
    </xf>
    <xf numFmtId="0" fontId="13" fillId="2" borderId="0" xfId="1" applyFont="1" applyFill="1"/>
    <xf numFmtId="0" fontId="13" fillId="2" borderId="0" xfId="1" applyFont="1" applyFill="1" applyAlignment="1">
      <alignment vertical="top" wrapText="1"/>
    </xf>
    <xf numFmtId="0" fontId="13" fillId="2" borderId="0" xfId="1" applyFont="1" applyFill="1" applyBorder="1"/>
    <xf numFmtId="0" fontId="13" fillId="2" borderId="0" xfId="1" applyFont="1" applyFill="1" applyBorder="1" applyAlignment="1">
      <alignment vertical="top" wrapText="1"/>
    </xf>
    <xf numFmtId="0" fontId="13" fillId="2" borderId="11" xfId="1" applyFont="1" applyFill="1" applyBorder="1" applyAlignment="1">
      <alignment vertical="top"/>
    </xf>
    <xf numFmtId="0" fontId="13" fillId="2" borderId="0" xfId="1" applyFont="1" applyFill="1" applyBorder="1" applyAlignment="1">
      <alignment vertical="top"/>
    </xf>
    <xf numFmtId="0" fontId="9" fillId="2" borderId="0" xfId="0" applyFont="1" applyFill="1"/>
    <xf numFmtId="0" fontId="4" fillId="4" borderId="0" xfId="1" applyFont="1" applyFill="1" applyBorder="1" applyAlignment="1">
      <alignment vertical="top" wrapText="1"/>
    </xf>
    <xf numFmtId="0" fontId="6" fillId="4" borderId="0" xfId="1" applyFont="1" applyFill="1" applyBorder="1" applyAlignment="1">
      <alignment vertical="top"/>
    </xf>
    <xf numFmtId="0" fontId="13" fillId="2" borderId="0" xfId="1" applyFont="1" applyFill="1" applyBorder="1" applyAlignment="1">
      <alignment horizontal="center"/>
    </xf>
    <xf numFmtId="0" fontId="12" fillId="2" borderId="0" xfId="1" applyFont="1" applyFill="1" applyBorder="1" applyAlignment="1">
      <alignment horizontal="left"/>
    </xf>
    <xf numFmtId="0" fontId="13" fillId="2" borderId="0" xfId="1" applyFont="1" applyFill="1" applyBorder="1" applyAlignment="1">
      <alignment horizontal="center" vertical="center" wrapText="1"/>
    </xf>
    <xf numFmtId="4" fontId="13" fillId="2" borderId="0" xfId="1" applyNumberFormat="1" applyFont="1" applyFill="1" applyBorder="1" applyAlignment="1">
      <alignment horizontal="center" vertical="center" wrapText="1"/>
    </xf>
    <xf numFmtId="0" fontId="13" fillId="2" borderId="0" xfId="1" applyFont="1" applyFill="1" applyBorder="1" applyAlignment="1">
      <alignment horizontal="left" vertical="center" wrapText="1"/>
    </xf>
    <xf numFmtId="0" fontId="13" fillId="2" borderId="0" xfId="1" applyFont="1" applyFill="1" applyAlignment="1">
      <alignment vertical="center"/>
    </xf>
    <xf numFmtId="0" fontId="13" fillId="2" borderId="0" xfId="1" applyFont="1" applyFill="1" applyBorder="1" applyAlignment="1">
      <alignment vertical="center"/>
    </xf>
    <xf numFmtId="0" fontId="12" fillId="2" borderId="0" xfId="1" applyFont="1" applyFill="1" applyBorder="1" applyAlignment="1">
      <alignment horizontal="left" vertical="center"/>
    </xf>
    <xf numFmtId="0" fontId="13" fillId="2" borderId="0" xfId="1" applyFont="1" applyFill="1" applyBorder="1" applyAlignment="1">
      <alignment horizontal="center" vertical="center"/>
    </xf>
    <xf numFmtId="0" fontId="12" fillId="6" borderId="10" xfId="1" applyFont="1" applyFill="1" applyBorder="1" applyAlignment="1">
      <alignment horizontal="left" vertical="center" wrapText="1"/>
    </xf>
    <xf numFmtId="0" fontId="15" fillId="6" borderId="13" xfId="10" quotePrefix="1" applyNumberFormat="1" applyFont="1" applyFill="1" applyBorder="1" applyAlignment="1">
      <alignment horizontal="center" vertical="center" wrapText="1"/>
    </xf>
    <xf numFmtId="0" fontId="12" fillId="7" borderId="5" xfId="1" applyFont="1" applyFill="1" applyBorder="1" applyAlignment="1">
      <alignment horizontal="center" vertical="center" wrapText="1"/>
    </xf>
    <xf numFmtId="0" fontId="12" fillId="7" borderId="10" xfId="1" applyFont="1" applyFill="1" applyBorder="1" applyAlignment="1">
      <alignment horizontal="left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5" fillId="7" borderId="13" xfId="10" quotePrefix="1" applyNumberFormat="1" applyFont="1" applyFill="1" applyBorder="1" applyAlignment="1">
      <alignment horizontal="center" vertical="center" wrapText="1"/>
    </xf>
    <xf numFmtId="0" fontId="12" fillId="7" borderId="17" xfId="1" applyNumberFormat="1" applyFont="1" applyFill="1" applyBorder="1" applyAlignment="1" applyProtection="1">
      <alignment horizontal="center" vertical="center" wrapText="1"/>
    </xf>
    <xf numFmtId="0" fontId="12" fillId="8" borderId="17" xfId="1" applyNumberFormat="1" applyFont="1" applyFill="1" applyBorder="1" applyAlignment="1" applyProtection="1">
      <alignment horizontal="left" vertical="center" wrapText="1"/>
    </xf>
    <xf numFmtId="0" fontId="12" fillId="8" borderId="17" xfId="1" applyNumberFormat="1" applyFont="1" applyFill="1" applyBorder="1" applyAlignment="1" applyProtection="1">
      <alignment horizontal="center" vertical="center" wrapText="1"/>
    </xf>
    <xf numFmtId="0" fontId="13" fillId="5" borderId="16" xfId="1" applyNumberFormat="1" applyFont="1" applyFill="1" applyBorder="1" applyAlignment="1" applyProtection="1">
      <alignment horizontal="center" vertical="center" wrapText="1"/>
    </xf>
    <xf numFmtId="0" fontId="13" fillId="5" borderId="17" xfId="1" applyNumberFormat="1" applyFont="1" applyFill="1" applyBorder="1" applyAlignment="1" applyProtection="1">
      <alignment horizontal="center" vertical="center" wrapText="1"/>
    </xf>
    <xf numFmtId="0" fontId="13" fillId="5" borderId="17" xfId="1" applyNumberFormat="1" applyFont="1" applyFill="1" applyBorder="1" applyAlignment="1" applyProtection="1">
      <alignment horizontal="center" vertical="center"/>
    </xf>
    <xf numFmtId="0" fontId="13" fillId="5" borderId="18" xfId="3" applyFont="1" applyFill="1" applyBorder="1" applyAlignment="1">
      <alignment horizontal="center" vertical="center" wrapText="1"/>
    </xf>
    <xf numFmtId="0" fontId="13" fillId="5" borderId="19" xfId="1" applyNumberFormat="1" applyFont="1" applyFill="1" applyBorder="1" applyAlignment="1" applyProtection="1">
      <alignment horizontal="center" vertical="center" wrapText="1"/>
    </xf>
    <xf numFmtId="0" fontId="13" fillId="5" borderId="20" xfId="1" applyNumberFormat="1" applyFont="1" applyFill="1" applyBorder="1" applyAlignment="1" applyProtection="1">
      <alignment horizontal="center" vertical="center" wrapText="1"/>
    </xf>
    <xf numFmtId="2" fontId="13" fillId="5" borderId="17" xfId="1" applyNumberFormat="1" applyFont="1" applyFill="1" applyBorder="1" applyAlignment="1" applyProtection="1">
      <alignment horizontal="center" vertical="center" wrapText="1"/>
    </xf>
    <xf numFmtId="0" fontId="13" fillId="5" borderId="21" xfId="1" applyNumberFormat="1" applyFont="1" applyFill="1" applyBorder="1" applyAlignment="1" applyProtection="1">
      <alignment horizontal="center" vertical="center"/>
    </xf>
    <xf numFmtId="0" fontId="13" fillId="5" borderId="21" xfId="1" applyNumberFormat="1" applyFont="1" applyFill="1" applyBorder="1" applyAlignment="1" applyProtection="1">
      <alignment horizontal="center" vertical="center" wrapText="1"/>
    </xf>
    <xf numFmtId="2" fontId="13" fillId="5" borderId="21" xfId="1" applyNumberFormat="1" applyFont="1" applyFill="1" applyBorder="1" applyAlignment="1" applyProtection="1">
      <alignment horizontal="center" vertical="center" wrapText="1"/>
    </xf>
    <xf numFmtId="0" fontId="6" fillId="5" borderId="23" xfId="1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" fillId="2" borderId="0" xfId="1" applyNumberFormat="1" applyFont="1" applyFill="1" applyBorder="1" applyAlignment="1" applyProtection="1">
      <alignment horizontal="center" vertical="center" wrapText="1"/>
    </xf>
    <xf numFmtId="0" fontId="12" fillId="12" borderId="0" xfId="1" applyNumberFormat="1" applyFont="1" applyFill="1" applyBorder="1" applyAlignment="1" applyProtection="1">
      <alignment horizontal="left" vertical="center"/>
    </xf>
    <xf numFmtId="0" fontId="12" fillId="2" borderId="0" xfId="1" applyFont="1" applyFill="1" applyBorder="1" applyAlignment="1">
      <alignment horizontal="left" vertical="center" wrapText="1"/>
    </xf>
    <xf numFmtId="0" fontId="13" fillId="12" borderId="0" xfId="1" applyNumberFormat="1" applyFont="1" applyFill="1" applyBorder="1" applyAlignment="1" applyProtection="1">
      <alignment horizontal="left" vertical="center"/>
    </xf>
    <xf numFmtId="0" fontId="13" fillId="12" borderId="0" xfId="1" applyNumberFormat="1" applyFont="1" applyFill="1" applyBorder="1" applyAlignment="1" applyProtection="1">
      <alignment horizontal="left" vertical="center" wrapText="1"/>
    </xf>
    <xf numFmtId="0" fontId="12" fillId="0" borderId="0" xfId="1" applyNumberFormat="1" applyFont="1" applyFill="1" applyBorder="1" applyAlignment="1" applyProtection="1">
      <alignment vertical="center"/>
    </xf>
    <xf numFmtId="0" fontId="12" fillId="0" borderId="0" xfId="1" applyNumberFormat="1" applyFont="1" applyFill="1" applyBorder="1" applyAlignment="1" applyProtection="1">
      <alignment horizontal="center" vertical="center"/>
    </xf>
    <xf numFmtId="0" fontId="13" fillId="5" borderId="22" xfId="1" applyNumberFormat="1" applyFont="1" applyFill="1" applyBorder="1" applyAlignment="1" applyProtection="1">
      <alignment horizontal="center" vertical="center" wrapText="1"/>
    </xf>
    <xf numFmtId="0" fontId="13" fillId="2" borderId="22" xfId="1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6" fillId="12" borderId="0" xfId="1" applyNumberFormat="1" applyFont="1" applyFill="1" applyBorder="1" applyAlignment="1" applyProtection="1">
      <alignment horizontal="left" vertical="center"/>
    </xf>
    <xf numFmtId="0" fontId="6" fillId="12" borderId="0" xfId="1" applyNumberFormat="1" applyFont="1" applyFill="1" applyBorder="1" applyAlignment="1" applyProtection="1">
      <alignment horizontal="left" vertical="center" wrapText="1"/>
    </xf>
    <xf numFmtId="0" fontId="21" fillId="12" borderId="0" xfId="1" applyNumberFormat="1" applyFont="1" applyFill="1" applyBorder="1" applyAlignment="1" applyProtection="1">
      <alignment horizontal="left" vertical="center"/>
    </xf>
    <xf numFmtId="0" fontId="21" fillId="12" borderId="0" xfId="1" applyNumberFormat="1" applyFont="1" applyFill="1" applyBorder="1" applyAlignment="1" applyProtection="1">
      <alignment horizontal="left" vertical="center" wrapText="1"/>
    </xf>
    <xf numFmtId="0" fontId="6" fillId="2" borderId="22" xfId="1" applyNumberFormat="1" applyFont="1" applyFill="1" applyBorder="1" applyAlignment="1" applyProtection="1">
      <alignment horizontal="center" vertical="center" wrapText="1"/>
    </xf>
    <xf numFmtId="0" fontId="6" fillId="5" borderId="22" xfId="1" applyNumberFormat="1" applyFont="1" applyFill="1" applyBorder="1" applyAlignment="1" applyProtection="1">
      <alignment horizontal="center" vertical="center" wrapText="1"/>
    </xf>
    <xf numFmtId="0" fontId="1" fillId="4" borderId="0" xfId="1" applyFont="1" applyFill="1"/>
    <xf numFmtId="0" fontId="4" fillId="4" borderId="0" xfId="1" applyFont="1" applyFill="1" applyAlignment="1">
      <alignment vertical="center"/>
    </xf>
    <xf numFmtId="0" fontId="4" fillId="4" borderId="0" xfId="1" applyFont="1" applyFill="1" applyAlignment="1">
      <alignment vertical="center" wrapText="1"/>
    </xf>
    <xf numFmtId="0" fontId="4" fillId="4" borderId="0" xfId="1" applyFont="1" applyFill="1" applyBorder="1" applyAlignment="1">
      <alignment vertical="center"/>
    </xf>
    <xf numFmtId="0" fontId="4" fillId="4" borderId="0" xfId="1" applyFont="1" applyFill="1" applyBorder="1" applyAlignment="1">
      <alignment vertical="center" wrapText="1"/>
    </xf>
    <xf numFmtId="0" fontId="4" fillId="4" borderId="0" xfId="1" applyFont="1" applyFill="1" applyBorder="1"/>
    <xf numFmtId="0" fontId="4" fillId="4" borderId="0" xfId="1" applyFont="1" applyFill="1"/>
    <xf numFmtId="0" fontId="1" fillId="12" borderId="0" xfId="1" applyNumberFormat="1" applyFont="1" applyFill="1" applyBorder="1" applyAlignment="1" applyProtection="1">
      <alignment horizontal="left" vertical="center"/>
    </xf>
    <xf numFmtId="0" fontId="25" fillId="4" borderId="0" xfId="0" applyFont="1" applyFill="1"/>
    <xf numFmtId="0" fontId="1" fillId="4" borderId="0" xfId="1" applyFont="1" applyFill="1" applyAlignment="1">
      <alignment vertical="top" wrapText="1"/>
    </xf>
    <xf numFmtId="0" fontId="6" fillId="4" borderId="0" xfId="1" applyFont="1" applyFill="1" applyBorder="1" applyAlignment="1">
      <alignment vertical="center" wrapText="1"/>
    </xf>
    <xf numFmtId="0" fontId="1" fillId="2" borderId="0" xfId="1" applyFont="1" applyFill="1" applyBorder="1" applyAlignment="1">
      <alignment horizontal="left" vertical="center" wrapText="1"/>
    </xf>
    <xf numFmtId="0" fontId="0" fillId="2" borderId="0" xfId="0" applyFill="1"/>
    <xf numFmtId="0" fontId="0" fillId="0" borderId="0" xfId="0" applyAlignment="1">
      <alignment horizontal="center"/>
    </xf>
    <xf numFmtId="0" fontId="29" fillId="13" borderId="4" xfId="1" applyFont="1" applyFill="1" applyBorder="1" applyAlignment="1">
      <alignment horizontal="center" vertical="center" wrapText="1"/>
    </xf>
    <xf numFmtId="0" fontId="29" fillId="13" borderId="13" xfId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0" xfId="0" applyFont="1"/>
    <xf numFmtId="0" fontId="7" fillId="0" borderId="0" xfId="0" applyFont="1" applyFill="1"/>
    <xf numFmtId="0" fontId="7" fillId="4" borderId="0" xfId="0" applyFont="1" applyFill="1"/>
    <xf numFmtId="0" fontId="1" fillId="0" borderId="0" xfId="0" applyFont="1"/>
    <xf numFmtId="0" fontId="4" fillId="4" borderId="14" xfId="1" applyFont="1" applyFill="1" applyBorder="1"/>
    <xf numFmtId="0" fontId="1" fillId="4" borderId="14" xfId="1" applyFont="1" applyFill="1" applyBorder="1"/>
    <xf numFmtId="0" fontId="7" fillId="4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0" fontId="4" fillId="4" borderId="27" xfId="1" applyFont="1" applyFill="1" applyBorder="1" applyAlignment="1">
      <alignment vertical="center"/>
    </xf>
    <xf numFmtId="0" fontId="15" fillId="4" borderId="0" xfId="0" applyFont="1" applyFill="1"/>
    <xf numFmtId="0" fontId="12" fillId="4" borderId="0" xfId="1" applyFont="1" applyFill="1"/>
    <xf numFmtId="2" fontId="13" fillId="2" borderId="0" xfId="1" applyNumberFormat="1" applyFont="1" applyFill="1" applyAlignment="1">
      <alignment vertical="center"/>
    </xf>
    <xf numFmtId="2" fontId="13" fillId="2" borderId="0" xfId="1" applyNumberFormat="1" applyFont="1" applyFill="1" applyBorder="1" applyAlignment="1">
      <alignment vertical="center"/>
    </xf>
    <xf numFmtId="0" fontId="13" fillId="4" borderId="0" xfId="1" applyFont="1" applyFill="1" applyBorder="1"/>
    <xf numFmtId="2" fontId="13" fillId="4" borderId="0" xfId="1" applyNumberFormat="1" applyFont="1" applyFill="1" applyBorder="1"/>
    <xf numFmtId="0" fontId="15" fillId="0" borderId="0" xfId="0" applyFont="1" applyFill="1"/>
    <xf numFmtId="0" fontId="13" fillId="4" borderId="0" xfId="1" applyFont="1" applyFill="1" applyBorder="1" applyAlignment="1">
      <alignment vertical="top"/>
    </xf>
    <xf numFmtId="0" fontId="13" fillId="4" borderId="0" xfId="1" applyFont="1" applyFill="1" applyBorder="1" applyAlignment="1">
      <alignment vertical="center" wrapText="1"/>
    </xf>
    <xf numFmtId="0" fontId="6" fillId="2" borderId="0" xfId="1" applyFont="1" applyFill="1" applyBorder="1" applyAlignment="1">
      <alignment vertical="top"/>
    </xf>
    <xf numFmtId="0" fontId="6" fillId="2" borderId="0" xfId="1" applyFont="1" applyFill="1" applyBorder="1" applyAlignment="1">
      <alignment vertical="center" wrapText="1"/>
    </xf>
    <xf numFmtId="0" fontId="6" fillId="2" borderId="0" xfId="1" applyFont="1" applyFill="1" applyBorder="1" applyAlignment="1">
      <alignment horizontal="center" vertical="center" wrapText="1"/>
    </xf>
    <xf numFmtId="2" fontId="6" fillId="2" borderId="0" xfId="1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0" fontId="13" fillId="2" borderId="0" xfId="1" applyFont="1" applyFill="1" applyAlignment="1">
      <alignment horizontal="left" vertical="center" wrapText="1"/>
    </xf>
    <xf numFmtId="0" fontId="13" fillId="4" borderId="0" xfId="1" applyFont="1" applyFill="1" applyBorder="1" applyAlignment="1">
      <alignment horizontal="left" vertical="top" wrapText="1"/>
    </xf>
    <xf numFmtId="0" fontId="13" fillId="4" borderId="0" xfId="1" applyFont="1" applyFill="1" applyBorder="1" applyAlignment="1">
      <alignment horizontal="left" vertical="top"/>
    </xf>
    <xf numFmtId="0" fontId="1" fillId="4" borderId="0" xfId="1" applyFont="1" applyFill="1" applyAlignment="1">
      <alignment horizontal="left" vertical="top" wrapText="1"/>
    </xf>
    <xf numFmtId="0" fontId="4" fillId="4" borderId="0" xfId="1" applyFont="1" applyFill="1" applyAlignment="1">
      <alignment horizontal="left" vertical="center" wrapText="1"/>
    </xf>
    <xf numFmtId="0" fontId="4" fillId="4" borderId="0" xfId="1" applyFont="1" applyFill="1" applyBorder="1" applyAlignment="1">
      <alignment horizontal="left" vertical="center" wrapText="1"/>
    </xf>
    <xf numFmtId="0" fontId="4" fillId="4" borderId="0" xfId="1" applyFont="1" applyFill="1" applyBorder="1" applyAlignment="1">
      <alignment horizontal="left" vertical="top" wrapText="1"/>
    </xf>
    <xf numFmtId="0" fontId="1" fillId="4" borderId="14" xfId="1" applyFont="1" applyFill="1" applyBorder="1" applyAlignment="1">
      <alignment horizontal="left" vertical="top" wrapText="1"/>
    </xf>
    <xf numFmtId="0" fontId="6" fillId="4" borderId="0" xfId="1" applyFont="1" applyFill="1" applyBorder="1" applyAlignment="1">
      <alignment horizontal="left" vertical="top"/>
    </xf>
    <xf numFmtId="0" fontId="6" fillId="2" borderId="0" xfId="1" applyFont="1" applyFill="1" applyBorder="1" applyAlignment="1">
      <alignment horizontal="left" vertical="top"/>
    </xf>
    <xf numFmtId="0" fontId="0" fillId="0" borderId="0" xfId="0" applyAlignment="1">
      <alignment horizontal="left"/>
    </xf>
    <xf numFmtId="2" fontId="13" fillId="2" borderId="0" xfId="1" applyNumberFormat="1" applyFont="1" applyFill="1" applyBorder="1" applyAlignment="1">
      <alignment horizontal="center" vertical="center" wrapText="1"/>
    </xf>
    <xf numFmtId="0" fontId="12" fillId="7" borderId="10" xfId="1" applyFont="1" applyFill="1" applyBorder="1" applyAlignment="1">
      <alignment horizontal="center" vertical="center" wrapText="1"/>
    </xf>
    <xf numFmtId="0" fontId="4" fillId="4" borderId="27" xfId="1" applyFont="1" applyFill="1" applyBorder="1" applyAlignment="1">
      <alignment horizontal="left" vertical="center" wrapText="1"/>
    </xf>
    <xf numFmtId="2" fontId="15" fillId="2" borderId="0" xfId="10" quotePrefix="1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1" fillId="4" borderId="0" xfId="1" applyFont="1" applyFill="1" applyAlignment="1">
      <alignment horizontal="center"/>
    </xf>
    <xf numFmtId="0" fontId="4" fillId="4" borderId="0" xfId="1" applyFont="1" applyFill="1" applyAlignment="1">
      <alignment horizontal="center" vertical="center"/>
    </xf>
    <xf numFmtId="0" fontId="4" fillId="4" borderId="0" xfId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center"/>
    </xf>
    <xf numFmtId="0" fontId="7" fillId="2" borderId="0" xfId="0" applyFont="1" applyFill="1" applyBorder="1"/>
    <xf numFmtId="0" fontId="12" fillId="4" borderId="0" xfId="1" applyFont="1" applyFill="1" applyAlignment="1">
      <alignment horizontal="center"/>
    </xf>
    <xf numFmtId="0" fontId="13" fillId="2" borderId="0" xfId="1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4" fillId="4" borderId="27" xfId="1" applyFont="1" applyFill="1" applyBorder="1" applyAlignment="1">
      <alignment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34" fillId="2" borderId="0" xfId="0" applyFont="1" applyFill="1"/>
    <xf numFmtId="0" fontId="1" fillId="4" borderId="0" xfId="1" applyNumberFormat="1" applyFont="1" applyFill="1" applyAlignment="1">
      <alignment horizontal="center"/>
    </xf>
    <xf numFmtId="0" fontId="4" fillId="4" borderId="0" xfId="1" applyNumberFormat="1" applyFont="1" applyFill="1" applyAlignment="1">
      <alignment horizontal="center" vertical="center"/>
    </xf>
    <xf numFmtId="2" fontId="4" fillId="4" borderId="0" xfId="1" applyNumberFormat="1" applyFont="1" applyFill="1" applyAlignment="1">
      <alignment horizontal="center" vertical="center"/>
    </xf>
    <xf numFmtId="2" fontId="1" fillId="4" borderId="0" xfId="1" applyNumberFormat="1" applyFont="1" applyFill="1" applyAlignment="1">
      <alignment horizontal="center" vertical="center"/>
    </xf>
    <xf numFmtId="0" fontId="4" fillId="4" borderId="0" xfId="1" applyNumberFormat="1" applyFont="1" applyFill="1" applyBorder="1" applyAlignment="1">
      <alignment horizontal="center" vertical="center"/>
    </xf>
    <xf numFmtId="2" fontId="4" fillId="4" borderId="0" xfId="1" applyNumberFormat="1" applyFont="1" applyFill="1" applyBorder="1" applyAlignment="1">
      <alignment horizontal="center" vertical="center"/>
    </xf>
    <xf numFmtId="0" fontId="4" fillId="4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2" fontId="29" fillId="13" borderId="13" xfId="1" applyNumberFormat="1" applyFont="1" applyFill="1" applyBorder="1" applyAlignment="1">
      <alignment horizontal="center" vertical="center" wrapText="1"/>
    </xf>
    <xf numFmtId="0" fontId="1" fillId="2" borderId="0" xfId="1" applyFont="1" applyFill="1" applyBorder="1" applyAlignment="1">
      <alignment horizontal="center" vertical="center" wrapText="1"/>
    </xf>
    <xf numFmtId="0" fontId="1" fillId="2" borderId="0" xfId="1" applyFont="1" applyFill="1" applyBorder="1" applyAlignment="1">
      <alignment vertical="center" wrapText="1"/>
    </xf>
    <xf numFmtId="0" fontId="29" fillId="13" borderId="5" xfId="1" applyFont="1" applyFill="1" applyBorder="1" applyAlignment="1">
      <alignment horizontal="center" vertical="center" wrapText="1"/>
    </xf>
    <xf numFmtId="0" fontId="29" fillId="13" borderId="5" xfId="1" applyFont="1" applyFill="1" applyBorder="1" applyAlignment="1">
      <alignment horizontal="center" vertical="center"/>
    </xf>
    <xf numFmtId="0" fontId="29" fillId="13" borderId="6" xfId="1" applyFont="1" applyFill="1" applyBorder="1" applyAlignment="1">
      <alignment horizontal="center" vertical="center" wrapText="1"/>
    </xf>
    <xf numFmtId="0" fontId="29" fillId="13" borderId="5" xfId="1" applyNumberFormat="1" applyFont="1" applyFill="1" applyBorder="1" applyAlignment="1">
      <alignment horizontal="center" vertical="center" wrapText="1"/>
    </xf>
    <xf numFmtId="2" fontId="29" fillId="13" borderId="5" xfId="1" applyNumberFormat="1" applyFont="1" applyFill="1" applyBorder="1" applyAlignment="1">
      <alignment horizontal="center" vertical="center" wrapText="1"/>
    </xf>
    <xf numFmtId="0" fontId="29" fillId="13" borderId="13" xfId="1" applyFont="1" applyFill="1" applyBorder="1" applyAlignment="1">
      <alignment horizontal="center" vertical="center"/>
    </xf>
    <xf numFmtId="0" fontId="29" fillId="13" borderId="13" xfId="1" applyNumberFormat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vertical="top"/>
    </xf>
    <xf numFmtId="0" fontId="4" fillId="4" borderId="0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4" fillId="2" borderId="0" xfId="1" applyNumberFormat="1" applyFont="1" applyFill="1" applyBorder="1" applyAlignment="1">
      <alignment horizontal="center" vertical="center" wrapText="1"/>
    </xf>
    <xf numFmtId="2" fontId="4" fillId="2" borderId="0" xfId="1" applyNumberFormat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top"/>
    </xf>
    <xf numFmtId="0" fontId="4" fillId="4" borderId="0" xfId="1" applyNumberFormat="1" applyFont="1" applyFill="1" applyBorder="1" applyAlignment="1">
      <alignment horizontal="center" vertical="top"/>
    </xf>
    <xf numFmtId="0" fontId="1" fillId="0" borderId="0" xfId="0" applyFont="1" applyFill="1"/>
    <xf numFmtId="0" fontId="1" fillId="0" borderId="0" xfId="0" applyNumberFormat="1" applyFont="1" applyAlignment="1">
      <alignment horizont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4" fillId="2" borderId="0" xfId="1" applyFont="1" applyFill="1" applyAlignment="1">
      <alignment horizontal="center" vertical="center"/>
    </xf>
    <xf numFmtId="0" fontId="4" fillId="2" borderId="0" xfId="1" applyNumberFormat="1" applyFont="1" applyFill="1" applyAlignment="1">
      <alignment horizontal="center" vertical="center"/>
    </xf>
    <xf numFmtId="2" fontId="4" fillId="2" borderId="0" xfId="1" applyNumberFormat="1" applyFont="1" applyFill="1" applyAlignment="1">
      <alignment horizontal="center" vertical="center"/>
    </xf>
    <xf numFmtId="2" fontId="1" fillId="2" borderId="0" xfId="1" applyNumberFormat="1" applyFont="1" applyFill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horizontal="center" vertical="center"/>
    </xf>
    <xf numFmtId="0" fontId="4" fillId="2" borderId="0" xfId="1" applyNumberFormat="1" applyFont="1" applyFill="1" applyBorder="1" applyAlignment="1">
      <alignment horizontal="center" vertical="center"/>
    </xf>
    <xf numFmtId="2" fontId="4" fillId="2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/>
    <xf numFmtId="0" fontId="4" fillId="2" borderId="0" xfId="1" applyFont="1" applyFill="1" applyBorder="1" applyAlignment="1">
      <alignment vertical="top" wrapText="1"/>
    </xf>
    <xf numFmtId="0" fontId="4" fillId="2" borderId="0" xfId="1" applyFont="1" applyFill="1" applyBorder="1" applyAlignment="1">
      <alignment horizontal="center"/>
    </xf>
    <xf numFmtId="0" fontId="4" fillId="2" borderId="0" xfId="1" applyNumberFormat="1" applyFont="1" applyFill="1" applyBorder="1" applyAlignment="1">
      <alignment horizontal="center"/>
    </xf>
    <xf numFmtId="0" fontId="5" fillId="2" borderId="0" xfId="1" applyFont="1" applyFill="1" applyBorder="1" applyAlignment="1">
      <alignment vertical="top"/>
    </xf>
    <xf numFmtId="0" fontId="5" fillId="2" borderId="0" xfId="1" applyFont="1" applyFill="1" applyBorder="1" applyAlignment="1">
      <alignment horizontal="center" vertical="center" wrapText="1"/>
    </xf>
    <xf numFmtId="0" fontId="5" fillId="2" borderId="0" xfId="1" applyNumberFormat="1" applyFont="1" applyFill="1" applyBorder="1" applyAlignment="1">
      <alignment horizontal="center" vertical="center" wrapText="1"/>
    </xf>
    <xf numFmtId="2" fontId="5" fillId="2" borderId="0" xfId="1" applyNumberFormat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vertical="top"/>
    </xf>
    <xf numFmtId="0" fontId="4" fillId="2" borderId="27" xfId="1" applyFont="1" applyFill="1" applyBorder="1" applyAlignment="1">
      <alignment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" fillId="4" borderId="0" xfId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6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center" vertical="center" wrapText="1"/>
    </xf>
    <xf numFmtId="0" fontId="37" fillId="2" borderId="0" xfId="0" applyFont="1" applyFill="1"/>
    <xf numFmtId="0" fontId="37" fillId="0" borderId="0" xfId="0" applyFont="1"/>
    <xf numFmtId="0" fontId="37" fillId="15" borderId="0" xfId="0" applyFont="1" applyFill="1"/>
    <xf numFmtId="0" fontId="37" fillId="11" borderId="0" xfId="0" applyFont="1" applyFill="1"/>
    <xf numFmtId="0" fontId="1" fillId="4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37" fillId="17" borderId="0" xfId="0" applyFont="1" applyFill="1"/>
    <xf numFmtId="0" fontId="37" fillId="0" borderId="0" xfId="0" applyFont="1" applyFill="1"/>
    <xf numFmtId="0" fontId="38" fillId="2" borderId="0" xfId="0" applyFont="1" applyFill="1"/>
    <xf numFmtId="0" fontId="37" fillId="4" borderId="0" xfId="0" applyFont="1" applyFill="1"/>
    <xf numFmtId="0" fontId="37" fillId="5" borderId="0" xfId="0" applyFont="1" applyFill="1"/>
    <xf numFmtId="0" fontId="35" fillId="4" borderId="0" xfId="12" applyFont="1" applyFill="1" applyAlignment="1" applyProtection="1">
      <alignment horizontal="center" vertical="center" wrapText="1"/>
    </xf>
    <xf numFmtId="0" fontId="37" fillId="4" borderId="0" xfId="0" applyFont="1" applyFill="1" applyBorder="1" applyAlignment="1">
      <alignment vertical="center"/>
    </xf>
    <xf numFmtId="0" fontId="37" fillId="4" borderId="0" xfId="0" applyFont="1" applyFill="1" applyBorder="1" applyAlignment="1">
      <alignment horizontal="center" vertical="center"/>
    </xf>
    <xf numFmtId="1" fontId="37" fillId="4" borderId="0" xfId="0" applyNumberFormat="1" applyFont="1" applyFill="1" applyBorder="1" applyAlignment="1">
      <alignment horizontal="center" vertical="center"/>
    </xf>
    <xf numFmtId="2" fontId="35" fillId="4" borderId="0" xfId="12" applyNumberFormat="1" applyFont="1" applyFill="1" applyAlignment="1" applyProtection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2" fontId="36" fillId="4" borderId="0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" fillId="12" borderId="0" xfId="1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 vertical="center"/>
    </xf>
    <xf numFmtId="0" fontId="6" fillId="12" borderId="24" xfId="1" applyNumberFormat="1" applyFont="1" applyFill="1" applyBorder="1" applyAlignment="1" applyProtection="1">
      <alignment horizontal="center" vertical="center"/>
    </xf>
    <xf numFmtId="0" fontId="6" fillId="12" borderId="0" xfId="1" applyNumberFormat="1" applyFont="1" applyFill="1" applyBorder="1" applyAlignment="1" applyProtection="1">
      <alignment horizontal="center" vertical="center"/>
    </xf>
    <xf numFmtId="0" fontId="1" fillId="12" borderId="0" xfId="1" applyNumberFormat="1" applyFont="1" applyFill="1" applyBorder="1" applyAlignment="1" applyProtection="1">
      <alignment horizontal="center" vertical="center"/>
    </xf>
    <xf numFmtId="0" fontId="21" fillId="12" borderId="0" xfId="1" applyNumberFormat="1" applyFont="1" applyFill="1" applyBorder="1" applyAlignment="1" applyProtection="1">
      <alignment horizontal="center" vertical="center"/>
    </xf>
    <xf numFmtId="0" fontId="13" fillId="5" borderId="39" xfId="1" applyNumberFormat="1" applyFont="1" applyFill="1" applyBorder="1" applyAlignment="1" applyProtection="1">
      <alignment horizontal="center" vertical="center" wrapText="1"/>
    </xf>
    <xf numFmtId="0" fontId="13" fillId="5" borderId="39" xfId="1" applyNumberFormat="1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12" fillId="2" borderId="0" xfId="1" applyFont="1" applyFill="1" applyBorder="1" applyAlignment="1"/>
    <xf numFmtId="0" fontId="13" fillId="5" borderId="17" xfId="1" applyNumberFormat="1" applyFont="1" applyFill="1" applyBorder="1" applyAlignment="1" applyProtection="1">
      <alignment vertical="center" wrapText="1"/>
    </xf>
    <xf numFmtId="0" fontId="13" fillId="2" borderId="0" xfId="1" applyFont="1" applyFill="1" applyBorder="1" applyAlignment="1"/>
    <xf numFmtId="0" fontId="13" fillId="5" borderId="39" xfId="1" applyNumberFormat="1" applyFont="1" applyFill="1" applyBorder="1" applyAlignment="1" applyProtection="1">
      <alignment vertical="center" wrapText="1"/>
    </xf>
    <xf numFmtId="0" fontId="9" fillId="0" borderId="0" xfId="0" applyFont="1" applyAlignment="1"/>
    <xf numFmtId="0" fontId="18" fillId="2" borderId="0" xfId="10" applyFont="1" applyFill="1" applyBorder="1" applyAlignment="1">
      <alignment horizontal="left" vertical="center" wrapText="1"/>
    </xf>
    <xf numFmtId="0" fontId="7" fillId="6" borderId="38" xfId="1" applyFont="1" applyFill="1" applyBorder="1" applyAlignment="1">
      <alignment vertical="center" wrapText="1"/>
    </xf>
    <xf numFmtId="0" fontId="7" fillId="6" borderId="38" xfId="1" applyFont="1" applyFill="1" applyBorder="1" applyAlignment="1">
      <alignment horizontal="center" vertical="center" wrapText="1"/>
    </xf>
    <xf numFmtId="0" fontId="7" fillId="6" borderId="38" xfId="1" applyFont="1" applyFill="1" applyBorder="1" applyAlignment="1">
      <alignment horizontal="justify" vertical="center" wrapText="1"/>
    </xf>
    <xf numFmtId="0" fontId="7" fillId="10" borderId="38" xfId="1" applyFont="1" applyFill="1" applyBorder="1" applyAlignment="1">
      <alignment vertical="center" wrapText="1"/>
    </xf>
    <xf numFmtId="0" fontId="7" fillId="7" borderId="38" xfId="1" applyFont="1" applyFill="1" applyBorder="1" applyAlignment="1">
      <alignment vertical="center" wrapText="1"/>
    </xf>
    <xf numFmtId="0" fontId="7" fillId="7" borderId="38" xfId="1" applyFont="1" applyFill="1" applyBorder="1" applyAlignment="1">
      <alignment horizontal="center" vertical="center" wrapText="1"/>
    </xf>
    <xf numFmtId="0" fontId="7" fillId="7" borderId="38" xfId="1" applyFont="1" applyFill="1" applyBorder="1" applyAlignment="1">
      <alignment horizontal="justify" vertical="center" wrapText="1"/>
    </xf>
    <xf numFmtId="0" fontId="7" fillId="3" borderId="38" xfId="1" applyFont="1" applyFill="1" applyBorder="1" applyAlignment="1">
      <alignment horizontal="center" vertical="center" wrapText="1"/>
    </xf>
    <xf numFmtId="0" fontId="0" fillId="7" borderId="38" xfId="0" applyFill="1" applyBorder="1"/>
    <xf numFmtId="1" fontId="0" fillId="4" borderId="0" xfId="0" applyNumberFormat="1" applyFill="1" applyBorder="1" applyAlignment="1">
      <alignment horizontal="center" vertical="center"/>
    </xf>
    <xf numFmtId="0" fontId="0" fillId="6" borderId="38" xfId="0" applyFill="1" applyBorder="1"/>
    <xf numFmtId="0" fontId="9" fillId="0" borderId="0" xfId="0" applyFont="1" applyProtection="1">
      <protection locked="0"/>
    </xf>
    <xf numFmtId="0" fontId="9" fillId="6" borderId="38" xfId="0" applyFont="1" applyFill="1" applyBorder="1" applyAlignment="1" applyProtection="1">
      <alignment horizontal="left" vertical="center" wrapText="1"/>
      <protection locked="0"/>
    </xf>
    <xf numFmtId="0" fontId="9" fillId="6" borderId="38" xfId="0" applyFont="1" applyFill="1" applyBorder="1" applyAlignment="1" applyProtection="1">
      <alignment horizontal="center" vertical="center" wrapText="1"/>
      <protection locked="0"/>
    </xf>
    <xf numFmtId="0" fontId="9" fillId="7" borderId="38" xfId="0" applyFont="1" applyFill="1" applyBorder="1" applyAlignment="1" applyProtection="1">
      <alignment horizontal="left" vertical="center" wrapText="1"/>
      <protection locked="0"/>
    </xf>
    <xf numFmtId="0" fontId="9" fillId="7" borderId="38" xfId="0" applyFont="1" applyFill="1" applyBorder="1" applyAlignment="1" applyProtection="1">
      <alignment horizontal="center" vertical="center" wrapText="1"/>
      <protection locked="0"/>
    </xf>
    <xf numFmtId="0" fontId="42" fillId="6" borderId="48" xfId="0" applyFont="1" applyFill="1" applyBorder="1" applyAlignment="1" applyProtection="1">
      <alignment horizontal="center" vertical="center" wrapText="1"/>
    </xf>
    <xf numFmtId="0" fontId="42" fillId="7" borderId="48" xfId="0" applyFont="1" applyFill="1" applyBorder="1" applyAlignment="1" applyProtection="1">
      <alignment horizontal="center" vertical="center" wrapText="1"/>
    </xf>
    <xf numFmtId="0" fontId="23" fillId="21" borderId="48" xfId="0" applyFont="1" applyFill="1" applyBorder="1" applyAlignment="1" applyProtection="1">
      <alignment horizontal="center" vertical="center" wrapText="1"/>
    </xf>
    <xf numFmtId="0" fontId="23" fillId="21" borderId="48" xfId="0" applyFont="1" applyFill="1" applyBorder="1" applyAlignment="1" applyProtection="1">
      <alignment horizontal="center" vertical="center"/>
    </xf>
    <xf numFmtId="0" fontId="42" fillId="7" borderId="49" xfId="0" applyFont="1" applyFill="1" applyBorder="1" applyAlignment="1" applyProtection="1">
      <alignment horizontal="center" vertical="center" wrapText="1"/>
    </xf>
    <xf numFmtId="0" fontId="9" fillId="2" borderId="0" xfId="0" applyFont="1" applyFill="1" applyProtection="1">
      <protection locked="0"/>
    </xf>
    <xf numFmtId="0" fontId="15" fillId="6" borderId="37" xfId="10" quotePrefix="1" applyNumberFormat="1" applyFont="1" applyFill="1" applyBorder="1" applyAlignment="1">
      <alignment horizontal="center" vertical="center" wrapText="1"/>
    </xf>
    <xf numFmtId="2" fontId="15" fillId="6" borderId="37" xfId="10" quotePrefix="1" applyNumberFormat="1" applyFont="1" applyFill="1" applyBorder="1" applyAlignment="1">
      <alignment horizontal="center" vertical="center" wrapText="1"/>
    </xf>
    <xf numFmtId="0" fontId="12" fillId="16" borderId="38" xfId="1" applyFont="1" applyFill="1" applyBorder="1" applyAlignment="1">
      <alignment vertical="center" wrapText="1"/>
    </xf>
    <xf numFmtId="0" fontId="12" fillId="7" borderId="5" xfId="1" applyFont="1" applyFill="1" applyBorder="1" applyAlignment="1">
      <alignment vertical="center" wrapText="1"/>
    </xf>
    <xf numFmtId="2" fontId="4" fillId="14" borderId="0" xfId="1" applyNumberFormat="1" applyFont="1" applyFill="1" applyBorder="1" applyAlignment="1">
      <alignment horizontal="center" vertical="center" wrapText="1"/>
    </xf>
    <xf numFmtId="0" fontId="29" fillId="13" borderId="38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/>
    </xf>
    <xf numFmtId="0" fontId="4" fillId="2" borderId="40" xfId="1" applyFont="1" applyFill="1" applyBorder="1" applyAlignment="1">
      <alignment vertical="center" wrapText="1"/>
    </xf>
    <xf numFmtId="0" fontId="4" fillId="2" borderId="40" xfId="1" applyNumberFormat="1" applyFont="1" applyFill="1" applyBorder="1" applyAlignment="1">
      <alignment horizontal="center" vertical="center"/>
    </xf>
    <xf numFmtId="2" fontId="4" fillId="2" borderId="40" xfId="1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12" fillId="6" borderId="10" xfId="1" applyFont="1" applyFill="1" applyBorder="1" applyAlignment="1">
      <alignment horizontal="center" vertical="center" wrapText="1"/>
    </xf>
    <xf numFmtId="0" fontId="18" fillId="7" borderId="38" xfId="10" applyFont="1" applyFill="1" applyBorder="1" applyAlignment="1">
      <alignment horizontal="center" vertical="center" wrapText="1"/>
    </xf>
    <xf numFmtId="0" fontId="12" fillId="7" borderId="38" xfId="10" applyFont="1" applyFill="1" applyBorder="1" applyAlignment="1">
      <alignment horizontal="left" vertical="center" wrapText="1"/>
    </xf>
    <xf numFmtId="0" fontId="18" fillId="8" borderId="17" xfId="1" applyNumberFormat="1" applyFont="1" applyFill="1" applyBorder="1" applyAlignment="1" applyProtection="1">
      <alignment horizontal="center" vertical="center" wrapText="1"/>
    </xf>
    <xf numFmtId="0" fontId="12" fillId="8" borderId="55" xfId="1" applyNumberFormat="1" applyFont="1" applyFill="1" applyBorder="1" applyAlignment="1" applyProtection="1">
      <alignment horizontal="left" vertical="center" wrapText="1"/>
    </xf>
    <xf numFmtId="0" fontId="9" fillId="0" borderId="0" xfId="0" applyFont="1" applyAlignment="1">
      <alignment horizontal="center"/>
    </xf>
    <xf numFmtId="0" fontId="12" fillId="2" borderId="0" xfId="1" applyFont="1" applyFill="1" applyBorder="1" applyAlignment="1">
      <alignment horizontal="center"/>
    </xf>
    <xf numFmtId="0" fontId="12" fillId="2" borderId="0" xfId="1" applyFont="1" applyFill="1" applyAlignment="1">
      <alignment horizontal="center"/>
    </xf>
    <xf numFmtId="0" fontId="13" fillId="2" borderId="0" xfId="1" applyFont="1" applyFill="1" applyAlignment="1">
      <alignment horizontal="center"/>
    </xf>
    <xf numFmtId="0" fontId="12" fillId="2" borderId="56" xfId="1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2" fillId="2" borderId="0" xfId="1" applyFont="1" applyFill="1" applyBorder="1" applyAlignment="1">
      <alignment horizontal="center" vertical="center"/>
    </xf>
    <xf numFmtId="0" fontId="12" fillId="2" borderId="0" xfId="1" applyFont="1" applyFill="1" applyAlignment="1">
      <alignment horizontal="center" vertical="center"/>
    </xf>
    <xf numFmtId="0" fontId="12" fillId="7" borderId="17" xfId="1" applyNumberFormat="1" applyFont="1" applyFill="1" applyBorder="1" applyAlignment="1" applyProtection="1">
      <alignment horizontal="left" vertical="center" wrapText="1"/>
    </xf>
    <xf numFmtId="0" fontId="12" fillId="9" borderId="55" xfId="1" applyNumberFormat="1" applyFont="1" applyFill="1" applyBorder="1" applyAlignment="1" applyProtection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7" borderId="38" xfId="10" applyFont="1" applyFill="1" applyBorder="1" applyAlignment="1">
      <alignment horizontal="center" vertical="center" wrapText="1"/>
    </xf>
    <xf numFmtId="0" fontId="12" fillId="24" borderId="55" xfId="1" applyNumberFormat="1" applyFont="1" applyFill="1" applyBorder="1" applyAlignment="1" applyProtection="1">
      <alignment horizontal="left" vertical="center" wrapText="1"/>
    </xf>
    <xf numFmtId="0" fontId="12" fillId="26" borderId="55" xfId="1" applyNumberFormat="1" applyFont="1" applyFill="1" applyBorder="1" applyAlignment="1" applyProtection="1">
      <alignment horizontal="left" vertical="center" wrapText="1"/>
    </xf>
    <xf numFmtId="0" fontId="12" fillId="26" borderId="5" xfId="1" applyFont="1" applyFill="1" applyBorder="1" applyAlignment="1">
      <alignment vertical="center" wrapText="1"/>
    </xf>
    <xf numFmtId="0" fontId="13" fillId="2" borderId="0" xfId="1" applyFont="1" applyFill="1" applyBorder="1" applyAlignment="1">
      <alignment horizontal="left" vertical="center"/>
    </xf>
    <xf numFmtId="0" fontId="13" fillId="2" borderId="56" xfId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left" vertical="top" wrapText="1"/>
    </xf>
    <xf numFmtId="0" fontId="12" fillId="2" borderId="0" xfId="1" applyFont="1" applyFill="1" applyBorder="1" applyAlignment="1">
      <alignment horizontal="left" vertical="top"/>
    </xf>
    <xf numFmtId="0" fontId="13" fillId="2" borderId="40" xfId="1" applyFont="1" applyFill="1" applyBorder="1"/>
    <xf numFmtId="0" fontId="13" fillId="2" borderId="40" xfId="1" applyFont="1" applyFill="1" applyBorder="1" applyAlignment="1">
      <alignment horizontal="center" vertical="center"/>
    </xf>
    <xf numFmtId="0" fontId="13" fillId="2" borderId="40" xfId="1" applyFont="1" applyFill="1" applyBorder="1" applyAlignment="1">
      <alignment vertical="top" wrapText="1"/>
    </xf>
    <xf numFmtId="0" fontId="9" fillId="0" borderId="40" xfId="0" applyFont="1" applyBorder="1" applyAlignment="1">
      <alignment horizontal="center"/>
    </xf>
    <xf numFmtId="0" fontId="12" fillId="2" borderId="40" xfId="1" applyFont="1" applyFill="1" applyBorder="1" applyAlignment="1">
      <alignment horizontal="center"/>
    </xf>
    <xf numFmtId="0" fontId="13" fillId="2" borderId="40" xfId="1" applyFont="1" applyFill="1" applyBorder="1" applyAlignment="1">
      <alignment horizontal="center"/>
    </xf>
    <xf numFmtId="0" fontId="12" fillId="2" borderId="40" xfId="1" applyFont="1" applyFill="1" applyBorder="1"/>
    <xf numFmtId="0" fontId="12" fillId="7" borderId="55" xfId="1" applyNumberFormat="1" applyFont="1" applyFill="1" applyBorder="1" applyAlignment="1" applyProtection="1">
      <alignment horizontal="left" vertical="center" wrapText="1"/>
    </xf>
    <xf numFmtId="0" fontId="12" fillId="9" borderId="10" xfId="1" applyFont="1" applyFill="1" applyBorder="1" applyAlignment="1">
      <alignment horizontal="left" vertical="center" wrapText="1"/>
    </xf>
    <xf numFmtId="0" fontId="13" fillId="12" borderId="24" xfId="1" applyNumberFormat="1" applyFont="1" applyFill="1" applyBorder="1" applyAlignment="1" applyProtection="1">
      <alignment horizontal="center" vertical="center"/>
    </xf>
    <xf numFmtId="2" fontId="13" fillId="12" borderId="24" xfId="1" applyNumberFormat="1" applyFont="1" applyFill="1" applyBorder="1" applyAlignment="1" applyProtection="1">
      <alignment horizontal="center" vertical="center"/>
    </xf>
    <xf numFmtId="0" fontId="12" fillId="12" borderId="0" xfId="1" applyNumberFormat="1" applyFont="1" applyFill="1" applyBorder="1" applyAlignment="1" applyProtection="1">
      <alignment horizontal="center" vertical="center"/>
    </xf>
    <xf numFmtId="2" fontId="12" fillId="12" borderId="0" xfId="1" applyNumberFormat="1" applyFont="1" applyFill="1" applyBorder="1" applyAlignment="1" applyProtection="1">
      <alignment horizontal="center" vertical="center"/>
    </xf>
    <xf numFmtId="0" fontId="12" fillId="6" borderId="38" xfId="10" applyFont="1" applyFill="1" applyBorder="1" applyAlignment="1">
      <alignment horizontal="left" vertical="center" wrapText="1"/>
    </xf>
    <xf numFmtId="0" fontId="12" fillId="7" borderId="42" xfId="1" applyFont="1" applyFill="1" applyBorder="1" applyAlignment="1">
      <alignment horizontal="left" vertical="center" wrapText="1"/>
    </xf>
    <xf numFmtId="4" fontId="15" fillId="7" borderId="37" xfId="10" quotePrefix="1" applyNumberFormat="1" applyFont="1" applyFill="1" applyBorder="1" applyAlignment="1">
      <alignment horizontal="center" vertical="center" wrapText="1"/>
    </xf>
    <xf numFmtId="0" fontId="15" fillId="7" borderId="37" xfId="10" quotePrefix="1" applyNumberFormat="1" applyFont="1" applyFill="1" applyBorder="1" applyAlignment="1">
      <alignment horizontal="center" vertical="center" wrapText="1"/>
    </xf>
    <xf numFmtId="0" fontId="12" fillId="7" borderId="55" xfId="1" applyNumberFormat="1" applyFont="1" applyFill="1" applyBorder="1" applyAlignment="1" applyProtection="1">
      <alignment horizontal="center" vertical="center" wrapText="1"/>
    </xf>
    <xf numFmtId="0" fontId="12" fillId="8" borderId="55" xfId="1" applyNumberFormat="1" applyFont="1" applyFill="1" applyBorder="1" applyAlignment="1" applyProtection="1">
      <alignment horizontal="center" vertical="center" wrapText="1"/>
    </xf>
    <xf numFmtId="0" fontId="12" fillId="7" borderId="38" xfId="1" applyFont="1" applyFill="1" applyBorder="1" applyAlignment="1">
      <alignment horizontal="left" vertical="center" wrapText="1"/>
    </xf>
    <xf numFmtId="4" fontId="15" fillId="7" borderId="59" xfId="10" quotePrefix="1" applyNumberFormat="1" applyFont="1" applyFill="1" applyBorder="1" applyAlignment="1">
      <alignment horizontal="center" vertical="center" wrapText="1"/>
    </xf>
    <xf numFmtId="0" fontId="13" fillId="12" borderId="0" xfId="1" applyNumberFormat="1" applyFont="1" applyFill="1" applyBorder="1" applyAlignment="1" applyProtection="1">
      <alignment horizontal="center" vertical="center"/>
    </xf>
    <xf numFmtId="0" fontId="12" fillId="8" borderId="39" xfId="1" applyNumberFormat="1" applyFont="1" applyFill="1" applyBorder="1" applyAlignment="1" applyProtection="1">
      <alignment horizontal="center" vertical="center" wrapText="1"/>
    </xf>
    <xf numFmtId="4" fontId="15" fillId="7" borderId="44" xfId="10" quotePrefix="1" applyNumberFormat="1" applyFont="1" applyFill="1" applyBorder="1" applyAlignment="1">
      <alignment horizontal="center" vertical="center" wrapText="1"/>
    </xf>
    <xf numFmtId="0" fontId="12" fillId="6" borderId="38" xfId="10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1" fontId="15" fillId="6" borderId="13" xfId="10" quotePrefix="1" applyNumberFormat="1" applyFont="1" applyFill="1" applyBorder="1" applyAlignment="1">
      <alignment horizontal="center" vertical="center" wrapText="1"/>
    </xf>
    <xf numFmtId="1" fontId="15" fillId="6" borderId="37" xfId="10" quotePrefix="1" applyNumberFormat="1" applyFont="1" applyFill="1" applyBorder="1" applyAlignment="1">
      <alignment horizontal="center" vertical="center" wrapText="1"/>
    </xf>
    <xf numFmtId="2" fontId="6" fillId="12" borderId="24" xfId="1" applyNumberFormat="1" applyFont="1" applyFill="1" applyBorder="1" applyAlignment="1" applyProtection="1">
      <alignment horizontal="center" vertical="center"/>
    </xf>
    <xf numFmtId="2" fontId="6" fillId="12" borderId="0" xfId="1" applyNumberFormat="1" applyFont="1" applyFill="1" applyBorder="1" applyAlignment="1" applyProtection="1">
      <alignment horizontal="center" vertical="center"/>
    </xf>
    <xf numFmtId="2" fontId="6" fillId="12" borderId="33" xfId="1" applyNumberFormat="1" applyFont="1" applyFill="1" applyBorder="1" applyAlignment="1" applyProtection="1">
      <alignment horizontal="center" vertical="center"/>
    </xf>
    <xf numFmtId="2" fontId="1" fillId="12" borderId="0" xfId="1" applyNumberFormat="1" applyFont="1" applyFill="1" applyBorder="1" applyAlignment="1" applyProtection="1">
      <alignment horizontal="center" vertical="center"/>
    </xf>
    <xf numFmtId="0" fontId="0" fillId="29" borderId="0" xfId="0" applyFill="1"/>
    <xf numFmtId="0" fontId="12" fillId="23" borderId="55" xfId="1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Alignment="1" applyProtection="1">
      <alignment horizontal="center" vertical="center"/>
    </xf>
    <xf numFmtId="2" fontId="0" fillId="0" borderId="0" xfId="0" applyNumberFormat="1" applyAlignment="1" applyProtection="1">
      <alignment horizontal="center" vertical="center"/>
    </xf>
    <xf numFmtId="0" fontId="9" fillId="0" borderId="0" xfId="0" applyFont="1" applyProtection="1"/>
    <xf numFmtId="0" fontId="9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 vertical="center"/>
    </xf>
    <xf numFmtId="0" fontId="12" fillId="4" borderId="0" xfId="0" applyFont="1" applyFill="1" applyBorder="1" applyAlignment="1" applyProtection="1">
      <alignment horizontal="left" vertical="center" wrapText="1"/>
    </xf>
    <xf numFmtId="0" fontId="12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 applyProtection="1">
      <alignment horizontal="center" vertical="center"/>
    </xf>
    <xf numFmtId="0" fontId="12" fillId="2" borderId="35" xfId="1" applyFont="1" applyFill="1" applyBorder="1" applyAlignment="1" applyProtection="1">
      <alignment vertical="center" wrapText="1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4" fillId="2" borderId="0" xfId="1" applyFont="1" applyFill="1" applyBorder="1" applyAlignment="1" applyProtection="1">
      <alignment horizontal="center" vertical="center" wrapText="1"/>
    </xf>
    <xf numFmtId="0" fontId="13" fillId="2" borderId="0" xfId="1" applyNumberFormat="1" applyFont="1" applyFill="1" applyBorder="1" applyAlignment="1" applyProtection="1">
      <alignment horizontal="center" vertical="center" wrapText="1"/>
    </xf>
    <xf numFmtId="2" fontId="4" fillId="2" borderId="0" xfId="1" applyNumberFormat="1" applyFont="1" applyFill="1" applyBorder="1" applyAlignment="1" applyProtection="1">
      <alignment horizontal="center" vertical="center" wrapText="1"/>
    </xf>
    <xf numFmtId="2" fontId="13" fillId="2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4" fontId="15" fillId="7" borderId="38" xfId="10" quotePrefix="1" applyNumberFormat="1" applyFont="1" applyFill="1" applyBorder="1" applyAlignment="1">
      <alignment horizontal="center" vertical="center" wrapText="1"/>
    </xf>
    <xf numFmtId="2" fontId="13" fillId="12" borderId="0" xfId="1" applyNumberFormat="1" applyFont="1" applyFill="1" applyBorder="1" applyAlignment="1" applyProtection="1">
      <alignment horizontal="center" vertical="center"/>
    </xf>
    <xf numFmtId="0" fontId="12" fillId="7" borderId="37" xfId="1" applyFont="1" applyFill="1" applyBorder="1" applyAlignment="1">
      <alignment horizontal="left" vertical="center" wrapText="1"/>
    </xf>
    <xf numFmtId="0" fontId="12" fillId="7" borderId="39" xfId="1" applyNumberFormat="1" applyFont="1" applyFill="1" applyBorder="1" applyAlignment="1" applyProtection="1">
      <alignment horizontal="center" vertical="center" wrapText="1"/>
    </xf>
    <xf numFmtId="0" fontId="15" fillId="7" borderId="38" xfId="10" quotePrefix="1" applyNumberFormat="1" applyFont="1" applyFill="1" applyBorder="1" applyAlignment="1">
      <alignment horizontal="center" vertical="center" wrapText="1"/>
    </xf>
    <xf numFmtId="0" fontId="12" fillId="7" borderId="38" xfId="1" applyNumberFormat="1" applyFont="1" applyFill="1" applyBorder="1" applyAlignment="1" applyProtection="1">
      <alignment horizontal="center" vertical="center" wrapText="1"/>
    </xf>
    <xf numFmtId="0" fontId="13" fillId="12" borderId="0" xfId="1" applyNumberFormat="1" applyFont="1" applyFill="1" applyBorder="1" applyAlignment="1" applyProtection="1">
      <alignment horizontal="left" vertical="top" wrapText="1"/>
    </xf>
    <xf numFmtId="0" fontId="13" fillId="12" borderId="0" xfId="1" applyNumberFormat="1" applyFont="1" applyFill="1" applyBorder="1" applyAlignment="1" applyProtection="1">
      <alignment horizontal="left" vertical="top"/>
    </xf>
    <xf numFmtId="0" fontId="12" fillId="12" borderId="0" xfId="1" applyNumberFormat="1" applyFont="1" applyFill="1" applyBorder="1" applyAlignment="1" applyProtection="1">
      <alignment horizontal="center" vertical="top" wrapText="1"/>
    </xf>
    <xf numFmtId="2" fontId="12" fillId="12" borderId="0" xfId="1" applyNumberFormat="1" applyFont="1" applyFill="1" applyBorder="1" applyAlignment="1" applyProtection="1">
      <alignment horizontal="center" vertical="top" wrapText="1"/>
    </xf>
    <xf numFmtId="2" fontId="9" fillId="0" borderId="0" xfId="0" applyNumberFormat="1" applyFont="1" applyAlignment="1">
      <alignment horizontal="center"/>
    </xf>
    <xf numFmtId="0" fontId="13" fillId="5" borderId="23" xfId="1" applyNumberFormat="1" applyFont="1" applyFill="1" applyBorder="1" applyAlignment="1" applyProtection="1">
      <alignment horizontal="center" vertical="center" wrapText="1"/>
    </xf>
    <xf numFmtId="0" fontId="12" fillId="2" borderId="0" xfId="1" applyNumberFormat="1" applyFont="1" applyFill="1" applyBorder="1" applyAlignment="1" applyProtection="1">
      <alignment vertical="center"/>
    </xf>
    <xf numFmtId="0" fontId="12" fillId="2" borderId="0" xfId="1" applyNumberFormat="1" applyFont="1" applyFill="1" applyBorder="1" applyAlignment="1" applyProtection="1">
      <alignment horizontal="center" vertical="center"/>
    </xf>
    <xf numFmtId="2" fontId="0" fillId="0" borderId="0" xfId="0" applyNumberFormat="1" applyFont="1" applyAlignment="1">
      <alignment horizontal="center"/>
    </xf>
    <xf numFmtId="2" fontId="12" fillId="12" borderId="24" xfId="1" applyNumberFormat="1" applyFont="1" applyFill="1" applyBorder="1" applyAlignment="1" applyProtection="1">
      <alignment horizontal="center" vertical="center"/>
    </xf>
    <xf numFmtId="2" fontId="12" fillId="12" borderId="33" xfId="1" applyNumberFormat="1" applyFont="1" applyFill="1" applyBorder="1" applyAlignment="1" applyProtection="1">
      <alignment horizontal="center" vertical="center"/>
    </xf>
    <xf numFmtId="2" fontId="0" fillId="0" borderId="0" xfId="0" applyNumberFormat="1" applyFont="1"/>
    <xf numFmtId="0" fontId="0" fillId="0" borderId="35" xfId="0" applyBorder="1" applyAlignment="1">
      <alignment horizontal="center"/>
    </xf>
    <xf numFmtId="0" fontId="0" fillId="0" borderId="35" xfId="0" applyBorder="1"/>
    <xf numFmtId="2" fontId="0" fillId="0" borderId="35" xfId="0" applyNumberFormat="1" applyFont="1" applyBorder="1" applyAlignment="1">
      <alignment horizontal="center"/>
    </xf>
    <xf numFmtId="0" fontId="12" fillId="6" borderId="50" xfId="1" applyNumberFormat="1" applyFont="1" applyFill="1" applyBorder="1" applyAlignment="1">
      <alignment horizontal="center" vertical="center" wrapText="1"/>
    </xf>
    <xf numFmtId="2" fontId="15" fillId="6" borderId="60" xfId="10" quotePrefix="1" applyNumberFormat="1" applyFont="1" applyFill="1" applyBorder="1" applyAlignment="1">
      <alignment horizontal="center" vertical="center" wrapText="1"/>
    </xf>
    <xf numFmtId="0" fontId="40" fillId="2" borderId="0" xfId="1" applyFont="1" applyFill="1" applyBorder="1" applyAlignment="1" applyProtection="1">
      <alignment horizontal="center" vertical="center" wrapText="1"/>
      <protection locked="0"/>
    </xf>
    <xf numFmtId="0" fontId="21" fillId="2" borderId="0" xfId="1" applyNumberFormat="1" applyFont="1" applyFill="1" applyBorder="1" applyAlignment="1" applyProtection="1">
      <alignment horizontal="center" vertical="center" wrapText="1"/>
      <protection locked="0"/>
    </xf>
    <xf numFmtId="2" fontId="14" fillId="2" borderId="0" xfId="10" quotePrefix="1" applyNumberFormat="1" applyFont="1" applyFill="1" applyBorder="1" applyAlignment="1">
      <alignment horizontal="center" vertical="center" wrapText="1"/>
    </xf>
    <xf numFmtId="0" fontId="9" fillId="32" borderId="38" xfId="0" applyFont="1" applyFill="1" applyBorder="1" applyAlignment="1" applyProtection="1">
      <alignment vertical="center" wrapText="1"/>
      <protection locked="0"/>
    </xf>
    <xf numFmtId="0" fontId="9" fillId="32" borderId="38" xfId="0" applyFont="1" applyFill="1" applyBorder="1" applyAlignment="1" applyProtection="1">
      <alignment horizontal="center" vertical="center" wrapText="1"/>
      <protection locked="0"/>
    </xf>
    <xf numFmtId="0" fontId="12" fillId="32" borderId="38" xfId="0" applyFont="1" applyFill="1" applyBorder="1" applyAlignment="1" applyProtection="1">
      <alignment horizontal="center" vertical="center" wrapText="1"/>
      <protection locked="0"/>
    </xf>
    <xf numFmtId="2" fontId="12" fillId="32" borderId="43" xfId="0" applyNumberFormat="1" applyFont="1" applyFill="1" applyBorder="1" applyAlignment="1" applyProtection="1">
      <alignment horizontal="center" vertical="center" wrapText="1"/>
      <protection locked="0"/>
    </xf>
    <xf numFmtId="0" fontId="12" fillId="32" borderId="43" xfId="0" applyFont="1" applyFill="1" applyBorder="1" applyAlignment="1" applyProtection="1">
      <alignment horizontal="center" vertical="center" wrapText="1"/>
      <protection locked="0"/>
    </xf>
    <xf numFmtId="0" fontId="12" fillId="32" borderId="68" xfId="0" applyFont="1" applyFill="1" applyBorder="1" applyAlignment="1" applyProtection="1">
      <alignment horizontal="center" vertical="center" wrapText="1"/>
      <protection locked="0"/>
    </xf>
    <xf numFmtId="2" fontId="12" fillId="32" borderId="68" xfId="0" applyNumberFormat="1" applyFont="1" applyFill="1" applyBorder="1" applyAlignment="1" applyProtection="1">
      <alignment horizontal="center" vertical="center" wrapText="1"/>
      <protection locked="0"/>
    </xf>
    <xf numFmtId="0" fontId="9" fillId="32" borderId="0" xfId="0" applyFont="1" applyFill="1" applyProtection="1">
      <protection locked="0"/>
    </xf>
    <xf numFmtId="0" fontId="21" fillId="4" borderId="69" xfId="1" applyNumberFormat="1" applyFont="1" applyFill="1" applyBorder="1" applyAlignment="1" applyProtection="1">
      <alignment horizontal="center" vertical="center" wrapText="1"/>
      <protection locked="0"/>
    </xf>
    <xf numFmtId="2" fontId="21" fillId="2" borderId="69" xfId="0" applyNumberFormat="1" applyFont="1" applyFill="1" applyBorder="1" applyAlignment="1" applyProtection="1">
      <alignment horizontal="center" vertical="center" wrapText="1"/>
      <protection locked="0"/>
    </xf>
    <xf numFmtId="0" fontId="40" fillId="13" borderId="69" xfId="1" applyFont="1" applyFill="1" applyBorder="1" applyAlignment="1" applyProtection="1">
      <alignment horizontal="center" vertical="center" wrapText="1"/>
      <protection locked="0"/>
    </xf>
    <xf numFmtId="2" fontId="2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32" borderId="68" xfId="0" applyFont="1" applyFill="1" applyBorder="1" applyAlignment="1" applyProtection="1">
      <alignment horizontal="center" vertical="center"/>
      <protection locked="0"/>
    </xf>
    <xf numFmtId="0" fontId="4" fillId="2" borderId="27" xfId="1" applyFont="1" applyFill="1" applyBorder="1" applyAlignment="1">
      <alignment horizontal="left" vertical="center"/>
    </xf>
    <xf numFmtId="0" fontId="4" fillId="2" borderId="27" xfId="1" applyFont="1" applyFill="1" applyBorder="1" applyAlignment="1">
      <alignment vertical="center"/>
    </xf>
    <xf numFmtId="0" fontId="4" fillId="4" borderId="26" xfId="1" applyFont="1" applyFill="1" applyBorder="1" applyAlignment="1">
      <alignment horizontal="left" vertical="center"/>
    </xf>
    <xf numFmtId="0" fontId="4" fillId="4" borderId="27" xfId="1" applyFont="1" applyFill="1" applyBorder="1" applyAlignment="1">
      <alignment horizontal="left" vertical="center"/>
    </xf>
    <xf numFmtId="2" fontId="1" fillId="4" borderId="0" xfId="1" applyNumberFormat="1" applyFont="1" applyFill="1"/>
    <xf numFmtId="2" fontId="4" fillId="4" borderId="0" xfId="1" applyNumberFormat="1" applyFont="1" applyFill="1" applyAlignment="1">
      <alignment vertical="center"/>
    </xf>
    <xf numFmtId="2" fontId="4" fillId="4" borderId="0" xfId="1" applyNumberFormat="1" applyFont="1" applyFill="1" applyBorder="1" applyAlignment="1">
      <alignment vertical="center"/>
    </xf>
    <xf numFmtId="2" fontId="4" fillId="4" borderId="0" xfId="1" applyNumberFormat="1" applyFont="1" applyFill="1" applyBorder="1"/>
    <xf numFmtId="2" fontId="1" fillId="4" borderId="14" xfId="1" applyNumberFormat="1" applyFont="1" applyFill="1" applyBorder="1"/>
    <xf numFmtId="2" fontId="6" fillId="2" borderId="0" xfId="1" applyNumberFormat="1" applyFont="1" applyFill="1" applyBorder="1" applyAlignment="1">
      <alignment horizontal="left" vertical="center" wrapText="1"/>
    </xf>
    <xf numFmtId="2" fontId="4" fillId="4" borderId="27" xfId="1" applyNumberFormat="1" applyFont="1" applyFill="1" applyBorder="1" applyAlignment="1">
      <alignment vertical="center"/>
    </xf>
    <xf numFmtId="2" fontId="22" fillId="4" borderId="0" xfId="0" applyNumberFormat="1" applyFont="1" applyFill="1" applyBorder="1" applyAlignment="1">
      <alignment horizontal="left" vertical="center" wrapText="1"/>
    </xf>
    <xf numFmtId="2" fontId="4" fillId="0" borderId="0" xfId="1" applyNumberFormat="1" applyFont="1" applyFill="1" applyBorder="1" applyAlignment="1">
      <alignment horizontal="left" vertical="center"/>
    </xf>
    <xf numFmtId="0" fontId="13" fillId="2" borderId="0" xfId="1" applyFont="1" applyFill="1" applyAlignment="1">
      <alignment horizontal="left" vertical="center"/>
    </xf>
    <xf numFmtId="0" fontId="13" fillId="4" borderId="0" xfId="1" applyFont="1" applyFill="1" applyBorder="1" applyAlignment="1">
      <alignment horizontal="left"/>
    </xf>
    <xf numFmtId="1" fontId="15" fillId="6" borderId="13" xfId="10" quotePrefix="1" applyNumberFormat="1" applyFont="1" applyFill="1" applyBorder="1" applyAlignment="1">
      <alignment horizontal="left" vertical="center" wrapText="1"/>
    </xf>
    <xf numFmtId="1" fontId="15" fillId="6" borderId="37" xfId="10" quotePrefix="1" applyNumberFormat="1" applyFont="1" applyFill="1" applyBorder="1" applyAlignment="1">
      <alignment horizontal="left" vertical="center" wrapText="1"/>
    </xf>
    <xf numFmtId="0" fontId="4" fillId="4" borderId="0" xfId="1" applyFont="1" applyFill="1" applyAlignment="1">
      <alignment horizontal="left" vertical="center"/>
    </xf>
    <xf numFmtId="0" fontId="4" fillId="4" borderId="0" xfId="1" applyFont="1" applyFill="1" applyBorder="1" applyAlignment="1">
      <alignment horizontal="left" vertical="center"/>
    </xf>
    <xf numFmtId="0" fontId="4" fillId="4" borderId="0" xfId="1" applyFont="1" applyFill="1" applyBorder="1" applyAlignment="1">
      <alignment horizontal="left"/>
    </xf>
    <xf numFmtId="0" fontId="4" fillId="4" borderId="14" xfId="1" applyFont="1" applyFill="1" applyBorder="1" applyAlignment="1">
      <alignment horizontal="left"/>
    </xf>
    <xf numFmtId="0" fontId="4" fillId="4" borderId="0" xfId="1" applyFont="1" applyFill="1" applyAlignment="1">
      <alignment horizontal="left"/>
    </xf>
    <xf numFmtId="0" fontId="15" fillId="6" borderId="38" xfId="10" quotePrefix="1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25" fillId="2" borderId="0" xfId="0" applyFont="1" applyFill="1"/>
    <xf numFmtId="0" fontId="0" fillId="2" borderId="0" xfId="0" applyFill="1" applyBorder="1"/>
    <xf numFmtId="0" fontId="13" fillId="2" borderId="0" xfId="1" applyFont="1" applyFill="1" applyBorder="1" applyAlignment="1">
      <alignment horizontal="left" vertical="top"/>
    </xf>
    <xf numFmtId="0" fontId="13" fillId="2" borderId="0" xfId="1" applyFont="1" applyFill="1" applyBorder="1" applyAlignment="1">
      <alignment vertical="center" wrapText="1"/>
    </xf>
    <xf numFmtId="0" fontId="4" fillId="2" borderId="26" xfId="1" applyFont="1" applyFill="1" applyBorder="1" applyAlignment="1">
      <alignment vertical="center"/>
    </xf>
    <xf numFmtId="0" fontId="4" fillId="2" borderId="40" xfId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 wrapText="1"/>
    </xf>
    <xf numFmtId="2" fontId="4" fillId="2" borderId="0" xfId="1" applyNumberFormat="1" applyFont="1" applyFill="1" applyAlignment="1">
      <alignment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 wrapText="1"/>
    </xf>
    <xf numFmtId="2" fontId="4" fillId="2" borderId="0" xfId="1" applyNumberFormat="1" applyFont="1" applyFill="1" applyBorder="1" applyAlignment="1">
      <alignment vertical="center"/>
    </xf>
    <xf numFmtId="2" fontId="4" fillId="2" borderId="27" xfId="1" applyNumberFormat="1" applyFont="1" applyFill="1" applyBorder="1" applyAlignment="1">
      <alignment vertical="center"/>
    </xf>
    <xf numFmtId="0" fontId="12" fillId="23" borderId="38" xfId="10" applyFont="1" applyFill="1" applyBorder="1" applyAlignment="1">
      <alignment horizontal="left" vertical="center" wrapText="1"/>
    </xf>
    <xf numFmtId="0" fontId="12" fillId="23" borderId="38" xfId="10" applyFont="1" applyFill="1" applyBorder="1" applyAlignment="1">
      <alignment horizontal="center" vertical="center" wrapText="1"/>
    </xf>
    <xf numFmtId="1" fontId="15" fillId="2" borderId="0" xfId="10" quotePrefix="1" applyNumberFormat="1" applyFont="1" applyFill="1" applyBorder="1" applyAlignment="1">
      <alignment horizontal="left" vertical="center" wrapText="1"/>
    </xf>
    <xf numFmtId="0" fontId="12" fillId="2" borderId="0" xfId="1" applyNumberFormat="1" applyFont="1" applyFill="1" applyBorder="1" applyAlignment="1" applyProtection="1">
      <alignment horizontal="center" vertical="center" wrapText="1"/>
    </xf>
    <xf numFmtId="0" fontId="15" fillId="2" borderId="0" xfId="10" quotePrefix="1" applyNumberFormat="1" applyFont="1" applyFill="1" applyBorder="1" applyAlignment="1">
      <alignment horizontal="center" vertical="center" wrapText="1"/>
    </xf>
    <xf numFmtId="0" fontId="12" fillId="2" borderId="74" xfId="0" applyFont="1" applyFill="1" applyBorder="1" applyAlignment="1">
      <alignment horizontal="center" vertical="center" wrapText="1"/>
    </xf>
    <xf numFmtId="0" fontId="12" fillId="2" borderId="74" xfId="1" applyFont="1" applyFill="1" applyBorder="1" applyAlignment="1">
      <alignment horizontal="left" vertical="center" wrapText="1"/>
    </xf>
    <xf numFmtId="1" fontId="15" fillId="2" borderId="74" xfId="10" quotePrefix="1" applyNumberFormat="1" applyFont="1" applyFill="1" applyBorder="1" applyAlignment="1">
      <alignment horizontal="left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left" vertical="center" wrapText="1"/>
    </xf>
    <xf numFmtId="0" fontId="11" fillId="2" borderId="0" xfId="2" applyFont="1" applyFill="1" applyAlignment="1" applyProtection="1">
      <alignment horizontal="center" vertical="top" wrapText="1"/>
    </xf>
    <xf numFmtId="0" fontId="9" fillId="0" borderId="0" xfId="0" applyFont="1"/>
    <xf numFmtId="1" fontId="9" fillId="7" borderId="68" xfId="0" applyNumberFormat="1" applyFont="1" applyFill="1" applyBorder="1" applyAlignment="1" applyProtection="1">
      <alignment horizontal="center" vertical="center" wrapText="1"/>
      <protection locked="0"/>
    </xf>
    <xf numFmtId="1" fontId="12" fillId="7" borderId="38" xfId="10" applyNumberFormat="1" applyFont="1" applyFill="1" applyBorder="1" applyAlignment="1">
      <alignment horizontal="left" vertical="center" wrapText="1"/>
    </xf>
    <xf numFmtId="0" fontId="12" fillId="7" borderId="5" xfId="10" applyFont="1" applyFill="1" applyBorder="1" applyAlignment="1">
      <alignment horizontal="center" vertical="center" wrapText="1"/>
    </xf>
    <xf numFmtId="1" fontId="12" fillId="7" borderId="38" xfId="10" applyNumberFormat="1" applyFont="1" applyFill="1" applyBorder="1" applyAlignment="1">
      <alignment horizontal="center" vertical="center" wrapText="1"/>
    </xf>
    <xf numFmtId="2" fontId="12" fillId="7" borderId="5" xfId="10" applyNumberFormat="1" applyFont="1" applyFill="1" applyBorder="1" applyAlignment="1">
      <alignment horizontal="center" vertical="center" wrapText="1"/>
    </xf>
    <xf numFmtId="2" fontId="12" fillId="7" borderId="38" xfId="10" applyNumberFormat="1" applyFont="1" applyFill="1" applyBorder="1" applyAlignment="1">
      <alignment horizontal="center" vertical="center" wrapText="1"/>
    </xf>
    <xf numFmtId="1" fontId="12" fillId="7" borderId="5" xfId="10" applyNumberFormat="1" applyFont="1" applyFill="1" applyBorder="1" applyAlignment="1">
      <alignment horizontal="left" vertical="center" wrapText="1"/>
    </xf>
    <xf numFmtId="1" fontId="12" fillId="7" borderId="5" xfId="10" applyNumberFormat="1" applyFont="1" applyFill="1" applyBorder="1" applyAlignment="1">
      <alignment horizontal="center" vertical="center" wrapText="1"/>
    </xf>
    <xf numFmtId="0" fontId="12" fillId="8" borderId="39" xfId="1" applyNumberFormat="1" applyFont="1" applyFill="1" applyBorder="1" applyAlignment="1" applyProtection="1">
      <alignment horizontal="left" vertical="center" wrapText="1"/>
    </xf>
    <xf numFmtId="0" fontId="12" fillId="8" borderId="38" xfId="1" applyNumberFormat="1" applyFont="1" applyFill="1" applyBorder="1" applyAlignment="1" applyProtection="1">
      <alignment horizontal="left" vertical="center" wrapText="1"/>
    </xf>
    <xf numFmtId="0" fontId="12" fillId="23" borderId="38" xfId="1" applyNumberFormat="1" applyFont="1" applyFill="1" applyBorder="1" applyAlignment="1" applyProtection="1">
      <alignment horizontal="center" vertical="center" wrapText="1"/>
    </xf>
    <xf numFmtId="0" fontId="12" fillId="23" borderId="38" xfId="1" applyNumberFormat="1" applyFont="1" applyFill="1" applyBorder="1" applyAlignment="1" applyProtection="1">
      <alignment horizontal="left" vertical="center" wrapText="1"/>
    </xf>
    <xf numFmtId="0" fontId="12" fillId="8" borderId="38" xfId="1" applyNumberFormat="1" applyFont="1" applyFill="1" applyBorder="1" applyAlignment="1" applyProtection="1">
      <alignment horizontal="center" vertical="center" wrapText="1"/>
    </xf>
    <xf numFmtId="2" fontId="13" fillId="2" borderId="38" xfId="10" applyNumberFormat="1" applyFont="1" applyFill="1" applyBorder="1" applyAlignment="1">
      <alignment horizontal="center" vertical="center" wrapText="1"/>
    </xf>
    <xf numFmtId="0" fontId="12" fillId="7" borderId="5" xfId="10" applyFont="1" applyFill="1" applyBorder="1" applyAlignment="1">
      <alignment horizontal="left" vertical="center" wrapText="1"/>
    </xf>
    <xf numFmtId="0" fontId="12" fillId="8" borderId="22" xfId="1" applyNumberFormat="1" applyFont="1" applyFill="1" applyBorder="1" applyAlignment="1" applyProtection="1">
      <alignment horizontal="center" vertical="center" wrapText="1"/>
    </xf>
    <xf numFmtId="0" fontId="12" fillId="8" borderId="23" xfId="1" applyNumberFormat="1" applyFont="1" applyFill="1" applyBorder="1" applyAlignment="1" applyProtection="1">
      <alignment horizontal="left" vertical="center" wrapText="1"/>
    </xf>
    <xf numFmtId="0" fontId="12" fillId="23" borderId="22" xfId="1" applyNumberFormat="1" applyFont="1" applyFill="1" applyBorder="1" applyAlignment="1" applyProtection="1">
      <alignment horizontal="center" vertical="center" wrapText="1"/>
    </xf>
    <xf numFmtId="0" fontId="12" fillId="23" borderId="23" xfId="1" applyNumberFormat="1" applyFont="1" applyFill="1" applyBorder="1" applyAlignment="1" applyProtection="1">
      <alignment horizontal="left" vertical="center" wrapText="1"/>
    </xf>
    <xf numFmtId="0" fontId="12" fillId="7" borderId="22" xfId="1" applyNumberFormat="1" applyFont="1" applyFill="1" applyBorder="1" applyAlignment="1" applyProtection="1">
      <alignment horizontal="center" vertical="center" wrapText="1"/>
    </xf>
    <xf numFmtId="0" fontId="12" fillId="7" borderId="23" xfId="1" applyNumberFormat="1" applyFont="1" applyFill="1" applyBorder="1" applyAlignment="1" applyProtection="1">
      <alignment horizontal="left" vertical="center" wrapText="1"/>
    </xf>
    <xf numFmtId="0" fontId="12" fillId="2" borderId="0" xfId="10" applyFont="1" applyFill="1" applyBorder="1" applyAlignment="1">
      <alignment horizontal="left" vertical="center" wrapText="1"/>
    </xf>
    <xf numFmtId="0" fontId="12" fillId="6" borderId="5" xfId="10" applyFont="1" applyFill="1" applyBorder="1" applyAlignment="1">
      <alignment horizontal="left" vertical="center" wrapText="1"/>
    </xf>
    <xf numFmtId="0" fontId="12" fillId="6" borderId="5" xfId="10" applyFont="1" applyFill="1" applyBorder="1" applyAlignment="1">
      <alignment horizontal="center" vertical="center" wrapText="1"/>
    </xf>
    <xf numFmtId="0" fontId="12" fillId="2" borderId="0" xfId="0" applyFont="1" applyFill="1" applyProtection="1">
      <protection locked="0"/>
    </xf>
    <xf numFmtId="0" fontId="14" fillId="2" borderId="0" xfId="0" applyFont="1" applyFill="1" applyBorder="1" applyProtection="1">
      <protection locked="0"/>
    </xf>
    <xf numFmtId="0" fontId="12" fillId="2" borderId="0" xfId="0" applyFont="1" applyFill="1" applyBorder="1" applyProtection="1">
      <protection locked="0"/>
    </xf>
    <xf numFmtId="0" fontId="13" fillId="2" borderId="0" xfId="1" applyFont="1" applyFill="1" applyBorder="1" applyAlignment="1" applyProtection="1">
      <alignment horizontal="center" vertical="center" wrapText="1"/>
      <protection locked="0"/>
    </xf>
    <xf numFmtId="0" fontId="12" fillId="4" borderId="0" xfId="0" applyFont="1" applyFill="1" applyProtection="1">
      <protection locked="0"/>
    </xf>
    <xf numFmtId="4" fontId="15" fillId="7" borderId="13" xfId="10" quotePrefix="1" applyNumberFormat="1" applyFont="1" applyFill="1" applyBorder="1" applyAlignment="1">
      <alignment horizontal="center" vertical="center" wrapText="1"/>
    </xf>
    <xf numFmtId="4" fontId="15" fillId="7" borderId="13" xfId="10" quotePrefix="1" applyNumberFormat="1" applyFont="1" applyFill="1" applyBorder="1" applyAlignment="1">
      <alignment horizontal="right" vertical="center" wrapText="1"/>
    </xf>
    <xf numFmtId="4" fontId="15" fillId="7" borderId="37" xfId="10" quotePrefix="1" applyNumberFormat="1" applyFont="1" applyFill="1" applyBorder="1" applyAlignment="1">
      <alignment horizontal="right" vertical="center" wrapText="1"/>
    </xf>
    <xf numFmtId="4" fontId="14" fillId="7" borderId="12" xfId="10" quotePrefix="1" applyNumberFormat="1" applyFont="1" applyFill="1" applyBorder="1" applyAlignment="1">
      <alignment horizontal="right" vertical="center" wrapText="1"/>
    </xf>
    <xf numFmtId="4" fontId="14" fillId="2" borderId="0" xfId="10" quotePrefix="1" applyNumberFormat="1" applyFont="1" applyFill="1" applyBorder="1" applyAlignment="1">
      <alignment horizontal="right" vertical="center" wrapText="1"/>
    </xf>
    <xf numFmtId="0" fontId="13" fillId="5" borderId="0" xfId="1" applyNumberFormat="1" applyFont="1" applyFill="1" applyBorder="1" applyAlignment="1" applyProtection="1">
      <alignment horizontal="center" vertical="center" wrapText="1"/>
    </xf>
    <xf numFmtId="1" fontId="12" fillId="8" borderId="17" xfId="1" applyNumberFormat="1" applyFont="1" applyFill="1" applyBorder="1" applyAlignment="1" applyProtection="1">
      <alignment horizontal="center" vertical="center" wrapText="1"/>
    </xf>
    <xf numFmtId="1" fontId="12" fillId="8" borderId="55" xfId="1" applyNumberFormat="1" applyFont="1" applyFill="1" applyBorder="1" applyAlignment="1" applyProtection="1">
      <alignment horizontal="center" vertical="center" wrapText="1"/>
    </xf>
    <xf numFmtId="0" fontId="13" fillId="5" borderId="76" xfId="1" applyNumberFormat="1" applyFont="1" applyFill="1" applyBorder="1" applyAlignment="1" applyProtection="1">
      <alignment horizontal="center" vertical="center" wrapText="1"/>
    </xf>
    <xf numFmtId="0" fontId="13" fillId="5" borderId="77" xfId="1" applyNumberFormat="1" applyFont="1" applyFill="1" applyBorder="1" applyAlignment="1" applyProtection="1">
      <alignment horizontal="center" vertical="center" wrapText="1"/>
    </xf>
    <xf numFmtId="0" fontId="13" fillId="5" borderId="77" xfId="1" applyNumberFormat="1" applyFont="1" applyFill="1" applyBorder="1" applyAlignment="1" applyProtection="1">
      <alignment horizontal="center" vertical="center"/>
    </xf>
    <xf numFmtId="0" fontId="13" fillId="5" borderId="78" xfId="1" applyNumberFormat="1" applyFont="1" applyFill="1" applyBorder="1" applyAlignment="1" applyProtection="1">
      <alignment horizontal="center" vertical="center" wrapText="1"/>
    </xf>
    <xf numFmtId="0" fontId="13" fillId="5" borderId="79" xfId="1" applyNumberFormat="1" applyFont="1" applyFill="1" applyBorder="1" applyAlignment="1" applyProtection="1">
      <alignment horizontal="center" vertical="center" wrapText="1"/>
    </xf>
    <xf numFmtId="2" fontId="13" fillId="5" borderId="77" xfId="1" applyNumberFormat="1" applyFont="1" applyFill="1" applyBorder="1" applyAlignment="1" applyProtection="1">
      <alignment horizontal="center" vertical="center" wrapText="1"/>
    </xf>
    <xf numFmtId="0" fontId="13" fillId="5" borderId="80" xfId="1" applyNumberFormat="1" applyFont="1" applyFill="1" applyBorder="1" applyAlignment="1" applyProtection="1">
      <alignment horizontal="center" vertical="center"/>
    </xf>
    <xf numFmtId="0" fontId="13" fillId="5" borderId="80" xfId="1" applyNumberFormat="1" applyFont="1" applyFill="1" applyBorder="1" applyAlignment="1" applyProtection="1">
      <alignment horizontal="center" vertical="center" wrapText="1"/>
    </xf>
    <xf numFmtId="2" fontId="13" fillId="5" borderId="80" xfId="1" applyNumberFormat="1" applyFont="1" applyFill="1" applyBorder="1" applyAlignment="1" applyProtection="1">
      <alignment horizontal="center" vertical="center" wrapText="1"/>
    </xf>
    <xf numFmtId="0" fontId="13" fillId="5" borderId="77" xfId="1" applyNumberFormat="1" applyFont="1" applyFill="1" applyBorder="1" applyAlignment="1" applyProtection="1">
      <alignment vertical="center" wrapText="1"/>
    </xf>
    <xf numFmtId="1" fontId="12" fillId="28" borderId="55" xfId="1" applyNumberFormat="1" applyFont="1" applyFill="1" applyBorder="1" applyAlignment="1" applyProtection="1">
      <alignment horizontal="center" vertical="center" wrapText="1"/>
    </xf>
    <xf numFmtId="1" fontId="12" fillId="8" borderId="17" xfId="1" applyNumberFormat="1" applyFont="1" applyFill="1" applyBorder="1" applyAlignment="1" applyProtection="1">
      <alignment horizontal="left" vertical="center" wrapText="1"/>
    </xf>
    <xf numFmtId="2" fontId="13" fillId="2" borderId="0" xfId="1" applyNumberFormat="1" applyFont="1" applyFill="1"/>
    <xf numFmtId="2" fontId="12" fillId="2" borderId="0" xfId="1" applyNumberFormat="1" applyFont="1" applyFill="1"/>
    <xf numFmtId="2" fontId="13" fillId="2" borderId="0" xfId="1" applyNumberFormat="1" applyFont="1" applyFill="1" applyBorder="1"/>
    <xf numFmtId="2" fontId="12" fillId="8" borderId="17" xfId="1" applyNumberFormat="1" applyFont="1" applyFill="1" applyBorder="1" applyAlignment="1" applyProtection="1">
      <alignment horizontal="center" vertical="center" wrapText="1"/>
    </xf>
    <xf numFmtId="2" fontId="12" fillId="8" borderId="55" xfId="1" applyNumberFormat="1" applyFont="1" applyFill="1" applyBorder="1" applyAlignment="1" applyProtection="1">
      <alignment horizontal="center" vertical="center" wrapText="1"/>
    </xf>
    <xf numFmtId="2" fontId="12" fillId="28" borderId="55" xfId="1" applyNumberFormat="1" applyFont="1" applyFill="1" applyBorder="1" applyAlignment="1" applyProtection="1">
      <alignment horizontal="center" vertical="center" wrapText="1"/>
    </xf>
    <xf numFmtId="2" fontId="12" fillId="23" borderId="38" xfId="1" applyNumberFormat="1" applyFont="1" applyFill="1" applyBorder="1" applyAlignment="1" applyProtection="1">
      <alignment horizontal="center" vertical="center" wrapText="1"/>
    </xf>
    <xf numFmtId="2" fontId="13" fillId="2" borderId="0" xfId="1" applyNumberFormat="1" applyFont="1" applyFill="1" applyBorder="1" applyAlignment="1">
      <alignment horizontal="center"/>
    </xf>
    <xf numFmtId="2" fontId="6" fillId="2" borderId="0" xfId="1" applyNumberFormat="1" applyFont="1" applyFill="1" applyBorder="1" applyAlignment="1" applyProtection="1">
      <alignment horizontal="center" vertical="center" wrapText="1"/>
    </xf>
    <xf numFmtId="2" fontId="13" fillId="2" borderId="0" xfId="1" applyNumberFormat="1" applyFont="1" applyFill="1" applyBorder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/>
    <xf numFmtId="0" fontId="9" fillId="0" borderId="0" xfId="0" applyFont="1"/>
    <xf numFmtId="0" fontId="13" fillId="5" borderId="82" xfId="3" applyFont="1" applyFill="1" applyBorder="1" applyAlignment="1">
      <alignment horizontal="center" vertical="center" wrapText="1"/>
    </xf>
    <xf numFmtId="0" fontId="18" fillId="8" borderId="83" xfId="1" applyNumberFormat="1" applyFont="1" applyFill="1" applyBorder="1" applyAlignment="1" applyProtection="1">
      <alignment horizontal="center" vertical="center" wrapText="1"/>
    </xf>
    <xf numFmtId="0" fontId="12" fillId="8" borderId="83" xfId="1" applyNumberFormat="1" applyFont="1" applyFill="1" applyBorder="1" applyAlignment="1" applyProtection="1">
      <alignment horizontal="left" vertical="center" wrapText="1"/>
    </xf>
    <xf numFmtId="0" fontId="13" fillId="5" borderId="83" xfId="1" applyNumberFormat="1" applyFont="1" applyFill="1" applyBorder="1" applyAlignment="1" applyProtection="1">
      <alignment horizontal="center" vertical="center" wrapText="1"/>
    </xf>
    <xf numFmtId="0" fontId="13" fillId="5" borderId="83" xfId="1" applyNumberFormat="1" applyFont="1" applyFill="1" applyBorder="1" applyAlignment="1" applyProtection="1">
      <alignment horizontal="center" vertical="center"/>
    </xf>
    <xf numFmtId="2" fontId="13" fillId="5" borderId="83" xfId="1" applyNumberFormat="1" applyFont="1" applyFill="1" applyBorder="1" applyAlignment="1" applyProtection="1">
      <alignment horizontal="center" vertical="center" wrapText="1"/>
    </xf>
    <xf numFmtId="0" fontId="13" fillId="5" borderId="83" xfId="1" applyNumberFormat="1" applyFont="1" applyFill="1" applyBorder="1" applyAlignment="1" applyProtection="1">
      <alignment vertical="center" wrapText="1"/>
    </xf>
    <xf numFmtId="0" fontId="6" fillId="5" borderId="0" xfId="1" applyNumberFormat="1" applyFont="1" applyFill="1" applyBorder="1" applyAlignment="1" applyProtection="1">
      <alignment horizontal="center" vertical="center" wrapText="1"/>
    </xf>
    <xf numFmtId="2" fontId="12" fillId="2" borderId="0" xfId="1" applyNumberFormat="1" applyFont="1" applyFill="1" applyAlignment="1">
      <alignment horizontal="center"/>
    </xf>
    <xf numFmtId="2" fontId="13" fillId="2" borderId="0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 applyProtection="1">
      <alignment horizontal="center" vertical="center" wrapText="1"/>
    </xf>
    <xf numFmtId="0" fontId="12" fillId="4" borderId="0" xfId="1" applyFont="1" applyFill="1" applyAlignment="1">
      <alignment horizontal="center" vertical="center"/>
    </xf>
    <xf numFmtId="0" fontId="12" fillId="4" borderId="0" xfId="1" applyNumberFormat="1" applyFont="1" applyFill="1" applyAlignment="1">
      <alignment horizontal="center"/>
    </xf>
    <xf numFmtId="2" fontId="12" fillId="4" borderId="0" xfId="1" applyNumberFormat="1" applyFont="1" applyFill="1" applyAlignment="1">
      <alignment horizontal="center" vertical="center"/>
    </xf>
    <xf numFmtId="0" fontId="13" fillId="4" borderId="0" xfId="1" applyFont="1" applyFill="1" applyAlignment="1">
      <alignment vertical="center"/>
    </xf>
    <xf numFmtId="0" fontId="13" fillId="4" borderId="0" xfId="1" applyFont="1" applyFill="1" applyAlignment="1">
      <alignment horizontal="center" vertical="center"/>
    </xf>
    <xf numFmtId="0" fontId="13" fillId="4" borderId="0" xfId="1" applyNumberFormat="1" applyFont="1" applyFill="1" applyAlignment="1">
      <alignment horizontal="center" vertical="center"/>
    </xf>
    <xf numFmtId="2" fontId="13" fillId="4" borderId="0" xfId="1" applyNumberFormat="1" applyFont="1" applyFill="1" applyAlignment="1">
      <alignment horizontal="center" vertical="center"/>
    </xf>
    <xf numFmtId="0" fontId="13" fillId="4" borderId="0" xfId="1" applyFont="1" applyFill="1" applyBorder="1" applyAlignment="1">
      <alignment vertical="center"/>
    </xf>
    <xf numFmtId="0" fontId="13" fillId="4" borderId="0" xfId="1" applyFont="1" applyFill="1" applyBorder="1" applyAlignment="1">
      <alignment horizontal="center" vertical="center"/>
    </xf>
    <xf numFmtId="0" fontId="13" fillId="4" borderId="0" xfId="1" applyNumberFormat="1" applyFont="1" applyFill="1" applyBorder="1" applyAlignment="1">
      <alignment horizontal="center" vertical="center"/>
    </xf>
    <xf numFmtId="2" fontId="13" fillId="4" borderId="0" xfId="1" applyNumberFormat="1" applyFont="1" applyFill="1" applyBorder="1" applyAlignment="1">
      <alignment horizontal="center" vertical="center"/>
    </xf>
    <xf numFmtId="0" fontId="13" fillId="4" borderId="0" xfId="1" applyFont="1" applyFill="1"/>
    <xf numFmtId="0" fontId="40" fillId="13" borderId="75" xfId="1" applyFont="1" applyFill="1" applyBorder="1" applyAlignment="1">
      <alignment horizontal="center" vertical="center" wrapText="1"/>
    </xf>
    <xf numFmtId="0" fontId="40" fillId="13" borderId="68" xfId="1" applyFont="1" applyFill="1" applyBorder="1" applyAlignment="1">
      <alignment horizontal="center" vertical="center" wrapText="1"/>
    </xf>
    <xf numFmtId="0" fontId="40" fillId="13" borderId="37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2" fillId="12" borderId="0" xfId="0" applyNumberFormat="1" applyFont="1" applyFill="1" applyBorder="1" applyAlignment="1" applyProtection="1">
      <alignment horizontal="left" vertical="center"/>
    </xf>
    <xf numFmtId="0" fontId="12" fillId="4" borderId="0" xfId="11" applyFont="1" applyFill="1" applyBorder="1" applyAlignment="1">
      <alignment horizontal="left" vertical="center"/>
    </xf>
    <xf numFmtId="0" fontId="13" fillId="12" borderId="24" xfId="0" applyNumberFormat="1" applyFont="1" applyFill="1" applyBorder="1" applyAlignment="1" applyProtection="1">
      <alignment horizontal="center" vertical="center"/>
    </xf>
    <xf numFmtId="2" fontId="13" fillId="12" borderId="24" xfId="0" applyNumberFormat="1" applyFont="1" applyFill="1" applyBorder="1" applyAlignment="1" applyProtection="1">
      <alignment horizontal="center" vertical="center"/>
    </xf>
    <xf numFmtId="0" fontId="13" fillId="12" borderId="0" xfId="0" applyNumberFormat="1" applyFont="1" applyFill="1" applyBorder="1" applyAlignment="1" applyProtection="1">
      <alignment horizontal="left" vertical="center"/>
    </xf>
    <xf numFmtId="0" fontId="13" fillId="12" borderId="0" xfId="0" applyNumberFormat="1" applyFont="1" applyFill="1" applyBorder="1" applyAlignment="1" applyProtection="1">
      <alignment horizontal="center" vertical="center"/>
    </xf>
    <xf numFmtId="2" fontId="13" fillId="12" borderId="0" xfId="0" applyNumberFormat="1" applyFont="1" applyFill="1" applyBorder="1" applyAlignment="1" applyProtection="1">
      <alignment horizontal="center" vertical="center"/>
    </xf>
    <xf numFmtId="0" fontId="9" fillId="10" borderId="0" xfId="0" applyFont="1" applyFill="1"/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left" vertical="center"/>
    </xf>
    <xf numFmtId="0" fontId="9" fillId="0" borderId="0" xfId="0" applyFont="1" applyAlignment="1">
      <alignment horizontal="left"/>
    </xf>
    <xf numFmtId="0" fontId="9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13" fillId="4" borderId="0" xfId="11" applyFont="1" applyFill="1" applyAlignment="1">
      <alignment horizontal="left" vertical="center"/>
    </xf>
    <xf numFmtId="0" fontId="13" fillId="4" borderId="0" xfId="11" applyFont="1" applyFill="1" applyAlignment="1">
      <alignment horizontal="center" vertical="center"/>
    </xf>
    <xf numFmtId="0" fontId="12" fillId="4" borderId="0" xfId="11" applyFont="1" applyFill="1" applyAlignment="1">
      <alignment horizontal="center" vertical="center"/>
    </xf>
    <xf numFmtId="0" fontId="12" fillId="4" borderId="0" xfId="11" applyNumberFormat="1" applyFont="1" applyFill="1" applyAlignment="1">
      <alignment horizontal="center" vertical="center"/>
    </xf>
    <xf numFmtId="2" fontId="12" fillId="4" borderId="0" xfId="11" applyNumberFormat="1" applyFont="1" applyFill="1" applyAlignment="1">
      <alignment horizontal="center" vertical="center"/>
    </xf>
    <xf numFmtId="0" fontId="12" fillId="4" borderId="0" xfId="11" applyFont="1" applyFill="1" applyBorder="1" applyAlignment="1">
      <alignment horizontal="center" vertical="center"/>
    </xf>
    <xf numFmtId="0" fontId="12" fillId="4" borderId="0" xfId="11" applyNumberFormat="1" applyFont="1" applyFill="1" applyBorder="1" applyAlignment="1">
      <alignment horizontal="center" vertical="center"/>
    </xf>
    <xf numFmtId="2" fontId="12" fillId="4" borderId="0" xfId="11" applyNumberFormat="1" applyFont="1" applyFill="1" applyBorder="1" applyAlignment="1">
      <alignment horizontal="center" vertical="center"/>
    </xf>
    <xf numFmtId="2" fontId="13" fillId="12" borderId="53" xfId="0" applyNumberFormat="1" applyFont="1" applyFill="1" applyBorder="1" applyAlignment="1" applyProtection="1">
      <alignment horizontal="center" vertical="center"/>
    </xf>
    <xf numFmtId="2" fontId="13" fillId="12" borderId="54" xfId="0" applyNumberFormat="1" applyFont="1" applyFill="1" applyBorder="1" applyAlignment="1" applyProtection="1">
      <alignment horizontal="center" vertical="center"/>
    </xf>
    <xf numFmtId="2" fontId="12" fillId="12" borderId="0" xfId="0" applyNumberFormat="1" applyFont="1" applyFill="1" applyBorder="1" applyAlignment="1" applyProtection="1">
      <alignment horizontal="left" vertical="center"/>
    </xf>
    <xf numFmtId="2" fontId="12" fillId="4" borderId="0" xfId="11" applyNumberFormat="1" applyFont="1" applyFill="1" applyBorder="1" applyAlignment="1">
      <alignment horizontal="left" vertical="center"/>
    </xf>
    <xf numFmtId="0" fontId="0" fillId="20" borderId="0" xfId="0" applyFill="1"/>
    <xf numFmtId="0" fontId="12" fillId="4" borderId="0" xfId="1" applyFont="1" applyFill="1" applyAlignment="1">
      <alignment vertical="center"/>
    </xf>
    <xf numFmtId="0" fontId="12" fillId="2" borderId="0" xfId="1" applyNumberFormat="1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/>
    </xf>
    <xf numFmtId="2" fontId="45" fillId="2" borderId="0" xfId="0" applyNumberFormat="1" applyFont="1" applyFill="1" applyBorder="1" applyAlignment="1">
      <alignment horizontal="center"/>
    </xf>
    <xf numFmtId="0" fontId="13" fillId="24" borderId="69" xfId="0" applyFont="1" applyFill="1" applyBorder="1" applyAlignment="1">
      <alignment horizontal="center" vertical="center" wrapText="1"/>
    </xf>
    <xf numFmtId="2" fontId="9" fillId="2" borderId="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9" fillId="0" borderId="0" xfId="0" applyFont="1"/>
    <xf numFmtId="0" fontId="9" fillId="2" borderId="0" xfId="0" applyFont="1" applyFill="1" applyProtection="1"/>
    <xf numFmtId="0" fontId="9" fillId="2" borderId="0" xfId="0" applyFont="1" applyFill="1" applyAlignment="1" applyProtection="1">
      <alignment horizontal="center"/>
    </xf>
    <xf numFmtId="0" fontId="9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32" fillId="4" borderId="0" xfId="12" applyFont="1" applyFill="1" applyAlignment="1" applyProtection="1">
      <alignment horizontal="center" vertical="top" wrapText="1"/>
    </xf>
    <xf numFmtId="2" fontId="13" fillId="12" borderId="0" xfId="1" applyNumberFormat="1" applyFont="1" applyFill="1" applyBorder="1" applyAlignment="1" applyProtection="1">
      <alignment horizontal="left" vertical="top"/>
    </xf>
    <xf numFmtId="0" fontId="9" fillId="0" borderId="0" xfId="0" applyFont="1"/>
    <xf numFmtId="0" fontId="34" fillId="2" borderId="0" xfId="0" applyFont="1" applyFill="1" applyAlignment="1">
      <alignment vertical="top"/>
    </xf>
    <xf numFmtId="0" fontId="37" fillId="2" borderId="0" xfId="0" applyFont="1" applyFill="1" applyAlignment="1">
      <alignment vertical="top"/>
    </xf>
    <xf numFmtId="0" fontId="37" fillId="0" borderId="0" xfId="0" applyFont="1" applyAlignment="1">
      <alignment vertical="top"/>
    </xf>
    <xf numFmtId="0" fontId="13" fillId="2" borderId="0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2" fontId="0" fillId="0" borderId="0" xfId="0" applyNumberFormat="1" applyAlignment="1">
      <alignment vertical="center"/>
    </xf>
    <xf numFmtId="0" fontId="12" fillId="4" borderId="0" xfId="1" applyNumberFormat="1" applyFont="1" applyFill="1" applyAlignment="1">
      <alignment horizontal="center" vertical="center"/>
    </xf>
    <xf numFmtId="2" fontId="0" fillId="2" borderId="0" xfId="0" applyNumberFormat="1" applyFill="1"/>
    <xf numFmtId="2" fontId="9" fillId="2" borderId="0" xfId="0" applyNumberFormat="1" applyFont="1" applyFill="1" applyAlignment="1" applyProtection="1">
      <alignment horizontal="center" vertical="center"/>
      <protection locked="0"/>
    </xf>
    <xf numFmtId="2" fontId="9" fillId="0" borderId="0" xfId="0" applyNumberFormat="1" applyFont="1" applyAlignment="1" applyProtection="1">
      <alignment horizontal="center" vertical="center"/>
      <protection locked="0"/>
    </xf>
    <xf numFmtId="2" fontId="0" fillId="2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Alignment="1" applyProtection="1">
      <alignment horizontal="left" vertical="center"/>
    </xf>
    <xf numFmtId="2" fontId="0" fillId="2" borderId="0" xfId="0" applyNumberFormat="1" applyFill="1" applyAlignment="1" applyProtection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top" wrapText="1"/>
    </xf>
    <xf numFmtId="0" fontId="15" fillId="2" borderId="0" xfId="0" applyFont="1" applyFill="1" applyAlignment="1">
      <alignment horizontal="left"/>
    </xf>
    <xf numFmtId="0" fontId="6" fillId="14" borderId="0" xfId="1" applyFont="1" applyFill="1" applyBorder="1" applyAlignment="1">
      <alignment horizontal="center" vertical="center" wrapText="1"/>
    </xf>
    <xf numFmtId="0" fontId="6" fillId="4" borderId="0" xfId="1" applyFont="1" applyFill="1" applyBorder="1" applyAlignment="1">
      <alignment horizontal="center" vertical="center" wrapText="1"/>
    </xf>
    <xf numFmtId="2" fontId="6" fillId="14" borderId="0" xfId="1" applyNumberFormat="1" applyFont="1" applyFill="1" applyBorder="1" applyAlignment="1">
      <alignment horizontal="left" vertical="center" wrapText="1"/>
    </xf>
    <xf numFmtId="0" fontId="12" fillId="4" borderId="0" xfId="1" applyFont="1" applyFill="1" applyAlignment="1" applyProtection="1">
      <alignment vertical="center"/>
    </xf>
    <xf numFmtId="0" fontId="12" fillId="4" borderId="0" xfId="1" applyFont="1" applyFill="1" applyAlignment="1" applyProtection="1">
      <alignment horizontal="center" vertical="center"/>
    </xf>
    <xf numFmtId="0" fontId="13" fillId="4" borderId="0" xfId="1" applyFont="1" applyFill="1" applyAlignment="1" applyProtection="1">
      <alignment vertical="center"/>
    </xf>
    <xf numFmtId="0" fontId="13" fillId="4" borderId="0" xfId="1" applyFont="1" applyFill="1" applyAlignment="1" applyProtection="1">
      <alignment horizontal="center" vertical="center"/>
    </xf>
    <xf numFmtId="0" fontId="13" fillId="4" borderId="0" xfId="1" applyNumberFormat="1" applyFont="1" applyFill="1" applyAlignment="1" applyProtection="1">
      <alignment horizontal="center" vertical="center"/>
    </xf>
    <xf numFmtId="2" fontId="13" fillId="4" borderId="0" xfId="1" applyNumberFormat="1" applyFont="1" applyFill="1" applyAlignment="1" applyProtection="1">
      <alignment horizontal="center" vertical="center"/>
    </xf>
    <xf numFmtId="2" fontId="12" fillId="4" borderId="0" xfId="1" applyNumberFormat="1" applyFont="1" applyFill="1" applyAlignment="1" applyProtection="1">
      <alignment horizontal="center" vertical="center"/>
    </xf>
    <xf numFmtId="0" fontId="13" fillId="4" borderId="0" xfId="1" applyFont="1" applyFill="1" applyBorder="1" applyAlignment="1" applyProtection="1">
      <alignment vertical="center"/>
    </xf>
    <xf numFmtId="0" fontId="13" fillId="4" borderId="0" xfId="1" applyFont="1" applyFill="1" applyBorder="1" applyAlignment="1" applyProtection="1">
      <alignment horizontal="center" vertical="center"/>
    </xf>
    <xf numFmtId="0" fontId="13" fillId="4" borderId="0" xfId="1" applyNumberFormat="1" applyFont="1" applyFill="1" applyBorder="1" applyAlignment="1" applyProtection="1">
      <alignment horizontal="center" vertical="center"/>
    </xf>
    <xf numFmtId="2" fontId="13" fillId="4" borderId="0" xfId="1" applyNumberFormat="1" applyFont="1" applyFill="1" applyBorder="1" applyAlignment="1" applyProtection="1">
      <alignment horizontal="center" vertical="center"/>
    </xf>
    <xf numFmtId="0" fontId="13" fillId="4" borderId="1" xfId="1" applyFont="1" applyFill="1" applyBorder="1" applyAlignment="1" applyProtection="1">
      <alignment vertical="center"/>
    </xf>
    <xf numFmtId="0" fontId="13" fillId="4" borderId="40" xfId="1" applyFont="1" applyFill="1" applyBorder="1" applyAlignment="1" applyProtection="1">
      <alignment horizontal="center" vertical="center"/>
    </xf>
    <xf numFmtId="0" fontId="13" fillId="4" borderId="40" xfId="1" applyNumberFormat="1" applyFont="1" applyFill="1" applyBorder="1" applyAlignment="1" applyProtection="1">
      <alignment horizontal="center" vertical="center"/>
    </xf>
    <xf numFmtId="2" fontId="13" fillId="4" borderId="40" xfId="1" applyNumberFormat="1" applyFont="1" applyFill="1" applyBorder="1" applyAlignment="1" applyProtection="1">
      <alignment horizontal="center" vertical="center"/>
    </xf>
    <xf numFmtId="2" fontId="12" fillId="4" borderId="28" xfId="1" applyNumberFormat="1" applyFont="1" applyFill="1" applyBorder="1" applyAlignment="1" applyProtection="1">
      <alignment horizontal="center" vertical="center"/>
    </xf>
    <xf numFmtId="0" fontId="12" fillId="4" borderId="0" xfId="1" applyNumberFormat="1" applyFont="1" applyFill="1" applyAlignment="1" applyProtection="1">
      <alignment horizontal="center" vertical="center"/>
    </xf>
    <xf numFmtId="0" fontId="40" fillId="13" borderId="4" xfId="1" applyFont="1" applyFill="1" applyBorder="1" applyAlignment="1" applyProtection="1">
      <alignment horizontal="center" vertical="center" wrapText="1"/>
    </xf>
    <xf numFmtId="0" fontId="40" fillId="13" borderId="5" xfId="1" applyFont="1" applyFill="1" applyBorder="1" applyAlignment="1" applyProtection="1">
      <alignment horizontal="center" vertical="center" wrapText="1"/>
    </xf>
    <xf numFmtId="0" fontId="40" fillId="13" borderId="43" xfId="1" applyFont="1" applyFill="1" applyBorder="1" applyAlignment="1" applyProtection="1">
      <alignment horizontal="center" vertical="center" wrapText="1"/>
    </xf>
    <xf numFmtId="0" fontId="40" fillId="13" borderId="38" xfId="1" applyFont="1" applyFill="1" applyBorder="1" applyAlignment="1" applyProtection="1">
      <alignment horizontal="center" vertical="center" wrapText="1"/>
    </xf>
    <xf numFmtId="2" fontId="40" fillId="13" borderId="50" xfId="1" applyNumberFormat="1" applyFont="1" applyFill="1" applyBorder="1" applyAlignment="1" applyProtection="1">
      <alignment horizontal="center" vertical="center" wrapText="1"/>
    </xf>
    <xf numFmtId="0" fontId="40" fillId="13" borderId="13" xfId="1" applyFont="1" applyFill="1" applyBorder="1" applyAlignment="1" applyProtection="1">
      <alignment horizontal="center" vertical="center" wrapText="1"/>
    </xf>
    <xf numFmtId="0" fontId="9" fillId="6" borderId="38" xfId="0" applyFont="1" applyFill="1" applyBorder="1" applyAlignment="1" applyProtection="1">
      <alignment horizontal="center" vertical="center" wrapText="1"/>
    </xf>
    <xf numFmtId="0" fontId="9" fillId="21" borderId="38" xfId="0" applyFont="1" applyFill="1" applyBorder="1" applyAlignment="1" applyProtection="1">
      <alignment vertical="center" wrapText="1"/>
    </xf>
    <xf numFmtId="0" fontId="9" fillId="21" borderId="38" xfId="0" applyFont="1" applyFill="1" applyBorder="1" applyAlignment="1" applyProtection="1">
      <alignment horizontal="center" vertical="center" wrapText="1"/>
    </xf>
    <xf numFmtId="0" fontId="12" fillId="21" borderId="38" xfId="0" applyFont="1" applyFill="1" applyBorder="1" applyAlignment="1" applyProtection="1">
      <alignment horizontal="center" vertical="center" wrapText="1"/>
    </xf>
    <xf numFmtId="0" fontId="12" fillId="21" borderId="43" xfId="0" applyFont="1" applyFill="1" applyBorder="1" applyAlignment="1" applyProtection="1">
      <alignment horizontal="center" vertical="center" wrapText="1"/>
    </xf>
    <xf numFmtId="0" fontId="12" fillId="21" borderId="38" xfId="0" applyFont="1" applyFill="1" applyBorder="1" applyAlignment="1" applyProtection="1">
      <alignment horizontal="center" vertical="center"/>
    </xf>
    <xf numFmtId="0" fontId="12" fillId="21" borderId="43" xfId="0" applyFont="1" applyFill="1" applyBorder="1" applyAlignment="1" applyProtection="1">
      <alignment horizontal="center" vertical="center"/>
    </xf>
    <xf numFmtId="0" fontId="12" fillId="23" borderId="43" xfId="0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vertical="center"/>
    </xf>
    <xf numFmtId="0" fontId="21" fillId="4" borderId="45" xfId="1" applyNumberFormat="1" applyFont="1" applyFill="1" applyBorder="1" applyAlignment="1" applyProtection="1">
      <alignment horizontal="center" vertical="center" wrapText="1"/>
    </xf>
    <xf numFmtId="2" fontId="13" fillId="2" borderId="69" xfId="0" applyNumberFormat="1" applyFont="1" applyFill="1" applyBorder="1" applyAlignment="1" applyProtection="1">
      <alignment horizontal="center" vertical="center" wrapText="1"/>
    </xf>
    <xf numFmtId="0" fontId="21" fillId="4" borderId="71" xfId="1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 applyProtection="1">
      <alignment vertical="center"/>
    </xf>
    <xf numFmtId="0" fontId="40" fillId="2" borderId="0" xfId="1" applyFont="1" applyFill="1" applyBorder="1" applyAlignment="1" applyProtection="1">
      <alignment horizontal="center" vertical="center" wrapText="1"/>
    </xf>
    <xf numFmtId="0" fontId="21" fillId="2" borderId="0" xfId="1" applyNumberFormat="1" applyFont="1" applyFill="1" applyBorder="1" applyAlignment="1" applyProtection="1">
      <alignment horizontal="center" vertical="center" wrapText="1"/>
    </xf>
    <xf numFmtId="2" fontId="13" fillId="2" borderId="0" xfId="0" applyNumberFormat="1" applyFont="1" applyFill="1" applyBorder="1" applyAlignment="1" applyProtection="1">
      <alignment horizontal="center" vertical="center" wrapText="1"/>
    </xf>
    <xf numFmtId="0" fontId="40" fillId="13" borderId="6" xfId="1" applyFont="1" applyFill="1" applyBorder="1" applyAlignment="1" applyProtection="1">
      <alignment horizontal="center" vertical="center" wrapText="1"/>
    </xf>
    <xf numFmtId="0" fontId="40" fillId="13" borderId="5" xfId="1" applyNumberFormat="1" applyFont="1" applyFill="1" applyBorder="1" applyAlignment="1" applyProtection="1">
      <alignment horizontal="center" vertical="center" wrapText="1"/>
    </xf>
    <xf numFmtId="2" fontId="40" fillId="13" borderId="5" xfId="1" applyNumberFormat="1" applyFont="1" applyFill="1" applyBorder="1" applyAlignment="1" applyProtection="1">
      <alignment horizontal="center" vertical="center" wrapText="1"/>
    </xf>
    <xf numFmtId="0" fontId="40" fillId="13" borderId="13" xfId="1" applyNumberFormat="1" applyFont="1" applyFill="1" applyBorder="1" applyAlignment="1" applyProtection="1">
      <alignment horizontal="center" vertical="center" wrapText="1"/>
    </xf>
    <xf numFmtId="2" fontId="40" fillId="13" borderId="13" xfId="1" applyNumberFormat="1" applyFont="1" applyFill="1" applyBorder="1" applyAlignment="1" applyProtection="1">
      <alignment horizontal="center" vertical="center" wrapText="1"/>
    </xf>
    <xf numFmtId="0" fontId="9" fillId="21" borderId="43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center" vertical="center" wrapText="1"/>
    </xf>
    <xf numFmtId="0" fontId="21" fillId="4" borderId="51" xfId="1" applyNumberFormat="1" applyFont="1" applyFill="1" applyBorder="1" applyAlignment="1" applyProtection="1">
      <alignment horizontal="center" vertical="center" wrapText="1"/>
    </xf>
    <xf numFmtId="2" fontId="12" fillId="2" borderId="68" xfId="0" applyNumberFormat="1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center" vertical="center"/>
    </xf>
    <xf numFmtId="2" fontId="12" fillId="2" borderId="0" xfId="0" applyNumberFormat="1" applyFont="1" applyFill="1" applyBorder="1" applyAlignment="1" applyProtection="1">
      <alignment horizontal="center" vertical="center" wrapText="1"/>
    </xf>
    <xf numFmtId="0" fontId="42" fillId="2" borderId="0" xfId="0" applyFont="1" applyFill="1" applyBorder="1" applyAlignment="1" applyProtection="1">
      <alignment horizontal="center" vertical="center" wrapText="1"/>
    </xf>
    <xf numFmtId="0" fontId="41" fillId="6" borderId="38" xfId="0" applyFont="1" applyFill="1" applyBorder="1" applyAlignment="1" applyProtection="1">
      <alignment horizontal="left" vertical="center" wrapText="1"/>
    </xf>
    <xf numFmtId="0" fontId="41" fillId="6" borderId="38" xfId="0" applyFont="1" applyFill="1" applyBorder="1" applyAlignment="1" applyProtection="1">
      <alignment horizontal="center" vertical="center" wrapText="1"/>
    </xf>
    <xf numFmtId="0" fontId="41" fillId="6" borderId="43" xfId="0" applyFont="1" applyFill="1" applyBorder="1" applyAlignment="1" applyProtection="1">
      <alignment horizontal="center" vertical="center" wrapText="1"/>
    </xf>
    <xf numFmtId="0" fontId="43" fillId="6" borderId="46" xfId="0" applyFont="1" applyFill="1" applyBorder="1" applyAlignment="1" applyProtection="1">
      <alignment horizontal="center" vertical="center" wrapText="1"/>
    </xf>
    <xf numFmtId="0" fontId="41" fillId="6" borderId="68" xfId="0" applyFont="1" applyFill="1" applyBorder="1" applyAlignment="1" applyProtection="1">
      <alignment horizontal="left" vertical="center" wrapText="1"/>
    </xf>
    <xf numFmtId="0" fontId="41" fillId="6" borderId="68" xfId="0" applyFont="1" applyFill="1" applyBorder="1" applyAlignment="1" applyProtection="1">
      <alignment horizontal="center" vertical="center" wrapText="1"/>
    </xf>
    <xf numFmtId="0" fontId="41" fillId="6" borderId="72" xfId="0" applyFont="1" applyFill="1" applyBorder="1" applyAlignment="1" applyProtection="1">
      <alignment horizontal="center" vertical="center" wrapText="1"/>
    </xf>
    <xf numFmtId="0" fontId="43" fillId="6" borderId="70" xfId="0" applyFont="1" applyFill="1" applyBorder="1" applyAlignment="1" applyProtection="1">
      <alignment horizontal="center" vertical="center" wrapText="1"/>
    </xf>
    <xf numFmtId="0" fontId="43" fillId="6" borderId="48" xfId="0" applyFont="1" applyFill="1" applyBorder="1" applyAlignment="1" applyProtection="1">
      <alignment horizontal="center" vertical="center" wrapText="1"/>
    </xf>
    <xf numFmtId="0" fontId="9" fillId="7" borderId="38" xfId="0" applyFont="1" applyFill="1" applyBorder="1" applyAlignment="1" applyProtection="1">
      <alignment horizontal="left" vertical="center" wrapText="1"/>
    </xf>
    <xf numFmtId="0" fontId="9" fillId="7" borderId="38" xfId="0" applyFont="1" applyFill="1" applyBorder="1" applyAlignment="1" applyProtection="1">
      <alignment horizontal="center" vertical="center" wrapText="1"/>
    </xf>
    <xf numFmtId="0" fontId="9" fillId="7" borderId="43" xfId="0" applyFont="1" applyFill="1" applyBorder="1" applyAlignment="1" applyProtection="1">
      <alignment horizontal="center" vertical="center" wrapText="1"/>
    </xf>
    <xf numFmtId="0" fontId="43" fillId="7" borderId="48" xfId="0" applyFont="1" applyFill="1" applyBorder="1" applyAlignment="1" applyProtection="1">
      <alignment horizontal="center" vertical="center" wrapText="1"/>
    </xf>
    <xf numFmtId="0" fontId="43" fillId="21" borderId="48" xfId="0" applyFont="1" applyFill="1" applyBorder="1" applyAlignment="1" applyProtection="1">
      <alignment horizontal="center" vertical="center" wrapText="1"/>
    </xf>
    <xf numFmtId="0" fontId="43" fillId="7" borderId="49" xfId="0" applyFont="1" applyFill="1" applyBorder="1" applyAlignment="1" applyProtection="1">
      <alignment horizontal="center" vertical="center" wrapText="1"/>
    </xf>
    <xf numFmtId="0" fontId="40" fillId="13" borderId="8" xfId="1" applyFont="1" applyFill="1" applyBorder="1" applyAlignment="1" applyProtection="1">
      <alignment horizontal="center" vertical="center" wrapText="1"/>
    </xf>
    <xf numFmtId="0" fontId="43" fillId="21" borderId="47" xfId="0" applyFont="1" applyFill="1" applyBorder="1" applyAlignment="1" applyProtection="1">
      <alignment horizontal="center" vertical="center" wrapText="1"/>
    </xf>
    <xf numFmtId="0" fontId="21" fillId="4" borderId="52" xfId="1" applyNumberFormat="1" applyFont="1" applyFill="1" applyBorder="1" applyAlignment="1" applyProtection="1">
      <alignment horizontal="center" vertical="center" wrapText="1"/>
    </xf>
    <xf numFmtId="0" fontId="40" fillId="13" borderId="38" xfId="1" applyNumberFormat="1" applyFont="1" applyFill="1" applyBorder="1" applyAlignment="1" applyProtection="1">
      <alignment horizontal="center" vertical="center" wrapText="1"/>
    </xf>
    <xf numFmtId="2" fontId="40" fillId="13" borderId="38" xfId="1" applyNumberFormat="1" applyFont="1" applyFill="1" applyBorder="1" applyAlignment="1" applyProtection="1">
      <alignment horizontal="center" vertical="center" wrapText="1"/>
    </xf>
    <xf numFmtId="0" fontId="43" fillId="6" borderId="38" xfId="0" applyFont="1" applyFill="1" applyBorder="1" applyAlignment="1" applyProtection="1">
      <alignment horizontal="center" vertical="center" wrapText="1"/>
    </xf>
    <xf numFmtId="0" fontId="43" fillId="7" borderId="38" xfId="0" applyFont="1" applyFill="1" applyBorder="1" applyAlignment="1" applyProtection="1">
      <alignment horizontal="center" vertical="center" wrapText="1"/>
    </xf>
    <xf numFmtId="0" fontId="43" fillId="21" borderId="38" xfId="0" applyFont="1" applyFill="1" applyBorder="1" applyAlignment="1" applyProtection="1">
      <alignment horizontal="center" vertical="center" wrapText="1"/>
    </xf>
    <xf numFmtId="0" fontId="9" fillId="6" borderId="43" xfId="0" applyFont="1" applyFill="1" applyBorder="1" applyAlignment="1" applyProtection="1">
      <alignment horizontal="center" vertical="center" wrapText="1"/>
    </xf>
    <xf numFmtId="0" fontId="12" fillId="22" borderId="43" xfId="0" applyFont="1" applyFill="1" applyBorder="1" applyAlignment="1" applyProtection="1">
      <alignment horizontal="center" vertical="center" wrapText="1"/>
    </xf>
    <xf numFmtId="0" fontId="9" fillId="0" borderId="0" xfId="0" applyFont="1"/>
    <xf numFmtId="0" fontId="9" fillId="0" borderId="0" xfId="0" applyFont="1"/>
    <xf numFmtId="2" fontId="0" fillId="0" borderId="35" xfId="0" applyNumberFormat="1" applyBorder="1" applyAlignment="1">
      <alignment horizontal="center"/>
    </xf>
    <xf numFmtId="2" fontId="40" fillId="2" borderId="0" xfId="1" applyNumberFormat="1" applyFont="1" applyFill="1" applyBorder="1" applyAlignment="1" applyProtection="1">
      <alignment horizontal="center" vertical="center" wrapText="1"/>
      <protection locked="0"/>
    </xf>
    <xf numFmtId="2" fontId="40" fillId="2" borderId="0" xfId="1" applyNumberFormat="1" applyFont="1" applyFill="1" applyBorder="1" applyAlignment="1" applyProtection="1">
      <alignment horizontal="center" vertical="center" wrapText="1"/>
    </xf>
    <xf numFmtId="2" fontId="9" fillId="2" borderId="0" xfId="0" applyNumberFormat="1" applyFont="1" applyFill="1" applyAlignment="1" applyProtection="1">
      <alignment vertical="center"/>
    </xf>
    <xf numFmtId="2" fontId="41" fillId="6" borderId="50" xfId="0" applyNumberFormat="1" applyFont="1" applyFill="1" applyBorder="1" applyAlignment="1" applyProtection="1">
      <alignment horizontal="center" vertical="center" wrapText="1"/>
    </xf>
    <xf numFmtId="2" fontId="9" fillId="7" borderId="50" xfId="0" applyNumberFormat="1" applyFont="1" applyFill="1" applyBorder="1" applyAlignment="1" applyProtection="1">
      <alignment horizontal="center" vertical="center" wrapText="1"/>
    </xf>
    <xf numFmtId="2" fontId="9" fillId="21" borderId="50" xfId="0" applyNumberFormat="1" applyFont="1" applyFill="1" applyBorder="1" applyAlignment="1" applyProtection="1">
      <alignment horizontal="center" vertical="center" wrapText="1"/>
    </xf>
    <xf numFmtId="2" fontId="40" fillId="13" borderId="14" xfId="1" applyNumberFormat="1" applyFont="1" applyFill="1" applyBorder="1" applyAlignment="1" applyProtection="1">
      <alignment horizontal="center" vertical="center" wrapText="1"/>
    </xf>
    <xf numFmtId="2" fontId="9" fillId="7" borderId="42" xfId="0" applyNumberFormat="1" applyFont="1" applyFill="1" applyBorder="1" applyAlignment="1" applyProtection="1">
      <alignment horizontal="center" vertical="center" wrapText="1"/>
    </xf>
    <xf numFmtId="2" fontId="9" fillId="0" borderId="0" xfId="0" applyNumberFormat="1" applyFont="1" applyAlignment="1" applyProtection="1">
      <alignment vertical="center"/>
    </xf>
    <xf numFmtId="2" fontId="41" fillId="6" borderId="38" xfId="0" applyNumberFormat="1" applyFont="1" applyFill="1" applyBorder="1" applyAlignment="1" applyProtection="1">
      <alignment horizontal="center" vertical="center" wrapText="1"/>
    </xf>
    <xf numFmtId="2" fontId="9" fillId="7" borderId="38" xfId="0" applyNumberFormat="1" applyFont="1" applyFill="1" applyBorder="1" applyAlignment="1" applyProtection="1">
      <alignment horizontal="center" vertical="center" wrapText="1"/>
    </xf>
    <xf numFmtId="2" fontId="9" fillId="21" borderId="38" xfId="0" applyNumberFormat="1" applyFont="1" applyFill="1" applyBorder="1" applyAlignment="1" applyProtection="1">
      <alignment horizontal="center" vertical="center" wrapText="1"/>
    </xf>
    <xf numFmtId="2" fontId="9" fillId="6" borderId="50" xfId="0" applyNumberFormat="1" applyFont="1" applyFill="1" applyBorder="1" applyAlignment="1" applyProtection="1">
      <alignment horizontal="center" vertical="center" wrapText="1"/>
    </xf>
    <xf numFmtId="2" fontId="12" fillId="21" borderId="50" xfId="0" applyNumberFormat="1" applyFont="1" applyFill="1" applyBorder="1" applyAlignment="1" applyProtection="1">
      <alignment horizontal="center" vertical="center" wrapText="1"/>
    </xf>
    <xf numFmtId="2" fontId="12" fillId="21" borderId="50" xfId="0" applyNumberFormat="1" applyFont="1" applyFill="1" applyBorder="1" applyAlignment="1" applyProtection="1">
      <alignment horizontal="center" vertical="center"/>
    </xf>
    <xf numFmtId="2" fontId="13" fillId="4" borderId="0" xfId="1" applyNumberFormat="1" applyFont="1" applyFill="1" applyBorder="1" applyAlignment="1">
      <alignment vertical="center"/>
    </xf>
    <xf numFmtId="2" fontId="32" fillId="4" borderId="0" xfId="12" applyNumberFormat="1" applyFont="1" applyFill="1" applyAlignment="1" applyProtection="1">
      <alignment horizontal="center" vertical="top" wrapText="1"/>
    </xf>
    <xf numFmtId="2" fontId="4" fillId="2" borderId="40" xfId="1" applyNumberFormat="1" applyFont="1" applyFill="1" applyBorder="1" applyAlignment="1">
      <alignment vertical="center"/>
    </xf>
    <xf numFmtId="0" fontId="2" fillId="2" borderId="0" xfId="1" applyFont="1" applyFill="1" applyAlignment="1">
      <alignment horizontal="center" vertical="top" wrapText="1"/>
    </xf>
    <xf numFmtId="0" fontId="35" fillId="2" borderId="0" xfId="12" applyFont="1" applyFill="1" applyAlignment="1" applyProtection="1">
      <alignment horizontal="center" vertical="top" wrapText="1"/>
    </xf>
    <xf numFmtId="0" fontId="35" fillId="4" borderId="0" xfId="12" applyFont="1" applyFill="1" applyAlignment="1" applyProtection="1">
      <alignment horizontal="center" vertical="top" wrapText="1"/>
    </xf>
    <xf numFmtId="0" fontId="4" fillId="4" borderId="26" xfId="1" applyFont="1" applyFill="1" applyBorder="1" applyAlignment="1">
      <alignment vertical="center"/>
    </xf>
    <xf numFmtId="0" fontId="9" fillId="0" borderId="0" xfId="0" applyFont="1"/>
    <xf numFmtId="0" fontId="36" fillId="2" borderId="40" xfId="0" applyFont="1" applyFill="1" applyBorder="1" applyAlignment="1">
      <alignment horizontal="left" vertical="center" wrapText="1"/>
    </xf>
    <xf numFmtId="0" fontId="4" fillId="2" borderId="40" xfId="1" applyFont="1" applyFill="1" applyBorder="1" applyAlignment="1">
      <alignment vertical="center"/>
    </xf>
    <xf numFmtId="1" fontId="18" fillId="8" borderId="83" xfId="1" applyNumberFormat="1" applyFont="1" applyFill="1" applyBorder="1" applyAlignment="1" applyProtection="1">
      <alignment horizontal="left" vertical="center" wrapText="1"/>
    </xf>
    <xf numFmtId="0" fontId="28" fillId="13" borderId="38" xfId="1" applyFont="1" applyFill="1" applyBorder="1" applyAlignment="1">
      <alignment horizontal="center" vertical="center" wrapText="1"/>
    </xf>
    <xf numFmtId="0" fontId="28" fillId="13" borderId="43" xfId="1" applyFont="1" applyFill="1" applyBorder="1" applyAlignment="1">
      <alignment horizontal="center" vertical="center" wrapText="1"/>
    </xf>
    <xf numFmtId="0" fontId="12" fillId="7" borderId="89" xfId="1" applyFont="1" applyFill="1" applyBorder="1" applyAlignment="1">
      <alignment horizontal="left" vertical="center" wrapText="1"/>
    </xf>
    <xf numFmtId="0" fontId="4" fillId="4" borderId="40" xfId="1" applyFont="1" applyFill="1" applyBorder="1" applyAlignment="1">
      <alignment vertical="center" wrapText="1"/>
    </xf>
    <xf numFmtId="0" fontId="4" fillId="4" borderId="81" xfId="1" applyFont="1" applyFill="1" applyBorder="1" applyAlignment="1">
      <alignment horizontal="center" vertical="center" wrapText="1"/>
    </xf>
    <xf numFmtId="0" fontId="4" fillId="4" borderId="40" xfId="1" applyFont="1" applyFill="1" applyBorder="1" applyAlignment="1">
      <alignment horizontal="center" vertical="center"/>
    </xf>
    <xf numFmtId="2" fontId="4" fillId="4" borderId="40" xfId="1" applyNumberFormat="1" applyFont="1" applyFill="1" applyBorder="1" applyAlignment="1">
      <alignment horizontal="center" vertical="center"/>
    </xf>
    <xf numFmtId="167" fontId="28" fillId="13" borderId="38" xfId="1" applyNumberFormat="1" applyFont="1" applyFill="1" applyBorder="1" applyAlignment="1">
      <alignment horizontal="center" vertical="center" wrapText="1"/>
    </xf>
    <xf numFmtId="167" fontId="29" fillId="13" borderId="38" xfId="1" applyNumberFormat="1" applyFont="1" applyFill="1" applyBorder="1" applyAlignment="1">
      <alignment horizontal="center" vertical="center" wrapText="1"/>
    </xf>
    <xf numFmtId="167" fontId="6" fillId="2" borderId="0" xfId="1" applyNumberFormat="1" applyFont="1" applyFill="1" applyBorder="1" applyAlignment="1" applyProtection="1">
      <alignment horizontal="center" vertical="center" wrapText="1"/>
    </xf>
    <xf numFmtId="167" fontId="28" fillId="13" borderId="43" xfId="1" applyNumberFormat="1" applyFont="1" applyFill="1" applyBorder="1" applyAlignment="1">
      <alignment horizontal="center" vertical="center" wrapText="1"/>
    </xf>
    <xf numFmtId="167" fontId="6" fillId="2" borderId="22" xfId="1" applyNumberFormat="1" applyFont="1" applyFill="1" applyBorder="1" applyAlignment="1" applyProtection="1">
      <alignment horizontal="center" vertical="center" wrapText="1"/>
    </xf>
    <xf numFmtId="0" fontId="28" fillId="13" borderId="12" xfId="1" applyFont="1" applyFill="1" applyBorder="1" applyAlignment="1">
      <alignment horizontal="left" vertical="center" wrapText="1"/>
    </xf>
    <xf numFmtId="0" fontId="12" fillId="8" borderId="98" xfId="1" applyNumberFormat="1" applyFont="1" applyFill="1" applyBorder="1" applyAlignment="1" applyProtection="1">
      <alignment horizontal="left" vertical="center" wrapText="1"/>
    </xf>
    <xf numFmtId="0" fontId="28" fillId="2" borderId="0" xfId="1" applyFont="1" applyFill="1" applyBorder="1" applyAlignment="1">
      <alignment horizontal="left" vertical="center" wrapText="1"/>
    </xf>
    <xf numFmtId="0" fontId="35" fillId="2" borderId="0" xfId="12" applyFont="1" applyFill="1" applyAlignment="1" applyProtection="1">
      <alignment horizontal="center" vertical="top" wrapText="1"/>
    </xf>
    <xf numFmtId="0" fontId="35" fillId="4" borderId="0" xfId="12" applyFont="1" applyFill="1" applyAlignment="1" applyProtection="1">
      <alignment horizontal="center" vertical="top" wrapText="1"/>
    </xf>
    <xf numFmtId="0" fontId="9" fillId="0" borderId="0" xfId="0" applyFont="1"/>
    <xf numFmtId="0" fontId="35" fillId="2" borderId="0" xfId="12" applyFont="1" applyFill="1" applyAlignment="1" applyProtection="1">
      <alignment horizontal="center" vertical="top" wrapText="1"/>
    </xf>
    <xf numFmtId="0" fontId="9" fillId="0" borderId="0" xfId="0" applyFont="1"/>
    <xf numFmtId="0" fontId="28" fillId="13" borderId="0" xfId="1" applyFont="1" applyFill="1" applyBorder="1" applyAlignment="1">
      <alignment horizontal="left" vertical="center" wrapText="1"/>
    </xf>
    <xf numFmtId="0" fontId="49" fillId="0" borderId="0" xfId="0" applyFont="1"/>
    <xf numFmtId="0" fontId="49" fillId="0" borderId="0" xfId="0" applyFont="1" applyAlignment="1">
      <alignment horizontal="center" vertic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50" fillId="0" borderId="0" xfId="0" applyFont="1"/>
    <xf numFmtId="0" fontId="52" fillId="2" borderId="0" xfId="2" applyFont="1" applyFill="1" applyAlignment="1" applyProtection="1">
      <alignment horizontal="center" vertical="top" wrapText="1"/>
    </xf>
    <xf numFmtId="0" fontId="52" fillId="2" borderId="0" xfId="2" applyFont="1" applyFill="1" applyAlignment="1" applyProtection="1">
      <alignment horizontal="center" vertical="center" wrapText="1"/>
    </xf>
    <xf numFmtId="0" fontId="53" fillId="2" borderId="0" xfId="1" applyFont="1" applyFill="1"/>
    <xf numFmtId="0" fontId="53" fillId="2" borderId="0" xfId="1" applyFont="1" applyFill="1" applyAlignment="1">
      <alignment horizontal="center" vertical="center"/>
    </xf>
    <xf numFmtId="0" fontId="53" fillId="2" borderId="0" xfId="1" applyFont="1" applyFill="1" applyAlignment="1">
      <alignment horizontal="center"/>
    </xf>
    <xf numFmtId="0" fontId="50" fillId="0" borderId="71" xfId="0" applyFont="1" applyBorder="1"/>
    <xf numFmtId="0" fontId="53" fillId="2" borderId="0" xfId="1" applyFont="1" applyFill="1" applyBorder="1"/>
    <xf numFmtId="0" fontId="53" fillId="2" borderId="0" xfId="1" applyFont="1" applyFill="1" applyBorder="1" applyAlignment="1">
      <alignment horizontal="center" vertical="center"/>
    </xf>
    <xf numFmtId="0" fontId="53" fillId="2" borderId="0" xfId="1" applyFont="1" applyFill="1" applyBorder="1" applyAlignment="1">
      <alignment horizontal="center"/>
    </xf>
    <xf numFmtId="0" fontId="18" fillId="2" borderId="0" xfId="1" applyFont="1" applyFill="1" applyAlignment="1">
      <alignment horizontal="center"/>
    </xf>
    <xf numFmtId="0" fontId="18" fillId="2" borderId="0" xfId="1" applyFont="1" applyFill="1" applyBorder="1" applyAlignment="1">
      <alignment horizontal="left"/>
    </xf>
    <xf numFmtId="0" fontId="18" fillId="2" borderId="0" xfId="1" applyFont="1" applyFill="1" applyBorder="1" applyAlignment="1">
      <alignment horizontal="center" vertical="center"/>
    </xf>
    <xf numFmtId="0" fontId="18" fillId="2" borderId="0" xfId="1" applyFont="1" applyFill="1" applyBorder="1" applyAlignment="1">
      <alignment horizontal="center"/>
    </xf>
    <xf numFmtId="0" fontId="54" fillId="13" borderId="75" xfId="1" applyFont="1" applyFill="1" applyBorder="1" applyAlignment="1">
      <alignment horizontal="center" vertical="center" wrapText="1"/>
    </xf>
    <xf numFmtId="0" fontId="54" fillId="13" borderId="68" xfId="1" applyFont="1" applyFill="1" applyBorder="1" applyAlignment="1">
      <alignment horizontal="center" vertical="center" wrapText="1"/>
    </xf>
    <xf numFmtId="0" fontId="54" fillId="13" borderId="37" xfId="1" applyFont="1" applyFill="1" applyBorder="1" applyAlignment="1">
      <alignment horizontal="center" vertical="center" wrapText="1"/>
    </xf>
    <xf numFmtId="0" fontId="18" fillId="2" borderId="17" xfId="1" applyNumberFormat="1" applyFont="1" applyFill="1" applyBorder="1" applyAlignment="1" applyProtection="1">
      <alignment horizontal="center" vertical="center" wrapText="1"/>
    </xf>
    <xf numFmtId="2" fontId="18" fillId="2" borderId="83" xfId="1" applyNumberFormat="1" applyFont="1" applyFill="1" applyBorder="1" applyAlignment="1" applyProtection="1">
      <alignment horizontal="center" vertical="center" wrapText="1"/>
    </xf>
    <xf numFmtId="0" fontId="18" fillId="2" borderId="55" xfId="1" applyNumberFormat="1" applyFont="1" applyFill="1" applyBorder="1" applyAlignment="1" applyProtection="1">
      <alignment horizontal="center" vertical="center" wrapText="1"/>
    </xf>
    <xf numFmtId="167" fontId="18" fillId="2" borderId="83" xfId="1" applyNumberFormat="1" applyFont="1" applyFill="1" applyBorder="1" applyAlignment="1" applyProtection="1">
      <alignment horizontal="center" vertical="center" wrapText="1"/>
    </xf>
    <xf numFmtId="167" fontId="18" fillId="2" borderId="55" xfId="1" applyNumberFormat="1" applyFont="1" applyFill="1" applyBorder="1" applyAlignment="1" applyProtection="1">
      <alignment horizontal="center" vertical="center" wrapText="1"/>
    </xf>
    <xf numFmtId="0" fontId="18" fillId="2" borderId="98" xfId="1" applyNumberFormat="1" applyFont="1" applyFill="1" applyBorder="1" applyAlignment="1" applyProtection="1">
      <alignment horizontal="center" vertical="center" wrapText="1"/>
    </xf>
    <xf numFmtId="167" fontId="18" fillId="2" borderId="98" xfId="1" applyNumberFormat="1" applyFont="1" applyFill="1" applyBorder="1" applyAlignment="1" applyProtection="1">
      <alignment horizontal="center" vertical="center" wrapText="1"/>
    </xf>
    <xf numFmtId="167" fontId="18" fillId="2" borderId="17" xfId="1" applyNumberFormat="1" applyFont="1" applyFill="1" applyBorder="1" applyAlignment="1" applyProtection="1">
      <alignment horizontal="center" vertical="center" wrapText="1"/>
    </xf>
    <xf numFmtId="0" fontId="18" fillId="2" borderId="83" xfId="1" applyNumberFormat="1" applyFont="1" applyFill="1" applyBorder="1" applyAlignment="1" applyProtection="1">
      <alignment horizontal="center" vertical="center" wrapText="1"/>
    </xf>
    <xf numFmtId="0" fontId="18" fillId="2" borderId="93" xfId="1" applyNumberFormat="1" applyFont="1" applyFill="1" applyBorder="1" applyAlignment="1" applyProtection="1">
      <alignment horizontal="center" vertical="center" wrapText="1"/>
    </xf>
    <xf numFmtId="167" fontId="18" fillId="2" borderId="93" xfId="1" applyNumberFormat="1" applyFont="1" applyFill="1" applyBorder="1" applyAlignment="1" applyProtection="1">
      <alignment horizontal="center" vertical="center" wrapText="1"/>
    </xf>
    <xf numFmtId="167" fontId="18" fillId="2" borderId="38" xfId="1" applyNumberFormat="1" applyFont="1" applyFill="1" applyBorder="1" applyAlignment="1" applyProtection="1">
      <alignment horizontal="center" vertical="center" wrapText="1"/>
    </xf>
    <xf numFmtId="1" fontId="18" fillId="2" borderId="38" xfId="10" applyNumberFormat="1" applyFont="1" applyFill="1" applyBorder="1" applyAlignment="1">
      <alignment horizontal="left" vertical="center" wrapText="1"/>
    </xf>
    <xf numFmtId="0" fontId="18" fillId="2" borderId="5" xfId="10" applyFont="1" applyFill="1" applyBorder="1" applyAlignment="1">
      <alignment horizontal="center" vertical="center" wrapText="1"/>
    </xf>
    <xf numFmtId="0" fontId="53" fillId="2" borderId="81" xfId="1" applyFont="1" applyFill="1" applyBorder="1" applyAlignment="1">
      <alignment vertical="top"/>
    </xf>
    <xf numFmtId="0" fontId="53" fillId="2" borderId="0" xfId="1" applyFont="1" applyFill="1" applyBorder="1" applyAlignment="1">
      <alignment horizontal="center" vertical="center" wrapText="1"/>
    </xf>
    <xf numFmtId="167" fontId="53" fillId="2" borderId="22" xfId="1" applyNumberFormat="1" applyFont="1" applyFill="1" applyBorder="1" applyAlignment="1" applyProtection="1">
      <alignment horizontal="center" vertical="center" wrapText="1"/>
    </xf>
    <xf numFmtId="0" fontId="53" fillId="2" borderId="0" xfId="1" applyFont="1" applyFill="1" applyBorder="1" applyAlignment="1">
      <alignment vertical="top"/>
    </xf>
    <xf numFmtId="0" fontId="18" fillId="2" borderId="0" xfId="1" applyFont="1" applyFill="1"/>
    <xf numFmtId="0" fontId="53" fillId="2" borderId="0" xfId="1" applyNumberFormat="1" applyFont="1" applyFill="1" applyBorder="1" applyAlignment="1" applyProtection="1">
      <alignment horizontal="center" vertical="center" wrapText="1"/>
    </xf>
    <xf numFmtId="0" fontId="55" fillId="2" borderId="0" xfId="2" applyFont="1" applyFill="1" applyAlignment="1" applyProtection="1">
      <alignment horizontal="center" vertical="top" wrapText="1"/>
    </xf>
    <xf numFmtId="0" fontId="18" fillId="2" borderId="0" xfId="1" applyFont="1" applyFill="1" applyBorder="1" applyAlignment="1">
      <alignment horizontal="left" vertical="center"/>
    </xf>
    <xf numFmtId="0" fontId="18" fillId="2" borderId="105" xfId="1" applyFont="1" applyFill="1" applyBorder="1" applyAlignment="1">
      <alignment horizontal="left" vertical="center"/>
    </xf>
    <xf numFmtId="0" fontId="18" fillId="2" borderId="99" xfId="1" applyNumberFormat="1" applyFont="1" applyFill="1" applyBorder="1" applyAlignment="1" applyProtection="1">
      <alignment horizontal="center" vertical="center" wrapText="1"/>
    </xf>
    <xf numFmtId="0" fontId="18" fillId="2" borderId="38" xfId="10" applyFont="1" applyFill="1" applyBorder="1" applyAlignment="1">
      <alignment horizontal="center" vertical="center" wrapText="1"/>
    </xf>
    <xf numFmtId="0" fontId="18" fillId="2" borderId="67" xfId="1" applyNumberFormat="1" applyFont="1" applyFill="1" applyBorder="1" applyAlignment="1" applyProtection="1">
      <alignment horizontal="center" vertical="center" wrapText="1"/>
    </xf>
    <xf numFmtId="0" fontId="41" fillId="0" borderId="0" xfId="0" applyFont="1" applyAlignment="1"/>
    <xf numFmtId="0" fontId="41" fillId="0" borderId="0" xfId="0" applyFont="1" applyAlignment="1">
      <alignment horizontal="center" vertical="center"/>
    </xf>
    <xf numFmtId="0" fontId="50" fillId="2" borderId="0" xfId="0" applyFont="1" applyFill="1"/>
    <xf numFmtId="167" fontId="53" fillId="2" borderId="0" xfId="1" applyNumberFormat="1" applyFont="1" applyFill="1" applyBorder="1" applyAlignment="1" applyProtection="1">
      <alignment horizontal="center" vertical="center" wrapText="1"/>
    </xf>
    <xf numFmtId="0" fontId="41" fillId="2" borderId="0" xfId="0" applyFont="1" applyFill="1"/>
    <xf numFmtId="0" fontId="18" fillId="2" borderId="0" xfId="0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0" fontId="18" fillId="2" borderId="0" xfId="1" applyFont="1" applyFill="1" applyBorder="1" applyAlignment="1">
      <alignment horizontal="center" vertical="center" wrapText="1"/>
    </xf>
    <xf numFmtId="0" fontId="53" fillId="2" borderId="0" xfId="1" applyFont="1" applyFill="1" applyBorder="1" applyAlignment="1">
      <alignment horizontal="left" vertical="center"/>
    </xf>
    <xf numFmtId="0" fontId="53" fillId="2" borderId="105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horizontal="left" vertical="top" wrapText="1"/>
    </xf>
    <xf numFmtId="0" fontId="18" fillId="2" borderId="0" xfId="1" applyFont="1" applyFill="1" applyBorder="1" applyAlignment="1">
      <alignment horizontal="left" vertical="top"/>
    </xf>
    <xf numFmtId="0" fontId="53" fillId="2" borderId="103" xfId="1" applyFont="1" applyFill="1" applyBorder="1"/>
    <xf numFmtId="0" fontId="53" fillId="2" borderId="103" xfId="1" applyFont="1" applyFill="1" applyBorder="1" applyAlignment="1">
      <alignment horizontal="center" vertical="center"/>
    </xf>
    <xf numFmtId="0" fontId="41" fillId="0" borderId="103" xfId="0" applyFont="1" applyBorder="1" applyAlignment="1">
      <alignment horizontal="center"/>
    </xf>
    <xf numFmtId="0" fontId="18" fillId="2" borderId="103" xfId="1" applyFont="1" applyFill="1" applyBorder="1" applyAlignment="1">
      <alignment horizontal="center"/>
    </xf>
    <xf numFmtId="0" fontId="53" fillId="2" borderId="103" xfId="1" applyFont="1" applyFill="1" applyBorder="1" applyAlignment="1">
      <alignment horizontal="center"/>
    </xf>
    <xf numFmtId="167" fontId="18" fillId="2" borderId="0" xfId="1" applyNumberFormat="1" applyFont="1" applyFill="1"/>
    <xf numFmtId="0" fontId="51" fillId="2" borderId="0" xfId="1" applyFont="1" applyFill="1" applyAlignment="1">
      <alignment horizontal="center" vertical="top" wrapText="1"/>
    </xf>
    <xf numFmtId="0" fontId="51" fillId="2" borderId="0" xfId="1" applyFont="1" applyFill="1" applyAlignment="1">
      <alignment horizontal="center" vertical="center" wrapText="1"/>
    </xf>
    <xf numFmtId="0" fontId="53" fillId="2" borderId="104" xfId="1" applyFont="1" applyFill="1" applyBorder="1" applyAlignment="1">
      <alignment vertical="top"/>
    </xf>
    <xf numFmtId="0" fontId="18" fillId="2" borderId="107" xfId="1" applyNumberFormat="1" applyFont="1" applyFill="1" applyBorder="1" applyAlignment="1" applyProtection="1">
      <alignment horizontal="center" vertical="center" wrapText="1"/>
    </xf>
    <xf numFmtId="0" fontId="18" fillId="2" borderId="97" xfId="1" applyNumberFormat="1" applyFont="1" applyFill="1" applyBorder="1" applyAlignment="1" applyProtection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center"/>
    </xf>
    <xf numFmtId="0" fontId="49" fillId="2" borderId="0" xfId="0" applyFont="1" applyFill="1" applyBorder="1" applyAlignment="1">
      <alignment horizontal="center" vertical="center"/>
    </xf>
    <xf numFmtId="1" fontId="18" fillId="2" borderId="98" xfId="1" applyNumberFormat="1" applyFont="1" applyFill="1" applyBorder="1" applyAlignment="1" applyProtection="1">
      <alignment horizontal="left" vertical="center" wrapText="1"/>
    </xf>
    <xf numFmtId="0" fontId="41" fillId="2" borderId="38" xfId="0" applyFont="1" applyFill="1" applyBorder="1" applyAlignment="1" applyProtection="1">
      <alignment horizontal="center" vertical="center" wrapText="1"/>
      <protection locked="0"/>
    </xf>
    <xf numFmtId="1" fontId="18" fillId="2" borderId="38" xfId="10" applyNumberFormat="1" applyFont="1" applyFill="1" applyBorder="1" applyAlignment="1">
      <alignment horizontal="center" vertical="center" wrapText="1"/>
    </xf>
    <xf numFmtId="0" fontId="18" fillId="2" borderId="0" xfId="1" applyFont="1" applyFill="1" applyAlignment="1">
      <alignment horizontal="center" vertical="center"/>
    </xf>
    <xf numFmtId="0" fontId="18" fillId="2" borderId="103" xfId="1" applyFont="1" applyFill="1" applyBorder="1" applyAlignment="1">
      <alignment horizontal="left" vertical="top" wrapText="1"/>
    </xf>
    <xf numFmtId="0" fontId="18" fillId="2" borderId="103" xfId="1" applyFont="1" applyFill="1" applyBorder="1" applyAlignment="1">
      <alignment horizontal="left" vertical="top"/>
    </xf>
    <xf numFmtId="0" fontId="12" fillId="2" borderId="38" xfId="1" applyFont="1" applyFill="1" applyBorder="1" applyAlignment="1">
      <alignment vertical="center" wrapText="1"/>
    </xf>
    <xf numFmtId="0" fontId="12" fillId="16" borderId="89" xfId="1" applyFont="1" applyFill="1" applyBorder="1" applyAlignment="1">
      <alignment vertical="center" wrapText="1"/>
    </xf>
    <xf numFmtId="0" fontId="36" fillId="2" borderId="40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center" vertical="center" wrapText="1"/>
    </xf>
    <xf numFmtId="1" fontId="15" fillId="2" borderId="88" xfId="10" quotePrefix="1" applyNumberFormat="1" applyFont="1" applyFill="1" applyBorder="1" applyAlignment="1">
      <alignment horizontal="left" vertical="center" wrapText="1"/>
    </xf>
    <xf numFmtId="0" fontId="12" fillId="2" borderId="38" xfId="0" applyFont="1" applyFill="1" applyBorder="1" applyAlignment="1">
      <alignment horizontal="center" vertical="center" wrapText="1"/>
    </xf>
    <xf numFmtId="0" fontId="12" fillId="2" borderId="38" xfId="1" applyFont="1" applyFill="1" applyBorder="1" applyAlignment="1">
      <alignment horizontal="center" vertical="center" wrapText="1"/>
    </xf>
    <xf numFmtId="1" fontId="12" fillId="2" borderId="38" xfId="0" applyNumberFormat="1" applyFont="1" applyFill="1" applyBorder="1" applyAlignment="1">
      <alignment horizontal="center" vertical="center" wrapText="1"/>
    </xf>
    <xf numFmtId="1" fontId="12" fillId="2" borderId="38" xfId="0" applyNumberFormat="1" applyFont="1" applyFill="1" applyBorder="1" applyAlignment="1">
      <alignment horizontal="left" vertical="center" wrapText="1"/>
    </xf>
    <xf numFmtId="0" fontId="12" fillId="2" borderId="89" xfId="1" applyFont="1" applyFill="1" applyBorder="1" applyAlignment="1">
      <alignment vertical="center" wrapText="1"/>
    </xf>
    <xf numFmtId="0" fontId="12" fillId="2" borderId="89" xfId="1" applyFont="1" applyFill="1" applyBorder="1" applyAlignment="1">
      <alignment horizontal="left" vertical="center" wrapText="1"/>
    </xf>
    <xf numFmtId="167" fontId="35" fillId="4" borderId="0" xfId="12" applyNumberFormat="1" applyFont="1" applyFill="1" applyAlignment="1" applyProtection="1">
      <alignment horizontal="center" vertical="top" wrapText="1"/>
    </xf>
    <xf numFmtId="167" fontId="1" fillId="2" borderId="0" xfId="1" applyNumberFormat="1" applyFont="1" applyFill="1" applyAlignment="1">
      <alignment horizontal="center" vertical="center"/>
    </xf>
    <xf numFmtId="167" fontId="1" fillId="4" borderId="0" xfId="1" applyNumberFormat="1" applyFont="1" applyFill="1" applyAlignment="1">
      <alignment horizontal="center" vertical="center"/>
    </xf>
    <xf numFmtId="167" fontId="4" fillId="4" borderId="12" xfId="1" applyNumberFormat="1" applyFont="1" applyFill="1" applyBorder="1" applyAlignment="1">
      <alignment horizontal="center" vertical="center" wrapText="1"/>
    </xf>
    <xf numFmtId="167" fontId="4" fillId="2" borderId="0" xfId="1" applyNumberFormat="1" applyFont="1" applyFill="1" applyBorder="1" applyAlignment="1">
      <alignment horizontal="center" vertical="center" wrapText="1"/>
    </xf>
    <xf numFmtId="167" fontId="35" fillId="2" borderId="0" xfId="12" applyNumberFormat="1" applyFont="1" applyFill="1" applyAlignment="1" applyProtection="1">
      <alignment horizontal="center" vertical="top" wrapText="1"/>
    </xf>
    <xf numFmtId="167" fontId="4" fillId="4" borderId="0" xfId="1" applyNumberFormat="1" applyFont="1" applyFill="1" applyBorder="1" applyAlignment="1">
      <alignment horizontal="center" vertical="center" wrapText="1"/>
    </xf>
    <xf numFmtId="167" fontId="13" fillId="2" borderId="40" xfId="0" applyNumberFormat="1" applyFont="1" applyFill="1" applyBorder="1" applyAlignment="1">
      <alignment horizontal="center" vertical="center" wrapText="1"/>
    </xf>
    <xf numFmtId="167" fontId="4" fillId="4" borderId="38" xfId="1" applyNumberFormat="1" applyFont="1" applyFill="1" applyBorder="1" applyAlignment="1">
      <alignment horizontal="center" vertical="center" wrapText="1"/>
    </xf>
    <xf numFmtId="167" fontId="5" fillId="2" borderId="0" xfId="1" applyNumberFormat="1" applyFont="1" applyFill="1" applyBorder="1" applyAlignment="1">
      <alignment horizontal="center" vertical="center" wrapText="1"/>
    </xf>
    <xf numFmtId="167" fontId="1" fillId="2" borderId="28" xfId="1" applyNumberFormat="1" applyFont="1" applyFill="1" applyBorder="1" applyAlignment="1">
      <alignment horizontal="center" vertical="center"/>
    </xf>
    <xf numFmtId="167" fontId="32" fillId="4" borderId="0" xfId="12" applyNumberFormat="1" applyFont="1" applyFill="1" applyAlignment="1" applyProtection="1">
      <alignment horizontal="center" vertical="top" wrapText="1"/>
    </xf>
    <xf numFmtId="167" fontId="4" fillId="2" borderId="0" xfId="1" applyNumberFormat="1" applyFont="1" applyFill="1" applyBorder="1" applyAlignment="1">
      <alignment vertical="center"/>
    </xf>
    <xf numFmtId="167" fontId="36" fillId="2" borderId="28" xfId="0" applyNumberFormat="1" applyFont="1" applyFill="1" applyBorder="1" applyAlignment="1">
      <alignment horizontal="left" vertical="center" wrapText="1"/>
    </xf>
    <xf numFmtId="167" fontId="35" fillId="4" borderId="0" xfId="12" applyNumberFormat="1" applyFont="1" applyFill="1" applyAlignment="1" applyProtection="1">
      <alignment horizontal="center" vertical="center" wrapText="1"/>
    </xf>
    <xf numFmtId="167" fontId="4" fillId="4" borderId="0" xfId="1" applyNumberFormat="1" applyFont="1" applyFill="1" applyBorder="1" applyAlignment="1">
      <alignment vertical="center"/>
    </xf>
    <xf numFmtId="167" fontId="36" fillId="2" borderId="0" xfId="0" applyNumberFormat="1" applyFont="1" applyFill="1" applyBorder="1" applyAlignment="1">
      <alignment horizontal="left" vertical="center" wrapText="1"/>
    </xf>
    <xf numFmtId="167" fontId="6" fillId="4" borderId="0" xfId="1" applyNumberFormat="1" applyFont="1" applyFill="1" applyBorder="1" applyAlignment="1">
      <alignment horizontal="center" vertical="center" wrapText="1"/>
    </xf>
    <xf numFmtId="167" fontId="6" fillId="2" borderId="0" xfId="1" applyNumberFormat="1" applyFont="1" applyFill="1" applyBorder="1" applyAlignment="1">
      <alignment horizontal="center" vertical="center" wrapText="1"/>
    </xf>
    <xf numFmtId="167" fontId="1" fillId="4" borderId="28" xfId="1" applyNumberFormat="1" applyFont="1" applyFill="1" applyBorder="1" applyAlignment="1">
      <alignment horizontal="center" vertical="center"/>
    </xf>
    <xf numFmtId="167" fontId="4" fillId="4" borderId="0" xfId="1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14" fillId="2" borderId="38" xfId="10" quotePrefix="1" applyNumberFormat="1" applyFont="1" applyFill="1" applyBorder="1" applyAlignment="1">
      <alignment horizontal="center" vertical="center" wrapText="1"/>
    </xf>
    <xf numFmtId="167" fontId="36" fillId="4" borderId="0" xfId="0" applyNumberFormat="1" applyFont="1" applyFill="1" applyBorder="1" applyAlignment="1">
      <alignment horizontal="center" vertical="center" wrapText="1"/>
    </xf>
    <xf numFmtId="0" fontId="12" fillId="2" borderId="89" xfId="1" applyNumberFormat="1" applyFont="1" applyFill="1" applyBorder="1" applyAlignment="1">
      <alignment horizontal="center" vertical="center" wrapText="1"/>
    </xf>
    <xf numFmtId="0" fontId="12" fillId="2" borderId="59" xfId="1" applyFont="1" applyFill="1" applyBorder="1" applyAlignment="1">
      <alignment vertical="center" wrapText="1"/>
    </xf>
    <xf numFmtId="0" fontId="9" fillId="2" borderId="38" xfId="0" applyFont="1" applyFill="1" applyBorder="1" applyAlignment="1" applyProtection="1">
      <alignment horizontal="center" vertical="center" wrapText="1"/>
      <protection locked="0"/>
    </xf>
    <xf numFmtId="1" fontId="12" fillId="2" borderId="116" xfId="0" applyNumberFormat="1" applyFont="1" applyFill="1" applyBorder="1" applyAlignment="1">
      <alignment horizontal="center" vertical="center" wrapText="1"/>
    </xf>
    <xf numFmtId="0" fontId="12" fillId="2" borderId="116" xfId="1" applyFont="1" applyFill="1" applyBorder="1" applyAlignment="1">
      <alignment vertical="center" wrapText="1"/>
    </xf>
    <xf numFmtId="0" fontId="4" fillId="2" borderId="101" xfId="1" applyFont="1" applyFill="1" applyBorder="1" applyAlignment="1">
      <alignment horizontal="center" vertical="center" wrapText="1"/>
    </xf>
    <xf numFmtId="0" fontId="4" fillId="2" borderId="117" xfId="1" applyFont="1" applyFill="1" applyBorder="1" applyAlignment="1">
      <alignment horizontal="center" vertical="center" wrapText="1"/>
    </xf>
    <xf numFmtId="0" fontId="4" fillId="2" borderId="117" xfId="1" applyNumberFormat="1" applyFont="1" applyFill="1" applyBorder="1" applyAlignment="1">
      <alignment horizontal="center" vertical="center" wrapText="1"/>
    </xf>
    <xf numFmtId="167" fontId="14" fillId="2" borderId="12" xfId="10" quotePrefix="1" applyNumberFormat="1" applyFont="1" applyFill="1" applyBorder="1" applyAlignment="1">
      <alignment horizontal="center" vertical="center" wrapText="1"/>
    </xf>
    <xf numFmtId="0" fontId="12" fillId="2" borderId="115" xfId="1" applyFont="1" applyFill="1" applyBorder="1" applyAlignment="1">
      <alignment vertical="center" wrapText="1"/>
    </xf>
    <xf numFmtId="1" fontId="12" fillId="2" borderId="89" xfId="0" applyNumberFormat="1" applyFont="1" applyFill="1" applyBorder="1" applyAlignment="1">
      <alignment horizontal="center" vertical="center" wrapText="1"/>
    </xf>
    <xf numFmtId="0" fontId="12" fillId="2" borderId="89" xfId="0" applyFont="1" applyFill="1" applyBorder="1" applyAlignment="1">
      <alignment horizontal="center" vertical="center" wrapText="1"/>
    </xf>
    <xf numFmtId="0" fontId="12" fillId="2" borderId="38" xfId="0" applyNumberFormat="1" applyFont="1" applyFill="1" applyBorder="1" applyAlignment="1">
      <alignment horizontal="center" vertical="center" wrapText="1"/>
    </xf>
    <xf numFmtId="2" fontId="12" fillId="2" borderId="89" xfId="0" applyNumberFormat="1" applyFont="1" applyFill="1" applyBorder="1" applyAlignment="1">
      <alignment horizontal="center" vertical="center" wrapText="1"/>
    </xf>
    <xf numFmtId="167" fontId="12" fillId="2" borderId="38" xfId="0" applyNumberFormat="1" applyFont="1" applyFill="1" applyBorder="1" applyAlignment="1">
      <alignment horizontal="center" vertical="center" wrapText="1"/>
    </xf>
    <xf numFmtId="0" fontId="18" fillId="2" borderId="79" xfId="1" applyNumberFormat="1" applyFont="1" applyFill="1" applyBorder="1" applyAlignment="1" applyProtection="1">
      <alignment horizontal="center" vertical="center" wrapText="1"/>
    </xf>
    <xf numFmtId="0" fontId="33" fillId="4" borderId="0" xfId="12" applyFont="1" applyFill="1" applyAlignment="1" applyProtection="1">
      <alignment horizontal="center" vertical="top" wrapText="1"/>
    </xf>
    <xf numFmtId="0" fontId="9" fillId="0" borderId="0" xfId="0" applyFont="1"/>
    <xf numFmtId="0" fontId="32" fillId="4" borderId="0" xfId="12" applyFont="1" applyFill="1" applyAlignment="1" applyProtection="1">
      <alignment horizontal="center" vertical="top" wrapText="1"/>
    </xf>
    <xf numFmtId="0" fontId="9" fillId="0" borderId="0" xfId="0" applyFont="1"/>
    <xf numFmtId="0" fontId="32" fillId="4" borderId="0" xfId="12" applyFont="1" applyFill="1" applyAlignment="1" applyProtection="1">
      <alignment horizontal="center" vertical="top" wrapText="1"/>
    </xf>
    <xf numFmtId="0" fontId="33" fillId="4" borderId="0" xfId="12" applyFont="1" applyFill="1" applyAlignment="1" applyProtection="1">
      <alignment horizontal="center" vertical="center" wrapText="1"/>
    </xf>
    <xf numFmtId="0" fontId="13" fillId="2" borderId="101" xfId="1" applyFont="1" applyFill="1" applyBorder="1" applyAlignment="1">
      <alignment horizontal="center" vertical="center" wrapText="1"/>
    </xf>
    <xf numFmtId="0" fontId="13" fillId="2" borderId="117" xfId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2" fillId="2" borderId="116" xfId="0" applyFont="1" applyFill="1" applyBorder="1" applyAlignment="1">
      <alignment horizontal="left" vertical="center" wrapText="1"/>
    </xf>
    <xf numFmtId="0" fontId="18" fillId="2" borderId="119" xfId="1" applyNumberFormat="1" applyFont="1" applyFill="1" applyBorder="1" applyAlignment="1" applyProtection="1">
      <alignment horizontal="center" vertical="center" wrapText="1"/>
    </xf>
    <xf numFmtId="0" fontId="18" fillId="2" borderId="120" xfId="1" applyNumberFormat="1" applyFont="1" applyFill="1" applyBorder="1" applyAlignment="1" applyProtection="1">
      <alignment horizontal="center" vertical="center" wrapText="1"/>
    </xf>
    <xf numFmtId="0" fontId="12" fillId="2" borderId="116" xfId="1" applyFont="1" applyFill="1" applyBorder="1" applyAlignment="1">
      <alignment horizontal="left" vertical="center" wrapText="1"/>
    </xf>
    <xf numFmtId="0" fontId="18" fillId="2" borderId="38" xfId="1" applyNumberFormat="1" applyFont="1" applyFill="1" applyBorder="1" applyAlignment="1" applyProtection="1">
      <alignment horizontal="center" vertical="center" wrapText="1"/>
    </xf>
    <xf numFmtId="2" fontId="18" fillId="2" borderId="38" xfId="1" applyNumberFormat="1" applyFont="1" applyFill="1" applyBorder="1" applyAlignment="1" applyProtection="1">
      <alignment horizontal="center" vertical="center" wrapText="1"/>
    </xf>
    <xf numFmtId="167" fontId="18" fillId="2" borderId="59" xfId="1" applyNumberFormat="1" applyFont="1" applyFill="1" applyBorder="1" applyAlignment="1" applyProtection="1">
      <alignment horizontal="center" vertical="center" wrapText="1"/>
    </xf>
    <xf numFmtId="0" fontId="12" fillId="2" borderId="38" xfId="0" applyFont="1" applyFill="1" applyBorder="1" applyAlignment="1">
      <alignment horizontal="left" vertical="center" wrapText="1"/>
    </xf>
    <xf numFmtId="0" fontId="12" fillId="2" borderId="38" xfId="1" applyFont="1" applyFill="1" applyBorder="1" applyAlignment="1">
      <alignment horizontal="left" vertical="center" wrapText="1"/>
    </xf>
    <xf numFmtId="0" fontId="12" fillId="2" borderId="43" xfId="0" applyFont="1" applyFill="1" applyBorder="1" applyAlignment="1">
      <alignment horizontal="left" vertical="center" wrapText="1"/>
    </xf>
    <xf numFmtId="0" fontId="12" fillId="2" borderId="115" xfId="0" applyFont="1" applyFill="1" applyBorder="1" applyAlignment="1">
      <alignment horizontal="left" vertical="center" wrapText="1"/>
    </xf>
    <xf numFmtId="0" fontId="12" fillId="2" borderId="115" xfId="1" applyFont="1" applyFill="1" applyBorder="1" applyAlignment="1">
      <alignment horizontal="left" vertical="center" wrapText="1"/>
    </xf>
    <xf numFmtId="0" fontId="12" fillId="2" borderId="43" xfId="1" applyFont="1" applyFill="1" applyBorder="1" applyAlignment="1">
      <alignment horizontal="left" vertical="center" wrapText="1"/>
    </xf>
    <xf numFmtId="0" fontId="12" fillId="2" borderId="73" xfId="0" applyFont="1" applyFill="1" applyBorder="1" applyAlignment="1">
      <alignment horizontal="left" vertical="center" wrapText="1"/>
    </xf>
    <xf numFmtId="0" fontId="12" fillId="2" borderId="42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33" fillId="4" borderId="0" xfId="12" applyFont="1" applyFill="1" applyAlignment="1" applyProtection="1">
      <alignment horizontal="center" vertical="top" wrapText="1"/>
    </xf>
    <xf numFmtId="0" fontId="33" fillId="2" borderId="0" xfId="12" applyFont="1" applyFill="1" applyAlignment="1" applyProtection="1">
      <alignment horizontal="center" vertical="center" wrapText="1"/>
    </xf>
    <xf numFmtId="0" fontId="13" fillId="12" borderId="0" xfId="1" applyNumberFormat="1" applyFont="1" applyFill="1" applyBorder="1" applyAlignment="1" applyProtection="1">
      <alignment horizontal="center" vertical="top" wrapText="1"/>
    </xf>
    <xf numFmtId="0" fontId="13" fillId="12" borderId="24" xfId="1" applyNumberFormat="1" applyFont="1" applyFill="1" applyBorder="1" applyAlignment="1" applyProtection="1">
      <alignment horizontal="left" vertical="center"/>
    </xf>
    <xf numFmtId="0" fontId="9" fillId="0" borderId="0" xfId="0" applyFont="1"/>
    <xf numFmtId="0" fontId="40" fillId="13" borderId="43" xfId="1" applyFont="1" applyFill="1" applyBorder="1" applyAlignment="1">
      <alignment horizontal="center" vertical="center" wrapText="1"/>
    </xf>
    <xf numFmtId="0" fontId="40" fillId="13" borderId="116" xfId="1" applyFont="1" applyFill="1" applyBorder="1" applyAlignment="1">
      <alignment horizontal="center" vertical="center" wrapText="1"/>
    </xf>
    <xf numFmtId="0" fontId="28" fillId="13" borderId="116" xfId="1" applyFont="1" applyFill="1" applyBorder="1" applyAlignment="1">
      <alignment horizontal="center" vertical="center" wrapText="1"/>
    </xf>
    <xf numFmtId="0" fontId="40" fillId="13" borderId="121" xfId="1" applyFont="1" applyFill="1" applyBorder="1" applyAlignment="1">
      <alignment horizontal="center" vertical="center" wrapText="1"/>
    </xf>
    <xf numFmtId="0" fontId="29" fillId="13" borderId="116" xfId="1" applyFont="1" applyFill="1" applyBorder="1" applyAlignment="1">
      <alignment horizontal="center" vertical="center" wrapText="1"/>
    </xf>
    <xf numFmtId="0" fontId="18" fillId="2" borderId="116" xfId="1" applyNumberFormat="1" applyFont="1" applyFill="1" applyBorder="1" applyAlignment="1" applyProtection="1">
      <alignment horizontal="center" vertical="center" wrapText="1"/>
    </xf>
    <xf numFmtId="2" fontId="18" fillId="2" borderId="116" xfId="1" applyNumberFormat="1" applyFont="1" applyFill="1" applyBorder="1" applyAlignment="1" applyProtection="1">
      <alignment horizontal="center" vertical="center" wrapText="1"/>
    </xf>
    <xf numFmtId="167" fontId="18" fillId="2" borderId="116" xfId="1" applyNumberFormat="1" applyFont="1" applyFill="1" applyBorder="1" applyAlignment="1" applyProtection="1">
      <alignment horizontal="center" vertical="center" wrapText="1"/>
    </xf>
    <xf numFmtId="0" fontId="28" fillId="13" borderId="118" xfId="1" applyFont="1" applyFill="1" applyBorder="1" applyAlignment="1">
      <alignment horizontal="left" vertical="center" wrapText="1"/>
    </xf>
    <xf numFmtId="0" fontId="40" fillId="13" borderId="38" xfId="1" applyFont="1" applyFill="1" applyBorder="1" applyAlignment="1">
      <alignment horizontal="center" vertical="center" wrapText="1"/>
    </xf>
    <xf numFmtId="1" fontId="12" fillId="2" borderId="104" xfId="1" applyNumberFormat="1" applyFont="1" applyFill="1" applyBorder="1" applyAlignment="1">
      <alignment horizontal="center" vertical="center" wrapText="1"/>
    </xf>
    <xf numFmtId="1" fontId="12" fillId="2" borderId="7" xfId="1" applyNumberFormat="1" applyFont="1" applyFill="1" applyBorder="1" applyAlignment="1">
      <alignment vertical="center" wrapText="1"/>
    </xf>
    <xf numFmtId="0" fontId="12" fillId="2" borderId="89" xfId="0" applyFont="1" applyFill="1" applyBorder="1" applyAlignment="1">
      <alignment horizontal="left" vertical="center" wrapText="1"/>
    </xf>
    <xf numFmtId="1" fontId="12" fillId="2" borderId="42" xfId="1" applyNumberFormat="1" applyFont="1" applyFill="1" applyBorder="1" applyAlignment="1">
      <alignment horizontal="left" vertical="center" wrapText="1"/>
    </xf>
    <xf numFmtId="167" fontId="33" fillId="4" borderId="0" xfId="12" applyNumberFormat="1" applyFont="1" applyFill="1" applyAlignment="1" applyProtection="1">
      <alignment horizontal="center" vertical="top" wrapText="1"/>
    </xf>
    <xf numFmtId="167" fontId="12" fillId="2" borderId="0" xfId="1" applyNumberFormat="1" applyFont="1" applyFill="1" applyAlignment="1">
      <alignment vertical="center"/>
    </xf>
    <xf numFmtId="167" fontId="12" fillId="4" borderId="0" xfId="1" applyNumberFormat="1" applyFont="1" applyFill="1"/>
    <xf numFmtId="167" fontId="13" fillId="2" borderId="0" xfId="1" applyNumberFormat="1" applyFont="1" applyFill="1" applyBorder="1" applyAlignment="1">
      <alignment horizontal="center" vertical="center" wrapText="1"/>
    </xf>
    <xf numFmtId="167" fontId="1" fillId="4" borderId="0" xfId="1" applyNumberFormat="1" applyFont="1" applyFill="1"/>
    <xf numFmtId="167" fontId="1" fillId="4" borderId="0" xfId="1" applyNumberFormat="1" applyFont="1" applyFill="1" applyAlignment="1">
      <alignment vertical="center"/>
    </xf>
    <xf numFmtId="167" fontId="1" fillId="4" borderId="15" xfId="1" applyNumberFormat="1" applyFont="1" applyFill="1" applyBorder="1"/>
    <xf numFmtId="167" fontId="6" fillId="4" borderId="62" xfId="1" applyNumberFormat="1" applyFont="1" applyFill="1" applyBorder="1" applyAlignment="1">
      <alignment horizontal="center" vertical="center" wrapText="1"/>
    </xf>
    <xf numFmtId="167" fontId="1" fillId="4" borderId="25" xfId="1" applyNumberFormat="1" applyFont="1" applyFill="1" applyBorder="1"/>
    <xf numFmtId="167" fontId="6" fillId="4" borderId="89" xfId="1" applyNumberFormat="1" applyFont="1" applyFill="1" applyBorder="1" applyAlignment="1">
      <alignment horizontal="center" vertical="center" wrapText="1"/>
    </xf>
    <xf numFmtId="167" fontId="6" fillId="4" borderId="12" xfId="1" applyNumberFormat="1" applyFont="1" applyFill="1" applyBorder="1" applyAlignment="1">
      <alignment horizontal="center" vertical="center" wrapText="1"/>
    </xf>
    <xf numFmtId="167" fontId="1" fillId="4" borderId="28" xfId="1" applyNumberFormat="1" applyFont="1" applyFill="1" applyBorder="1" applyAlignment="1">
      <alignment vertical="center"/>
    </xf>
    <xf numFmtId="167" fontId="15" fillId="2" borderId="0" xfId="10" quotePrefix="1" applyNumberFormat="1" applyFont="1" applyFill="1" applyBorder="1" applyAlignment="1">
      <alignment horizontal="center" vertical="center" wrapText="1"/>
    </xf>
    <xf numFmtId="167" fontId="4" fillId="4" borderId="28" xfId="1" applyNumberFormat="1" applyFont="1" applyFill="1" applyBorder="1" applyAlignment="1">
      <alignment vertical="center"/>
    </xf>
    <xf numFmtId="167" fontId="0" fillId="0" borderId="0" xfId="0" applyNumberFormat="1"/>
    <xf numFmtId="167" fontId="1" fillId="2" borderId="27" xfId="1" applyNumberFormat="1" applyFont="1" applyFill="1" applyBorder="1" applyAlignment="1">
      <alignment vertical="center"/>
    </xf>
    <xf numFmtId="167" fontId="1" fillId="4" borderId="0" xfId="1" applyNumberFormat="1" applyFont="1" applyFill="1" applyBorder="1" applyAlignment="1">
      <alignment vertical="center"/>
    </xf>
    <xf numFmtId="167" fontId="22" fillId="4" borderId="0" xfId="0" applyNumberFormat="1" applyFont="1" applyFill="1" applyBorder="1" applyAlignment="1">
      <alignment horizontal="left" vertical="center" wrapText="1"/>
    </xf>
    <xf numFmtId="167" fontId="1" fillId="4" borderId="27" xfId="1" applyNumberFormat="1" applyFont="1" applyFill="1" applyBorder="1" applyAlignment="1">
      <alignment vertical="center"/>
    </xf>
    <xf numFmtId="167" fontId="1" fillId="2" borderId="0" xfId="1" applyNumberFormat="1" applyFont="1" applyFill="1" applyAlignment="1">
      <alignment vertical="center"/>
    </xf>
    <xf numFmtId="167" fontId="4" fillId="0" borderId="0" xfId="1" applyNumberFormat="1" applyFont="1" applyFill="1" applyBorder="1" applyAlignment="1">
      <alignment horizontal="left" vertical="center"/>
    </xf>
    <xf numFmtId="167" fontId="29" fillId="13" borderId="116" xfId="1" applyNumberFormat="1" applyFont="1" applyFill="1" applyBorder="1" applyAlignment="1">
      <alignment horizontal="center" vertical="center" wrapText="1"/>
    </xf>
    <xf numFmtId="167" fontId="6" fillId="4" borderId="118" xfId="1" applyNumberFormat="1" applyFont="1" applyFill="1" applyBorder="1" applyAlignment="1">
      <alignment horizontal="center" vertical="center" wrapText="1"/>
    </xf>
    <xf numFmtId="167" fontId="6" fillId="2" borderId="68" xfId="1" applyNumberFormat="1" applyFont="1" applyFill="1" applyBorder="1" applyAlignment="1">
      <alignment horizontal="center" vertical="center" wrapText="1"/>
    </xf>
    <xf numFmtId="167" fontId="33" fillId="4" borderId="0" xfId="12" applyNumberFormat="1" applyFont="1" applyFill="1" applyAlignment="1" applyProtection="1">
      <alignment horizontal="center" vertical="center" wrapText="1"/>
    </xf>
    <xf numFmtId="167" fontId="13" fillId="4" borderId="12" xfId="1" applyNumberFormat="1" applyFont="1" applyFill="1" applyBorder="1" applyAlignment="1">
      <alignment horizontal="center" vertical="center" wrapText="1"/>
    </xf>
    <xf numFmtId="167" fontId="4" fillId="2" borderId="28" xfId="1" applyNumberFormat="1" applyFont="1" applyFill="1" applyBorder="1" applyAlignment="1">
      <alignment vertical="center"/>
    </xf>
    <xf numFmtId="0" fontId="29" fillId="13" borderId="43" xfId="1" applyFont="1" applyFill="1" applyBorder="1" applyAlignment="1">
      <alignment horizontal="center" vertical="center" wrapText="1"/>
    </xf>
    <xf numFmtId="167" fontId="13" fillId="4" borderId="38" xfId="1" applyNumberFormat="1" applyFont="1" applyFill="1" applyBorder="1" applyAlignment="1">
      <alignment horizontal="center" vertical="center" wrapText="1"/>
    </xf>
    <xf numFmtId="0" fontId="0" fillId="0" borderId="60" xfId="0" applyBorder="1"/>
    <xf numFmtId="1" fontId="12" fillId="2" borderId="5" xfId="1" applyNumberFormat="1" applyFont="1" applyFill="1" applyBorder="1" applyAlignment="1">
      <alignment horizontal="left" vertical="center" wrapText="1"/>
    </xf>
    <xf numFmtId="1" fontId="12" fillId="2" borderId="5" xfId="1" applyNumberFormat="1" applyFont="1" applyFill="1" applyBorder="1" applyAlignment="1">
      <alignment horizontal="center" vertical="center" wrapText="1"/>
    </xf>
    <xf numFmtId="0" fontId="15" fillId="2" borderId="59" xfId="10" quotePrefix="1" applyNumberFormat="1" applyFont="1" applyFill="1" applyBorder="1" applyAlignment="1">
      <alignment horizontal="center" vertical="center" wrapText="1"/>
    </xf>
    <xf numFmtId="0" fontId="12" fillId="2" borderId="17" xfId="1" applyNumberFormat="1" applyFont="1" applyFill="1" applyBorder="1" applyAlignment="1" applyProtection="1">
      <alignment horizontal="center" vertical="center" wrapText="1"/>
    </xf>
    <xf numFmtId="0" fontId="15" fillId="2" borderId="13" xfId="10" quotePrefix="1" applyNumberFormat="1" applyFont="1" applyFill="1" applyBorder="1" applyAlignment="1">
      <alignment horizontal="center" vertical="center" wrapText="1"/>
    </xf>
    <xf numFmtId="2" fontId="12" fillId="2" borderId="43" xfId="0" applyNumberFormat="1" applyFont="1" applyFill="1" applyBorder="1" applyAlignment="1">
      <alignment horizontal="center" vertical="center" wrapText="1"/>
    </xf>
    <xf numFmtId="167" fontId="15" fillId="2" borderId="38" xfId="10" quotePrefix="1" applyNumberFormat="1" applyFont="1" applyFill="1" applyBorder="1" applyAlignment="1">
      <alignment horizontal="center" vertical="center" wrapText="1"/>
    </xf>
    <xf numFmtId="1" fontId="15" fillId="2" borderId="38" xfId="10" quotePrefix="1" applyNumberFormat="1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5" fillId="2" borderId="38" xfId="10" quotePrefix="1" applyNumberFormat="1" applyFont="1" applyFill="1" applyBorder="1" applyAlignment="1">
      <alignment horizontal="center" vertical="center" wrapText="1"/>
    </xf>
    <xf numFmtId="0" fontId="13" fillId="2" borderId="104" xfId="1" applyFont="1" applyFill="1" applyBorder="1" applyAlignment="1">
      <alignment horizontal="center" vertical="center" wrapText="1"/>
    </xf>
    <xf numFmtId="0" fontId="13" fillId="2" borderId="60" xfId="1" applyFont="1" applyFill="1" applyBorder="1" applyAlignment="1">
      <alignment horizontal="center" vertical="center" wrapText="1"/>
    </xf>
    <xf numFmtId="167" fontId="13" fillId="2" borderId="122" xfId="0" applyNumberFormat="1" applyFont="1" applyFill="1" applyBorder="1" applyAlignment="1">
      <alignment horizontal="center" vertical="center" wrapText="1"/>
    </xf>
    <xf numFmtId="0" fontId="13" fillId="2" borderId="15" xfId="1" applyFont="1" applyFill="1" applyBorder="1" applyAlignment="1">
      <alignment horizontal="center" vertical="center" wrapText="1"/>
    </xf>
    <xf numFmtId="167" fontId="13" fillId="4" borderId="118" xfId="1" applyNumberFormat="1" applyFont="1" applyFill="1" applyBorder="1" applyAlignment="1">
      <alignment horizontal="center" vertical="center" wrapText="1"/>
    </xf>
    <xf numFmtId="1" fontId="15" fillId="2" borderId="13" xfId="10" quotePrefix="1" applyNumberFormat="1" applyFont="1" applyFill="1" applyBorder="1" applyAlignment="1">
      <alignment horizontal="left" vertical="center" wrapText="1"/>
    </xf>
    <xf numFmtId="0" fontId="12" fillId="2" borderId="67" xfId="1" applyNumberFormat="1" applyFont="1" applyFill="1" applyBorder="1" applyAlignment="1" applyProtection="1">
      <alignment horizontal="center" vertical="center" wrapText="1"/>
    </xf>
    <xf numFmtId="2" fontId="13" fillId="12" borderId="126" xfId="1" applyNumberFormat="1" applyFont="1" applyFill="1" applyBorder="1" applyAlignment="1" applyProtection="1">
      <alignment horizontal="center" vertical="center"/>
    </xf>
    <xf numFmtId="0" fontId="40" fillId="13" borderId="127" xfId="1" applyFont="1" applyFill="1" applyBorder="1" applyAlignment="1">
      <alignment horizontal="center" vertical="center" wrapText="1"/>
    </xf>
    <xf numFmtId="0" fontId="40" fillId="13" borderId="134" xfId="1" applyFont="1" applyFill="1" applyBorder="1" applyAlignment="1">
      <alignment horizontal="center" vertical="center" wrapText="1"/>
    </xf>
    <xf numFmtId="0" fontId="40" fillId="13" borderId="131" xfId="1" applyFont="1" applyFill="1" applyBorder="1" applyAlignment="1">
      <alignment horizontal="center" vertical="center" wrapText="1"/>
    </xf>
    <xf numFmtId="2" fontId="13" fillId="12" borderId="126" xfId="1" applyNumberFormat="1" applyFont="1" applyFill="1" applyBorder="1" applyAlignment="1" applyProtection="1">
      <alignment horizontal="center" vertical="top"/>
    </xf>
    <xf numFmtId="0" fontId="12" fillId="2" borderId="132" xfId="1" applyNumberFormat="1" applyFont="1" applyFill="1" applyBorder="1" applyAlignment="1" applyProtection="1">
      <alignment horizontal="center" vertical="center" wrapText="1"/>
    </xf>
    <xf numFmtId="0" fontId="18" fillId="2" borderId="143" xfId="1" applyNumberFormat="1" applyFont="1" applyFill="1" applyBorder="1" applyAlignment="1" applyProtection="1">
      <alignment horizontal="center" vertical="center" wrapText="1"/>
    </xf>
    <xf numFmtId="2" fontId="18" fillId="2" borderId="144" xfId="1" applyNumberFormat="1" applyFont="1" applyFill="1" applyBorder="1" applyAlignment="1" applyProtection="1">
      <alignment horizontal="center" vertical="center" wrapText="1"/>
    </xf>
    <xf numFmtId="0" fontId="18" fillId="2" borderId="144" xfId="1" applyNumberFormat="1" applyFont="1" applyFill="1" applyBorder="1" applyAlignment="1" applyProtection="1">
      <alignment horizontal="center" vertical="center" wrapText="1"/>
    </xf>
    <xf numFmtId="167" fontId="18" fillId="2" borderId="144" xfId="1" applyNumberFormat="1" applyFont="1" applyFill="1" applyBorder="1" applyAlignment="1" applyProtection="1">
      <alignment horizontal="center" vertical="center" wrapText="1"/>
    </xf>
    <xf numFmtId="0" fontId="18" fillId="2" borderId="145" xfId="1" applyNumberFormat="1" applyFont="1" applyFill="1" applyBorder="1" applyAlignment="1" applyProtection="1">
      <alignment horizontal="center" vertical="center" wrapText="1"/>
    </xf>
    <xf numFmtId="2" fontId="18" fillId="2" borderId="132" xfId="1" applyNumberFormat="1" applyFont="1" applyFill="1" applyBorder="1" applyAlignment="1" applyProtection="1">
      <alignment horizontal="center" vertical="center" wrapText="1"/>
    </xf>
    <xf numFmtId="0" fontId="18" fillId="2" borderId="132" xfId="1" applyNumberFormat="1" applyFont="1" applyFill="1" applyBorder="1" applyAlignment="1" applyProtection="1">
      <alignment horizontal="center" vertical="center" wrapText="1"/>
    </xf>
    <xf numFmtId="167" fontId="18" fillId="2" borderId="132" xfId="1" applyNumberFormat="1" applyFont="1" applyFill="1" applyBorder="1" applyAlignment="1" applyProtection="1">
      <alignment horizontal="center" vertical="center" wrapText="1"/>
    </xf>
    <xf numFmtId="0" fontId="12" fillId="2" borderId="134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8" fillId="2" borderId="146" xfId="1" applyNumberFormat="1" applyFont="1" applyFill="1" applyBorder="1" applyAlignment="1" applyProtection="1">
      <alignment horizontal="center" vertical="center" wrapText="1"/>
    </xf>
    <xf numFmtId="2" fontId="18" fillId="2" borderId="137" xfId="1" applyNumberFormat="1" applyFont="1" applyFill="1" applyBorder="1" applyAlignment="1" applyProtection="1">
      <alignment horizontal="center" vertical="center" wrapText="1"/>
    </xf>
    <xf numFmtId="0" fontId="18" fillId="2" borderId="137" xfId="1" applyNumberFormat="1" applyFont="1" applyFill="1" applyBorder="1" applyAlignment="1" applyProtection="1">
      <alignment horizontal="center" vertical="center" wrapText="1"/>
    </xf>
    <xf numFmtId="167" fontId="18" fillId="2" borderId="137" xfId="1" applyNumberFormat="1" applyFont="1" applyFill="1" applyBorder="1" applyAlignment="1" applyProtection="1">
      <alignment horizontal="center" vertical="center" wrapText="1"/>
    </xf>
    <xf numFmtId="2" fontId="13" fillId="2" borderId="147" xfId="0" applyNumberFormat="1" applyFont="1" applyFill="1" applyBorder="1" applyAlignment="1" applyProtection="1">
      <alignment horizontal="center" vertical="center" wrapText="1"/>
    </xf>
    <xf numFmtId="0" fontId="9" fillId="2" borderId="148" xfId="0" applyFont="1" applyFill="1" applyBorder="1" applyAlignment="1" applyProtection="1">
      <alignment horizontal="center" vertical="center" wrapText="1"/>
      <protection locked="0"/>
    </xf>
    <xf numFmtId="4" fontId="15" fillId="7" borderId="148" xfId="10" quotePrefix="1" applyNumberFormat="1" applyFont="1" applyFill="1" applyBorder="1" applyAlignment="1">
      <alignment horizontal="left" vertical="center" wrapText="1"/>
    </xf>
    <xf numFmtId="0" fontId="40" fillId="13" borderId="149" xfId="1" applyFont="1" applyFill="1" applyBorder="1" applyAlignment="1">
      <alignment horizontal="center" vertical="center" wrapText="1"/>
    </xf>
    <xf numFmtId="0" fontId="40" fillId="13" borderId="151" xfId="1" applyFont="1" applyFill="1" applyBorder="1" applyAlignment="1">
      <alignment horizontal="center" vertical="center" wrapText="1"/>
    </xf>
    <xf numFmtId="4" fontId="15" fillId="2" borderId="59" xfId="10" quotePrefix="1" applyNumberFormat="1" applyFont="1" applyFill="1" applyBorder="1" applyAlignment="1">
      <alignment horizontal="left" vertical="center" wrapText="1"/>
    </xf>
    <xf numFmtId="4" fontId="15" fillId="2" borderId="38" xfId="10" quotePrefix="1" applyNumberFormat="1" applyFont="1" applyFill="1" applyBorder="1" applyAlignment="1">
      <alignment horizontal="left" vertical="center" wrapText="1"/>
    </xf>
    <xf numFmtId="0" fontId="12" fillId="2" borderId="152" xfId="1" applyNumberFormat="1" applyFont="1" applyFill="1" applyBorder="1" applyAlignment="1" applyProtection="1">
      <alignment horizontal="center" vertical="center" wrapText="1"/>
    </xf>
    <xf numFmtId="4" fontId="15" fillId="2" borderId="38" xfId="10" quotePrefix="1" applyNumberFormat="1" applyFont="1" applyFill="1" applyBorder="1" applyAlignment="1">
      <alignment horizontal="center" vertical="center" wrapText="1"/>
    </xf>
    <xf numFmtId="0" fontId="12" fillId="2" borderId="38" xfId="10" applyFont="1" applyFill="1" applyBorder="1" applyAlignment="1">
      <alignment horizontal="center" vertical="center" wrapText="1"/>
    </xf>
    <xf numFmtId="4" fontId="15" fillId="2" borderId="148" xfId="10" quotePrefix="1" applyNumberFormat="1" applyFont="1" applyFill="1" applyBorder="1" applyAlignment="1">
      <alignment horizontal="left" vertical="center" wrapText="1"/>
    </xf>
    <xf numFmtId="0" fontId="12" fillId="2" borderId="135" xfId="10" applyFont="1" applyFill="1" applyBorder="1" applyAlignment="1">
      <alignment horizontal="center" vertical="center" wrapText="1"/>
    </xf>
    <xf numFmtId="0" fontId="12" fillId="2" borderId="149" xfId="1" applyFont="1" applyFill="1" applyBorder="1" applyAlignment="1">
      <alignment horizontal="left" vertical="center" wrapText="1"/>
    </xf>
    <xf numFmtId="0" fontId="12" fillId="2" borderId="158" xfId="1" applyFont="1" applyFill="1" applyBorder="1" applyAlignment="1">
      <alignment horizontal="left" vertical="center" wrapText="1"/>
    </xf>
    <xf numFmtId="0" fontId="12" fillId="2" borderId="87" xfId="1" applyFont="1" applyFill="1" applyBorder="1" applyAlignment="1">
      <alignment horizontal="left" vertical="center" wrapText="1"/>
    </xf>
    <xf numFmtId="0" fontId="12" fillId="2" borderId="135" xfId="1" applyFont="1" applyFill="1" applyBorder="1" applyAlignment="1">
      <alignment horizontal="left" vertical="center" wrapText="1"/>
    </xf>
    <xf numFmtId="0" fontId="12" fillId="2" borderId="149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3" fillId="12" borderId="24" xfId="1" applyNumberFormat="1" applyFont="1" applyFill="1" applyBorder="1" applyAlignment="1" applyProtection="1">
      <alignment horizontal="left" vertical="center"/>
    </xf>
    <xf numFmtId="0" fontId="21" fillId="12" borderId="0" xfId="1" applyNumberFormat="1" applyFont="1" applyFill="1" applyBorder="1" applyAlignment="1" applyProtection="1">
      <alignment horizontal="center" vertical="top" wrapText="1"/>
    </xf>
    <xf numFmtId="0" fontId="9" fillId="0" borderId="0" xfId="0" applyFont="1"/>
    <xf numFmtId="0" fontId="33" fillId="2" borderId="0" xfId="12" applyFont="1" applyFill="1" applyAlignment="1" applyProtection="1">
      <alignment horizontal="center" vertical="top" wrapText="1"/>
    </xf>
    <xf numFmtId="0" fontId="33" fillId="4" borderId="0" xfId="12" applyFont="1" applyFill="1" applyAlignment="1" applyProtection="1">
      <alignment horizontal="center" vertical="top" wrapText="1"/>
    </xf>
    <xf numFmtId="0" fontId="33" fillId="12" borderId="0" xfId="0" applyNumberFormat="1" applyFont="1" applyFill="1" applyBorder="1" applyAlignment="1" applyProtection="1">
      <alignment horizontal="center" vertical="top" wrapText="1"/>
    </xf>
    <xf numFmtId="0" fontId="35" fillId="4" borderId="0" xfId="12" applyFont="1" applyFill="1" applyAlignment="1" applyProtection="1">
      <alignment horizontal="center" vertical="top" wrapText="1"/>
    </xf>
    <xf numFmtId="0" fontId="13" fillId="12" borderId="24" xfId="1" applyNumberFormat="1" applyFont="1" applyFill="1" applyBorder="1" applyAlignment="1" applyProtection="1">
      <alignment horizontal="left" vertical="center"/>
    </xf>
    <xf numFmtId="0" fontId="21" fillId="12" borderId="0" xfId="1" applyNumberFormat="1" applyFont="1" applyFill="1" applyBorder="1" applyAlignment="1" applyProtection="1">
      <alignment horizontal="center" vertical="top" wrapText="1"/>
    </xf>
    <xf numFmtId="0" fontId="9" fillId="0" borderId="0" xfId="0" applyFont="1"/>
    <xf numFmtId="0" fontId="33" fillId="2" borderId="0" xfId="12" applyFont="1" applyFill="1" applyAlignment="1" applyProtection="1">
      <alignment horizontal="center" vertical="center" wrapText="1"/>
    </xf>
    <xf numFmtId="0" fontId="35" fillId="2" borderId="0" xfId="12" applyFont="1" applyFill="1" applyAlignment="1" applyProtection="1">
      <alignment horizontal="center" vertical="top" wrapText="1"/>
    </xf>
    <xf numFmtId="0" fontId="9" fillId="0" borderId="0" xfId="0" applyFont="1"/>
    <xf numFmtId="1" fontId="9" fillId="2" borderId="68" xfId="0" applyNumberFormat="1" applyFont="1" applyFill="1" applyBorder="1" applyAlignment="1">
      <alignment horizontal="center" vertical="center"/>
    </xf>
    <xf numFmtId="0" fontId="9" fillId="2" borderId="84" xfId="0" applyFont="1" applyFill="1" applyBorder="1" applyAlignment="1" applyProtection="1">
      <alignment horizontal="center" vertical="center" wrapText="1"/>
      <protection locked="0"/>
    </xf>
    <xf numFmtId="0" fontId="12" fillId="2" borderId="55" xfId="0" applyNumberFormat="1" applyFont="1" applyFill="1" applyBorder="1" applyAlignment="1" applyProtection="1">
      <alignment horizontal="center" vertical="center" wrapText="1"/>
    </xf>
    <xf numFmtId="0" fontId="12" fillId="2" borderId="143" xfId="1" applyNumberFormat="1" applyFont="1" applyFill="1" applyBorder="1" applyAlignment="1" applyProtection="1">
      <alignment horizontal="center" vertical="center" wrapText="1"/>
    </xf>
    <xf numFmtId="2" fontId="12" fillId="2" borderId="144" xfId="1" applyNumberFormat="1" applyFont="1" applyFill="1" applyBorder="1" applyAlignment="1" applyProtection="1">
      <alignment horizontal="center" vertical="center" wrapText="1"/>
    </xf>
    <xf numFmtId="0" fontId="12" fillId="2" borderId="144" xfId="1" applyNumberFormat="1" applyFont="1" applyFill="1" applyBorder="1" applyAlignment="1" applyProtection="1">
      <alignment horizontal="center" vertical="center" wrapText="1"/>
    </xf>
    <xf numFmtId="167" fontId="12" fillId="2" borderId="144" xfId="1" applyNumberFormat="1" applyFont="1" applyFill="1" applyBorder="1" applyAlignment="1" applyProtection="1">
      <alignment horizontal="center" vertical="center" wrapText="1"/>
    </xf>
    <xf numFmtId="0" fontId="12" fillId="2" borderId="145" xfId="1" applyNumberFormat="1" applyFont="1" applyFill="1" applyBorder="1" applyAlignment="1" applyProtection="1">
      <alignment horizontal="center" vertical="center" wrapText="1"/>
    </xf>
    <xf numFmtId="2" fontId="12" fillId="2" borderId="132" xfId="1" applyNumberFormat="1" applyFont="1" applyFill="1" applyBorder="1" applyAlignment="1" applyProtection="1">
      <alignment horizontal="center" vertical="center" wrapText="1"/>
    </xf>
    <xf numFmtId="167" fontId="12" fillId="2" borderId="132" xfId="1" applyNumberFormat="1" applyFont="1" applyFill="1" applyBorder="1" applyAlignment="1" applyProtection="1">
      <alignment horizontal="center" vertical="center" wrapText="1"/>
    </xf>
    <xf numFmtId="0" fontId="35" fillId="2" borderId="0" xfId="12" applyFont="1" applyFill="1" applyAlignment="1" applyProtection="1">
      <alignment horizontal="center" vertical="top" wrapText="1"/>
    </xf>
    <xf numFmtId="0" fontId="20" fillId="12" borderId="0" xfId="1" applyNumberFormat="1" applyFont="1" applyFill="1" applyBorder="1" applyAlignment="1" applyProtection="1">
      <alignment horizontal="center" vertical="top" wrapText="1"/>
    </xf>
    <xf numFmtId="0" fontId="9" fillId="0" borderId="0" xfId="0" applyFont="1"/>
    <xf numFmtId="1" fontId="15" fillId="2" borderId="35" xfId="10" quotePrefix="1" applyNumberFormat="1" applyFont="1" applyFill="1" applyBorder="1" applyAlignment="1">
      <alignment horizontal="left" vertical="center" wrapText="1"/>
    </xf>
    <xf numFmtId="1" fontId="15" fillId="2" borderId="35" xfId="10" quotePrefix="1" applyNumberFormat="1" applyFont="1" applyFill="1" applyBorder="1" applyAlignment="1">
      <alignment horizontal="center" vertical="center" wrapText="1"/>
    </xf>
    <xf numFmtId="1" fontId="12" fillId="2" borderId="38" xfId="1" applyNumberFormat="1" applyFont="1" applyFill="1" applyBorder="1" applyAlignment="1">
      <alignment horizontal="left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left" vertical="center" wrapText="1"/>
    </xf>
    <xf numFmtId="0" fontId="12" fillId="2" borderId="169" xfId="1" applyFont="1" applyFill="1" applyBorder="1" applyAlignment="1">
      <alignment horizontal="center" vertical="center" wrapText="1"/>
    </xf>
    <xf numFmtId="1" fontId="12" fillId="2" borderId="34" xfId="0" applyNumberFormat="1" applyFont="1" applyFill="1" applyBorder="1" applyAlignment="1" applyProtection="1">
      <alignment horizontal="left"/>
    </xf>
    <xf numFmtId="0" fontId="12" fillId="2" borderId="38" xfId="1" applyFont="1" applyFill="1" applyBorder="1" applyAlignment="1" applyProtection="1">
      <alignment horizontal="center" vertical="center" wrapText="1"/>
    </xf>
    <xf numFmtId="0" fontId="12" fillId="2" borderId="34" xfId="0" applyFont="1" applyFill="1" applyBorder="1" applyAlignment="1" applyProtection="1">
      <alignment wrapText="1"/>
    </xf>
    <xf numFmtId="0" fontId="9" fillId="2" borderId="38" xfId="0" applyFont="1" applyFill="1" applyBorder="1" applyAlignment="1" applyProtection="1">
      <alignment horizontal="left" vertical="center" wrapText="1"/>
    </xf>
    <xf numFmtId="0" fontId="9" fillId="2" borderId="169" xfId="0" applyFont="1" applyFill="1" applyBorder="1" applyAlignment="1" applyProtection="1">
      <alignment horizontal="left" vertical="center" wrapText="1"/>
    </xf>
    <xf numFmtId="0" fontId="0" fillId="2" borderId="38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12" fillId="2" borderId="34" xfId="0" applyFont="1" applyFill="1" applyBorder="1" applyAlignment="1" applyProtection="1">
      <alignment vertical="center" wrapText="1"/>
    </xf>
    <xf numFmtId="0" fontId="35" fillId="2" borderId="0" xfId="12" applyFont="1" applyFill="1" applyAlignment="1" applyProtection="1">
      <alignment horizontal="center" vertical="top" wrapText="1"/>
    </xf>
    <xf numFmtId="0" fontId="20" fillId="12" borderId="0" xfId="1" applyNumberFormat="1" applyFont="1" applyFill="1" applyBorder="1" applyAlignment="1" applyProtection="1">
      <alignment horizontal="center" vertical="top" wrapText="1"/>
    </xf>
    <xf numFmtId="0" fontId="9" fillId="0" borderId="0" xfId="0" applyFont="1"/>
    <xf numFmtId="0" fontId="21" fillId="12" borderId="0" xfId="1" applyNumberFormat="1" applyFont="1" applyFill="1" applyBorder="1" applyAlignment="1" applyProtection="1">
      <alignment horizontal="center" vertical="top" wrapText="1"/>
    </xf>
    <xf numFmtId="0" fontId="35" fillId="2" borderId="0" xfId="12" applyFont="1" applyFill="1" applyAlignment="1" applyProtection="1">
      <alignment horizontal="center" vertical="top" wrapText="1"/>
    </xf>
    <xf numFmtId="0" fontId="9" fillId="2" borderId="169" xfId="0" applyFont="1" applyFill="1" applyBorder="1" applyAlignment="1" applyProtection="1">
      <alignment vertical="center" wrapText="1"/>
      <protection locked="0"/>
    </xf>
    <xf numFmtId="1" fontId="9" fillId="2" borderId="38" xfId="0" applyNumberFormat="1" applyFont="1" applyFill="1" applyBorder="1" applyAlignment="1" applyProtection="1">
      <alignment vertical="center" wrapText="1"/>
      <protection locked="0"/>
    </xf>
    <xf numFmtId="0" fontId="9" fillId="2" borderId="38" xfId="0" applyFont="1" applyFill="1" applyBorder="1" applyAlignment="1" applyProtection="1">
      <alignment vertical="center" wrapText="1"/>
      <protection locked="0"/>
    </xf>
    <xf numFmtId="0" fontId="12" fillId="2" borderId="170" xfId="1" applyFont="1" applyFill="1" applyBorder="1" applyAlignment="1">
      <alignment horizontal="left" vertical="center" wrapText="1"/>
    </xf>
    <xf numFmtId="0" fontId="33" fillId="2" borderId="0" xfId="12" applyFont="1" applyFill="1" applyAlignment="1" applyProtection="1">
      <alignment horizontal="center" vertical="top" wrapText="1"/>
    </xf>
    <xf numFmtId="0" fontId="35" fillId="2" borderId="0" xfId="12" applyFont="1" applyFill="1" applyAlignment="1" applyProtection="1">
      <alignment horizontal="center" vertical="top" wrapText="1"/>
    </xf>
    <xf numFmtId="0" fontId="35" fillId="4" borderId="0" xfId="12" applyFont="1" applyFill="1" applyAlignment="1" applyProtection="1">
      <alignment horizontal="center" vertical="top" wrapText="1"/>
    </xf>
    <xf numFmtId="0" fontId="9" fillId="0" borderId="0" xfId="0" applyFont="1"/>
    <xf numFmtId="0" fontId="21" fillId="12" borderId="0" xfId="1" applyNumberFormat="1" applyFont="1" applyFill="1" applyBorder="1" applyAlignment="1" applyProtection="1">
      <alignment horizontal="center" vertical="top" wrapText="1"/>
    </xf>
    <xf numFmtId="1" fontId="12" fillId="2" borderId="168" xfId="10" applyNumberFormat="1" applyFont="1" applyFill="1" applyBorder="1" applyAlignment="1">
      <alignment horizontal="center" vertical="center" wrapText="1"/>
    </xf>
    <xf numFmtId="0" fontId="33" fillId="12" borderId="0" xfId="0" applyNumberFormat="1" applyFont="1" applyFill="1" applyBorder="1" applyAlignment="1" applyProtection="1">
      <alignment horizontal="center" vertical="top" wrapText="1"/>
    </xf>
    <xf numFmtId="0" fontId="35" fillId="2" borderId="0" xfId="12" applyFont="1" applyFill="1" applyAlignment="1" applyProtection="1">
      <alignment horizontal="center" vertical="top" wrapText="1"/>
    </xf>
    <xf numFmtId="0" fontId="31" fillId="4" borderId="0" xfId="1" applyFont="1" applyFill="1" applyAlignment="1">
      <alignment horizontal="center" vertical="top" wrapText="1"/>
    </xf>
    <xf numFmtId="0" fontId="52" fillId="2" borderId="0" xfId="2" applyFont="1" applyFill="1" applyAlignment="1" applyProtection="1">
      <alignment horizontal="center" vertical="top" wrapText="1"/>
    </xf>
    <xf numFmtId="0" fontId="0" fillId="2" borderId="0" xfId="0" applyFill="1" applyAlignment="1">
      <alignment horizontal="center" vertical="center"/>
    </xf>
    <xf numFmtId="0" fontId="15" fillId="2" borderId="35" xfId="10" quotePrefix="1" applyNumberFormat="1" applyFont="1" applyFill="1" applyBorder="1" applyAlignment="1">
      <alignment horizontal="center" vertical="center" wrapText="1"/>
    </xf>
    <xf numFmtId="0" fontId="26" fillId="4" borderId="0" xfId="1" applyFont="1" applyFill="1" applyAlignment="1">
      <alignment horizontal="center"/>
    </xf>
    <xf numFmtId="0" fontId="9" fillId="2" borderId="0" xfId="0" applyFont="1" applyFill="1" applyBorder="1" applyAlignment="1">
      <alignment horizontal="center" vertical="center"/>
    </xf>
    <xf numFmtId="0" fontId="35" fillId="2" borderId="0" xfId="12" applyFont="1" applyFill="1" applyAlignment="1" applyProtection="1">
      <alignment horizontal="center" vertical="top" wrapText="1"/>
    </xf>
    <xf numFmtId="0" fontId="56" fillId="0" borderId="0" xfId="12" applyFont="1" applyAlignment="1" applyProtection="1">
      <alignment horizontal="center"/>
    </xf>
    <xf numFmtId="0" fontId="31" fillId="4" borderId="0" xfId="1" applyFont="1" applyFill="1" applyAlignment="1">
      <alignment horizontal="center" vertical="top" wrapText="1"/>
    </xf>
    <xf numFmtId="0" fontId="26" fillId="4" borderId="0" xfId="1" applyFont="1" applyFill="1" applyAlignment="1">
      <alignment horizontal="center"/>
    </xf>
    <xf numFmtId="0" fontId="13" fillId="4" borderId="26" xfId="0" applyFont="1" applyFill="1" applyBorder="1" applyAlignment="1">
      <alignment horizontal="left" vertical="center" wrapText="1"/>
    </xf>
    <xf numFmtId="0" fontId="13" fillId="4" borderId="40" xfId="0" applyFont="1" applyFill="1" applyBorder="1" applyAlignment="1">
      <alignment horizontal="left" vertical="center" wrapText="1"/>
    </xf>
    <xf numFmtId="0" fontId="13" fillId="4" borderId="28" xfId="0" applyFont="1" applyFill="1" applyBorder="1" applyAlignment="1">
      <alignment horizontal="left" vertical="center" wrapText="1"/>
    </xf>
    <xf numFmtId="0" fontId="13" fillId="4" borderId="26" xfId="1" applyFont="1" applyFill="1" applyBorder="1" applyAlignment="1">
      <alignment vertical="center"/>
    </xf>
    <xf numFmtId="0" fontId="13" fillId="2" borderId="40" xfId="1" applyFont="1" applyFill="1" applyBorder="1" applyAlignment="1">
      <alignment vertical="center"/>
    </xf>
    <xf numFmtId="0" fontId="13" fillId="4" borderId="28" xfId="1" applyFont="1" applyFill="1" applyBorder="1" applyAlignment="1">
      <alignment vertical="center"/>
    </xf>
    <xf numFmtId="0" fontId="13" fillId="4" borderId="26" xfId="0" applyFont="1" applyFill="1" applyBorder="1" applyAlignment="1">
      <alignment horizontal="left" vertical="top" wrapText="1"/>
    </xf>
    <xf numFmtId="0" fontId="13" fillId="4" borderId="40" xfId="0" applyFont="1" applyFill="1" applyBorder="1" applyAlignment="1">
      <alignment horizontal="left" vertical="top" wrapText="1"/>
    </xf>
    <xf numFmtId="0" fontId="13" fillId="4" borderId="28" xfId="0" applyFont="1" applyFill="1" applyBorder="1" applyAlignment="1">
      <alignment horizontal="left" vertical="top" wrapText="1"/>
    </xf>
    <xf numFmtId="0" fontId="48" fillId="20" borderId="26" xfId="0" applyFont="1" applyFill="1" applyBorder="1" applyAlignment="1">
      <alignment horizontal="center"/>
    </xf>
    <xf numFmtId="0" fontId="48" fillId="20" borderId="40" xfId="0" applyFont="1" applyFill="1" applyBorder="1" applyAlignment="1">
      <alignment horizontal="center"/>
    </xf>
    <xf numFmtId="0" fontId="48" fillId="20" borderId="28" xfId="0" applyFont="1" applyFill="1" applyBorder="1" applyAlignment="1">
      <alignment horizontal="center"/>
    </xf>
    <xf numFmtId="0" fontId="12" fillId="12" borderId="30" xfId="0" applyNumberFormat="1" applyFont="1" applyFill="1" applyBorder="1" applyAlignment="1" applyProtection="1">
      <alignment horizontal="left" vertical="center"/>
    </xf>
    <xf numFmtId="0" fontId="12" fillId="12" borderId="31" xfId="0" applyNumberFormat="1" applyFont="1" applyFill="1" applyBorder="1" applyAlignment="1" applyProtection="1">
      <alignment horizontal="left" vertical="center"/>
    </xf>
    <xf numFmtId="0" fontId="12" fillId="12" borderId="32" xfId="0" applyNumberFormat="1" applyFont="1" applyFill="1" applyBorder="1" applyAlignment="1" applyProtection="1">
      <alignment horizontal="left" vertical="center"/>
    </xf>
    <xf numFmtId="0" fontId="33" fillId="12" borderId="0" xfId="0" applyNumberFormat="1" applyFont="1" applyFill="1" applyBorder="1" applyAlignment="1" applyProtection="1">
      <alignment horizontal="center" vertical="top" wrapText="1"/>
    </xf>
    <xf numFmtId="0" fontId="13" fillId="12" borderId="24" xfId="0" applyNumberFormat="1" applyFont="1" applyFill="1" applyBorder="1" applyAlignment="1" applyProtection="1">
      <alignment horizontal="left" vertical="center"/>
    </xf>
    <xf numFmtId="0" fontId="12" fillId="12" borderId="30" xfId="0" applyNumberFormat="1" applyFont="1" applyFill="1" applyBorder="1" applyAlignment="1" applyProtection="1">
      <alignment horizontal="left" vertical="center" wrapText="1"/>
    </xf>
    <xf numFmtId="1" fontId="12" fillId="2" borderId="137" xfId="0" applyNumberFormat="1" applyFont="1" applyFill="1" applyBorder="1" applyAlignment="1" applyProtection="1">
      <alignment horizontal="left" vertical="center" wrapText="1"/>
    </xf>
    <xf numFmtId="1" fontId="12" fillId="2" borderId="95" xfId="0" applyNumberFormat="1" applyFont="1" applyFill="1" applyBorder="1" applyAlignment="1" applyProtection="1">
      <alignment horizontal="left" vertical="center" wrapText="1"/>
    </xf>
    <xf numFmtId="0" fontId="12" fillId="2" borderId="141" xfId="0" applyNumberFormat="1" applyFont="1" applyFill="1" applyBorder="1" applyAlignment="1" applyProtection="1">
      <alignment horizontal="center" vertical="center" wrapText="1"/>
    </xf>
    <xf numFmtId="0" fontId="12" fillId="2" borderId="142" xfId="0" applyNumberFormat="1" applyFont="1" applyFill="1" applyBorder="1" applyAlignment="1" applyProtection="1">
      <alignment horizontal="center" vertical="center" wrapText="1"/>
    </xf>
    <xf numFmtId="1" fontId="12" fillId="2" borderId="150" xfId="0" applyNumberFormat="1" applyFont="1" applyFill="1" applyBorder="1" applyAlignment="1" applyProtection="1">
      <alignment horizontal="left" vertical="center" wrapText="1"/>
    </xf>
    <xf numFmtId="1" fontId="12" fillId="2" borderId="97" xfId="0" applyNumberFormat="1" applyFont="1" applyFill="1" applyBorder="1" applyAlignment="1" applyProtection="1">
      <alignment horizontal="left" vertical="center" wrapText="1"/>
    </xf>
    <xf numFmtId="1" fontId="12" fillId="2" borderId="162" xfId="0" applyNumberFormat="1" applyFont="1" applyFill="1" applyBorder="1" applyAlignment="1" applyProtection="1">
      <alignment horizontal="left" vertical="center" wrapText="1"/>
    </xf>
    <xf numFmtId="1" fontId="12" fillId="2" borderId="163" xfId="0" applyNumberFormat="1" applyFont="1" applyFill="1" applyBorder="1" applyAlignment="1" applyProtection="1">
      <alignment horizontal="left" vertical="center" wrapText="1"/>
    </xf>
    <xf numFmtId="0" fontId="12" fillId="2" borderId="150" xfId="0" applyNumberFormat="1" applyFont="1" applyFill="1" applyBorder="1" applyAlignment="1" applyProtection="1">
      <alignment horizontal="center" vertical="center" wrapText="1"/>
    </xf>
    <xf numFmtId="0" fontId="12" fillId="2" borderId="95" xfId="0" applyNumberFormat="1" applyFont="1" applyFill="1" applyBorder="1" applyAlignment="1" applyProtection="1">
      <alignment horizontal="center" vertical="center" wrapText="1"/>
    </xf>
    <xf numFmtId="0" fontId="12" fillId="4" borderId="26" xfId="11" applyFont="1" applyFill="1" applyBorder="1" applyAlignment="1">
      <alignment horizontal="left" vertical="center" wrapText="1"/>
    </xf>
    <xf numFmtId="0" fontId="12" fillId="4" borderId="27" xfId="11" applyFont="1" applyFill="1" applyBorder="1" applyAlignment="1">
      <alignment horizontal="left" vertical="center"/>
    </xf>
    <xf numFmtId="0" fontId="12" fillId="4" borderId="28" xfId="11" applyFont="1" applyFill="1" applyBorder="1" applyAlignment="1">
      <alignment horizontal="left" vertical="center"/>
    </xf>
    <xf numFmtId="0" fontId="12" fillId="4" borderId="26" xfId="11" applyFont="1" applyFill="1" applyBorder="1" applyAlignment="1">
      <alignment horizontal="left" vertical="center"/>
    </xf>
    <xf numFmtId="0" fontId="12" fillId="4" borderId="40" xfId="11" applyFont="1" applyFill="1" applyBorder="1" applyAlignment="1">
      <alignment horizontal="left" vertical="center"/>
    </xf>
    <xf numFmtId="0" fontId="13" fillId="4" borderId="138" xfId="1" applyFont="1" applyFill="1" applyBorder="1" applyAlignment="1">
      <alignment vertical="center"/>
    </xf>
    <xf numFmtId="0" fontId="13" fillId="2" borderId="139" xfId="1" applyFont="1" applyFill="1" applyBorder="1" applyAlignment="1">
      <alignment vertical="center"/>
    </xf>
    <xf numFmtId="0" fontId="13" fillId="2" borderId="140" xfId="1" applyFont="1" applyFill="1" applyBorder="1" applyAlignment="1">
      <alignment vertical="center"/>
    </xf>
    <xf numFmtId="1" fontId="9" fillId="2" borderId="167" xfId="0" applyNumberFormat="1" applyFont="1" applyFill="1" applyBorder="1" applyAlignment="1">
      <alignment horizontal="center" vertical="center"/>
    </xf>
    <xf numFmtId="1" fontId="9" fillId="2" borderId="15" xfId="0" applyNumberFormat="1" applyFont="1" applyFill="1" applyBorder="1" applyAlignment="1">
      <alignment horizontal="center" vertical="center"/>
    </xf>
    <xf numFmtId="1" fontId="9" fillId="2" borderId="157" xfId="0" applyNumberFormat="1" applyFont="1" applyFill="1" applyBorder="1" applyAlignment="1">
      <alignment horizontal="center" vertical="center"/>
    </xf>
    <xf numFmtId="1" fontId="9" fillId="2" borderId="166" xfId="0" applyNumberFormat="1" applyFont="1" applyFill="1" applyBorder="1" applyAlignment="1">
      <alignment horizontal="center" vertical="center"/>
    </xf>
    <xf numFmtId="1" fontId="9" fillId="2" borderId="161" xfId="0" applyNumberFormat="1" applyFont="1" applyFill="1" applyBorder="1" applyAlignment="1">
      <alignment horizontal="center" vertical="center"/>
    </xf>
    <xf numFmtId="1" fontId="9" fillId="2" borderId="129" xfId="0" applyNumberFormat="1" applyFont="1" applyFill="1" applyBorder="1" applyAlignment="1">
      <alignment horizontal="center" vertical="center"/>
    </xf>
    <xf numFmtId="1" fontId="12" fillId="2" borderId="164" xfId="0" applyNumberFormat="1" applyFont="1" applyFill="1" applyBorder="1" applyAlignment="1" applyProtection="1">
      <alignment horizontal="center" vertical="center" wrapText="1"/>
    </xf>
    <xf numFmtId="1" fontId="12" fillId="2" borderId="165" xfId="0" applyNumberFormat="1" applyFont="1" applyFill="1" applyBorder="1" applyAlignment="1" applyProtection="1">
      <alignment horizontal="center" vertical="center" wrapText="1"/>
    </xf>
    <xf numFmtId="0" fontId="12" fillId="2" borderId="156" xfId="0" applyNumberFormat="1" applyFont="1" applyFill="1" applyBorder="1" applyAlignment="1" applyProtection="1">
      <alignment horizontal="center" vertical="center" wrapText="1"/>
    </xf>
    <xf numFmtId="0" fontId="12" fillId="2" borderId="62" xfId="0" applyNumberFormat="1" applyFont="1" applyFill="1" applyBorder="1" applyAlignment="1" applyProtection="1">
      <alignment horizontal="center" vertical="center" wrapText="1"/>
    </xf>
    <xf numFmtId="1" fontId="9" fillId="2" borderId="62" xfId="0" applyNumberFormat="1" applyFont="1" applyFill="1" applyBorder="1" applyAlignment="1">
      <alignment horizontal="center" vertical="center"/>
    </xf>
    <xf numFmtId="0" fontId="13" fillId="4" borderId="139" xfId="1" applyFont="1" applyFill="1" applyBorder="1" applyAlignment="1">
      <alignment vertical="center"/>
    </xf>
    <xf numFmtId="0" fontId="13" fillId="4" borderId="140" xfId="1" applyFont="1" applyFill="1" applyBorder="1" applyAlignment="1">
      <alignment vertical="center"/>
    </xf>
    <xf numFmtId="0" fontId="4" fillId="4" borderId="138" xfId="1" applyFont="1" applyFill="1" applyBorder="1" applyAlignment="1">
      <alignment vertical="center"/>
    </xf>
    <xf numFmtId="0" fontId="4" fillId="4" borderId="139" xfId="1" applyFont="1" applyFill="1" applyBorder="1" applyAlignment="1">
      <alignment vertical="center"/>
    </xf>
    <xf numFmtId="0" fontId="4" fillId="4" borderId="140" xfId="1" applyFont="1" applyFill="1" applyBorder="1" applyAlignment="1">
      <alignment vertical="center"/>
    </xf>
    <xf numFmtId="0" fontId="45" fillId="10" borderId="63" xfId="0" applyFont="1" applyFill="1" applyBorder="1" applyAlignment="1">
      <alignment horizontal="center"/>
    </xf>
    <xf numFmtId="0" fontId="45" fillId="10" borderId="64" xfId="0" applyFont="1" applyFill="1" applyBorder="1" applyAlignment="1">
      <alignment horizontal="center"/>
    </xf>
    <xf numFmtId="0" fontId="45" fillId="10" borderId="65" xfId="0" applyFont="1" applyFill="1" applyBorder="1" applyAlignment="1">
      <alignment horizontal="center"/>
    </xf>
    <xf numFmtId="0" fontId="36" fillId="4" borderId="138" xfId="0" applyFont="1" applyFill="1" applyBorder="1" applyAlignment="1">
      <alignment horizontal="left" vertical="center" wrapText="1"/>
    </xf>
    <xf numFmtId="0" fontId="36" fillId="4" borderId="139" xfId="0" applyFont="1" applyFill="1" applyBorder="1" applyAlignment="1">
      <alignment horizontal="left" vertical="center" wrapText="1"/>
    </xf>
    <xf numFmtId="0" fontId="36" fillId="4" borderId="140" xfId="0" applyFont="1" applyFill="1" applyBorder="1" applyAlignment="1">
      <alignment horizontal="left" vertical="center" wrapText="1"/>
    </xf>
    <xf numFmtId="0" fontId="36" fillId="4" borderId="1" xfId="0" applyFont="1" applyFill="1" applyBorder="1" applyAlignment="1">
      <alignment horizontal="left" vertical="center" wrapText="1"/>
    </xf>
    <xf numFmtId="0" fontId="36" fillId="4" borderId="27" xfId="0" applyFont="1" applyFill="1" applyBorder="1" applyAlignment="1">
      <alignment horizontal="left" vertical="center" wrapText="1"/>
    </xf>
    <xf numFmtId="0" fontId="36" fillId="4" borderId="28" xfId="0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vertical="center"/>
    </xf>
    <xf numFmtId="0" fontId="4" fillId="4" borderId="27" xfId="1" applyFont="1" applyFill="1" applyBorder="1" applyAlignment="1">
      <alignment vertical="center"/>
    </xf>
    <xf numFmtId="0" fontId="4" fillId="4" borderId="28" xfId="1" applyFont="1" applyFill="1" applyBorder="1" applyAlignment="1">
      <alignment vertical="center"/>
    </xf>
    <xf numFmtId="0" fontId="12" fillId="2" borderId="169" xfId="1" applyFont="1" applyFill="1" applyBorder="1" applyAlignment="1">
      <alignment horizontal="center" vertical="center" wrapText="1"/>
    </xf>
    <xf numFmtId="1" fontId="12" fillId="2" borderId="169" xfId="1" applyNumberFormat="1" applyFont="1" applyFill="1" applyBorder="1" applyAlignment="1">
      <alignment horizontal="center" vertical="center" wrapText="1"/>
    </xf>
    <xf numFmtId="0" fontId="36" fillId="4" borderId="40" xfId="0" applyFont="1" applyFill="1" applyBorder="1" applyAlignment="1">
      <alignment horizontal="left" vertical="center" wrapText="1"/>
    </xf>
    <xf numFmtId="0" fontId="36" fillId="18" borderId="40" xfId="0" applyFont="1" applyFill="1" applyBorder="1" applyAlignment="1">
      <alignment horizontal="left" vertical="center" wrapText="1"/>
    </xf>
    <xf numFmtId="0" fontId="12" fillId="2" borderId="166" xfId="1" applyFont="1" applyFill="1" applyBorder="1" applyAlignment="1">
      <alignment horizontal="center" vertical="center" wrapText="1"/>
    </xf>
    <xf numFmtId="0" fontId="12" fillId="2" borderId="161" xfId="1" applyFont="1" applyFill="1" applyBorder="1" applyAlignment="1">
      <alignment horizontal="center" vertical="center" wrapText="1"/>
    </xf>
    <xf numFmtId="0" fontId="12" fillId="2" borderId="168" xfId="1" applyFont="1" applyFill="1" applyBorder="1" applyAlignment="1">
      <alignment horizontal="center" vertical="center" wrapText="1"/>
    </xf>
    <xf numFmtId="0" fontId="36" fillId="28" borderId="40" xfId="0" applyFont="1" applyFill="1" applyBorder="1" applyAlignment="1">
      <alignment horizontal="left" vertical="center" wrapText="1"/>
    </xf>
    <xf numFmtId="1" fontId="12" fillId="2" borderId="166" xfId="1" applyNumberFormat="1" applyFont="1" applyFill="1" applyBorder="1" applyAlignment="1">
      <alignment horizontal="center" vertical="center" wrapText="1"/>
    </xf>
    <xf numFmtId="1" fontId="12" fillId="2" borderId="161" xfId="1" applyNumberFormat="1" applyFont="1" applyFill="1" applyBorder="1" applyAlignment="1">
      <alignment horizontal="center" vertical="center" wrapText="1"/>
    </xf>
    <xf numFmtId="1" fontId="12" fillId="2" borderId="168" xfId="1" applyNumberFormat="1" applyFont="1" applyFill="1" applyBorder="1" applyAlignment="1">
      <alignment horizontal="center" vertical="center" wrapText="1"/>
    </xf>
    <xf numFmtId="0" fontId="4" fillId="24" borderId="69" xfId="0" applyFont="1" applyFill="1" applyBorder="1" applyAlignment="1">
      <alignment horizontal="center" vertical="center" wrapText="1"/>
    </xf>
    <xf numFmtId="1" fontId="15" fillId="2" borderId="166" xfId="10" quotePrefix="1" applyNumberFormat="1" applyFont="1" applyFill="1" applyBorder="1" applyAlignment="1">
      <alignment horizontal="center" vertical="center" wrapText="1"/>
    </xf>
    <xf numFmtId="1" fontId="15" fillId="2" borderId="161" xfId="10" quotePrefix="1" applyNumberFormat="1" applyFont="1" applyFill="1" applyBorder="1" applyAlignment="1">
      <alignment horizontal="center" vertical="center" wrapText="1"/>
    </xf>
    <xf numFmtId="1" fontId="15" fillId="2" borderId="168" xfId="10" quotePrefix="1" applyNumberFormat="1" applyFont="1" applyFill="1" applyBorder="1" applyAlignment="1">
      <alignment horizontal="center" vertical="center" wrapText="1"/>
    </xf>
    <xf numFmtId="0" fontId="36" fillId="4" borderId="26" xfId="0" applyFont="1" applyFill="1" applyBorder="1" applyAlignment="1">
      <alignment horizontal="left" vertical="center" wrapText="1"/>
    </xf>
    <xf numFmtId="0" fontId="4" fillId="4" borderId="26" xfId="1" applyFont="1" applyFill="1" applyBorder="1" applyAlignment="1">
      <alignment vertical="center"/>
    </xf>
    <xf numFmtId="0" fontId="4" fillId="4" borderId="40" xfId="1" applyFont="1" applyFill="1" applyBorder="1" applyAlignment="1">
      <alignment vertical="center"/>
    </xf>
    <xf numFmtId="1" fontId="12" fillId="2" borderId="149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161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118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49" xfId="0" applyFont="1" applyFill="1" applyBorder="1" applyAlignment="1" applyProtection="1">
      <alignment horizontal="center" vertical="center" wrapText="1"/>
      <protection locked="0"/>
    </xf>
    <xf numFmtId="0" fontId="9" fillId="2" borderId="118" xfId="0" applyFont="1" applyFill="1" applyBorder="1" applyAlignment="1" applyProtection="1">
      <alignment horizontal="center" vertical="center" wrapText="1"/>
      <protection locked="0"/>
    </xf>
    <xf numFmtId="0" fontId="36" fillId="2" borderId="26" xfId="0" applyFont="1" applyFill="1" applyBorder="1" applyAlignment="1">
      <alignment horizontal="left" vertical="center" wrapText="1"/>
    </xf>
    <xf numFmtId="0" fontId="36" fillId="2" borderId="40" xfId="0" applyFont="1" applyFill="1" applyBorder="1" applyAlignment="1">
      <alignment horizontal="left" vertical="center" wrapText="1"/>
    </xf>
    <xf numFmtId="0" fontId="36" fillId="2" borderId="28" xfId="0" applyFont="1" applyFill="1" applyBorder="1" applyAlignment="1">
      <alignment horizontal="left" vertical="center" wrapText="1"/>
    </xf>
    <xf numFmtId="0" fontId="22" fillId="4" borderId="26" xfId="0" applyFont="1" applyFill="1" applyBorder="1" applyAlignment="1">
      <alignment horizontal="left" vertical="center" wrapText="1"/>
    </xf>
    <xf numFmtId="0" fontId="22" fillId="4" borderId="40" xfId="0" applyFont="1" applyFill="1" applyBorder="1" applyAlignment="1">
      <alignment horizontal="left" vertical="center" wrapText="1"/>
    </xf>
    <xf numFmtId="0" fontId="22" fillId="4" borderId="28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0" fontId="22" fillId="4" borderId="27" xfId="0" applyFont="1" applyFill="1" applyBorder="1" applyAlignment="1">
      <alignment horizontal="left" vertical="center" wrapText="1"/>
    </xf>
    <xf numFmtId="1" fontId="9" fillId="2" borderId="166" xfId="0" applyNumberFormat="1" applyFont="1" applyFill="1" applyBorder="1" applyAlignment="1">
      <alignment horizontal="left" vertical="center" wrapText="1"/>
    </xf>
    <xf numFmtId="1" fontId="9" fillId="2" borderId="161" xfId="0" applyNumberFormat="1" applyFont="1" applyFill="1" applyBorder="1" applyAlignment="1">
      <alignment horizontal="left" vertical="center" wrapText="1"/>
    </xf>
    <xf numFmtId="1" fontId="9" fillId="2" borderId="168" xfId="0" applyNumberFormat="1" applyFont="1" applyFill="1" applyBorder="1" applyAlignment="1">
      <alignment horizontal="left" vertical="center" wrapText="1"/>
    </xf>
    <xf numFmtId="0" fontId="21" fillId="12" borderId="24" xfId="1" applyNumberFormat="1" applyFont="1" applyFill="1" applyBorder="1" applyAlignment="1" applyProtection="1">
      <alignment horizontal="left" vertical="center"/>
    </xf>
    <xf numFmtId="0" fontId="4" fillId="12" borderId="30" xfId="1" applyNumberFormat="1" applyFont="1" applyFill="1" applyBorder="1" applyAlignment="1" applyProtection="1">
      <alignment horizontal="left" vertical="center" wrapText="1"/>
    </xf>
    <xf numFmtId="0" fontId="4" fillId="12" borderId="31" xfId="1" applyNumberFormat="1" applyFont="1" applyFill="1" applyBorder="1" applyAlignment="1" applyProtection="1">
      <alignment horizontal="left" vertical="center" wrapText="1"/>
    </xf>
    <xf numFmtId="0" fontId="4" fillId="12" borderId="32" xfId="1" applyNumberFormat="1" applyFont="1" applyFill="1" applyBorder="1" applyAlignment="1" applyProtection="1">
      <alignment horizontal="left" vertical="center" wrapText="1"/>
    </xf>
    <xf numFmtId="0" fontId="4" fillId="12" borderId="30" xfId="1" applyNumberFormat="1" applyFont="1" applyFill="1" applyBorder="1" applyAlignment="1" applyProtection="1">
      <alignment vertical="top" wrapText="1"/>
    </xf>
    <xf numFmtId="0" fontId="4" fillId="12" borderId="31" xfId="1" applyNumberFormat="1" applyFont="1" applyFill="1" applyBorder="1" applyAlignment="1" applyProtection="1">
      <alignment vertical="top" wrapText="1"/>
    </xf>
    <xf numFmtId="0" fontId="4" fillId="12" borderId="32" xfId="1" applyNumberFormat="1" applyFont="1" applyFill="1" applyBorder="1" applyAlignment="1" applyProtection="1">
      <alignment vertical="top" wrapText="1"/>
    </xf>
    <xf numFmtId="0" fontId="0" fillId="2" borderId="166" xfId="0" applyFill="1" applyBorder="1" applyAlignment="1" applyProtection="1">
      <alignment horizontal="center" vertical="center"/>
    </xf>
    <xf numFmtId="0" fontId="0" fillId="2" borderId="168" xfId="0" applyFill="1" applyBorder="1" applyAlignment="1" applyProtection="1">
      <alignment horizontal="center" vertical="center"/>
    </xf>
    <xf numFmtId="1" fontId="12" fillId="2" borderId="166" xfId="0" applyNumberFormat="1" applyFont="1" applyFill="1" applyBorder="1" applyAlignment="1" applyProtection="1">
      <alignment horizontal="center" vertical="center"/>
    </xf>
    <xf numFmtId="1" fontId="12" fillId="2" borderId="161" xfId="0" applyNumberFormat="1" applyFont="1" applyFill="1" applyBorder="1" applyAlignment="1" applyProtection="1">
      <alignment horizontal="center" vertical="center"/>
    </xf>
    <xf numFmtId="1" fontId="12" fillId="2" borderId="168" xfId="0" applyNumberFormat="1" applyFont="1" applyFill="1" applyBorder="1" applyAlignment="1" applyProtection="1">
      <alignment horizontal="center" vertical="center"/>
    </xf>
    <xf numFmtId="0" fontId="20" fillId="12" borderId="0" xfId="1" applyNumberFormat="1" applyFont="1" applyFill="1" applyBorder="1" applyAlignment="1" applyProtection="1">
      <alignment horizontal="center" vertical="top" wrapText="1"/>
    </xf>
    <xf numFmtId="0" fontId="4" fillId="12" borderId="30" xfId="1" applyNumberFormat="1" applyFont="1" applyFill="1" applyBorder="1" applyAlignment="1" applyProtection="1">
      <alignment horizontal="left" vertical="center"/>
    </xf>
    <xf numFmtId="0" fontId="4" fillId="12" borderId="31" xfId="1" applyNumberFormat="1" applyFont="1" applyFill="1" applyBorder="1" applyAlignment="1" applyProtection="1">
      <alignment horizontal="left" vertical="center"/>
    </xf>
    <xf numFmtId="0" fontId="4" fillId="12" borderId="32" xfId="1" applyNumberFormat="1" applyFont="1" applyFill="1" applyBorder="1" applyAlignment="1" applyProtection="1">
      <alignment horizontal="left" vertical="center"/>
    </xf>
    <xf numFmtId="0" fontId="1" fillId="12" borderId="30" xfId="1" applyNumberFormat="1" applyFont="1" applyFill="1" applyBorder="1" applyAlignment="1" applyProtection="1">
      <alignment horizontal="left" vertical="center"/>
    </xf>
    <xf numFmtId="0" fontId="1" fillId="12" borderId="31" xfId="1" applyNumberFormat="1" applyFont="1" applyFill="1" applyBorder="1" applyAlignment="1" applyProtection="1">
      <alignment horizontal="left" vertical="center"/>
    </xf>
    <xf numFmtId="0" fontId="1" fillId="12" borderId="32" xfId="1" applyNumberFormat="1" applyFont="1" applyFill="1" applyBorder="1" applyAlignment="1" applyProtection="1">
      <alignment horizontal="left" vertical="center"/>
    </xf>
    <xf numFmtId="0" fontId="12" fillId="2" borderId="166" xfId="1" applyFont="1" applyFill="1" applyBorder="1" applyAlignment="1" applyProtection="1">
      <alignment horizontal="center" vertical="center" wrapText="1"/>
    </xf>
    <xf numFmtId="0" fontId="12" fillId="2" borderId="168" xfId="1" applyFont="1" applyFill="1" applyBorder="1" applyAlignment="1" applyProtection="1">
      <alignment horizontal="center" vertical="center" wrapText="1"/>
    </xf>
    <xf numFmtId="0" fontId="1" fillId="12" borderId="30" xfId="1" applyNumberFormat="1" applyFont="1" applyFill="1" applyBorder="1" applyAlignment="1" applyProtection="1">
      <alignment horizontal="left" vertical="center" wrapText="1"/>
    </xf>
    <xf numFmtId="1" fontId="12" fillId="2" borderId="166" xfId="0" applyNumberFormat="1" applyFont="1" applyFill="1" applyBorder="1" applyAlignment="1" applyProtection="1">
      <alignment horizontal="left" vertical="center"/>
    </xf>
    <xf numFmtId="1" fontId="12" fillId="2" borderId="168" xfId="0" applyNumberFormat="1" applyFont="1" applyFill="1" applyBorder="1" applyAlignment="1" applyProtection="1">
      <alignment horizontal="left" vertical="center"/>
    </xf>
    <xf numFmtId="0" fontId="4" fillId="18" borderId="30" xfId="1" applyNumberFormat="1" applyFont="1" applyFill="1" applyBorder="1" applyAlignment="1" applyProtection="1">
      <alignment horizontal="left" vertical="center" wrapText="1"/>
    </xf>
    <xf numFmtId="0" fontId="4" fillId="18" borderId="31" xfId="1" applyNumberFormat="1" applyFont="1" applyFill="1" applyBorder="1" applyAlignment="1" applyProtection="1">
      <alignment horizontal="left" vertical="center"/>
    </xf>
    <xf numFmtId="0" fontId="4" fillId="18" borderId="32" xfId="1" applyNumberFormat="1" applyFont="1" applyFill="1" applyBorder="1" applyAlignment="1" applyProtection="1">
      <alignment horizontal="left" vertical="center"/>
    </xf>
    <xf numFmtId="0" fontId="4" fillId="12" borderId="30" xfId="1" applyNumberFormat="1" applyFont="1" applyFill="1" applyBorder="1" applyAlignment="1" applyProtection="1">
      <alignment horizontal="left" vertical="top" wrapText="1"/>
    </xf>
    <xf numFmtId="0" fontId="4" fillId="12" borderId="31" xfId="1" applyNumberFormat="1" applyFont="1" applyFill="1" applyBorder="1" applyAlignment="1" applyProtection="1">
      <alignment horizontal="left" vertical="top"/>
    </xf>
    <xf numFmtId="0" fontId="4" fillId="12" borderId="32" xfId="1" applyNumberFormat="1" applyFont="1" applyFill="1" applyBorder="1" applyAlignment="1" applyProtection="1">
      <alignment horizontal="left" vertical="top"/>
    </xf>
    <xf numFmtId="0" fontId="45" fillId="10" borderId="63" xfId="0" applyFont="1" applyFill="1" applyBorder="1" applyAlignment="1" applyProtection="1">
      <alignment horizontal="center"/>
    </xf>
    <xf numFmtId="0" fontId="45" fillId="10" borderId="64" xfId="0" applyFont="1" applyFill="1" applyBorder="1" applyAlignment="1" applyProtection="1">
      <alignment horizontal="center"/>
    </xf>
    <xf numFmtId="0" fontId="45" fillId="10" borderId="65" xfId="0" applyFont="1" applyFill="1" applyBorder="1" applyAlignment="1" applyProtection="1">
      <alignment horizontal="center"/>
    </xf>
    <xf numFmtId="0" fontId="13" fillId="12" borderId="123" xfId="1" applyNumberFormat="1" applyFont="1" applyFill="1" applyBorder="1" applyAlignment="1" applyProtection="1">
      <alignment horizontal="left" vertical="center"/>
    </xf>
    <xf numFmtId="0" fontId="13" fillId="12" borderId="124" xfId="1" applyNumberFormat="1" applyFont="1" applyFill="1" applyBorder="1" applyAlignment="1" applyProtection="1">
      <alignment horizontal="left" vertical="center"/>
    </xf>
    <xf numFmtId="0" fontId="13" fillId="12" borderId="125" xfId="1" applyNumberFormat="1" applyFont="1" applyFill="1" applyBorder="1" applyAlignment="1" applyProtection="1">
      <alignment horizontal="left" vertical="center"/>
    </xf>
    <xf numFmtId="0" fontId="13" fillId="12" borderId="24" xfId="1" applyNumberFormat="1" applyFont="1" applyFill="1" applyBorder="1" applyAlignment="1" applyProtection="1">
      <alignment horizontal="left" vertical="center"/>
    </xf>
    <xf numFmtId="0" fontId="13" fillId="12" borderId="0" xfId="1" applyNumberFormat="1" applyFont="1" applyFill="1" applyBorder="1" applyAlignment="1" applyProtection="1">
      <alignment horizontal="center" vertical="top" wrapText="1"/>
    </xf>
    <xf numFmtId="0" fontId="13" fillId="12" borderId="123" xfId="1" applyNumberFormat="1" applyFont="1" applyFill="1" applyBorder="1" applyAlignment="1" applyProtection="1">
      <alignment horizontal="left" vertical="top" wrapText="1"/>
    </xf>
    <xf numFmtId="0" fontId="13" fillId="12" borderId="124" xfId="1" applyNumberFormat="1" applyFont="1" applyFill="1" applyBorder="1" applyAlignment="1" applyProtection="1">
      <alignment horizontal="left" vertical="top"/>
    </xf>
    <xf numFmtId="0" fontId="13" fillId="12" borderId="125" xfId="1" applyNumberFormat="1" applyFont="1" applyFill="1" applyBorder="1" applyAlignment="1" applyProtection="1">
      <alignment horizontal="left" vertical="top"/>
    </xf>
    <xf numFmtId="4" fontId="15" fillId="2" borderId="133" xfId="10" quotePrefix="1" applyNumberFormat="1" applyFont="1" applyFill="1" applyBorder="1" applyAlignment="1">
      <alignment horizontal="center" vertical="center" wrapText="1"/>
    </xf>
    <xf numFmtId="4" fontId="15" fillId="2" borderId="8" xfId="10" quotePrefix="1" applyNumberFormat="1" applyFont="1" applyFill="1" applyBorder="1" applyAlignment="1">
      <alignment horizontal="center" vertical="center" wrapText="1"/>
    </xf>
    <xf numFmtId="1" fontId="12" fillId="2" borderId="131" xfId="0" applyNumberFormat="1" applyFont="1" applyFill="1" applyBorder="1" applyAlignment="1">
      <alignment horizontal="center" vertical="center" wrapText="1"/>
    </xf>
    <xf numFmtId="1" fontId="12" fillId="2" borderId="118" xfId="0" applyNumberFormat="1" applyFont="1" applyFill="1" applyBorder="1" applyAlignment="1">
      <alignment horizontal="center" vertical="center" wrapText="1"/>
    </xf>
    <xf numFmtId="0" fontId="12" fillId="2" borderId="141" xfId="1" applyNumberFormat="1" applyFont="1" applyFill="1" applyBorder="1" applyAlignment="1" applyProtection="1">
      <alignment horizontal="center" vertical="center" wrapText="1"/>
    </xf>
    <xf numFmtId="0" fontId="12" fillId="2" borderId="142" xfId="1" applyNumberFormat="1" applyFont="1" applyFill="1" applyBorder="1" applyAlignment="1" applyProtection="1">
      <alignment horizontal="center" vertical="center" wrapText="1"/>
    </xf>
    <xf numFmtId="0" fontId="12" fillId="2" borderId="131" xfId="0" applyNumberFormat="1" applyFont="1" applyFill="1" applyBorder="1" applyAlignment="1">
      <alignment horizontal="center" vertical="center" wrapText="1"/>
    </xf>
    <xf numFmtId="0" fontId="12" fillId="2" borderId="118" xfId="0" applyNumberFormat="1" applyFont="1" applyFill="1" applyBorder="1" applyAlignment="1">
      <alignment horizontal="center" vertical="center" wrapText="1"/>
    </xf>
    <xf numFmtId="4" fontId="15" fillId="2" borderId="136" xfId="10" quotePrefix="1" applyNumberFormat="1" applyFont="1" applyFill="1" applyBorder="1" applyAlignment="1">
      <alignment horizontal="center" vertical="center" wrapText="1"/>
    </xf>
    <xf numFmtId="4" fontId="15" fillId="2" borderId="128" xfId="10" quotePrefix="1" applyNumberFormat="1" applyFont="1" applyFill="1" applyBorder="1" applyAlignment="1">
      <alignment horizontal="center" vertical="center" wrapText="1"/>
    </xf>
    <xf numFmtId="4" fontId="15" fillId="2" borderId="114" xfId="10" quotePrefix="1" applyNumberFormat="1" applyFont="1" applyFill="1" applyBorder="1" applyAlignment="1">
      <alignment horizontal="center" vertical="center" wrapText="1"/>
    </xf>
    <xf numFmtId="0" fontId="9" fillId="2" borderId="130" xfId="0" applyFont="1" applyFill="1" applyBorder="1" applyAlignment="1" applyProtection="1">
      <alignment horizontal="center" vertical="center" wrapText="1"/>
      <protection locked="0"/>
    </xf>
    <xf numFmtId="0" fontId="9" fillId="2" borderId="12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4" fontId="15" fillId="2" borderId="130" xfId="10" quotePrefix="1" applyNumberFormat="1" applyFont="1" applyFill="1" applyBorder="1" applyAlignment="1">
      <alignment horizontal="center" vertical="center" wrapText="1"/>
    </xf>
    <xf numFmtId="4" fontId="15" fillId="2" borderId="9" xfId="10" quotePrefix="1" applyNumberFormat="1" applyFont="1" applyFill="1" applyBorder="1" applyAlignment="1">
      <alignment horizontal="center" vertical="center" wrapText="1"/>
    </xf>
    <xf numFmtId="4" fontId="15" fillId="2" borderId="12" xfId="10" quotePrefix="1" applyNumberFormat="1" applyFont="1" applyFill="1" applyBorder="1" applyAlignment="1">
      <alignment horizontal="center" vertical="center" wrapText="1"/>
    </xf>
    <xf numFmtId="0" fontId="13" fillId="12" borderId="123" xfId="1" applyNumberFormat="1" applyFont="1" applyFill="1" applyBorder="1" applyAlignment="1" applyProtection="1">
      <alignment horizontal="left" vertical="center" wrapText="1"/>
    </xf>
    <xf numFmtId="0" fontId="12" fillId="2" borderId="154" xfId="1" applyNumberFormat="1" applyFont="1" applyFill="1" applyBorder="1" applyAlignment="1" applyProtection="1">
      <alignment horizontal="center" vertical="center" wrapText="1"/>
    </xf>
    <xf numFmtId="0" fontId="12" fillId="2" borderId="157" xfId="1" applyNumberFormat="1" applyFont="1" applyFill="1" applyBorder="1" applyAlignment="1" applyProtection="1">
      <alignment horizontal="center" vertical="center" wrapText="1"/>
    </xf>
    <xf numFmtId="0" fontId="12" fillId="2" borderId="15" xfId="1" applyNumberFormat="1" applyFont="1" applyFill="1" applyBorder="1" applyAlignment="1" applyProtection="1">
      <alignment horizontal="center" vertical="center" wrapText="1"/>
    </xf>
    <xf numFmtId="0" fontId="12" fillId="2" borderId="87" xfId="1" applyNumberFormat="1" applyFont="1" applyFill="1" applyBorder="1" applyAlignment="1" applyProtection="1">
      <alignment horizontal="center" vertical="center" wrapText="1"/>
    </xf>
    <xf numFmtId="0" fontId="12" fillId="2" borderId="156" xfId="1" applyNumberFormat="1" applyFont="1" applyFill="1" applyBorder="1" applyAlignment="1" applyProtection="1">
      <alignment horizontal="center" vertical="center" wrapText="1"/>
    </xf>
    <xf numFmtId="0" fontId="12" fillId="2" borderId="9" xfId="1" applyNumberFormat="1" applyFont="1" applyFill="1" applyBorder="1" applyAlignment="1" applyProtection="1">
      <alignment horizontal="center" vertical="center" wrapText="1"/>
    </xf>
    <xf numFmtId="0" fontId="12" fillId="2" borderId="12" xfId="1" applyNumberFormat="1" applyFont="1" applyFill="1" applyBorder="1" applyAlignment="1" applyProtection="1">
      <alignment horizontal="center" vertical="center" wrapText="1"/>
    </xf>
    <xf numFmtId="4" fontId="15" fillId="2" borderId="149" xfId="10" quotePrefix="1" applyNumberFormat="1" applyFont="1" applyFill="1" applyBorder="1" applyAlignment="1">
      <alignment horizontal="center" vertical="center" wrapText="1"/>
    </xf>
    <xf numFmtId="4" fontId="15" fillId="2" borderId="129" xfId="10" quotePrefix="1" applyNumberFormat="1" applyFont="1" applyFill="1" applyBorder="1" applyAlignment="1">
      <alignment horizontal="center" vertical="center" wrapText="1"/>
    </xf>
    <xf numFmtId="4" fontId="15" fillId="2" borderId="153" xfId="10" quotePrefix="1" applyNumberFormat="1" applyFont="1" applyFill="1" applyBorder="1" applyAlignment="1">
      <alignment horizontal="center" vertical="center" wrapText="1"/>
    </xf>
    <xf numFmtId="4" fontId="15" fillId="2" borderId="61" xfId="10" quotePrefix="1" applyNumberFormat="1" applyFont="1" applyFill="1" applyBorder="1" applyAlignment="1">
      <alignment horizontal="center" vertical="center" wrapText="1"/>
    </xf>
    <xf numFmtId="0" fontId="12" fillId="2" borderId="155" xfId="1" applyNumberFormat="1" applyFont="1" applyFill="1" applyBorder="1" applyAlignment="1" applyProtection="1">
      <alignment horizontal="center" vertical="center" wrapText="1"/>
    </xf>
    <xf numFmtId="0" fontId="12" fillId="2" borderId="112" xfId="1" applyNumberFormat="1" applyFont="1" applyFill="1" applyBorder="1" applyAlignment="1" applyProtection="1">
      <alignment horizontal="center" vertical="center" wrapText="1"/>
    </xf>
    <xf numFmtId="0" fontId="15" fillId="2" borderId="156" xfId="10" quotePrefix="1" applyNumberFormat="1" applyFont="1" applyFill="1" applyBorder="1" applyAlignment="1">
      <alignment horizontal="center" vertical="center" wrapText="1"/>
    </xf>
    <xf numFmtId="0" fontId="15" fillId="2" borderId="12" xfId="10" quotePrefix="1" applyNumberFormat="1" applyFont="1" applyFill="1" applyBorder="1" applyAlignment="1">
      <alignment horizontal="center" vertical="center" wrapText="1"/>
    </xf>
    <xf numFmtId="0" fontId="13" fillId="2" borderId="123" xfId="1" applyNumberFormat="1" applyFont="1" applyFill="1" applyBorder="1" applyAlignment="1" applyProtection="1">
      <alignment horizontal="left" vertical="center"/>
    </xf>
    <xf numFmtId="0" fontId="13" fillId="2" borderId="124" xfId="1" applyNumberFormat="1" applyFont="1" applyFill="1" applyBorder="1" applyAlignment="1" applyProtection="1">
      <alignment horizontal="left" vertical="center"/>
    </xf>
    <xf numFmtId="0" fontId="13" fillId="2" borderId="125" xfId="1" applyNumberFormat="1" applyFont="1" applyFill="1" applyBorder="1" applyAlignment="1" applyProtection="1">
      <alignment horizontal="left" vertical="center"/>
    </xf>
    <xf numFmtId="0" fontId="46" fillId="26" borderId="138" xfId="1" applyNumberFormat="1" applyFont="1" applyFill="1" applyBorder="1" applyAlignment="1" applyProtection="1">
      <alignment horizontal="center" vertical="top" wrapText="1"/>
    </xf>
    <xf numFmtId="0" fontId="46" fillId="26" borderId="139" xfId="1" applyNumberFormat="1" applyFont="1" applyFill="1" applyBorder="1" applyAlignment="1" applyProtection="1">
      <alignment horizontal="center" vertical="top" wrapText="1"/>
    </xf>
    <xf numFmtId="0" fontId="46" fillId="26" borderId="140" xfId="1" applyNumberFormat="1" applyFont="1" applyFill="1" applyBorder="1" applyAlignment="1" applyProtection="1">
      <alignment horizontal="center" vertical="top" wrapText="1"/>
    </xf>
    <xf numFmtId="0" fontId="12" fillId="2" borderId="149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29" xfId="1" applyFont="1" applyFill="1" applyBorder="1" applyAlignment="1">
      <alignment horizontal="center" vertical="center" wrapText="1"/>
    </xf>
    <xf numFmtId="4" fontId="15" fillId="2" borderId="158" xfId="10" quotePrefix="1" applyNumberFormat="1" applyFont="1" applyFill="1" applyBorder="1" applyAlignment="1">
      <alignment horizontal="center" vertical="center" wrapText="1"/>
    </xf>
    <xf numFmtId="4" fontId="15" fillId="2" borderId="15" xfId="10" quotePrefix="1" applyNumberFormat="1" applyFont="1" applyFill="1" applyBorder="1" applyAlignment="1">
      <alignment horizontal="center" vertical="center" wrapText="1"/>
    </xf>
    <xf numFmtId="4" fontId="15" fillId="2" borderId="157" xfId="10" quotePrefix="1" applyNumberFormat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3" fillId="2" borderId="123" xfId="1" applyNumberFormat="1" applyFont="1" applyFill="1" applyBorder="1" applyAlignment="1" applyProtection="1">
      <alignment horizontal="left" vertical="center" wrapText="1"/>
    </xf>
    <xf numFmtId="0" fontId="12" fillId="12" borderId="123" xfId="1" applyNumberFormat="1" applyFont="1" applyFill="1" applyBorder="1" applyAlignment="1" applyProtection="1">
      <alignment horizontal="left" vertical="center"/>
    </xf>
    <xf numFmtId="0" fontId="12" fillId="12" borderId="124" xfId="1" applyNumberFormat="1" applyFont="1" applyFill="1" applyBorder="1" applyAlignment="1" applyProtection="1">
      <alignment horizontal="left" vertical="center"/>
    </xf>
    <xf numFmtId="0" fontId="12" fillId="12" borderId="125" xfId="1" applyNumberFormat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>
      <alignment horizontal="left" vertical="center"/>
    </xf>
    <xf numFmtId="0" fontId="13" fillId="2" borderId="2" xfId="1" applyFont="1" applyFill="1" applyBorder="1" applyAlignment="1">
      <alignment horizontal="left" vertical="center"/>
    </xf>
    <xf numFmtId="0" fontId="13" fillId="2" borderId="3" xfId="1" applyFont="1" applyFill="1" applyBorder="1" applyAlignment="1">
      <alignment horizontal="left" vertical="center"/>
    </xf>
    <xf numFmtId="0" fontId="10" fillId="2" borderId="0" xfId="1" applyFont="1" applyFill="1" applyAlignment="1">
      <alignment horizontal="center" vertical="top" wrapText="1"/>
    </xf>
    <xf numFmtId="0" fontId="11" fillId="2" borderId="0" xfId="2" applyFont="1" applyFill="1" applyAlignment="1" applyProtection="1">
      <alignment horizontal="center" vertical="top" wrapText="1"/>
    </xf>
    <xf numFmtId="0" fontId="12" fillId="2" borderId="1" xfId="1" applyFont="1" applyFill="1" applyBorder="1" applyAlignment="1">
      <alignment horizontal="left" vertical="top" wrapText="1"/>
    </xf>
    <xf numFmtId="0" fontId="12" fillId="2" borderId="40" xfId="1" applyFont="1" applyFill="1" applyBorder="1" applyAlignment="1">
      <alignment horizontal="left" vertical="top"/>
    </xf>
    <xf numFmtId="0" fontId="12" fillId="2" borderId="28" xfId="1" applyFont="1" applyFill="1" applyBorder="1" applyAlignment="1">
      <alignment horizontal="left" vertical="top"/>
    </xf>
    <xf numFmtId="0" fontId="12" fillId="2" borderId="1" xfId="1" applyFont="1" applyFill="1" applyBorder="1" applyAlignment="1">
      <alignment horizontal="left"/>
    </xf>
    <xf numFmtId="0" fontId="12" fillId="2" borderId="2" xfId="1" applyFont="1" applyFill="1" applyBorder="1" applyAlignment="1">
      <alignment horizontal="left"/>
    </xf>
    <xf numFmtId="0" fontId="12" fillId="2" borderId="3" xfId="1" applyFont="1" applyFill="1" applyBorder="1" applyAlignment="1">
      <alignment horizontal="left"/>
    </xf>
    <xf numFmtId="0" fontId="13" fillId="2" borderId="57" xfId="1" applyFont="1" applyFill="1" applyBorder="1" applyAlignment="1">
      <alignment horizontal="left" vertical="top" wrapText="1"/>
    </xf>
    <xf numFmtId="0" fontId="13" fillId="2" borderId="56" xfId="1" applyFont="1" applyFill="1" applyBorder="1" applyAlignment="1">
      <alignment horizontal="left" vertical="top"/>
    </xf>
    <xf numFmtId="0" fontId="13" fillId="2" borderId="58" xfId="1" applyFont="1" applyFill="1" applyBorder="1" applyAlignment="1">
      <alignment horizontal="left" vertical="top"/>
    </xf>
    <xf numFmtId="0" fontId="8" fillId="9" borderId="26" xfId="0" applyFont="1" applyFill="1" applyBorder="1" applyAlignment="1">
      <alignment horizontal="center" vertical="center"/>
    </xf>
    <xf numFmtId="0" fontId="8" fillId="9" borderId="27" xfId="0" applyFont="1" applyFill="1" applyBorder="1" applyAlignment="1">
      <alignment horizontal="center" vertical="center"/>
    </xf>
    <xf numFmtId="0" fontId="8" fillId="9" borderId="28" xfId="0" applyFont="1" applyFill="1" applyBorder="1" applyAlignment="1">
      <alignment horizontal="center" vertical="center"/>
    </xf>
    <xf numFmtId="0" fontId="9" fillId="0" borderId="0" xfId="0" applyFont="1"/>
    <xf numFmtId="0" fontId="12" fillId="2" borderId="1" xfId="1" applyFont="1" applyFill="1" applyBorder="1" applyAlignment="1">
      <alignment horizontal="left" wrapText="1"/>
    </xf>
    <xf numFmtId="0" fontId="12" fillId="2" borderId="40" xfId="1" applyFont="1" applyFill="1" applyBorder="1" applyAlignment="1">
      <alignment horizontal="left"/>
    </xf>
    <xf numFmtId="0" fontId="12" fillId="2" borderId="28" xfId="1" applyFont="1" applyFill="1" applyBorder="1" applyAlignment="1">
      <alignment horizontal="left"/>
    </xf>
    <xf numFmtId="0" fontId="39" fillId="2" borderId="0" xfId="2" applyFont="1" applyFill="1" applyAlignment="1" applyProtection="1">
      <alignment horizontal="center" vertical="top" wrapText="1"/>
    </xf>
    <xf numFmtId="0" fontId="13" fillId="2" borderId="40" xfId="1" applyFont="1" applyFill="1" applyBorder="1" applyAlignment="1">
      <alignment horizontal="left" vertical="center"/>
    </xf>
    <xf numFmtId="0" fontId="13" fillId="2" borderId="28" xfId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left" vertical="center" wrapText="1"/>
    </xf>
    <xf numFmtId="0" fontId="13" fillId="2" borderId="40" xfId="1" applyFont="1" applyFill="1" applyBorder="1" applyAlignment="1">
      <alignment horizontal="left" vertical="center" wrapText="1"/>
    </xf>
    <xf numFmtId="0" fontId="13" fillId="2" borderId="28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left" vertical="center" wrapText="1"/>
    </xf>
    <xf numFmtId="0" fontId="12" fillId="2" borderId="40" xfId="1" applyFont="1" applyFill="1" applyBorder="1" applyAlignment="1">
      <alignment horizontal="left" vertical="center" wrapText="1"/>
    </xf>
    <xf numFmtId="0" fontId="12" fillId="2" borderId="28" xfId="1" applyFont="1" applyFill="1" applyBorder="1" applyAlignment="1">
      <alignment horizontal="left" vertical="center" wrapText="1"/>
    </xf>
    <xf numFmtId="0" fontId="12" fillId="2" borderId="57" xfId="1" applyFont="1" applyFill="1" applyBorder="1" applyAlignment="1">
      <alignment horizontal="left" vertical="top" wrapText="1"/>
    </xf>
    <xf numFmtId="0" fontId="12" fillId="2" borderId="56" xfId="1" applyFont="1" applyFill="1" applyBorder="1" applyAlignment="1">
      <alignment horizontal="left" vertical="top"/>
    </xf>
    <xf numFmtId="0" fontId="12" fillId="2" borderId="58" xfId="1" applyFont="1" applyFill="1" applyBorder="1" applyAlignment="1">
      <alignment horizontal="left" vertical="top"/>
    </xf>
    <xf numFmtId="0" fontId="13" fillId="2" borderId="1" xfId="1" applyFont="1" applyFill="1" applyBorder="1" applyAlignment="1">
      <alignment horizontal="left" vertical="top" wrapText="1"/>
    </xf>
    <xf numFmtId="0" fontId="13" fillId="2" borderId="40" xfId="1" applyFont="1" applyFill="1" applyBorder="1" applyAlignment="1">
      <alignment horizontal="left" vertical="top" wrapText="1"/>
    </xf>
    <xf numFmtId="0" fontId="13" fillId="2" borderId="28" xfId="1" applyFont="1" applyFill="1" applyBorder="1" applyAlignment="1">
      <alignment horizontal="left" vertical="top" wrapText="1"/>
    </xf>
    <xf numFmtId="0" fontId="12" fillId="2" borderId="1" xfId="1" applyFont="1" applyFill="1" applyBorder="1" applyAlignment="1">
      <alignment horizontal="left" vertical="center"/>
    </xf>
    <xf numFmtId="0" fontId="12" fillId="2" borderId="40" xfId="1" applyFont="1" applyFill="1" applyBorder="1" applyAlignment="1">
      <alignment horizontal="left" vertical="center"/>
    </xf>
    <xf numFmtId="0" fontId="12" fillId="2" borderId="28" xfId="1" applyFont="1" applyFill="1" applyBorder="1" applyAlignment="1">
      <alignment horizontal="left" vertical="center"/>
    </xf>
    <xf numFmtId="0" fontId="12" fillId="11" borderId="1" xfId="1" applyFont="1" applyFill="1" applyBorder="1" applyAlignment="1">
      <alignment horizontal="left" vertical="center" wrapText="1"/>
    </xf>
    <xf numFmtId="0" fontId="12" fillId="11" borderId="40" xfId="1" applyFont="1" applyFill="1" applyBorder="1" applyAlignment="1">
      <alignment horizontal="left" vertical="center" wrapText="1"/>
    </xf>
    <xf numFmtId="0" fontId="12" fillId="11" borderId="28" xfId="1" applyFont="1" applyFill="1" applyBorder="1" applyAlignment="1">
      <alignment horizontal="left" vertical="center" wrapText="1"/>
    </xf>
    <xf numFmtId="0" fontId="12" fillId="2" borderId="26" xfId="1" applyFont="1" applyFill="1" applyBorder="1" applyAlignment="1">
      <alignment horizontal="left" vertical="top" wrapText="1"/>
    </xf>
    <xf numFmtId="0" fontId="12" fillId="2" borderId="40" xfId="1" applyFont="1" applyFill="1" applyBorder="1" applyAlignment="1">
      <alignment horizontal="left" vertical="top" wrapText="1"/>
    </xf>
    <xf numFmtId="0" fontId="12" fillId="2" borderId="28" xfId="1" applyFont="1" applyFill="1" applyBorder="1" applyAlignment="1">
      <alignment horizontal="left" vertical="top" wrapText="1"/>
    </xf>
    <xf numFmtId="0" fontId="12" fillId="2" borderId="26" xfId="1" applyFont="1" applyFill="1" applyBorder="1" applyAlignment="1">
      <alignment horizontal="left"/>
    </xf>
    <xf numFmtId="0" fontId="12" fillId="11" borderId="1" xfId="1" applyFont="1" applyFill="1" applyBorder="1" applyAlignment="1">
      <alignment horizontal="left" vertical="top" wrapText="1"/>
    </xf>
    <xf numFmtId="0" fontId="12" fillId="11" borderId="2" xfId="1" applyFont="1" applyFill="1" applyBorder="1" applyAlignment="1">
      <alignment horizontal="left" vertical="top" wrapText="1"/>
    </xf>
    <xf numFmtId="0" fontId="12" fillId="11" borderId="3" xfId="1" applyFont="1" applyFill="1" applyBorder="1" applyAlignment="1">
      <alignment horizontal="left" vertical="top" wrapText="1"/>
    </xf>
    <xf numFmtId="0" fontId="12" fillId="11" borderId="26" xfId="1" applyFont="1" applyFill="1" applyBorder="1" applyAlignment="1">
      <alignment horizontal="left" vertical="top" wrapText="1"/>
    </xf>
    <xf numFmtId="0" fontId="12" fillId="11" borderId="40" xfId="1" applyFont="1" applyFill="1" applyBorder="1" applyAlignment="1">
      <alignment horizontal="left" vertical="top"/>
    </xf>
    <xf numFmtId="0" fontId="12" fillId="11" borderId="28" xfId="1" applyFont="1" applyFill="1" applyBorder="1" applyAlignment="1">
      <alignment horizontal="left" vertical="top"/>
    </xf>
    <xf numFmtId="0" fontId="12" fillId="2" borderId="2" xfId="1" applyFont="1" applyFill="1" applyBorder="1" applyAlignment="1">
      <alignment horizontal="left" vertical="top" wrapText="1"/>
    </xf>
    <xf numFmtId="0" fontId="12" fillId="2" borderId="3" xfId="1" applyFont="1" applyFill="1" applyBorder="1" applyAlignment="1">
      <alignment horizontal="left" vertical="top" wrapText="1"/>
    </xf>
    <xf numFmtId="0" fontId="12" fillId="2" borderId="2" xfId="1" applyFont="1" applyFill="1" applyBorder="1" applyAlignment="1">
      <alignment horizontal="left" vertical="center"/>
    </xf>
    <xf numFmtId="0" fontId="12" fillId="2" borderId="3" xfId="1" applyFont="1" applyFill="1" applyBorder="1" applyAlignment="1">
      <alignment horizontal="left" vertical="center"/>
    </xf>
    <xf numFmtId="0" fontId="13" fillId="2" borderId="26" xfId="1" applyFont="1" applyFill="1" applyBorder="1" applyAlignment="1">
      <alignment horizontal="left" vertical="center"/>
    </xf>
    <xf numFmtId="0" fontId="13" fillId="11" borderId="26" xfId="1" applyFont="1" applyFill="1" applyBorder="1" applyAlignment="1">
      <alignment horizontal="left" vertical="top" wrapText="1"/>
    </xf>
    <xf numFmtId="0" fontId="13" fillId="11" borderId="40" xfId="1" applyFont="1" applyFill="1" applyBorder="1" applyAlignment="1">
      <alignment horizontal="left" vertical="top" wrapText="1"/>
    </xf>
    <xf numFmtId="0" fontId="13" fillId="11" borderId="28" xfId="1" applyFont="1" applyFill="1" applyBorder="1" applyAlignment="1">
      <alignment horizontal="left" vertical="top" wrapText="1"/>
    </xf>
    <xf numFmtId="0" fontId="13" fillId="0" borderId="26" xfId="1" applyFont="1" applyFill="1" applyBorder="1" applyAlignment="1">
      <alignment horizontal="left" vertical="top" wrapText="1"/>
    </xf>
    <xf numFmtId="0" fontId="13" fillId="0" borderId="40" xfId="1" applyFont="1" applyFill="1" applyBorder="1" applyAlignment="1">
      <alignment horizontal="left" vertical="top" wrapText="1"/>
    </xf>
    <xf numFmtId="0" fontId="13" fillId="0" borderId="28" xfId="1" applyFont="1" applyFill="1" applyBorder="1" applyAlignment="1">
      <alignment horizontal="left" vertical="top" wrapText="1"/>
    </xf>
    <xf numFmtId="0" fontId="30" fillId="20" borderId="26" xfId="0" applyFont="1" applyFill="1" applyBorder="1" applyAlignment="1">
      <alignment horizontal="center"/>
    </xf>
    <xf numFmtId="0" fontId="30" fillId="20" borderId="40" xfId="0" applyFont="1" applyFill="1" applyBorder="1" applyAlignment="1">
      <alignment horizontal="center"/>
    </xf>
    <xf numFmtId="0" fontId="30" fillId="20" borderId="28" xfId="0" applyFont="1" applyFill="1" applyBorder="1" applyAlignment="1">
      <alignment horizontal="center"/>
    </xf>
    <xf numFmtId="0" fontId="13" fillId="12" borderId="30" xfId="1" applyNumberFormat="1" applyFont="1" applyFill="1" applyBorder="1" applyAlignment="1" applyProtection="1">
      <alignment horizontal="left" vertical="center" wrapText="1"/>
    </xf>
    <xf numFmtId="0" fontId="13" fillId="12" borderId="31" xfId="1" applyNumberFormat="1" applyFont="1" applyFill="1" applyBorder="1" applyAlignment="1" applyProtection="1">
      <alignment horizontal="left" vertical="center"/>
    </xf>
    <xf numFmtId="0" fontId="13" fillId="12" borderId="32" xfId="1" applyNumberFormat="1" applyFont="1" applyFill="1" applyBorder="1" applyAlignment="1" applyProtection="1">
      <alignment horizontal="left" vertical="center"/>
    </xf>
    <xf numFmtId="0" fontId="13" fillId="12" borderId="30" xfId="1" applyNumberFormat="1" applyFont="1" applyFill="1" applyBorder="1" applyAlignment="1" applyProtection="1">
      <alignment horizontal="left" vertical="center"/>
    </xf>
    <xf numFmtId="0" fontId="12" fillId="2" borderId="149" xfId="1" applyFont="1" applyFill="1" applyBorder="1" applyAlignment="1">
      <alignment horizontal="center" vertical="center"/>
    </xf>
    <xf numFmtId="0" fontId="12" fillId="2" borderId="9" xfId="1" applyFont="1" applyFill="1" applyBorder="1" applyAlignment="1">
      <alignment horizontal="center" vertical="center"/>
    </xf>
    <xf numFmtId="0" fontId="12" fillId="2" borderId="12" xfId="1" applyFont="1" applyFill="1" applyBorder="1" applyAlignment="1">
      <alignment horizontal="center" vertical="center"/>
    </xf>
    <xf numFmtId="0" fontId="12" fillId="2" borderId="151" xfId="10" applyFont="1" applyFill="1" applyBorder="1" applyAlignment="1">
      <alignment horizontal="center" vertical="center" wrapText="1"/>
    </xf>
    <xf numFmtId="0" fontId="12" fillId="2" borderId="159" xfId="10" applyFont="1" applyFill="1" applyBorder="1" applyAlignment="1">
      <alignment horizontal="center" vertical="center" wrapText="1"/>
    </xf>
    <xf numFmtId="0" fontId="12" fillId="2" borderId="129" xfId="1" applyNumberFormat="1" applyFont="1" applyFill="1" applyBorder="1" applyAlignment="1" applyProtection="1">
      <alignment horizontal="center" vertical="center" wrapText="1"/>
    </xf>
    <xf numFmtId="0" fontId="12" fillId="2" borderId="160" xfId="1" applyNumberFormat="1" applyFont="1" applyFill="1" applyBorder="1" applyAlignment="1" applyProtection="1">
      <alignment horizontal="center" vertical="center" wrapText="1"/>
    </xf>
    <xf numFmtId="0" fontId="12" fillId="2" borderId="8" xfId="1" applyNumberFormat="1" applyFont="1" applyFill="1" applyBorder="1" applyAlignment="1" applyProtection="1">
      <alignment horizontal="center" vertical="center" wrapText="1"/>
    </xf>
    <xf numFmtId="0" fontId="21" fillId="12" borderId="0" xfId="1" applyNumberFormat="1" applyFont="1" applyFill="1" applyBorder="1" applyAlignment="1" applyProtection="1">
      <alignment horizontal="center" vertical="top" wrapText="1"/>
    </xf>
    <xf numFmtId="0" fontId="12" fillId="2" borderId="161" xfId="1" applyNumberFormat="1" applyFont="1" applyFill="1" applyBorder="1" applyAlignment="1" applyProtection="1">
      <alignment horizontal="center" vertical="center" wrapText="1"/>
    </xf>
    <xf numFmtId="0" fontId="12" fillId="2" borderId="118" xfId="1" applyNumberFormat="1" applyFont="1" applyFill="1" applyBorder="1" applyAlignment="1" applyProtection="1">
      <alignment horizontal="center" vertical="center" wrapText="1"/>
    </xf>
    <xf numFmtId="0" fontId="12" fillId="2" borderId="150" xfId="1" applyNumberFormat="1" applyFont="1" applyFill="1" applyBorder="1" applyAlignment="1" applyProtection="1">
      <alignment horizontal="center" vertical="center" wrapText="1"/>
    </xf>
    <xf numFmtId="0" fontId="12" fillId="2" borderId="97" xfId="1" applyNumberFormat="1" applyFont="1" applyFill="1" applyBorder="1" applyAlignment="1" applyProtection="1">
      <alignment horizontal="center" vertical="center" wrapText="1"/>
    </xf>
    <xf numFmtId="0" fontId="12" fillId="2" borderId="95" xfId="1" applyNumberFormat="1" applyFont="1" applyFill="1" applyBorder="1" applyAlignment="1" applyProtection="1">
      <alignment horizontal="center" vertical="center" wrapText="1"/>
    </xf>
    <xf numFmtId="0" fontId="35" fillId="2" borderId="0" xfId="12" applyFont="1" applyFill="1" applyAlignment="1" applyProtection="1">
      <alignment horizontal="center" vertical="top" wrapText="1"/>
    </xf>
    <xf numFmtId="0" fontId="9" fillId="2" borderId="166" xfId="0" applyFont="1" applyFill="1" applyBorder="1" applyAlignment="1" applyProtection="1">
      <alignment horizontal="center" vertical="center" wrapText="1"/>
      <protection locked="0"/>
    </xf>
    <xf numFmtId="0" fontId="9" fillId="2" borderId="168" xfId="0" applyFont="1" applyFill="1" applyBorder="1" applyAlignment="1" applyProtection="1">
      <alignment horizontal="center" vertical="center" wrapText="1"/>
      <protection locked="0"/>
    </xf>
    <xf numFmtId="0" fontId="9" fillId="2" borderId="161" xfId="0" applyFont="1" applyFill="1" applyBorder="1" applyAlignment="1" applyProtection="1">
      <alignment horizontal="center" vertical="center" wrapText="1"/>
      <protection locked="0"/>
    </xf>
    <xf numFmtId="0" fontId="2" fillId="2" borderId="0" xfId="1" applyFont="1" applyFill="1" applyAlignment="1">
      <alignment horizontal="center" vertical="top" wrapText="1"/>
    </xf>
    <xf numFmtId="0" fontId="22" fillId="4" borderId="139" xfId="0" applyFont="1" applyFill="1" applyBorder="1" applyAlignment="1">
      <alignment horizontal="left" vertical="center" wrapText="1"/>
    </xf>
    <xf numFmtId="0" fontId="22" fillId="4" borderId="140" xfId="0" applyFont="1" applyFill="1" applyBorder="1" applyAlignment="1">
      <alignment horizontal="left" vertical="center" wrapText="1"/>
    </xf>
    <xf numFmtId="1" fontId="12" fillId="2" borderId="166" xfId="10" applyNumberFormat="1" applyFont="1" applyFill="1" applyBorder="1" applyAlignment="1">
      <alignment horizontal="center" vertical="center" wrapText="1"/>
    </xf>
    <xf numFmtId="1" fontId="12" fillId="2" borderId="168" xfId="10" applyNumberFormat="1" applyFont="1" applyFill="1" applyBorder="1" applyAlignment="1">
      <alignment horizontal="center" vertical="center" wrapText="1"/>
    </xf>
    <xf numFmtId="0" fontId="12" fillId="2" borderId="166" xfId="10" applyFont="1" applyFill="1" applyBorder="1" applyAlignment="1">
      <alignment horizontal="center" vertical="center" wrapText="1"/>
    </xf>
    <xf numFmtId="0" fontId="12" fillId="2" borderId="168" xfId="10" applyFont="1" applyFill="1" applyBorder="1" applyAlignment="1">
      <alignment horizontal="center" vertical="center" wrapText="1"/>
    </xf>
    <xf numFmtId="0" fontId="9" fillId="2" borderId="121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18" xfId="0" applyFont="1" applyFill="1" applyBorder="1" applyAlignment="1" applyProtection="1">
      <alignment horizontal="center" vertical="center" wrapText="1"/>
    </xf>
    <xf numFmtId="0" fontId="13" fillId="4" borderId="1" xfId="0" applyFont="1" applyFill="1" applyBorder="1" applyAlignment="1" applyProtection="1">
      <alignment horizontal="left" vertical="center" wrapText="1"/>
    </xf>
    <xf numFmtId="0" fontId="13" fillId="4" borderId="27" xfId="0" applyFont="1" applyFill="1" applyBorder="1" applyAlignment="1" applyProtection="1">
      <alignment horizontal="left" vertical="center" wrapText="1"/>
    </xf>
    <xf numFmtId="0" fontId="13" fillId="4" borderId="28" xfId="0" applyFont="1" applyFill="1" applyBorder="1" applyAlignment="1" applyProtection="1">
      <alignment horizontal="left" vertical="center" wrapText="1"/>
    </xf>
    <xf numFmtId="0" fontId="13" fillId="4" borderId="1" xfId="1" applyFont="1" applyFill="1" applyBorder="1" applyAlignment="1" applyProtection="1">
      <alignment vertical="center"/>
    </xf>
    <xf numFmtId="0" fontId="13" fillId="4" borderId="27" xfId="1" applyFont="1" applyFill="1" applyBorder="1" applyAlignment="1" applyProtection="1">
      <alignment vertical="center"/>
    </xf>
    <xf numFmtId="0" fontId="13" fillId="4" borderId="28" xfId="1" applyFont="1" applyFill="1" applyBorder="1" applyAlignment="1" applyProtection="1">
      <alignment vertical="center"/>
    </xf>
    <xf numFmtId="0" fontId="13" fillId="31" borderId="1" xfId="0" applyFont="1" applyFill="1" applyBorder="1" applyAlignment="1" applyProtection="1">
      <alignment horizontal="left" vertical="center" wrapText="1"/>
    </xf>
    <xf numFmtId="0" fontId="13" fillId="31" borderId="27" xfId="0" applyFont="1" applyFill="1" applyBorder="1" applyAlignment="1" applyProtection="1">
      <alignment horizontal="left" vertical="center" wrapText="1"/>
    </xf>
    <xf numFmtId="0" fontId="13" fillId="31" borderId="28" xfId="0" applyFont="1" applyFill="1" applyBorder="1" applyAlignment="1" applyProtection="1">
      <alignment horizontal="left" vertical="center" wrapText="1"/>
    </xf>
    <xf numFmtId="0" fontId="13" fillId="9" borderId="1" xfId="0" applyFont="1" applyFill="1" applyBorder="1" applyAlignment="1" applyProtection="1">
      <alignment horizontal="left" vertical="center" wrapText="1"/>
    </xf>
    <xf numFmtId="0" fontId="13" fillId="9" borderId="27" xfId="0" applyFont="1" applyFill="1" applyBorder="1" applyAlignment="1" applyProtection="1">
      <alignment horizontal="left" vertical="center" wrapText="1"/>
    </xf>
    <xf numFmtId="0" fontId="13" fillId="9" borderId="28" xfId="0" applyFont="1" applyFill="1" applyBorder="1" applyAlignment="1" applyProtection="1">
      <alignment horizontal="left" vertical="center" wrapText="1"/>
    </xf>
    <xf numFmtId="1" fontId="9" fillId="2" borderId="121" xfId="0" applyNumberFormat="1" applyFont="1" applyFill="1" applyBorder="1" applyAlignment="1" applyProtection="1">
      <alignment horizontal="center" vertical="center" wrapText="1"/>
    </xf>
    <xf numFmtId="1" fontId="9" fillId="2" borderId="118" xfId="0" applyNumberFormat="1" applyFont="1" applyFill="1" applyBorder="1" applyAlignment="1" applyProtection="1">
      <alignment horizontal="center" vertical="center" wrapText="1"/>
    </xf>
    <xf numFmtId="1" fontId="9" fillId="2" borderId="9" xfId="0" applyNumberFormat="1" applyFont="1" applyFill="1" applyBorder="1" applyAlignment="1" applyProtection="1">
      <alignment horizontal="center" vertical="center" wrapText="1"/>
    </xf>
    <xf numFmtId="0" fontId="13" fillId="30" borderId="1" xfId="0" applyFont="1" applyFill="1" applyBorder="1" applyAlignment="1" applyProtection="1">
      <alignment horizontal="left" vertical="center" wrapText="1"/>
    </xf>
    <xf numFmtId="0" fontId="13" fillId="30" borderId="27" xfId="0" applyFont="1" applyFill="1" applyBorder="1" applyAlignment="1" applyProtection="1">
      <alignment horizontal="left" vertical="center" wrapText="1"/>
    </xf>
    <xf numFmtId="0" fontId="13" fillId="30" borderId="28" xfId="0" applyFont="1" applyFill="1" applyBorder="1" applyAlignment="1" applyProtection="1">
      <alignment horizontal="left" vertical="center" wrapText="1"/>
    </xf>
    <xf numFmtId="0" fontId="13" fillId="10" borderId="1" xfId="0" applyFont="1" applyFill="1" applyBorder="1" applyAlignment="1" applyProtection="1">
      <alignment horizontal="left" vertical="center" wrapText="1"/>
    </xf>
    <xf numFmtId="0" fontId="13" fillId="10" borderId="27" xfId="0" applyFont="1" applyFill="1" applyBorder="1" applyAlignment="1" applyProtection="1">
      <alignment horizontal="left" vertical="center" wrapText="1"/>
    </xf>
    <xf numFmtId="0" fontId="13" fillId="10" borderId="28" xfId="0" applyFont="1" applyFill="1" applyBorder="1" applyAlignment="1" applyProtection="1">
      <alignment horizontal="left" vertical="center" wrapText="1"/>
    </xf>
    <xf numFmtId="0" fontId="13" fillId="19" borderId="1" xfId="0" applyFont="1" applyFill="1" applyBorder="1" applyAlignment="1" applyProtection="1">
      <alignment horizontal="left" vertical="center" wrapText="1"/>
    </xf>
    <xf numFmtId="0" fontId="13" fillId="19" borderId="27" xfId="0" applyFont="1" applyFill="1" applyBorder="1" applyAlignment="1" applyProtection="1">
      <alignment horizontal="left" vertical="center" wrapText="1"/>
    </xf>
    <xf numFmtId="0" fontId="13" fillId="19" borderId="28" xfId="0" applyFont="1" applyFill="1" applyBorder="1" applyAlignment="1" applyProtection="1">
      <alignment horizontal="left" vertical="center" wrapText="1"/>
    </xf>
    <xf numFmtId="0" fontId="13" fillId="2" borderId="1" xfId="0" applyFont="1" applyFill="1" applyBorder="1" applyAlignment="1" applyProtection="1">
      <alignment horizontal="left" vertical="center" wrapText="1"/>
    </xf>
    <xf numFmtId="0" fontId="13" fillId="2" borderId="27" xfId="0" applyFont="1" applyFill="1" applyBorder="1" applyAlignment="1" applyProtection="1">
      <alignment horizontal="left" vertical="center" wrapText="1"/>
    </xf>
    <xf numFmtId="0" fontId="13" fillId="2" borderId="28" xfId="0" applyFont="1" applyFill="1" applyBorder="1" applyAlignment="1" applyProtection="1">
      <alignment horizontal="left" vertical="center" wrapText="1"/>
    </xf>
    <xf numFmtId="0" fontId="13" fillId="4" borderId="26" xfId="0" applyFont="1" applyFill="1" applyBorder="1" applyAlignment="1" applyProtection="1">
      <alignment horizontal="left" vertical="center" wrapText="1"/>
    </xf>
    <xf numFmtId="0" fontId="13" fillId="4" borderId="26" xfId="1" applyFont="1" applyFill="1" applyBorder="1" applyAlignment="1" applyProtection="1">
      <alignment vertical="center"/>
    </xf>
    <xf numFmtId="0" fontId="9" fillId="2" borderId="121" xfId="0" applyFont="1" applyFill="1" applyBorder="1" applyAlignment="1" applyProtection="1">
      <alignment horizontal="center" vertical="center"/>
    </xf>
    <xf numFmtId="0" fontId="9" fillId="2" borderId="118" xfId="0" applyFont="1" applyFill="1" applyBorder="1" applyAlignment="1" applyProtection="1">
      <alignment horizontal="center" vertical="center"/>
    </xf>
    <xf numFmtId="0" fontId="10" fillId="2" borderId="0" xfId="1" applyFont="1" applyFill="1" applyAlignment="1" applyProtection="1">
      <alignment horizontal="center" vertical="center" wrapText="1"/>
    </xf>
    <xf numFmtId="0" fontId="33" fillId="2" borderId="0" xfId="12" applyFont="1" applyFill="1" applyAlignment="1" applyProtection="1">
      <alignment horizontal="center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13" fillId="4" borderId="27" xfId="0" applyFont="1" applyFill="1" applyBorder="1" applyAlignment="1">
      <alignment horizontal="left" vertical="center" wrapText="1"/>
    </xf>
    <xf numFmtId="0" fontId="13" fillId="4" borderId="1" xfId="1" applyFont="1" applyFill="1" applyBorder="1" applyAlignment="1">
      <alignment vertical="center"/>
    </xf>
    <xf numFmtId="0" fontId="13" fillId="4" borderId="27" xfId="1" applyFont="1" applyFill="1" applyBorder="1" applyAlignment="1">
      <alignment vertical="center"/>
    </xf>
    <xf numFmtId="0" fontId="13" fillId="23" borderId="1" xfId="0" applyFont="1" applyFill="1" applyBorder="1" applyAlignment="1">
      <alignment horizontal="left" vertical="center" wrapText="1"/>
    </xf>
    <xf numFmtId="0" fontId="13" fillId="23" borderId="27" xfId="0" applyFont="1" applyFill="1" applyBorder="1" applyAlignment="1">
      <alignment horizontal="left" vertical="center" wrapText="1"/>
    </xf>
    <xf numFmtId="0" fontId="13" fillId="23" borderId="28" xfId="0" applyFont="1" applyFill="1" applyBorder="1" applyAlignment="1">
      <alignment horizontal="left" vertical="center" wrapText="1"/>
    </xf>
    <xf numFmtId="0" fontId="13" fillId="2" borderId="26" xfId="1" applyFont="1" applyFill="1" applyBorder="1" applyAlignment="1">
      <alignment vertical="center"/>
    </xf>
    <xf numFmtId="0" fontId="13" fillId="2" borderId="27" xfId="1" applyFont="1" applyFill="1" applyBorder="1" applyAlignment="1">
      <alignment vertical="center"/>
    </xf>
    <xf numFmtId="0" fontId="13" fillId="2" borderId="28" xfId="1" applyFont="1" applyFill="1" applyBorder="1" applyAlignment="1">
      <alignment vertical="center"/>
    </xf>
    <xf numFmtId="0" fontId="4" fillId="0" borderId="26" xfId="1" applyFont="1" applyFill="1" applyBorder="1" applyAlignment="1">
      <alignment horizontal="left" vertical="center" wrapText="1"/>
    </xf>
    <xf numFmtId="0" fontId="4" fillId="0" borderId="27" xfId="1" applyFont="1" applyFill="1" applyBorder="1" applyAlignment="1">
      <alignment horizontal="left" vertical="center"/>
    </xf>
    <xf numFmtId="0" fontId="4" fillId="0" borderId="28" xfId="1" applyFont="1" applyFill="1" applyBorder="1" applyAlignment="1">
      <alignment horizontal="left" vertical="center"/>
    </xf>
    <xf numFmtId="0" fontId="4" fillId="4" borderId="29" xfId="1" applyFont="1" applyFill="1" applyBorder="1" applyAlignment="1">
      <alignment vertical="center"/>
    </xf>
    <xf numFmtId="0" fontId="4" fillId="0" borderId="26" xfId="1" applyFont="1" applyFill="1" applyBorder="1" applyAlignment="1">
      <alignment horizontal="left" vertical="center"/>
    </xf>
    <xf numFmtId="1" fontId="15" fillId="2" borderId="88" xfId="10" quotePrefix="1" applyNumberFormat="1" applyFont="1" applyFill="1" applyBorder="1" applyAlignment="1">
      <alignment horizontal="center" vertical="center" wrapText="1"/>
    </xf>
    <xf numFmtId="1" fontId="15" fillId="2" borderId="12" xfId="10" quotePrefix="1" applyNumberFormat="1" applyFont="1" applyFill="1" applyBorder="1" applyAlignment="1">
      <alignment horizontal="center" vertical="center" wrapText="1"/>
    </xf>
    <xf numFmtId="0" fontId="12" fillId="2" borderId="88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1" fontId="12" fillId="2" borderId="121" xfId="1" applyNumberFormat="1" applyFont="1" applyFill="1" applyBorder="1" applyAlignment="1">
      <alignment horizontal="center" vertical="center" wrapText="1"/>
    </xf>
    <xf numFmtId="1" fontId="12" fillId="2" borderId="9" xfId="1" applyNumberFormat="1" applyFont="1" applyFill="1" applyBorder="1" applyAlignment="1">
      <alignment horizontal="center" vertical="center" wrapText="1"/>
    </xf>
    <xf numFmtId="1" fontId="12" fillId="2" borderId="118" xfId="1" applyNumberFormat="1" applyFont="1" applyFill="1" applyBorder="1" applyAlignment="1">
      <alignment horizontal="center" vertical="center" wrapText="1"/>
    </xf>
    <xf numFmtId="1" fontId="12" fillId="2" borderId="121" xfId="0" applyNumberFormat="1" applyFont="1" applyFill="1" applyBorder="1" applyAlignment="1">
      <alignment horizontal="center" vertical="center" wrapText="1"/>
    </xf>
    <xf numFmtId="0" fontId="4" fillId="18" borderId="26" xfId="1" applyFont="1" applyFill="1" applyBorder="1" applyAlignment="1">
      <alignment vertical="center"/>
    </xf>
    <xf numFmtId="0" fontId="4" fillId="18" borderId="27" xfId="1" applyFont="1" applyFill="1" applyBorder="1" applyAlignment="1">
      <alignment vertical="center"/>
    </xf>
    <xf numFmtId="0" fontId="4" fillId="18" borderId="28" xfId="1" applyFont="1" applyFill="1" applyBorder="1" applyAlignment="1">
      <alignment vertical="center"/>
    </xf>
    <xf numFmtId="0" fontId="22" fillId="2" borderId="26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32" fillId="4" borderId="0" xfId="12" applyFont="1" applyFill="1" applyAlignment="1" applyProtection="1">
      <alignment horizontal="center" vertical="top" wrapText="1"/>
    </xf>
    <xf numFmtId="0" fontId="12" fillId="2" borderId="121" xfId="1" applyFont="1" applyFill="1" applyBorder="1" applyAlignment="1">
      <alignment horizontal="center" vertical="center" wrapText="1"/>
    </xf>
    <xf numFmtId="0" fontId="12" fillId="2" borderId="118" xfId="1" applyFont="1" applyFill="1" applyBorder="1" applyAlignment="1">
      <alignment horizontal="center" vertical="center" wrapText="1"/>
    </xf>
    <xf numFmtId="0" fontId="9" fillId="2" borderId="121" xfId="0" applyFont="1" applyFill="1" applyBorder="1" applyAlignment="1" applyProtection="1">
      <alignment horizontal="center" vertical="center" wrapText="1"/>
      <protection locked="0"/>
    </xf>
    <xf numFmtId="0" fontId="4" fillId="0" borderId="27" xfId="1" applyFont="1" applyFill="1" applyBorder="1" applyAlignment="1">
      <alignment horizontal="left" vertical="center" wrapText="1"/>
    </xf>
    <xf numFmtId="0" fontId="4" fillId="0" borderId="28" xfId="1" applyFont="1" applyFill="1" applyBorder="1" applyAlignment="1">
      <alignment horizontal="left" vertical="center" wrapText="1"/>
    </xf>
    <xf numFmtId="1" fontId="12" fillId="2" borderId="9" xfId="0" applyNumberFormat="1" applyFont="1" applyFill="1" applyBorder="1" applyAlignment="1">
      <alignment horizontal="center" vertical="center" wrapText="1"/>
    </xf>
    <xf numFmtId="0" fontId="4" fillId="0" borderId="103" xfId="1" applyFont="1" applyFill="1" applyBorder="1" applyAlignment="1">
      <alignment horizontal="left" vertical="center"/>
    </xf>
    <xf numFmtId="0" fontId="4" fillId="4" borderId="103" xfId="1" applyFont="1" applyFill="1" applyBorder="1" applyAlignment="1">
      <alignment vertical="center"/>
    </xf>
    <xf numFmtId="0" fontId="4" fillId="4" borderId="26" xfId="1" applyFont="1" applyFill="1" applyBorder="1" applyAlignment="1">
      <alignment horizontal="left" vertical="center"/>
    </xf>
    <xf numFmtId="0" fontId="4" fillId="4" borderId="27" xfId="1" applyFont="1" applyFill="1" applyBorder="1" applyAlignment="1">
      <alignment horizontal="left" vertical="center"/>
    </xf>
    <xf numFmtId="0" fontId="4" fillId="4" borderId="28" xfId="1" applyFont="1" applyFill="1" applyBorder="1" applyAlignment="1">
      <alignment horizontal="left" vertical="center"/>
    </xf>
    <xf numFmtId="1" fontId="12" fillId="2" borderId="88" xfId="1" applyNumberFormat="1" applyFont="1" applyFill="1" applyBorder="1" applyAlignment="1">
      <alignment horizontal="center" vertical="center" wrapText="1"/>
    </xf>
    <xf numFmtId="0" fontId="12" fillId="2" borderId="88" xfId="1" applyFont="1" applyFill="1" applyBorder="1" applyAlignment="1">
      <alignment horizontal="center" vertical="center" wrapText="1"/>
    </xf>
    <xf numFmtId="0" fontId="4" fillId="2" borderId="26" xfId="1" applyFont="1" applyFill="1" applyBorder="1" applyAlignment="1">
      <alignment vertical="center"/>
    </xf>
    <xf numFmtId="0" fontId="4" fillId="2" borderId="27" xfId="1" applyFont="1" applyFill="1" applyBorder="1" applyAlignment="1">
      <alignment vertical="center"/>
    </xf>
    <xf numFmtId="0" fontId="4" fillId="2" borderId="29" xfId="1" applyFont="1" applyFill="1" applyBorder="1" applyAlignment="1">
      <alignment vertical="center"/>
    </xf>
    <xf numFmtId="0" fontId="4" fillId="0" borderId="103" xfId="1" applyFont="1" applyFill="1" applyBorder="1" applyAlignment="1">
      <alignment horizontal="left" vertical="center" wrapText="1"/>
    </xf>
    <xf numFmtId="0" fontId="22" fillId="2" borderId="26" xfId="0" applyFont="1" applyFill="1" applyBorder="1" applyAlignment="1">
      <alignment horizontal="left" vertical="top" wrapText="1"/>
    </xf>
    <xf numFmtId="0" fontId="22" fillId="2" borderId="40" xfId="0" applyFont="1" applyFill="1" applyBorder="1" applyAlignment="1">
      <alignment horizontal="left" vertical="top" wrapText="1"/>
    </xf>
    <xf numFmtId="0" fontId="22" fillId="2" borderId="41" xfId="0" applyFont="1" applyFill="1" applyBorder="1" applyAlignment="1">
      <alignment horizontal="left" vertical="top" wrapText="1"/>
    </xf>
    <xf numFmtId="1" fontId="12" fillId="2" borderId="38" xfId="0" applyNumberFormat="1" applyFont="1" applyFill="1" applyBorder="1" applyAlignment="1">
      <alignment horizontal="center" vertical="center" wrapText="1"/>
    </xf>
    <xf numFmtId="0" fontId="4" fillId="2" borderId="28" xfId="1" applyFont="1" applyFill="1" applyBorder="1" applyAlignment="1">
      <alignment vertical="center"/>
    </xf>
    <xf numFmtId="0" fontId="4" fillId="2" borderId="122" xfId="0" applyFont="1" applyFill="1" applyBorder="1" applyAlignment="1">
      <alignment horizontal="center" vertical="center" wrapText="1"/>
    </xf>
    <xf numFmtId="0" fontId="13" fillId="18" borderId="26" xfId="1" applyFont="1" applyFill="1" applyBorder="1" applyAlignment="1">
      <alignment vertical="center"/>
    </xf>
    <xf numFmtId="0" fontId="13" fillId="18" borderId="27" xfId="1" applyFont="1" applyFill="1" applyBorder="1" applyAlignment="1">
      <alignment vertical="center"/>
    </xf>
    <xf numFmtId="0" fontId="13" fillId="18" borderId="28" xfId="1" applyFont="1" applyFill="1" applyBorder="1" applyAlignment="1">
      <alignment vertical="center"/>
    </xf>
    <xf numFmtId="4" fontId="15" fillId="2" borderId="121" xfId="10" quotePrefix="1" applyNumberFormat="1" applyFont="1" applyFill="1" applyBorder="1" applyAlignment="1">
      <alignment horizontal="center" vertical="center" wrapText="1"/>
    </xf>
    <xf numFmtId="4" fontId="15" fillId="2" borderId="118" xfId="10" quotePrefix="1" applyNumberFormat="1" applyFont="1" applyFill="1" applyBorder="1" applyAlignment="1">
      <alignment horizontal="center" vertical="center" wrapText="1"/>
    </xf>
    <xf numFmtId="0" fontId="12" fillId="2" borderId="121" xfId="10" applyFont="1" applyFill="1" applyBorder="1" applyAlignment="1">
      <alignment horizontal="center" vertical="center" wrapText="1"/>
    </xf>
    <xf numFmtId="0" fontId="12" fillId="2" borderId="118" xfId="10" applyFont="1" applyFill="1" applyBorder="1" applyAlignment="1">
      <alignment horizontal="center" vertical="center" wrapText="1"/>
    </xf>
    <xf numFmtId="0" fontId="36" fillId="4" borderId="91" xfId="0" applyFont="1" applyFill="1" applyBorder="1" applyAlignment="1">
      <alignment horizontal="left" vertical="center" wrapText="1"/>
    </xf>
    <xf numFmtId="0" fontId="36" fillId="4" borderId="90" xfId="0" applyFont="1" applyFill="1" applyBorder="1" applyAlignment="1">
      <alignment horizontal="left" vertical="center" wrapText="1"/>
    </xf>
    <xf numFmtId="0" fontId="36" fillId="4" borderId="92" xfId="0" applyFont="1" applyFill="1" applyBorder="1" applyAlignment="1">
      <alignment horizontal="left" vertical="center" wrapText="1"/>
    </xf>
    <xf numFmtId="0" fontId="36" fillId="24" borderId="91" xfId="0" applyFont="1" applyFill="1" applyBorder="1" applyAlignment="1">
      <alignment horizontal="left" vertical="center" wrapText="1"/>
    </xf>
    <xf numFmtId="0" fontId="36" fillId="24" borderId="90" xfId="0" applyFont="1" applyFill="1" applyBorder="1" applyAlignment="1">
      <alignment horizontal="left" vertical="center" wrapText="1"/>
    </xf>
    <xf numFmtId="0" fontId="36" fillId="24" borderId="92" xfId="0" applyFont="1" applyFill="1" applyBorder="1" applyAlignment="1">
      <alignment horizontal="left" vertical="center" wrapText="1"/>
    </xf>
    <xf numFmtId="0" fontId="4" fillId="2" borderId="26" xfId="1" applyFont="1" applyFill="1" applyBorder="1" applyAlignment="1">
      <alignment horizontal="left" vertical="center"/>
    </xf>
    <xf numFmtId="0" fontId="4" fillId="2" borderId="40" xfId="1" applyFont="1" applyFill="1" applyBorder="1" applyAlignment="1">
      <alignment horizontal="left" vertical="center"/>
    </xf>
    <xf numFmtId="0" fontId="4" fillId="2" borderId="28" xfId="1" applyFont="1" applyFill="1" applyBorder="1" applyAlignment="1">
      <alignment horizontal="left" vertical="center"/>
    </xf>
    <xf numFmtId="0" fontId="36" fillId="34" borderId="26" xfId="0" applyFont="1" applyFill="1" applyBorder="1" applyAlignment="1">
      <alignment horizontal="left" vertical="center" wrapText="1"/>
    </xf>
    <xf numFmtId="0" fontId="36" fillId="34" borderId="40" xfId="0" applyFont="1" applyFill="1" applyBorder="1" applyAlignment="1">
      <alignment horizontal="left" vertical="center" wrapText="1"/>
    </xf>
    <xf numFmtId="0" fontId="36" fillId="34" borderId="28" xfId="0" applyFont="1" applyFill="1" applyBorder="1" applyAlignment="1">
      <alignment horizontal="left" vertical="center" wrapText="1"/>
    </xf>
    <xf numFmtId="0" fontId="36" fillId="2" borderId="91" xfId="0" applyFont="1" applyFill="1" applyBorder="1" applyAlignment="1">
      <alignment horizontal="left" vertical="center" wrapText="1"/>
    </xf>
    <xf numFmtId="0" fontId="36" fillId="2" borderId="90" xfId="0" applyFont="1" applyFill="1" applyBorder="1" applyAlignment="1">
      <alignment horizontal="left" vertical="center" wrapText="1"/>
    </xf>
    <xf numFmtId="0" fontId="36" fillId="2" borderId="92" xfId="0" applyFont="1" applyFill="1" applyBorder="1" applyAlignment="1">
      <alignment horizontal="left" vertical="center" wrapText="1"/>
    </xf>
    <xf numFmtId="0" fontId="36" fillId="33" borderId="26" xfId="0" applyFont="1" applyFill="1" applyBorder="1" applyAlignment="1">
      <alignment horizontal="left" vertical="center" wrapText="1"/>
    </xf>
    <xf numFmtId="0" fontId="36" fillId="33" borderId="40" xfId="0" applyFont="1" applyFill="1" applyBorder="1" applyAlignment="1">
      <alignment horizontal="left" vertical="center" wrapText="1"/>
    </xf>
    <xf numFmtId="0" fontId="36" fillId="33" borderId="28" xfId="0" applyFont="1" applyFill="1" applyBorder="1" applyAlignment="1">
      <alignment horizontal="left" vertical="center" wrapText="1"/>
    </xf>
    <xf numFmtId="1" fontId="12" fillId="2" borderId="88" xfId="0" applyNumberFormat="1" applyFont="1" applyFill="1" applyBorder="1" applyAlignment="1">
      <alignment horizontal="center" vertical="center" wrapText="1"/>
    </xf>
    <xf numFmtId="1" fontId="12" fillId="2" borderId="12" xfId="0" applyNumberFormat="1" applyFont="1" applyFill="1" applyBorder="1" applyAlignment="1">
      <alignment horizontal="center" vertical="center" wrapText="1"/>
    </xf>
    <xf numFmtId="1" fontId="12" fillId="2" borderId="86" xfId="0" applyNumberFormat="1" applyFont="1" applyFill="1" applyBorder="1" applyAlignment="1">
      <alignment horizontal="center" vertical="center" wrapText="1"/>
    </xf>
    <xf numFmtId="0" fontId="12" fillId="2" borderId="62" xfId="1" applyFont="1" applyFill="1" applyBorder="1" applyAlignment="1">
      <alignment horizontal="center" vertical="center" wrapText="1"/>
    </xf>
    <xf numFmtId="1" fontId="12" fillId="2" borderId="62" xfId="0" applyNumberFormat="1" applyFont="1" applyFill="1" applyBorder="1" applyAlignment="1">
      <alignment horizontal="center" vertical="center" wrapText="1"/>
    </xf>
    <xf numFmtId="0" fontId="9" fillId="2" borderId="88" xfId="0" applyFont="1" applyFill="1" applyBorder="1" applyAlignment="1" applyProtection="1">
      <alignment horizontal="center" vertical="center" wrapText="1"/>
      <protection locked="0"/>
    </xf>
    <xf numFmtId="0" fontId="12" fillId="2" borderId="86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vertical="center"/>
    </xf>
    <xf numFmtId="0" fontId="36" fillId="33" borderId="103" xfId="0" applyFont="1" applyFill="1" applyBorder="1" applyAlignment="1">
      <alignment horizontal="left" vertical="center" wrapText="1"/>
    </xf>
    <xf numFmtId="0" fontId="36" fillId="10" borderId="26" xfId="0" applyFont="1" applyFill="1" applyBorder="1" applyAlignment="1">
      <alignment horizontal="left" vertical="center" wrapText="1"/>
    </xf>
    <xf numFmtId="0" fontId="36" fillId="10" borderId="40" xfId="0" applyFont="1" applyFill="1" applyBorder="1" applyAlignment="1">
      <alignment horizontal="left" vertical="center" wrapText="1"/>
    </xf>
    <xf numFmtId="0" fontId="36" fillId="10" borderId="28" xfId="0" applyFont="1" applyFill="1" applyBorder="1" applyAlignment="1">
      <alignment horizontal="left" vertical="center" wrapText="1"/>
    </xf>
    <xf numFmtId="0" fontId="2" fillId="4" borderId="0" xfId="1" applyFont="1" applyFill="1" applyAlignment="1">
      <alignment horizontal="center" vertical="top" wrapText="1"/>
    </xf>
    <xf numFmtId="0" fontId="36" fillId="2" borderId="103" xfId="0" applyFont="1" applyFill="1" applyBorder="1" applyAlignment="1">
      <alignment horizontal="left" vertical="center" wrapText="1"/>
    </xf>
    <xf numFmtId="0" fontId="36" fillId="34" borderId="103" xfId="0" applyFont="1" applyFill="1" applyBorder="1" applyAlignment="1">
      <alignment horizontal="left" vertical="center" wrapText="1"/>
    </xf>
    <xf numFmtId="0" fontId="36" fillId="27" borderId="26" xfId="0" applyFont="1" applyFill="1" applyBorder="1" applyAlignment="1">
      <alignment horizontal="left" vertical="center" wrapText="1"/>
    </xf>
    <xf numFmtId="0" fontId="36" fillId="27" borderId="40" xfId="0" applyFont="1" applyFill="1" applyBorder="1" applyAlignment="1">
      <alignment horizontal="left" vertical="center" wrapText="1"/>
    </xf>
    <xf numFmtId="0" fontId="36" fillId="27" borderId="28" xfId="0" applyFont="1" applyFill="1" applyBorder="1" applyAlignment="1">
      <alignment horizontal="left" vertical="center" wrapText="1"/>
    </xf>
    <xf numFmtId="0" fontId="36" fillId="24" borderId="26" xfId="0" applyFont="1" applyFill="1" applyBorder="1" applyAlignment="1">
      <alignment horizontal="left" vertical="center" wrapText="1"/>
    </xf>
    <xf numFmtId="0" fontId="36" fillId="24" borderId="40" xfId="0" applyFont="1" applyFill="1" applyBorder="1" applyAlignment="1">
      <alignment horizontal="left" vertical="center" wrapText="1"/>
    </xf>
    <xf numFmtId="0" fontId="36" fillId="24" borderId="28" xfId="0" applyFont="1" applyFill="1" applyBorder="1" applyAlignment="1">
      <alignment horizontal="left" vertical="center" wrapText="1"/>
    </xf>
    <xf numFmtId="0" fontId="19" fillId="25" borderId="26" xfId="0" applyFont="1" applyFill="1" applyBorder="1" applyAlignment="1">
      <alignment horizontal="center"/>
    </xf>
    <xf numFmtId="0" fontId="19" fillId="25" borderId="40" xfId="0" applyFont="1" applyFill="1" applyBorder="1" applyAlignment="1">
      <alignment horizontal="center"/>
    </xf>
    <xf numFmtId="0" fontId="19" fillId="25" borderId="28" xfId="0" applyFont="1" applyFill="1" applyBorder="1" applyAlignment="1">
      <alignment horizontal="center"/>
    </xf>
    <xf numFmtId="0" fontId="36" fillId="35" borderId="26" xfId="0" applyFont="1" applyFill="1" applyBorder="1" applyAlignment="1">
      <alignment horizontal="left" vertical="top" wrapText="1"/>
    </xf>
    <xf numFmtId="0" fontId="36" fillId="35" borderId="40" xfId="0" applyFont="1" applyFill="1" applyBorder="1" applyAlignment="1">
      <alignment horizontal="left" vertical="top" wrapText="1"/>
    </xf>
    <xf numFmtId="0" fontId="36" fillId="35" borderId="28" xfId="0" applyFont="1" applyFill="1" applyBorder="1" applyAlignment="1">
      <alignment horizontal="left" vertical="top" wrapText="1"/>
    </xf>
    <xf numFmtId="0" fontId="36" fillId="35" borderId="26" xfId="0" applyFont="1" applyFill="1" applyBorder="1" applyAlignment="1">
      <alignment horizontal="left" vertical="center" wrapText="1"/>
    </xf>
    <xf numFmtId="0" fontId="36" fillId="35" borderId="40" xfId="0" applyFont="1" applyFill="1" applyBorder="1" applyAlignment="1">
      <alignment horizontal="left" vertical="center" wrapText="1"/>
    </xf>
    <xf numFmtId="0" fontId="36" fillId="35" borderId="28" xfId="0" applyFont="1" applyFill="1" applyBorder="1" applyAlignment="1">
      <alignment horizontal="left" vertical="center" wrapText="1"/>
    </xf>
    <xf numFmtId="0" fontId="53" fillId="2" borderId="26" xfId="1" applyFont="1" applyFill="1" applyBorder="1" applyAlignment="1">
      <alignment horizontal="left" vertical="center"/>
    </xf>
    <xf numFmtId="0" fontId="53" fillId="2" borderId="103" xfId="1" applyFont="1" applyFill="1" applyBorder="1" applyAlignment="1">
      <alignment horizontal="left" vertical="center"/>
    </xf>
    <xf numFmtId="0" fontId="53" fillId="2" borderId="26" xfId="1" applyFont="1" applyFill="1" applyBorder="1" applyAlignment="1">
      <alignment horizontal="left" vertical="top" wrapText="1"/>
    </xf>
    <xf numFmtId="0" fontId="53" fillId="2" borderId="103" xfId="1" applyFont="1" applyFill="1" applyBorder="1" applyAlignment="1">
      <alignment horizontal="left" vertical="top" wrapText="1"/>
    </xf>
    <xf numFmtId="0" fontId="53" fillId="0" borderId="26" xfId="1" applyFont="1" applyFill="1" applyBorder="1" applyAlignment="1">
      <alignment horizontal="left" vertical="top" wrapText="1"/>
    </xf>
    <xf numFmtId="0" fontId="53" fillId="0" borderId="103" xfId="1" applyFont="1" applyFill="1" applyBorder="1" applyAlignment="1">
      <alignment horizontal="left" vertical="top" wrapText="1"/>
    </xf>
    <xf numFmtId="1" fontId="18" fillId="2" borderId="107" xfId="1" applyNumberFormat="1" applyFont="1" applyFill="1" applyBorder="1" applyAlignment="1" applyProtection="1">
      <alignment horizontal="center" vertical="center" wrapText="1"/>
    </xf>
    <xf numFmtId="1" fontId="18" fillId="2" borderId="97" xfId="1" applyNumberFormat="1" applyFont="1" applyFill="1" applyBorder="1" applyAlignment="1" applyProtection="1">
      <alignment horizontal="center" vertical="center" wrapText="1"/>
    </xf>
    <xf numFmtId="1" fontId="18" fillId="2" borderId="95" xfId="1" applyNumberFormat="1" applyFont="1" applyFill="1" applyBorder="1" applyAlignment="1" applyProtection="1">
      <alignment horizontal="center" vertical="center" wrapText="1"/>
    </xf>
    <xf numFmtId="0" fontId="18" fillId="2" borderId="107" xfId="1" applyNumberFormat="1" applyFont="1" applyFill="1" applyBorder="1" applyAlignment="1" applyProtection="1">
      <alignment horizontal="center" vertical="center" wrapText="1"/>
    </xf>
    <xf numFmtId="0" fontId="18" fillId="2" borderId="95" xfId="1" applyNumberFormat="1" applyFont="1" applyFill="1" applyBorder="1" applyAlignment="1" applyProtection="1">
      <alignment horizontal="center" vertical="center" wrapText="1"/>
    </xf>
    <xf numFmtId="0" fontId="53" fillId="2" borderId="106" xfId="1" applyFont="1" applyFill="1" applyBorder="1" applyAlignment="1">
      <alignment horizontal="left" vertical="top" wrapText="1"/>
    </xf>
    <xf numFmtId="0" fontId="53" fillId="2" borderId="105" xfId="1" applyFont="1" applyFill="1" applyBorder="1" applyAlignment="1">
      <alignment horizontal="left" vertical="top"/>
    </xf>
    <xf numFmtId="0" fontId="18" fillId="2" borderId="26" xfId="1" applyFont="1" applyFill="1" applyBorder="1" applyAlignment="1">
      <alignment horizontal="left" vertical="top" wrapText="1"/>
    </xf>
    <xf numFmtId="0" fontId="18" fillId="2" borderId="103" xfId="1" applyFont="1" applyFill="1" applyBorder="1" applyAlignment="1">
      <alignment horizontal="left" vertical="top"/>
    </xf>
    <xf numFmtId="0" fontId="18" fillId="2" borderId="94" xfId="1" applyNumberFormat="1" applyFont="1" applyFill="1" applyBorder="1" applyAlignment="1" applyProtection="1">
      <alignment horizontal="center" vertical="center" wrapText="1"/>
    </xf>
    <xf numFmtId="1" fontId="18" fillId="2" borderId="94" xfId="1" applyNumberFormat="1" applyFont="1" applyFill="1" applyBorder="1" applyAlignment="1" applyProtection="1">
      <alignment horizontal="center" vertical="center" wrapText="1"/>
    </xf>
    <xf numFmtId="0" fontId="18" fillId="2" borderId="99" xfId="1" applyNumberFormat="1" applyFont="1" applyFill="1" applyBorder="1" applyAlignment="1" applyProtection="1">
      <alignment horizontal="center" vertical="center" wrapText="1"/>
    </xf>
    <xf numFmtId="1" fontId="18" fillId="2" borderId="99" xfId="1" applyNumberFormat="1" applyFont="1" applyFill="1" applyBorder="1" applyAlignment="1" applyProtection="1">
      <alignment horizontal="center" vertical="center" wrapText="1"/>
    </xf>
    <xf numFmtId="1" fontId="18" fillId="2" borderId="108" xfId="1" applyNumberFormat="1" applyFont="1" applyFill="1" applyBorder="1" applyAlignment="1" applyProtection="1">
      <alignment horizontal="center" vertical="center" wrapText="1"/>
    </xf>
    <xf numFmtId="1" fontId="18" fillId="2" borderId="61" xfId="1" applyNumberFormat="1" applyFont="1" applyFill="1" applyBorder="1" applyAlignment="1" applyProtection="1">
      <alignment horizontal="center" vertical="center" wrapText="1"/>
    </xf>
    <xf numFmtId="1" fontId="18" fillId="2" borderId="100" xfId="1" applyNumberFormat="1" applyFont="1" applyFill="1" applyBorder="1" applyAlignment="1" applyProtection="1">
      <alignment horizontal="center" vertical="center" wrapText="1"/>
    </xf>
    <xf numFmtId="0" fontId="18" fillId="2" borderId="96" xfId="1" applyNumberFormat="1" applyFont="1" applyFill="1" applyBorder="1" applyAlignment="1" applyProtection="1">
      <alignment horizontal="center" vertical="center" wrapText="1"/>
    </xf>
    <xf numFmtId="0" fontId="53" fillId="2" borderId="26" xfId="1" applyFont="1" applyFill="1" applyBorder="1" applyAlignment="1">
      <alignment horizontal="left" vertical="center" wrapText="1"/>
    </xf>
    <xf numFmtId="0" fontId="53" fillId="2" borderId="103" xfId="1" applyFont="1" applyFill="1" applyBorder="1" applyAlignment="1">
      <alignment horizontal="left" vertical="center" wrapText="1"/>
    </xf>
    <xf numFmtId="1" fontId="18" fillId="2" borderId="96" xfId="1" applyNumberFormat="1" applyFont="1" applyFill="1" applyBorder="1" applyAlignment="1" applyProtection="1">
      <alignment horizontal="center" vertical="center" wrapText="1"/>
    </xf>
    <xf numFmtId="0" fontId="18" fillId="2" borderId="26" xfId="1" applyFont="1" applyFill="1" applyBorder="1" applyAlignment="1">
      <alignment horizontal="left" vertical="center" wrapText="1"/>
    </xf>
    <xf numFmtId="0" fontId="18" fillId="2" borderId="103" xfId="1" applyFont="1" applyFill="1" applyBorder="1" applyAlignment="1">
      <alignment horizontal="left" vertical="center" wrapText="1"/>
    </xf>
    <xf numFmtId="0" fontId="18" fillId="2" borderId="106" xfId="1" applyFont="1" applyFill="1" applyBorder="1" applyAlignment="1">
      <alignment horizontal="left" vertical="top" wrapText="1"/>
    </xf>
    <xf numFmtId="0" fontId="18" fillId="2" borderId="105" xfId="1" applyFont="1" applyFill="1" applyBorder="1" applyAlignment="1">
      <alignment horizontal="left" vertical="top"/>
    </xf>
    <xf numFmtId="0" fontId="18" fillId="2" borderId="26" xfId="1" applyFont="1" applyFill="1" applyBorder="1" applyAlignment="1">
      <alignment horizontal="left" vertical="center"/>
    </xf>
    <xf numFmtId="0" fontId="18" fillId="2" borderId="103" xfId="1" applyFont="1" applyFill="1" applyBorder="1" applyAlignment="1">
      <alignment horizontal="left" vertical="center"/>
    </xf>
    <xf numFmtId="0" fontId="18" fillId="2" borderId="103" xfId="1" applyFont="1" applyFill="1" applyBorder="1" applyAlignment="1">
      <alignment horizontal="left" vertical="top" wrapText="1"/>
    </xf>
    <xf numFmtId="0" fontId="18" fillId="2" borderId="26" xfId="1" applyFont="1" applyFill="1" applyBorder="1" applyAlignment="1">
      <alignment horizontal="left" wrapText="1"/>
    </xf>
    <xf numFmtId="0" fontId="18" fillId="2" borderId="103" xfId="1" applyFont="1" applyFill="1" applyBorder="1" applyAlignment="1">
      <alignment horizontal="left"/>
    </xf>
    <xf numFmtId="0" fontId="18" fillId="2" borderId="26" xfId="1" applyFont="1" applyFill="1" applyBorder="1" applyAlignment="1">
      <alignment horizontal="left"/>
    </xf>
    <xf numFmtId="0" fontId="18" fillId="2" borderId="97" xfId="1" applyNumberFormat="1" applyFont="1" applyFill="1" applyBorder="1" applyAlignment="1" applyProtection="1">
      <alignment horizontal="center" vertical="center" wrapText="1"/>
    </xf>
    <xf numFmtId="1" fontId="18" fillId="2" borderId="101" xfId="1" applyNumberFormat="1" applyFont="1" applyFill="1" applyBorder="1" applyAlignment="1" applyProtection="1">
      <alignment horizontal="center" vertical="center" wrapText="1"/>
    </xf>
    <xf numFmtId="1" fontId="18" fillId="2" borderId="0" xfId="1" applyNumberFormat="1" applyFont="1" applyFill="1" applyBorder="1" applyAlignment="1" applyProtection="1">
      <alignment horizontal="center" vertical="center" wrapText="1"/>
    </xf>
    <xf numFmtId="1" fontId="18" fillId="2" borderId="102" xfId="1" applyNumberFormat="1" applyFont="1" applyFill="1" applyBorder="1" applyAlignment="1" applyProtection="1">
      <alignment horizontal="center" vertical="center" wrapText="1"/>
    </xf>
    <xf numFmtId="0" fontId="51" fillId="2" borderId="0" xfId="1" applyFont="1" applyFill="1" applyAlignment="1">
      <alignment horizontal="center" vertical="top" wrapText="1"/>
    </xf>
    <xf numFmtId="0" fontId="53" fillId="28" borderId="26" xfId="1" applyFont="1" applyFill="1" applyBorder="1" applyAlignment="1">
      <alignment horizontal="left" vertical="top" wrapText="1"/>
    </xf>
    <xf numFmtId="0" fontId="53" fillId="28" borderId="103" xfId="1" applyFont="1" applyFill="1" applyBorder="1" applyAlignment="1">
      <alignment horizontal="left" vertical="top" wrapText="1"/>
    </xf>
    <xf numFmtId="0" fontId="18" fillId="2" borderId="109" xfId="10" applyFont="1" applyFill="1" applyBorder="1" applyAlignment="1">
      <alignment horizontal="center" vertical="center" wrapText="1"/>
    </xf>
    <xf numFmtId="0" fontId="18" fillId="2" borderId="8" xfId="10" applyFont="1" applyFill="1" applyBorder="1" applyAlignment="1">
      <alignment horizontal="center" vertical="center" wrapText="1"/>
    </xf>
    <xf numFmtId="1" fontId="18" fillId="2" borderId="104" xfId="10" applyNumberFormat="1" applyFont="1" applyFill="1" applyBorder="1" applyAlignment="1">
      <alignment horizontal="center" vertical="center" wrapText="1"/>
    </xf>
    <xf numFmtId="1" fontId="18" fillId="2" borderId="0" xfId="10" applyNumberFormat="1" applyFont="1" applyFill="1" applyBorder="1" applyAlignment="1">
      <alignment horizontal="center" vertical="center" wrapText="1"/>
    </xf>
    <xf numFmtId="1" fontId="18" fillId="2" borderId="110" xfId="10" applyNumberFormat="1" applyFont="1" applyFill="1" applyBorder="1" applyAlignment="1">
      <alignment horizontal="center" vertical="center" wrapText="1"/>
    </xf>
    <xf numFmtId="1" fontId="18" fillId="2" borderId="85" xfId="10" applyNumberFormat="1" applyFont="1" applyFill="1" applyBorder="1" applyAlignment="1">
      <alignment horizontal="center" vertical="center" wrapText="1"/>
    </xf>
    <xf numFmtId="1" fontId="18" fillId="2" borderId="9" xfId="10" applyNumberFormat="1" applyFont="1" applyFill="1" applyBorder="1" applyAlignment="1">
      <alignment horizontal="center" vertical="center" wrapText="1"/>
    </xf>
    <xf numFmtId="1" fontId="18" fillId="2" borderId="12" xfId="10" applyNumberFormat="1" applyFont="1" applyFill="1" applyBorder="1" applyAlignment="1">
      <alignment horizontal="center" vertical="center" wrapText="1"/>
    </xf>
    <xf numFmtId="0" fontId="18" fillId="2" borderId="85" xfId="10" applyFont="1" applyFill="1" applyBorder="1" applyAlignment="1">
      <alignment horizontal="center" vertical="center" wrapText="1"/>
    </xf>
    <xf numFmtId="0" fontId="18" fillId="2" borderId="12" xfId="10" applyFont="1" applyFill="1" applyBorder="1" applyAlignment="1">
      <alignment horizontal="center" vertical="center" wrapText="1"/>
    </xf>
    <xf numFmtId="0" fontId="18" fillId="2" borderId="88" xfId="10" applyFont="1" applyFill="1" applyBorder="1" applyAlignment="1">
      <alignment horizontal="center" vertical="center" wrapText="1"/>
    </xf>
    <xf numFmtId="0" fontId="49" fillId="9" borderId="26" xfId="0" applyFont="1" applyFill="1" applyBorder="1" applyAlignment="1">
      <alignment horizontal="center" vertical="center"/>
    </xf>
    <xf numFmtId="0" fontId="49" fillId="9" borderId="103" xfId="0" applyFont="1" applyFill="1" applyBorder="1" applyAlignment="1">
      <alignment horizontal="center" vertical="center"/>
    </xf>
    <xf numFmtId="0" fontId="18" fillId="2" borderId="9" xfId="10" applyFont="1" applyFill="1" applyBorder="1" applyAlignment="1">
      <alignment horizontal="center" vertical="center" wrapText="1"/>
    </xf>
    <xf numFmtId="0" fontId="53" fillId="2" borderId="105" xfId="1" applyFont="1" applyFill="1" applyBorder="1" applyAlignment="1">
      <alignment horizontal="left" vertical="top" wrapText="1"/>
    </xf>
    <xf numFmtId="1" fontId="18" fillId="2" borderId="111" xfId="1" applyNumberFormat="1" applyFont="1" applyFill="1" applyBorder="1" applyAlignment="1" applyProtection="1">
      <alignment horizontal="center" vertical="center" wrapText="1"/>
    </xf>
    <xf numFmtId="1" fontId="18" fillId="2" borderId="112" xfId="1" applyNumberFormat="1" applyFont="1" applyFill="1" applyBorder="1" applyAlignment="1" applyProtection="1">
      <alignment horizontal="center" vertical="center" wrapText="1"/>
    </xf>
    <xf numFmtId="1" fontId="18" fillId="2" borderId="113" xfId="1" applyNumberFormat="1" applyFont="1" applyFill="1" applyBorder="1" applyAlignment="1" applyProtection="1">
      <alignment horizontal="center" vertical="center" wrapText="1"/>
    </xf>
    <xf numFmtId="1" fontId="18" fillId="2" borderId="88" xfId="10" applyNumberFormat="1" applyFont="1" applyFill="1" applyBorder="1" applyAlignment="1">
      <alignment horizontal="center" vertical="center" wrapText="1"/>
    </xf>
    <xf numFmtId="0" fontId="41" fillId="2" borderId="66" xfId="0" applyFont="1" applyFill="1" applyBorder="1" applyAlignment="1" applyProtection="1">
      <alignment horizontal="center" vertical="center" wrapText="1"/>
      <protection locked="0"/>
    </xf>
    <xf numFmtId="0" fontId="41" fillId="2" borderId="114" xfId="0" applyFont="1" applyFill="1" applyBorder="1" applyAlignment="1" applyProtection="1">
      <alignment horizontal="center" vertical="center" wrapText="1"/>
      <protection locked="0"/>
    </xf>
    <xf numFmtId="0" fontId="18" fillId="2" borderId="28" xfId="1" applyFont="1" applyFill="1" applyBorder="1" applyAlignment="1">
      <alignment horizontal="left" vertical="top"/>
    </xf>
    <xf numFmtId="2" fontId="53" fillId="2" borderId="26" xfId="1" applyNumberFormat="1" applyFont="1" applyFill="1" applyBorder="1" applyAlignment="1">
      <alignment horizontal="left" vertical="center"/>
    </xf>
    <xf numFmtId="2" fontId="53" fillId="2" borderId="103" xfId="1" applyNumberFormat="1" applyFont="1" applyFill="1" applyBorder="1" applyAlignment="1">
      <alignment horizontal="left" vertical="center"/>
    </xf>
    <xf numFmtId="2" fontId="53" fillId="2" borderId="28" xfId="1" applyNumberFormat="1" applyFont="1" applyFill="1" applyBorder="1" applyAlignment="1">
      <alignment horizontal="left" vertical="center"/>
    </xf>
    <xf numFmtId="1" fontId="18" fillId="8" borderId="107" xfId="1" applyNumberFormat="1" applyFont="1" applyFill="1" applyBorder="1" applyAlignment="1" applyProtection="1">
      <alignment horizontal="center" vertical="center" wrapText="1"/>
    </xf>
    <xf numFmtId="1" fontId="18" fillId="8" borderId="95" xfId="1" applyNumberFormat="1" applyFont="1" applyFill="1" applyBorder="1" applyAlignment="1" applyProtection="1">
      <alignment horizontal="center" vertical="center" wrapText="1"/>
    </xf>
    <xf numFmtId="0" fontId="44" fillId="9" borderId="26" xfId="0" applyFont="1" applyFill="1" applyBorder="1" applyAlignment="1">
      <alignment horizontal="center" vertical="center"/>
    </xf>
    <xf numFmtId="0" fontId="44" fillId="9" borderId="40" xfId="0" applyFont="1" applyFill="1" applyBorder="1" applyAlignment="1">
      <alignment horizontal="center" vertical="center"/>
    </xf>
    <xf numFmtId="0" fontId="44" fillId="9" borderId="28" xfId="0" applyFont="1" applyFill="1" applyBorder="1" applyAlignment="1">
      <alignment horizontal="center" vertical="center"/>
    </xf>
    <xf numFmtId="0" fontId="13" fillId="18" borderId="26" xfId="1" applyFont="1" applyFill="1" applyBorder="1" applyAlignment="1">
      <alignment horizontal="left" vertical="top" wrapText="1"/>
    </xf>
    <xf numFmtId="0" fontId="13" fillId="18" borderId="40" xfId="1" applyFont="1" applyFill="1" applyBorder="1" applyAlignment="1">
      <alignment horizontal="left" vertical="top" wrapText="1"/>
    </xf>
    <xf numFmtId="0" fontId="13" fillId="18" borderId="28" xfId="1" applyFont="1" applyFill="1" applyBorder="1" applyAlignment="1">
      <alignment horizontal="left" vertical="top" wrapText="1"/>
    </xf>
    <xf numFmtId="0" fontId="12" fillId="2" borderId="27" xfId="1" applyFont="1" applyFill="1" applyBorder="1" applyAlignment="1">
      <alignment horizontal="left" vertical="top" wrapText="1"/>
    </xf>
    <xf numFmtId="0" fontId="4" fillId="2" borderId="1" xfId="1" applyFont="1" applyFill="1" applyBorder="1" applyAlignment="1">
      <alignment vertical="center"/>
    </xf>
    <xf numFmtId="0" fontId="4" fillId="24" borderId="1" xfId="1" applyFont="1" applyFill="1" applyBorder="1" applyAlignment="1">
      <alignment vertical="center"/>
    </xf>
    <xf numFmtId="0" fontId="4" fillId="24" borderId="27" xfId="1" applyFont="1" applyFill="1" applyBorder="1" applyAlignment="1">
      <alignment vertical="center"/>
    </xf>
    <xf numFmtId="0" fontId="4" fillId="24" borderId="28" xfId="1" applyFont="1" applyFill="1" applyBorder="1" applyAlignment="1">
      <alignment vertical="center"/>
    </xf>
    <xf numFmtId="2" fontId="12" fillId="2" borderId="166" xfId="0" applyNumberFormat="1" applyFont="1" applyFill="1" applyBorder="1" applyAlignment="1" applyProtection="1">
      <alignment horizontal="center" vertical="center" wrapText="1"/>
      <protection locked="0"/>
    </xf>
    <xf numFmtId="2" fontId="12" fillId="2" borderId="168" xfId="0" applyNumberFormat="1" applyFont="1" applyFill="1" applyBorder="1" applyAlignment="1" applyProtection="1">
      <alignment horizontal="center" vertical="center" wrapText="1"/>
      <protection locked="0"/>
    </xf>
    <xf numFmtId="0" fontId="29" fillId="13" borderId="171" xfId="1" applyFont="1" applyFill="1" applyBorder="1" applyAlignment="1">
      <alignment horizontal="center" vertical="center" wrapText="1"/>
    </xf>
    <xf numFmtId="0" fontId="29" fillId="13" borderId="169" xfId="1" applyFont="1" applyFill="1" applyBorder="1" applyAlignment="1">
      <alignment horizontal="center" vertical="center" wrapText="1"/>
    </xf>
    <xf numFmtId="0" fontId="29" fillId="13" borderId="172" xfId="1" applyFont="1" applyFill="1" applyBorder="1" applyAlignment="1">
      <alignment horizontal="center" vertical="center" wrapText="1"/>
    </xf>
    <xf numFmtId="0" fontId="29" fillId="13" borderId="169" xfId="1" applyNumberFormat="1" applyFont="1" applyFill="1" applyBorder="1" applyAlignment="1">
      <alignment horizontal="center" vertical="center" wrapText="1"/>
    </xf>
    <xf numFmtId="2" fontId="29" fillId="13" borderId="169" xfId="1" applyNumberFormat="1" applyFont="1" applyFill="1" applyBorder="1" applyAlignment="1">
      <alignment horizontal="center" vertical="center" wrapText="1"/>
    </xf>
    <xf numFmtId="0" fontId="29" fillId="13" borderId="166" xfId="1" applyFont="1" applyFill="1" applyBorder="1" applyAlignment="1">
      <alignment horizontal="center" vertical="center" wrapText="1"/>
    </xf>
    <xf numFmtId="0" fontId="29" fillId="13" borderId="166" xfId="1" applyNumberFormat="1" applyFont="1" applyFill="1" applyBorder="1" applyAlignment="1">
      <alignment horizontal="center" vertical="center" wrapText="1"/>
    </xf>
    <xf numFmtId="2" fontId="29" fillId="13" borderId="166" xfId="1" applyNumberFormat="1" applyFont="1" applyFill="1" applyBorder="1" applyAlignment="1">
      <alignment horizontal="center" vertical="center" wrapText="1"/>
    </xf>
    <xf numFmtId="1" fontId="12" fillId="2" borderId="169" xfId="0" applyNumberFormat="1" applyFont="1" applyFill="1" applyBorder="1" applyAlignment="1">
      <alignment horizontal="left" vertical="center" wrapText="1"/>
    </xf>
    <xf numFmtId="0" fontId="12" fillId="2" borderId="169" xfId="1" applyFont="1" applyFill="1" applyBorder="1" applyAlignment="1">
      <alignment vertical="center" wrapText="1"/>
    </xf>
    <xf numFmtId="2" fontId="4" fillId="14" borderId="169" xfId="1" applyNumberFormat="1" applyFont="1" applyFill="1" applyBorder="1" applyAlignment="1">
      <alignment horizontal="center" vertical="center" wrapText="1"/>
    </xf>
    <xf numFmtId="2" fontId="13" fillId="2" borderId="169" xfId="0" applyNumberFormat="1" applyFont="1" applyFill="1" applyBorder="1" applyAlignment="1">
      <alignment horizontal="center" vertical="center" wrapText="1"/>
    </xf>
    <xf numFmtId="1" fontId="12" fillId="2" borderId="166" xfId="0" applyNumberFormat="1" applyFont="1" applyFill="1" applyBorder="1" applyAlignment="1">
      <alignment horizontal="center" vertical="center" wrapText="1"/>
    </xf>
    <xf numFmtId="1" fontId="12" fillId="2" borderId="168" xfId="0" applyNumberFormat="1" applyFont="1" applyFill="1" applyBorder="1" applyAlignment="1">
      <alignment horizontal="center" vertical="center" wrapText="1"/>
    </xf>
  </cellXfs>
  <cellStyles count="18">
    <cellStyle name="Hipervínculo" xfId="2" builtinId="8"/>
    <cellStyle name="Hipervínculo 2" xfId="15"/>
    <cellStyle name="Hipervínculo 3" xfId="12"/>
    <cellStyle name="Millares 2" xfId="6"/>
    <cellStyle name="Millares 3" xfId="7"/>
    <cellStyle name="Millares 4" xfId="5"/>
    <cellStyle name="Millares 5" xfId="4"/>
    <cellStyle name="Moneda 2" xfId="13"/>
    <cellStyle name="Normal" xfId="0" builtinId="0"/>
    <cellStyle name="Normal 2" xfId="1"/>
    <cellStyle name="Normal 2 2" xfId="10"/>
    <cellStyle name="Normal 2 4" xfId="11"/>
    <cellStyle name="Normal 3" xfId="14"/>
    <cellStyle name="Normal 4" xfId="3"/>
    <cellStyle name="Normal 5" xfId="17"/>
    <cellStyle name="Porcentaje 2" xfId="9"/>
    <cellStyle name="Porcentual 2" xfId="8"/>
    <cellStyle name="Porcentual 3" xfId="16"/>
  </cellStyles>
  <dxfs count="0"/>
  <tableStyles count="0" defaultTableStyle="TableStyleMedium2" defaultPivotStyle="PivotStyleLight16"/>
  <colors>
    <mruColors>
      <color rgb="FFFFFF66"/>
      <color rgb="FFFF99CC"/>
      <color rgb="FFFF6600"/>
      <color rgb="FF66FF99"/>
      <color rgb="FF00FFFF"/>
      <color rgb="FFFF66FF"/>
      <color rgb="FF6699FF"/>
      <color rgb="FFFF3300"/>
      <color rgb="FF66FF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UADRO%20MAEST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EXCLUSIVOS"/>
      <sheetName val="PROCEDIMIENTOS"/>
      <sheetName val="MATRIZ DE ACTIVIDADES"/>
      <sheetName val="CM.01-PERSONAL "/>
      <sheetName val="CM.02- FUNGIBLE"/>
      <sheetName val="CM.03-SERV.TERC.NO IDEN."/>
      <sheetName val="CM.04-NO FUNGIBLE"/>
      <sheetName val="CM.05-SERV.TER."/>
      <sheetName val="CM.06-DEPRECIACION"/>
      <sheetName val="CM.07-COSTOS FIJOS"/>
      <sheetName val="Hoja1"/>
    </sheetNames>
    <sheetDataSet>
      <sheetData sheetId="0"/>
      <sheetData sheetId="1"/>
      <sheetData sheetId="2">
        <row r="2">
          <cell r="B2" t="str">
            <v xml:space="preserve">Recibe, revisa registra en sistema y sella cargo de recepcion </v>
          </cell>
        </row>
        <row r="4">
          <cell r="B4" t="str">
            <v>Recibe, registra en el  sistema y deriva documentacion</v>
          </cell>
        </row>
        <row r="7">
          <cell r="B7" t="str">
            <v>Recibe y Traslada documento al área encargada</v>
          </cell>
        </row>
        <row r="8">
          <cell r="B8" t="str">
            <v>Recibe y  traslada documentacion al Area correspondiente</v>
          </cell>
        </row>
        <row r="10">
          <cell r="B10" t="str">
            <v xml:space="preserve">Recibe y  pone en despacho </v>
          </cell>
        </row>
        <row r="11">
          <cell r="B11" t="str">
            <v>Recibe, revisa  y asigna a quien se encargara de atender la solicitud</v>
          </cell>
        </row>
        <row r="12">
          <cell r="B12" t="str">
            <v>Recibe, revisa  documentacion  y dispone su traslado  la Gerencia</v>
          </cell>
        </row>
        <row r="13">
          <cell r="B13" t="str">
            <v xml:space="preserve">Recibe,revisa documentacion y dispone su traslado a la Sub Gerencia </v>
          </cell>
        </row>
        <row r="14">
          <cell r="B14" t="str">
            <v xml:space="preserve">Recibe,revisa documentacion y deriva  al Asesor legal </v>
          </cell>
        </row>
        <row r="15">
          <cell r="B15" t="str">
            <v>Elabora Informe Tecnico y deriva a Subgerente</v>
          </cell>
        </row>
        <row r="16">
          <cell r="B16" t="str">
            <v>Elabora Informe Tecnico y deriva a Gerente</v>
          </cell>
        </row>
        <row r="17">
          <cell r="B17" t="str">
            <v>Elabora Informe Tecnico y deriva a Gerente General</v>
          </cell>
        </row>
        <row r="19">
          <cell r="B19" t="str">
            <v xml:space="preserve">Elabora Informe Tecnico, Proyecto de Resolucion y deriva a Gerente </v>
          </cell>
        </row>
        <row r="21">
          <cell r="B21" t="str">
            <v xml:space="preserve">Elabora  Informe Técnico, Proyecto de Autorizacion y deriva a Gerente </v>
          </cell>
        </row>
        <row r="22">
          <cell r="B22" t="str">
            <v xml:space="preserve">Elabora  Informe Técnico, Proyecto de Certificado y deriva a Gerente </v>
          </cell>
        </row>
        <row r="23">
          <cell r="B23" t="str">
            <v xml:space="preserve">Elabora  Informe Técnico, Proyecto de Autorizacion y deriva a Sub Gerente </v>
          </cell>
        </row>
        <row r="24">
          <cell r="B24" t="str">
            <v xml:space="preserve">Elabora  Informe Técnico, Proyecto de Certificado y deriva a Sub Gerente </v>
          </cell>
        </row>
        <row r="27">
          <cell r="B27" t="str">
            <v xml:space="preserve">Elabora el informe de verificación administrativa y deriva a Gerente </v>
          </cell>
        </row>
        <row r="28">
          <cell r="B28" t="str">
            <v>Elabora el informe de verificación administrativa, proyecto de Certificado y deriva a Gerente</v>
          </cell>
        </row>
        <row r="30">
          <cell r="B30" t="str">
            <v>Elabora el informe de verificación administrativa, proyecto de  Licencia  y deriva a Gerente</v>
          </cell>
        </row>
        <row r="31">
          <cell r="B31" t="str">
            <v>Recepciona, revisa expediente y programa inspección ocular</v>
          </cell>
        </row>
        <row r="32">
          <cell r="B32" t="str">
            <v>Recepciona, revisa expediente y programa inspección Tecnica</v>
          </cell>
        </row>
        <row r="34">
          <cell r="B34" t="str">
            <v>Recepciona, revisa expediente , elabora cronograma de visitas y deriva documentacion.</v>
          </cell>
        </row>
        <row r="36">
          <cell r="B36" t="str">
            <v>Recepciona, revisa expediente y programa ceremonia</v>
          </cell>
        </row>
        <row r="39">
          <cell r="B39" t="str">
            <v>Recepciona, revisa expediente , elabora proyecto de Resolucion  y deriva documentacion</v>
          </cell>
        </row>
        <row r="41">
          <cell r="B41" t="str">
            <v xml:space="preserve">Recepciona, revisa expediente , elabora proyecto de Certificado  y deriva a  documentacion </v>
          </cell>
        </row>
        <row r="42">
          <cell r="B42" t="str">
            <v>Recepciona, revisa expediente, elabora  Informe Legal y deriva documentacion</v>
          </cell>
        </row>
        <row r="43">
          <cell r="B43" t="str">
            <v>Recepciona, revisa expediente, elabora  Informe Legal, Proyecto de Resolucion  y deriva documentacion</v>
          </cell>
        </row>
        <row r="46">
          <cell r="B46" t="str">
            <v xml:space="preserve">Recepciona, revisa expediente , elabora Informe y deriva a Gerente </v>
          </cell>
        </row>
        <row r="48">
          <cell r="B48" t="str">
            <v xml:space="preserve">Recepciona, revisa expediente , elabora Informe Tecnico, proyecto de certificado y deriva a  Gerente </v>
          </cell>
        </row>
        <row r="49">
          <cell r="B49" t="str">
            <v xml:space="preserve">Recepciona, revisa expediente , elabora Informe Tecnico, proyecto de Autorizacion y deriva a  Gerente </v>
          </cell>
        </row>
        <row r="50">
          <cell r="B50" t="str">
            <v xml:space="preserve">Recibe, revisa , evalua expediente y deriva documentacion </v>
          </cell>
        </row>
        <row r="53">
          <cell r="B53" t="str">
            <v xml:space="preserve">Recibe,evalua expediente y Programa Inspeccion Ocular </v>
          </cell>
        </row>
        <row r="54">
          <cell r="B54" t="str">
            <v>Recibe,evalua expediente elabora informe tecnico y deriva a Subgerente</v>
          </cell>
        </row>
        <row r="55">
          <cell r="B55" t="str">
            <v>Recibe,evalua expediente elabora informe tecnico, proyecta certificado y deriva a Subgerente</v>
          </cell>
        </row>
        <row r="57">
          <cell r="B57" t="str">
            <v>Recibe, Verifica  Datos  en el sistema,elabora informe, Proyecta Constancia y deriva documentacion</v>
          </cell>
        </row>
        <row r="58">
          <cell r="B58" t="str">
            <v>Recibe, Verifica  Datos  en el sistema,elabora informe, Proyecta Certificado y deriva documentacion</v>
          </cell>
        </row>
        <row r="62">
          <cell r="B62" t="str">
            <v>Ubica Documentacion , saca copias y  deriva a Gerente</v>
          </cell>
        </row>
        <row r="64">
          <cell r="B64" t="str">
            <v>Ubica Documentacion , saca copias y  deriva a Gerente General</v>
          </cell>
        </row>
        <row r="65">
          <cell r="B65" t="str">
            <v>Recibe, evalua expediente y verifica planos</v>
          </cell>
        </row>
        <row r="66">
          <cell r="B66" t="str">
            <v xml:space="preserve">Recibe, revisa expediente y ubica plano para  Visacion </v>
          </cell>
        </row>
        <row r="67">
          <cell r="B67" t="str">
            <v>Recibe, revisa expediente y ubica plano para emision de documento</v>
          </cell>
        </row>
        <row r="68">
          <cell r="B68" t="str">
            <v>Recibe, revisa expediente, ubica plano para emision de documento y programa inspeccion Ocular</v>
          </cell>
        </row>
        <row r="69">
          <cell r="B69" t="str">
            <v>Recibe, Ubica  e imprime documento del sistema</v>
          </cell>
        </row>
        <row r="70">
          <cell r="B70" t="str">
            <v>Recibe,revisa expediente y efectùa la Verificaciòn administrativa</v>
          </cell>
        </row>
        <row r="71">
          <cell r="B71" t="str">
            <v>Elabora proyecto de oficio  y deriva a documentacion</v>
          </cell>
        </row>
        <row r="82">
          <cell r="B82" t="str">
            <v>Elabora Informe de visita de inspección y deriva una copia al responsable de la obra y al Gerente</v>
          </cell>
        </row>
        <row r="83">
          <cell r="B83" t="str">
            <v>Elabora Informe de visita de inspección , emite Conformidad de Obra y Declaratoria de Edificacion</v>
          </cell>
        </row>
        <row r="96">
          <cell r="B96" t="str">
            <v>Revisa y coordina el uso de la grua para el remolque</v>
          </cell>
        </row>
        <row r="97">
          <cell r="B97" t="str">
            <v>Se realiza el remolque</v>
          </cell>
        </row>
        <row r="99">
          <cell r="B99" t="str">
            <v>Expide el Gravamen Vehicular</v>
          </cell>
        </row>
        <row r="100">
          <cell r="B100" t="str">
            <v xml:space="preserve">Elabora Informe Proyecto de Certificado y deriva documentacion </v>
          </cell>
        </row>
        <row r="105">
          <cell r="B105" t="str">
            <v>Elabora Informe Tecnico y deriva a documentacion</v>
          </cell>
        </row>
        <row r="107">
          <cell r="B107" t="str">
            <v>Revisa expediente da VºBº a Informe Legal  y deriva documentacion</v>
          </cell>
        </row>
        <row r="108">
          <cell r="B108" t="str">
            <v>Revisa expediente da VºBº a Informe Tecnico y deriva documentacion</v>
          </cell>
        </row>
        <row r="126">
          <cell r="B126" t="str">
            <v>Recibe, revisa,visa documentacion y dispone su traslado a Gerencia General</v>
          </cell>
        </row>
        <row r="128">
          <cell r="B128" t="str">
            <v xml:space="preserve">Revisa expediente, visa, firma Resolucion  y dispone su entrega al administrado </v>
          </cell>
        </row>
        <row r="130">
          <cell r="B130" t="str">
            <v>Recibe, revisa,  firma  documentacion y dispone su entrega al administrado</v>
          </cell>
        </row>
        <row r="131">
          <cell r="B131" t="str">
            <v>Recibe, revisa, visa,  firma  documentacion y dispone su entrega al administrado</v>
          </cell>
        </row>
        <row r="142">
          <cell r="B142" t="str">
            <v>Recibe, revisa  y  firma  Orden de Salida</v>
          </cell>
        </row>
        <row r="143">
          <cell r="B143" t="str">
            <v>Recibe, revisa y firma Prescripcion</v>
          </cell>
        </row>
        <row r="144">
          <cell r="B144" t="str">
            <v>Elaboracion de boleta de internamiento</v>
          </cell>
        </row>
        <row r="145">
          <cell r="B145" t="str">
            <v>Se deriva a la division de deposito de vehiculos</v>
          </cell>
        </row>
        <row r="146">
          <cell r="B146" t="str">
            <v>Se interna el vehiculo</v>
          </cell>
        </row>
        <row r="147">
          <cell r="B147" t="str">
            <v xml:space="preserve">Recibe prepara notificacion, registra en el sistema y deriva documentacion </v>
          </cell>
        </row>
        <row r="148">
          <cell r="B148" t="str">
            <v xml:space="preserve">Recibe prepara notificacion y deriva documentacion </v>
          </cell>
        </row>
        <row r="150">
          <cell r="B150" t="str">
            <v xml:space="preserve">Recibe documentacion y notifica al administrado </v>
          </cell>
        </row>
        <row r="152">
          <cell r="B152" t="str">
            <v>Procede entregar documento al Administrado</v>
          </cell>
        </row>
        <row r="153">
          <cell r="B153" t="str">
            <v xml:space="preserve">Recibe y archiva documentacion </v>
          </cell>
        </row>
      </sheetData>
      <sheetData sheetId="3">
        <row r="5">
          <cell r="C5" t="str">
            <v>ALCALDIA</v>
          </cell>
        </row>
        <row r="14">
          <cell r="C14" t="str">
            <v>SECRETARIA GENERAL</v>
          </cell>
        </row>
        <row r="31">
          <cell r="C31" t="str">
            <v>GERENCIA GENERAL DE ADMINISTRACION TRIBUTARIA Y RENTAS</v>
          </cell>
          <cell r="E31" t="str">
            <v>GERENTE GENERAL</v>
          </cell>
          <cell r="F31" t="str">
            <v>EI27</v>
          </cell>
          <cell r="K31">
            <v>0.27308680555555553</v>
          </cell>
        </row>
        <row r="33">
          <cell r="C33" t="str">
            <v>GERENCIA GENERAL DE ADMINISTRACION TRIBUTARIA Y RENTAS</v>
          </cell>
          <cell r="E33" t="str">
            <v>TECNICO II</v>
          </cell>
          <cell r="F33" t="str">
            <v>EI29</v>
          </cell>
          <cell r="K33">
            <v>0.31537685185185188</v>
          </cell>
        </row>
        <row r="34">
          <cell r="C34" t="str">
            <v xml:space="preserve">GERENCIA DE ADMINISTRACION TRIBUTARIA </v>
          </cell>
        </row>
        <row r="38">
          <cell r="C38" t="str">
            <v>GERENCIA DE RECAUDACION</v>
          </cell>
        </row>
        <row r="42">
          <cell r="C42" t="str">
            <v xml:space="preserve">GERENCIA DE FISCALIZACION </v>
          </cell>
        </row>
        <row r="46">
          <cell r="C46" t="str">
            <v>GERENCIA DE EJECUTORIA COACTIVA</v>
          </cell>
        </row>
        <row r="63">
          <cell r="C63" t="str">
            <v>GERENCIA DE CONTROL AMBIENTAL</v>
          </cell>
        </row>
        <row r="77">
          <cell r="C77" t="str">
            <v>GERENCIA GENERAL DE SERVICIOS SOCIALES Y CULTURALES</v>
          </cell>
        </row>
        <row r="84">
          <cell r="C84" t="str">
            <v xml:space="preserve">GERENCIA DE REGISTRO CIVIL </v>
          </cell>
        </row>
        <row r="89">
          <cell r="C89" t="str">
            <v xml:space="preserve">GERENCIA DE SANIDAD </v>
          </cell>
          <cell r="K89">
            <v>0.26291388888888895</v>
          </cell>
        </row>
        <row r="91">
          <cell r="K91">
            <v>0.32166851851851846</v>
          </cell>
        </row>
        <row r="95">
          <cell r="C95" t="str">
            <v>GERENCIA GENERAL DE ASENTAMIENTOS HUMANOS</v>
          </cell>
        </row>
        <row r="107">
          <cell r="C107" t="str">
            <v>GERENCIA DE HABILITACION URBANA</v>
          </cell>
        </row>
        <row r="114">
          <cell r="C114" t="str">
            <v>GERENCIA DE FORMALIZACION Y REGULACION DE LA PROPIEDAD</v>
          </cell>
        </row>
        <row r="124">
          <cell r="C124" t="str">
            <v>GERENCIA DE DEFENSA CIVIL</v>
          </cell>
        </row>
        <row r="127">
          <cell r="C127" t="str">
            <v>GERENCIA DE POLICIA MUNICIPAL</v>
          </cell>
        </row>
        <row r="133">
          <cell r="C133" t="str">
            <v>GERENCIA GENERAL DE DESARROLLO ECONOMICO LOCAL Y COMERCIALIZACION</v>
          </cell>
        </row>
        <row r="144">
          <cell r="C144" t="str">
            <v>GERENCIA DE LICENCIA Y AUTORIZACIONES</v>
          </cell>
        </row>
        <row r="149">
          <cell r="C149" t="str">
            <v>GERENCIA DE REGULACION DE COMERCIO</v>
          </cell>
        </row>
        <row r="154">
          <cell r="C154" t="str">
            <v>GERENCIA GENERAL DE DESARROLLO URBANO</v>
          </cell>
        </row>
        <row r="162">
          <cell r="C162" t="str">
            <v>GERENCIA DE PLANEAMIENTO URBANO Y CATASTRO</v>
          </cell>
        </row>
        <row r="168">
          <cell r="C168" t="str">
            <v xml:space="preserve">GERENCIA DE OBRAS </v>
          </cell>
        </row>
        <row r="175">
          <cell r="C175" t="str">
            <v>GERENCIA GENERAL DE TRANSPORTE URBANO</v>
          </cell>
        </row>
        <row r="185">
          <cell r="C185" t="str">
            <v>GERENCIA DE TRANSPORTE Y TRANSITO</v>
          </cell>
        </row>
        <row r="192">
          <cell r="C192" t="str">
            <v>GERENCIA DE EJECUCION COACTIVA DE TRANSPORTE</v>
          </cell>
          <cell r="E192" t="str">
            <v>GERENTE</v>
          </cell>
          <cell r="F192" t="str">
            <v>EI188</v>
          </cell>
          <cell r="K192">
            <v>0.26666666666666666</v>
          </cell>
        </row>
        <row r="195">
          <cell r="C195" t="str">
            <v>GERENCIA DE EJECUCION COACTIVA DE TRANSPORTE</v>
          </cell>
          <cell r="E195" t="str">
            <v>CAJERO I</v>
          </cell>
          <cell r="F195" t="str">
            <v>EI191</v>
          </cell>
          <cell r="K195">
            <v>0.3069277777777778</v>
          </cell>
        </row>
        <row r="198">
          <cell r="C198" t="str">
            <v>GERENCIA DE EJECUCION COACTIVA DE TRANSPORTE</v>
          </cell>
          <cell r="E198" t="str">
            <v>AUXILIAR III</v>
          </cell>
          <cell r="F198" t="str">
            <v>EI194</v>
          </cell>
          <cell r="K198">
            <v>0.31934814814814816</v>
          </cell>
        </row>
        <row r="200">
          <cell r="C200" t="str">
            <v>GERENCIA DE EJECUCION COACTIVA DE TRANSPORTE</v>
          </cell>
          <cell r="E200" t="str">
            <v>AUXILIAR III</v>
          </cell>
          <cell r="F200" t="str">
            <v>EI196</v>
          </cell>
          <cell r="K200">
            <v>0.31858518518518519</v>
          </cell>
        </row>
        <row r="201">
          <cell r="E201" t="str">
            <v>AUXILIAR III</v>
          </cell>
          <cell r="F201" t="str">
            <v>EI197</v>
          </cell>
          <cell r="K201">
            <v>0.31927407407407415</v>
          </cell>
        </row>
        <row r="202">
          <cell r="C202" t="str">
            <v>GERENCIA DE EJECUCION COACTIVA DE TRANSPORTE</v>
          </cell>
          <cell r="E202" t="str">
            <v>AUXILIAR III</v>
          </cell>
          <cell r="F202" t="str">
            <v>EI198</v>
          </cell>
          <cell r="K202">
            <v>0.31927407407407415</v>
          </cell>
        </row>
        <row r="203">
          <cell r="E203" t="str">
            <v>AUXILIAR III</v>
          </cell>
        </row>
        <row r="204">
          <cell r="E204" t="str">
            <v>AUXILIAR III</v>
          </cell>
        </row>
        <row r="205">
          <cell r="C205" t="str">
            <v>GERENCIA GENERAL DE ASESORIA JURIDICA Y CONCILIACION</v>
          </cell>
          <cell r="E205" t="str">
            <v>GERENTE GENERAL</v>
          </cell>
          <cell r="F205" t="str">
            <v>EI201</v>
          </cell>
          <cell r="K205">
            <v>0.27308680555555553</v>
          </cell>
        </row>
        <row r="206">
          <cell r="C206" t="str">
            <v>GERENCIA GENERAL DE ASESORIA JURIDICA Y CONCILIACION</v>
          </cell>
          <cell r="E206" t="str">
            <v>ASESOR LEGAL</v>
          </cell>
          <cell r="F206" t="str">
            <v>EI202</v>
          </cell>
          <cell r="K206">
            <v>0.31759259259259259</v>
          </cell>
        </row>
        <row r="207">
          <cell r="C207" t="str">
            <v>GERENCIA GENERAL DE ASESORIA JURIDICA Y CONCILIACION</v>
          </cell>
          <cell r="E207" t="str">
            <v>AUXILIAR IV</v>
          </cell>
          <cell r="F207" t="str">
            <v>EI203</v>
          </cell>
          <cell r="K207">
            <v>0.28896851851851851</v>
          </cell>
        </row>
        <row r="208">
          <cell r="C208" t="str">
            <v>GERENCIA GENERAL DE ASESORIA JURIDICA Y CONCILIACION</v>
          </cell>
          <cell r="E208" t="str">
            <v>AUXILIAR III</v>
          </cell>
          <cell r="F208" t="str">
            <v>EI204</v>
          </cell>
          <cell r="K208">
            <v>0.31927407407407415</v>
          </cell>
        </row>
        <row r="218">
          <cell r="C218" t="str">
            <v>GERENCIA DE ABASTECIMIENTO</v>
          </cell>
        </row>
      </sheetData>
      <sheetData sheetId="4">
        <row r="5">
          <cell r="B5" t="str">
            <v>Faster</v>
          </cell>
          <cell r="E5">
            <v>8.8000000000000009E-2</v>
          </cell>
        </row>
        <row r="6">
          <cell r="B6" t="str">
            <v>Folder manila A4</v>
          </cell>
          <cell r="E6">
            <v>0.71679999999999999</v>
          </cell>
        </row>
        <row r="7">
          <cell r="B7" t="str">
            <v>Grapas 26/6</v>
          </cell>
          <cell r="E7">
            <v>4.5199999999999998E-4</v>
          </cell>
        </row>
        <row r="8">
          <cell r="B8" t="str">
            <v>Papel Bond A-4 75 gramos</v>
          </cell>
          <cell r="E8">
            <v>3.1600000000000003E-2</v>
          </cell>
        </row>
        <row r="9">
          <cell r="B9" t="str">
            <v>Papel Bond A-3 75 gramos</v>
          </cell>
          <cell r="E9">
            <v>5.1540000000000002E-2</v>
          </cell>
        </row>
        <row r="10">
          <cell r="B10" t="str">
            <v>CD</v>
          </cell>
          <cell r="E10">
            <v>1.5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J94"/>
  <sheetViews>
    <sheetView view="pageBreakPreview" topLeftCell="A73" zoomScale="60" zoomScaleNormal="85" workbookViewId="0">
      <selection activeCell="H69" sqref="H69"/>
    </sheetView>
  </sheetViews>
  <sheetFormatPr baseColWidth="10" defaultRowHeight="12.75" x14ac:dyDescent="0.2"/>
  <cols>
    <col min="1" max="1" width="22.140625" style="482" customWidth="1"/>
    <col min="2" max="2" width="8.5703125" style="259" customWidth="1"/>
    <col min="3" max="3" width="35" style="259" customWidth="1"/>
    <col min="4" max="4" width="13" style="259" customWidth="1"/>
    <col min="5" max="5" width="12.85546875" style="259" customWidth="1"/>
    <col min="6" max="6" width="14.5703125" style="343" customWidth="1"/>
    <col min="7" max="7" width="14.28515625" style="343" customWidth="1"/>
    <col min="8" max="8" width="11.42578125" style="520"/>
    <col min="9" max="242" width="11.42578125" style="482"/>
    <col min="243" max="243" width="22.140625" style="482" customWidth="1"/>
    <col min="244" max="244" width="12.7109375" style="482" customWidth="1"/>
    <col min="245" max="245" width="83.85546875" style="482" customWidth="1"/>
    <col min="246" max="246" width="18" style="482" customWidth="1"/>
    <col min="247" max="247" width="9.5703125" style="482" customWidth="1"/>
    <col min="248" max="248" width="11" style="482" customWidth="1"/>
    <col min="249" max="249" width="13" style="482" customWidth="1"/>
    <col min="250" max="250" width="15.28515625" style="482" customWidth="1"/>
    <col min="251" max="251" width="15.42578125" style="482" customWidth="1"/>
    <col min="252" max="252" width="18" style="482" customWidth="1"/>
    <col min="253" max="498" width="11.42578125" style="482"/>
    <col min="499" max="499" width="22.140625" style="482" customWidth="1"/>
    <col min="500" max="500" width="12.7109375" style="482" customWidth="1"/>
    <col min="501" max="501" width="83.85546875" style="482" customWidth="1"/>
    <col min="502" max="502" width="18" style="482" customWidth="1"/>
    <col min="503" max="503" width="9.5703125" style="482" customWidth="1"/>
    <col min="504" max="504" width="11" style="482" customWidth="1"/>
    <col min="505" max="505" width="13" style="482" customWidth="1"/>
    <col min="506" max="506" width="15.28515625" style="482" customWidth="1"/>
    <col min="507" max="507" width="15.42578125" style="482" customWidth="1"/>
    <col min="508" max="508" width="18" style="482" customWidth="1"/>
    <col min="509" max="754" width="11.42578125" style="482"/>
    <col min="755" max="755" width="22.140625" style="482" customWidth="1"/>
    <col min="756" max="756" width="12.7109375" style="482" customWidth="1"/>
    <col min="757" max="757" width="83.85546875" style="482" customWidth="1"/>
    <col min="758" max="758" width="18" style="482" customWidth="1"/>
    <col min="759" max="759" width="9.5703125" style="482" customWidth="1"/>
    <col min="760" max="760" width="11" style="482" customWidth="1"/>
    <col min="761" max="761" width="13" style="482" customWidth="1"/>
    <col min="762" max="762" width="15.28515625" style="482" customWidth="1"/>
    <col min="763" max="763" width="15.42578125" style="482" customWidth="1"/>
    <col min="764" max="764" width="18" style="482" customWidth="1"/>
    <col min="765" max="1010" width="11.42578125" style="482"/>
    <col min="1011" max="1011" width="22.140625" style="482" customWidth="1"/>
    <col min="1012" max="1012" width="12.7109375" style="482" customWidth="1"/>
    <col min="1013" max="1013" width="83.85546875" style="482" customWidth="1"/>
    <col min="1014" max="1014" width="18" style="482" customWidth="1"/>
    <col min="1015" max="1015" width="9.5703125" style="482" customWidth="1"/>
    <col min="1016" max="1016" width="11" style="482" customWidth="1"/>
    <col min="1017" max="1017" width="13" style="482" customWidth="1"/>
    <col min="1018" max="1018" width="15.28515625" style="482" customWidth="1"/>
    <col min="1019" max="1019" width="15.42578125" style="482" customWidth="1"/>
    <col min="1020" max="1020" width="18" style="482" customWidth="1"/>
    <col min="1021" max="1266" width="11.42578125" style="482"/>
    <col min="1267" max="1267" width="22.140625" style="482" customWidth="1"/>
    <col min="1268" max="1268" width="12.7109375" style="482" customWidth="1"/>
    <col min="1269" max="1269" width="83.85546875" style="482" customWidth="1"/>
    <col min="1270" max="1270" width="18" style="482" customWidth="1"/>
    <col min="1271" max="1271" width="9.5703125" style="482" customWidth="1"/>
    <col min="1272" max="1272" width="11" style="482" customWidth="1"/>
    <col min="1273" max="1273" width="13" style="482" customWidth="1"/>
    <col min="1274" max="1274" width="15.28515625" style="482" customWidth="1"/>
    <col min="1275" max="1275" width="15.42578125" style="482" customWidth="1"/>
    <col min="1276" max="1276" width="18" style="482" customWidth="1"/>
    <col min="1277" max="1522" width="11.42578125" style="482"/>
    <col min="1523" max="1523" width="22.140625" style="482" customWidth="1"/>
    <col min="1524" max="1524" width="12.7109375" style="482" customWidth="1"/>
    <col min="1525" max="1525" width="83.85546875" style="482" customWidth="1"/>
    <col min="1526" max="1526" width="18" style="482" customWidth="1"/>
    <col min="1527" max="1527" width="9.5703125" style="482" customWidth="1"/>
    <col min="1528" max="1528" width="11" style="482" customWidth="1"/>
    <col min="1529" max="1529" width="13" style="482" customWidth="1"/>
    <col min="1530" max="1530" width="15.28515625" style="482" customWidth="1"/>
    <col min="1531" max="1531" width="15.42578125" style="482" customWidth="1"/>
    <col min="1532" max="1532" width="18" style="482" customWidth="1"/>
    <col min="1533" max="1778" width="11.42578125" style="482"/>
    <col min="1779" max="1779" width="22.140625" style="482" customWidth="1"/>
    <col min="1780" max="1780" width="12.7109375" style="482" customWidth="1"/>
    <col min="1781" max="1781" width="83.85546875" style="482" customWidth="1"/>
    <col min="1782" max="1782" width="18" style="482" customWidth="1"/>
    <col min="1783" max="1783" width="9.5703125" style="482" customWidth="1"/>
    <col min="1784" max="1784" width="11" style="482" customWidth="1"/>
    <col min="1785" max="1785" width="13" style="482" customWidth="1"/>
    <col min="1786" max="1786" width="15.28515625" style="482" customWidth="1"/>
    <col min="1787" max="1787" width="15.42578125" style="482" customWidth="1"/>
    <col min="1788" max="1788" width="18" style="482" customWidth="1"/>
    <col min="1789" max="2034" width="11.42578125" style="482"/>
    <col min="2035" max="2035" width="22.140625" style="482" customWidth="1"/>
    <col min="2036" max="2036" width="12.7109375" style="482" customWidth="1"/>
    <col min="2037" max="2037" width="83.85546875" style="482" customWidth="1"/>
    <col min="2038" max="2038" width="18" style="482" customWidth="1"/>
    <col min="2039" max="2039" width="9.5703125" style="482" customWidth="1"/>
    <col min="2040" max="2040" width="11" style="482" customWidth="1"/>
    <col min="2041" max="2041" width="13" style="482" customWidth="1"/>
    <col min="2042" max="2042" width="15.28515625" style="482" customWidth="1"/>
    <col min="2043" max="2043" width="15.42578125" style="482" customWidth="1"/>
    <col min="2044" max="2044" width="18" style="482" customWidth="1"/>
    <col min="2045" max="2290" width="11.42578125" style="482"/>
    <col min="2291" max="2291" width="22.140625" style="482" customWidth="1"/>
    <col min="2292" max="2292" width="12.7109375" style="482" customWidth="1"/>
    <col min="2293" max="2293" width="83.85546875" style="482" customWidth="1"/>
    <col min="2294" max="2294" width="18" style="482" customWidth="1"/>
    <col min="2295" max="2295" width="9.5703125" style="482" customWidth="1"/>
    <col min="2296" max="2296" width="11" style="482" customWidth="1"/>
    <col min="2297" max="2297" width="13" style="482" customWidth="1"/>
    <col min="2298" max="2298" width="15.28515625" style="482" customWidth="1"/>
    <col min="2299" max="2299" width="15.42578125" style="482" customWidth="1"/>
    <col min="2300" max="2300" width="18" style="482" customWidth="1"/>
    <col min="2301" max="2546" width="11.42578125" style="482"/>
    <col min="2547" max="2547" width="22.140625" style="482" customWidth="1"/>
    <col min="2548" max="2548" width="12.7109375" style="482" customWidth="1"/>
    <col min="2549" max="2549" width="83.85546875" style="482" customWidth="1"/>
    <col min="2550" max="2550" width="18" style="482" customWidth="1"/>
    <col min="2551" max="2551" width="9.5703125" style="482" customWidth="1"/>
    <col min="2552" max="2552" width="11" style="482" customWidth="1"/>
    <col min="2553" max="2553" width="13" style="482" customWidth="1"/>
    <col min="2554" max="2554" width="15.28515625" style="482" customWidth="1"/>
    <col min="2555" max="2555" width="15.42578125" style="482" customWidth="1"/>
    <col min="2556" max="2556" width="18" style="482" customWidth="1"/>
    <col min="2557" max="2802" width="11.42578125" style="482"/>
    <col min="2803" max="2803" width="22.140625" style="482" customWidth="1"/>
    <col min="2804" max="2804" width="12.7109375" style="482" customWidth="1"/>
    <col min="2805" max="2805" width="83.85546875" style="482" customWidth="1"/>
    <col min="2806" max="2806" width="18" style="482" customWidth="1"/>
    <col min="2807" max="2807" width="9.5703125" style="482" customWidth="1"/>
    <col min="2808" max="2808" width="11" style="482" customWidth="1"/>
    <col min="2809" max="2809" width="13" style="482" customWidth="1"/>
    <col min="2810" max="2810" width="15.28515625" style="482" customWidth="1"/>
    <col min="2811" max="2811" width="15.42578125" style="482" customWidth="1"/>
    <col min="2812" max="2812" width="18" style="482" customWidth="1"/>
    <col min="2813" max="3058" width="11.42578125" style="482"/>
    <col min="3059" max="3059" width="22.140625" style="482" customWidth="1"/>
    <col min="3060" max="3060" width="12.7109375" style="482" customWidth="1"/>
    <col min="3061" max="3061" width="83.85546875" style="482" customWidth="1"/>
    <col min="3062" max="3062" width="18" style="482" customWidth="1"/>
    <col min="3063" max="3063" width="9.5703125" style="482" customWidth="1"/>
    <col min="3064" max="3064" width="11" style="482" customWidth="1"/>
    <col min="3065" max="3065" width="13" style="482" customWidth="1"/>
    <col min="3066" max="3066" width="15.28515625" style="482" customWidth="1"/>
    <col min="3067" max="3067" width="15.42578125" style="482" customWidth="1"/>
    <col min="3068" max="3068" width="18" style="482" customWidth="1"/>
    <col min="3069" max="3314" width="11.42578125" style="482"/>
    <col min="3315" max="3315" width="22.140625" style="482" customWidth="1"/>
    <col min="3316" max="3316" width="12.7109375" style="482" customWidth="1"/>
    <col min="3317" max="3317" width="83.85546875" style="482" customWidth="1"/>
    <col min="3318" max="3318" width="18" style="482" customWidth="1"/>
    <col min="3319" max="3319" width="9.5703125" style="482" customWidth="1"/>
    <col min="3320" max="3320" width="11" style="482" customWidth="1"/>
    <col min="3321" max="3321" width="13" style="482" customWidth="1"/>
    <col min="3322" max="3322" width="15.28515625" style="482" customWidth="1"/>
    <col min="3323" max="3323" width="15.42578125" style="482" customWidth="1"/>
    <col min="3324" max="3324" width="18" style="482" customWidth="1"/>
    <col min="3325" max="3570" width="11.42578125" style="482"/>
    <col min="3571" max="3571" width="22.140625" style="482" customWidth="1"/>
    <col min="3572" max="3572" width="12.7109375" style="482" customWidth="1"/>
    <col min="3573" max="3573" width="83.85546875" style="482" customWidth="1"/>
    <col min="3574" max="3574" width="18" style="482" customWidth="1"/>
    <col min="3575" max="3575" width="9.5703125" style="482" customWidth="1"/>
    <col min="3576" max="3576" width="11" style="482" customWidth="1"/>
    <col min="3577" max="3577" width="13" style="482" customWidth="1"/>
    <col min="3578" max="3578" width="15.28515625" style="482" customWidth="1"/>
    <col min="3579" max="3579" width="15.42578125" style="482" customWidth="1"/>
    <col min="3580" max="3580" width="18" style="482" customWidth="1"/>
    <col min="3581" max="3826" width="11.42578125" style="482"/>
    <col min="3827" max="3827" width="22.140625" style="482" customWidth="1"/>
    <col min="3828" max="3828" width="12.7109375" style="482" customWidth="1"/>
    <col min="3829" max="3829" width="83.85546875" style="482" customWidth="1"/>
    <col min="3830" max="3830" width="18" style="482" customWidth="1"/>
    <col min="3831" max="3831" width="9.5703125" style="482" customWidth="1"/>
    <col min="3832" max="3832" width="11" style="482" customWidth="1"/>
    <col min="3833" max="3833" width="13" style="482" customWidth="1"/>
    <col min="3834" max="3834" width="15.28515625" style="482" customWidth="1"/>
    <col min="3835" max="3835" width="15.42578125" style="482" customWidth="1"/>
    <col min="3836" max="3836" width="18" style="482" customWidth="1"/>
    <col min="3837" max="4082" width="11.42578125" style="482"/>
    <col min="4083" max="4083" width="22.140625" style="482" customWidth="1"/>
    <col min="4084" max="4084" width="12.7109375" style="482" customWidth="1"/>
    <col min="4085" max="4085" width="83.85546875" style="482" customWidth="1"/>
    <col min="4086" max="4086" width="18" style="482" customWidth="1"/>
    <col min="4087" max="4087" width="9.5703125" style="482" customWidth="1"/>
    <col min="4088" max="4088" width="11" style="482" customWidth="1"/>
    <col min="4089" max="4089" width="13" style="482" customWidth="1"/>
    <col min="4090" max="4090" width="15.28515625" style="482" customWidth="1"/>
    <col min="4091" max="4091" width="15.42578125" style="482" customWidth="1"/>
    <col min="4092" max="4092" width="18" style="482" customWidth="1"/>
    <col min="4093" max="4338" width="11.42578125" style="482"/>
    <col min="4339" max="4339" width="22.140625" style="482" customWidth="1"/>
    <col min="4340" max="4340" width="12.7109375" style="482" customWidth="1"/>
    <col min="4341" max="4341" width="83.85546875" style="482" customWidth="1"/>
    <col min="4342" max="4342" width="18" style="482" customWidth="1"/>
    <col min="4343" max="4343" width="9.5703125" style="482" customWidth="1"/>
    <col min="4344" max="4344" width="11" style="482" customWidth="1"/>
    <col min="4345" max="4345" width="13" style="482" customWidth="1"/>
    <col min="4346" max="4346" width="15.28515625" style="482" customWidth="1"/>
    <col min="4347" max="4347" width="15.42578125" style="482" customWidth="1"/>
    <col min="4348" max="4348" width="18" style="482" customWidth="1"/>
    <col min="4349" max="4594" width="11.42578125" style="482"/>
    <col min="4595" max="4595" width="22.140625" style="482" customWidth="1"/>
    <col min="4596" max="4596" width="12.7109375" style="482" customWidth="1"/>
    <col min="4597" max="4597" width="83.85546875" style="482" customWidth="1"/>
    <col min="4598" max="4598" width="18" style="482" customWidth="1"/>
    <col min="4599" max="4599" width="9.5703125" style="482" customWidth="1"/>
    <col min="4600" max="4600" width="11" style="482" customWidth="1"/>
    <col min="4601" max="4601" width="13" style="482" customWidth="1"/>
    <col min="4602" max="4602" width="15.28515625" style="482" customWidth="1"/>
    <col min="4603" max="4603" width="15.42578125" style="482" customWidth="1"/>
    <col min="4604" max="4604" width="18" style="482" customWidth="1"/>
    <col min="4605" max="4850" width="11.42578125" style="482"/>
    <col min="4851" max="4851" width="22.140625" style="482" customWidth="1"/>
    <col min="4852" max="4852" width="12.7109375" style="482" customWidth="1"/>
    <col min="4853" max="4853" width="83.85546875" style="482" customWidth="1"/>
    <col min="4854" max="4854" width="18" style="482" customWidth="1"/>
    <col min="4855" max="4855" width="9.5703125" style="482" customWidth="1"/>
    <col min="4856" max="4856" width="11" style="482" customWidth="1"/>
    <col min="4857" max="4857" width="13" style="482" customWidth="1"/>
    <col min="4858" max="4858" width="15.28515625" style="482" customWidth="1"/>
    <col min="4859" max="4859" width="15.42578125" style="482" customWidth="1"/>
    <col min="4860" max="4860" width="18" style="482" customWidth="1"/>
    <col min="4861" max="5106" width="11.42578125" style="482"/>
    <col min="5107" max="5107" width="22.140625" style="482" customWidth="1"/>
    <col min="5108" max="5108" width="12.7109375" style="482" customWidth="1"/>
    <col min="5109" max="5109" width="83.85546875" style="482" customWidth="1"/>
    <col min="5110" max="5110" width="18" style="482" customWidth="1"/>
    <col min="5111" max="5111" width="9.5703125" style="482" customWidth="1"/>
    <col min="5112" max="5112" width="11" style="482" customWidth="1"/>
    <col min="5113" max="5113" width="13" style="482" customWidth="1"/>
    <col min="5114" max="5114" width="15.28515625" style="482" customWidth="1"/>
    <col min="5115" max="5115" width="15.42578125" style="482" customWidth="1"/>
    <col min="5116" max="5116" width="18" style="482" customWidth="1"/>
    <col min="5117" max="5362" width="11.42578125" style="482"/>
    <col min="5363" max="5363" width="22.140625" style="482" customWidth="1"/>
    <col min="5364" max="5364" width="12.7109375" style="482" customWidth="1"/>
    <col min="5365" max="5365" width="83.85546875" style="482" customWidth="1"/>
    <col min="5366" max="5366" width="18" style="482" customWidth="1"/>
    <col min="5367" max="5367" width="9.5703125" style="482" customWidth="1"/>
    <col min="5368" max="5368" width="11" style="482" customWidth="1"/>
    <col min="5369" max="5369" width="13" style="482" customWidth="1"/>
    <col min="5370" max="5370" width="15.28515625" style="482" customWidth="1"/>
    <col min="5371" max="5371" width="15.42578125" style="482" customWidth="1"/>
    <col min="5372" max="5372" width="18" style="482" customWidth="1"/>
    <col min="5373" max="5618" width="11.42578125" style="482"/>
    <col min="5619" max="5619" width="22.140625" style="482" customWidth="1"/>
    <col min="5620" max="5620" width="12.7109375" style="482" customWidth="1"/>
    <col min="5621" max="5621" width="83.85546875" style="482" customWidth="1"/>
    <col min="5622" max="5622" width="18" style="482" customWidth="1"/>
    <col min="5623" max="5623" width="9.5703125" style="482" customWidth="1"/>
    <col min="5624" max="5624" width="11" style="482" customWidth="1"/>
    <col min="5625" max="5625" width="13" style="482" customWidth="1"/>
    <col min="5626" max="5626" width="15.28515625" style="482" customWidth="1"/>
    <col min="5627" max="5627" width="15.42578125" style="482" customWidth="1"/>
    <col min="5628" max="5628" width="18" style="482" customWidth="1"/>
    <col min="5629" max="5874" width="11.42578125" style="482"/>
    <col min="5875" max="5875" width="22.140625" style="482" customWidth="1"/>
    <col min="5876" max="5876" width="12.7109375" style="482" customWidth="1"/>
    <col min="5877" max="5877" width="83.85546875" style="482" customWidth="1"/>
    <col min="5878" max="5878" width="18" style="482" customWidth="1"/>
    <col min="5879" max="5879" width="9.5703125" style="482" customWidth="1"/>
    <col min="5880" max="5880" width="11" style="482" customWidth="1"/>
    <col min="5881" max="5881" width="13" style="482" customWidth="1"/>
    <col min="5882" max="5882" width="15.28515625" style="482" customWidth="1"/>
    <col min="5883" max="5883" width="15.42578125" style="482" customWidth="1"/>
    <col min="5884" max="5884" width="18" style="482" customWidth="1"/>
    <col min="5885" max="6130" width="11.42578125" style="482"/>
    <col min="6131" max="6131" width="22.140625" style="482" customWidth="1"/>
    <col min="6132" max="6132" width="12.7109375" style="482" customWidth="1"/>
    <col min="6133" max="6133" width="83.85546875" style="482" customWidth="1"/>
    <col min="6134" max="6134" width="18" style="482" customWidth="1"/>
    <col min="6135" max="6135" width="9.5703125" style="482" customWidth="1"/>
    <col min="6136" max="6136" width="11" style="482" customWidth="1"/>
    <col min="6137" max="6137" width="13" style="482" customWidth="1"/>
    <col min="6138" max="6138" width="15.28515625" style="482" customWidth="1"/>
    <col min="6139" max="6139" width="15.42578125" style="482" customWidth="1"/>
    <col min="6140" max="6140" width="18" style="482" customWidth="1"/>
    <col min="6141" max="6386" width="11.42578125" style="482"/>
    <col min="6387" max="6387" width="22.140625" style="482" customWidth="1"/>
    <col min="6388" max="6388" width="12.7109375" style="482" customWidth="1"/>
    <col min="6389" max="6389" width="83.85546875" style="482" customWidth="1"/>
    <col min="6390" max="6390" width="18" style="482" customWidth="1"/>
    <col min="6391" max="6391" width="9.5703125" style="482" customWidth="1"/>
    <col min="6392" max="6392" width="11" style="482" customWidth="1"/>
    <col min="6393" max="6393" width="13" style="482" customWidth="1"/>
    <col min="6394" max="6394" width="15.28515625" style="482" customWidth="1"/>
    <col min="6395" max="6395" width="15.42578125" style="482" customWidth="1"/>
    <col min="6396" max="6396" width="18" style="482" customWidth="1"/>
    <col min="6397" max="6642" width="11.42578125" style="482"/>
    <col min="6643" max="6643" width="22.140625" style="482" customWidth="1"/>
    <col min="6644" max="6644" width="12.7109375" style="482" customWidth="1"/>
    <col min="6645" max="6645" width="83.85546875" style="482" customWidth="1"/>
    <col min="6646" max="6646" width="18" style="482" customWidth="1"/>
    <col min="6647" max="6647" width="9.5703125" style="482" customWidth="1"/>
    <col min="6648" max="6648" width="11" style="482" customWidth="1"/>
    <col min="6649" max="6649" width="13" style="482" customWidth="1"/>
    <col min="6650" max="6650" width="15.28515625" style="482" customWidth="1"/>
    <col min="6651" max="6651" width="15.42578125" style="482" customWidth="1"/>
    <col min="6652" max="6652" width="18" style="482" customWidth="1"/>
    <col min="6653" max="6898" width="11.42578125" style="482"/>
    <col min="6899" max="6899" width="22.140625" style="482" customWidth="1"/>
    <col min="6900" max="6900" width="12.7109375" style="482" customWidth="1"/>
    <col min="6901" max="6901" width="83.85546875" style="482" customWidth="1"/>
    <col min="6902" max="6902" width="18" style="482" customWidth="1"/>
    <col min="6903" max="6903" width="9.5703125" style="482" customWidth="1"/>
    <col min="6904" max="6904" width="11" style="482" customWidth="1"/>
    <col min="6905" max="6905" width="13" style="482" customWidth="1"/>
    <col min="6906" max="6906" width="15.28515625" style="482" customWidth="1"/>
    <col min="6907" max="6907" width="15.42578125" style="482" customWidth="1"/>
    <col min="6908" max="6908" width="18" style="482" customWidth="1"/>
    <col min="6909" max="7154" width="11.42578125" style="482"/>
    <col min="7155" max="7155" width="22.140625" style="482" customWidth="1"/>
    <col min="7156" max="7156" width="12.7109375" style="482" customWidth="1"/>
    <col min="7157" max="7157" width="83.85546875" style="482" customWidth="1"/>
    <col min="7158" max="7158" width="18" style="482" customWidth="1"/>
    <col min="7159" max="7159" width="9.5703125" style="482" customWidth="1"/>
    <col min="7160" max="7160" width="11" style="482" customWidth="1"/>
    <col min="7161" max="7161" width="13" style="482" customWidth="1"/>
    <col min="7162" max="7162" width="15.28515625" style="482" customWidth="1"/>
    <col min="7163" max="7163" width="15.42578125" style="482" customWidth="1"/>
    <col min="7164" max="7164" width="18" style="482" customWidth="1"/>
    <col min="7165" max="7410" width="11.42578125" style="482"/>
    <col min="7411" max="7411" width="22.140625" style="482" customWidth="1"/>
    <col min="7412" max="7412" width="12.7109375" style="482" customWidth="1"/>
    <col min="7413" max="7413" width="83.85546875" style="482" customWidth="1"/>
    <col min="7414" max="7414" width="18" style="482" customWidth="1"/>
    <col min="7415" max="7415" width="9.5703125" style="482" customWidth="1"/>
    <col min="7416" max="7416" width="11" style="482" customWidth="1"/>
    <col min="7417" max="7417" width="13" style="482" customWidth="1"/>
    <col min="7418" max="7418" width="15.28515625" style="482" customWidth="1"/>
    <col min="7419" max="7419" width="15.42578125" style="482" customWidth="1"/>
    <col min="7420" max="7420" width="18" style="482" customWidth="1"/>
    <col min="7421" max="7666" width="11.42578125" style="482"/>
    <col min="7667" max="7667" width="22.140625" style="482" customWidth="1"/>
    <col min="7668" max="7668" width="12.7109375" style="482" customWidth="1"/>
    <col min="7669" max="7669" width="83.85546875" style="482" customWidth="1"/>
    <col min="7670" max="7670" width="18" style="482" customWidth="1"/>
    <col min="7671" max="7671" width="9.5703125" style="482" customWidth="1"/>
    <col min="7672" max="7672" width="11" style="482" customWidth="1"/>
    <col min="7673" max="7673" width="13" style="482" customWidth="1"/>
    <col min="7674" max="7674" width="15.28515625" style="482" customWidth="1"/>
    <col min="7675" max="7675" width="15.42578125" style="482" customWidth="1"/>
    <col min="7676" max="7676" width="18" style="482" customWidth="1"/>
    <col min="7677" max="7922" width="11.42578125" style="482"/>
    <col min="7923" max="7923" width="22.140625" style="482" customWidth="1"/>
    <col min="7924" max="7924" width="12.7109375" style="482" customWidth="1"/>
    <col min="7925" max="7925" width="83.85546875" style="482" customWidth="1"/>
    <col min="7926" max="7926" width="18" style="482" customWidth="1"/>
    <col min="7927" max="7927" width="9.5703125" style="482" customWidth="1"/>
    <col min="7928" max="7928" width="11" style="482" customWidth="1"/>
    <col min="7929" max="7929" width="13" style="482" customWidth="1"/>
    <col min="7930" max="7930" width="15.28515625" style="482" customWidth="1"/>
    <col min="7931" max="7931" width="15.42578125" style="482" customWidth="1"/>
    <col min="7932" max="7932" width="18" style="482" customWidth="1"/>
    <col min="7933" max="8178" width="11.42578125" style="482"/>
    <col min="8179" max="8179" width="22.140625" style="482" customWidth="1"/>
    <col min="8180" max="8180" width="12.7109375" style="482" customWidth="1"/>
    <col min="8181" max="8181" width="83.85546875" style="482" customWidth="1"/>
    <col min="8182" max="8182" width="18" style="482" customWidth="1"/>
    <col min="8183" max="8183" width="9.5703125" style="482" customWidth="1"/>
    <col min="8184" max="8184" width="11" style="482" customWidth="1"/>
    <col min="8185" max="8185" width="13" style="482" customWidth="1"/>
    <col min="8186" max="8186" width="15.28515625" style="482" customWidth="1"/>
    <col min="8187" max="8187" width="15.42578125" style="482" customWidth="1"/>
    <col min="8188" max="8188" width="18" style="482" customWidth="1"/>
    <col min="8189" max="8434" width="11.42578125" style="482"/>
    <col min="8435" max="8435" width="22.140625" style="482" customWidth="1"/>
    <col min="8436" max="8436" width="12.7109375" style="482" customWidth="1"/>
    <col min="8437" max="8437" width="83.85546875" style="482" customWidth="1"/>
    <col min="8438" max="8438" width="18" style="482" customWidth="1"/>
    <col min="8439" max="8439" width="9.5703125" style="482" customWidth="1"/>
    <col min="8440" max="8440" width="11" style="482" customWidth="1"/>
    <col min="8441" max="8441" width="13" style="482" customWidth="1"/>
    <col min="8442" max="8442" width="15.28515625" style="482" customWidth="1"/>
    <col min="8443" max="8443" width="15.42578125" style="482" customWidth="1"/>
    <col min="8444" max="8444" width="18" style="482" customWidth="1"/>
    <col min="8445" max="8690" width="11.42578125" style="482"/>
    <col min="8691" max="8691" width="22.140625" style="482" customWidth="1"/>
    <col min="8692" max="8692" width="12.7109375" style="482" customWidth="1"/>
    <col min="8693" max="8693" width="83.85546875" style="482" customWidth="1"/>
    <col min="8694" max="8694" width="18" style="482" customWidth="1"/>
    <col min="8695" max="8695" width="9.5703125" style="482" customWidth="1"/>
    <col min="8696" max="8696" width="11" style="482" customWidth="1"/>
    <col min="8697" max="8697" width="13" style="482" customWidth="1"/>
    <col min="8698" max="8698" width="15.28515625" style="482" customWidth="1"/>
    <col min="8699" max="8699" width="15.42578125" style="482" customWidth="1"/>
    <col min="8700" max="8700" width="18" style="482" customWidth="1"/>
    <col min="8701" max="8946" width="11.42578125" style="482"/>
    <col min="8947" max="8947" width="22.140625" style="482" customWidth="1"/>
    <col min="8948" max="8948" width="12.7109375" style="482" customWidth="1"/>
    <col min="8949" max="8949" width="83.85546875" style="482" customWidth="1"/>
    <col min="8950" max="8950" width="18" style="482" customWidth="1"/>
    <col min="8951" max="8951" width="9.5703125" style="482" customWidth="1"/>
    <col min="8952" max="8952" width="11" style="482" customWidth="1"/>
    <col min="8953" max="8953" width="13" style="482" customWidth="1"/>
    <col min="8954" max="8954" width="15.28515625" style="482" customWidth="1"/>
    <col min="8955" max="8955" width="15.42578125" style="482" customWidth="1"/>
    <col min="8956" max="8956" width="18" style="482" customWidth="1"/>
    <col min="8957" max="9202" width="11.42578125" style="482"/>
    <col min="9203" max="9203" width="22.140625" style="482" customWidth="1"/>
    <col min="9204" max="9204" width="12.7109375" style="482" customWidth="1"/>
    <col min="9205" max="9205" width="83.85546875" style="482" customWidth="1"/>
    <col min="9206" max="9206" width="18" style="482" customWidth="1"/>
    <col min="9207" max="9207" width="9.5703125" style="482" customWidth="1"/>
    <col min="9208" max="9208" width="11" style="482" customWidth="1"/>
    <col min="9209" max="9209" width="13" style="482" customWidth="1"/>
    <col min="9210" max="9210" width="15.28515625" style="482" customWidth="1"/>
    <col min="9211" max="9211" width="15.42578125" style="482" customWidth="1"/>
    <col min="9212" max="9212" width="18" style="482" customWidth="1"/>
    <col min="9213" max="9458" width="11.42578125" style="482"/>
    <col min="9459" max="9459" width="22.140625" style="482" customWidth="1"/>
    <col min="9460" max="9460" width="12.7109375" style="482" customWidth="1"/>
    <col min="9461" max="9461" width="83.85546875" style="482" customWidth="1"/>
    <col min="9462" max="9462" width="18" style="482" customWidth="1"/>
    <col min="9463" max="9463" width="9.5703125" style="482" customWidth="1"/>
    <col min="9464" max="9464" width="11" style="482" customWidth="1"/>
    <col min="9465" max="9465" width="13" style="482" customWidth="1"/>
    <col min="9466" max="9466" width="15.28515625" style="482" customWidth="1"/>
    <col min="9467" max="9467" width="15.42578125" style="482" customWidth="1"/>
    <col min="9468" max="9468" width="18" style="482" customWidth="1"/>
    <col min="9469" max="9714" width="11.42578125" style="482"/>
    <col min="9715" max="9715" width="22.140625" style="482" customWidth="1"/>
    <col min="9716" max="9716" width="12.7109375" style="482" customWidth="1"/>
    <col min="9717" max="9717" width="83.85546875" style="482" customWidth="1"/>
    <col min="9718" max="9718" width="18" style="482" customWidth="1"/>
    <col min="9719" max="9719" width="9.5703125" style="482" customWidth="1"/>
    <col min="9720" max="9720" width="11" style="482" customWidth="1"/>
    <col min="9721" max="9721" width="13" style="482" customWidth="1"/>
    <col min="9722" max="9722" width="15.28515625" style="482" customWidth="1"/>
    <col min="9723" max="9723" width="15.42578125" style="482" customWidth="1"/>
    <col min="9724" max="9724" width="18" style="482" customWidth="1"/>
    <col min="9725" max="9970" width="11.42578125" style="482"/>
    <col min="9971" max="9971" width="22.140625" style="482" customWidth="1"/>
    <col min="9972" max="9972" width="12.7109375" style="482" customWidth="1"/>
    <col min="9973" max="9973" width="83.85546875" style="482" customWidth="1"/>
    <col min="9974" max="9974" width="18" style="482" customWidth="1"/>
    <col min="9975" max="9975" width="9.5703125" style="482" customWidth="1"/>
    <col min="9976" max="9976" width="11" style="482" customWidth="1"/>
    <col min="9977" max="9977" width="13" style="482" customWidth="1"/>
    <col min="9978" max="9978" width="15.28515625" style="482" customWidth="1"/>
    <col min="9979" max="9979" width="15.42578125" style="482" customWidth="1"/>
    <col min="9980" max="9980" width="18" style="482" customWidth="1"/>
    <col min="9981" max="10226" width="11.42578125" style="482"/>
    <col min="10227" max="10227" width="22.140625" style="482" customWidth="1"/>
    <col min="10228" max="10228" width="12.7109375" style="482" customWidth="1"/>
    <col min="10229" max="10229" width="83.85546875" style="482" customWidth="1"/>
    <col min="10230" max="10230" width="18" style="482" customWidth="1"/>
    <col min="10231" max="10231" width="9.5703125" style="482" customWidth="1"/>
    <col min="10232" max="10232" width="11" style="482" customWidth="1"/>
    <col min="10233" max="10233" width="13" style="482" customWidth="1"/>
    <col min="10234" max="10234" width="15.28515625" style="482" customWidth="1"/>
    <col min="10235" max="10235" width="15.42578125" style="482" customWidth="1"/>
    <col min="10236" max="10236" width="18" style="482" customWidth="1"/>
    <col min="10237" max="10482" width="11.42578125" style="482"/>
    <col min="10483" max="10483" width="22.140625" style="482" customWidth="1"/>
    <col min="10484" max="10484" width="12.7109375" style="482" customWidth="1"/>
    <col min="10485" max="10485" width="83.85546875" style="482" customWidth="1"/>
    <col min="10486" max="10486" width="18" style="482" customWidth="1"/>
    <col min="10487" max="10487" width="9.5703125" style="482" customWidth="1"/>
    <col min="10488" max="10488" width="11" style="482" customWidth="1"/>
    <col min="10489" max="10489" width="13" style="482" customWidth="1"/>
    <col min="10490" max="10490" width="15.28515625" style="482" customWidth="1"/>
    <col min="10491" max="10491" width="15.42578125" style="482" customWidth="1"/>
    <col min="10492" max="10492" width="18" style="482" customWidth="1"/>
    <col min="10493" max="10738" width="11.42578125" style="482"/>
    <col min="10739" max="10739" width="22.140625" style="482" customWidth="1"/>
    <col min="10740" max="10740" width="12.7109375" style="482" customWidth="1"/>
    <col min="10741" max="10741" width="83.85546875" style="482" customWidth="1"/>
    <col min="10742" max="10742" width="18" style="482" customWidth="1"/>
    <col min="10743" max="10743" width="9.5703125" style="482" customWidth="1"/>
    <col min="10744" max="10744" width="11" style="482" customWidth="1"/>
    <col min="10745" max="10745" width="13" style="482" customWidth="1"/>
    <col min="10746" max="10746" width="15.28515625" style="482" customWidth="1"/>
    <col min="10747" max="10747" width="15.42578125" style="482" customWidth="1"/>
    <col min="10748" max="10748" width="18" style="482" customWidth="1"/>
    <col min="10749" max="10994" width="11.42578125" style="482"/>
    <col min="10995" max="10995" width="22.140625" style="482" customWidth="1"/>
    <col min="10996" max="10996" width="12.7109375" style="482" customWidth="1"/>
    <col min="10997" max="10997" width="83.85546875" style="482" customWidth="1"/>
    <col min="10998" max="10998" width="18" style="482" customWidth="1"/>
    <col min="10999" max="10999" width="9.5703125" style="482" customWidth="1"/>
    <col min="11000" max="11000" width="11" style="482" customWidth="1"/>
    <col min="11001" max="11001" width="13" style="482" customWidth="1"/>
    <col min="11002" max="11002" width="15.28515625" style="482" customWidth="1"/>
    <col min="11003" max="11003" width="15.42578125" style="482" customWidth="1"/>
    <col min="11004" max="11004" width="18" style="482" customWidth="1"/>
    <col min="11005" max="11250" width="11.42578125" style="482"/>
    <col min="11251" max="11251" width="22.140625" style="482" customWidth="1"/>
    <col min="11252" max="11252" width="12.7109375" style="482" customWidth="1"/>
    <col min="11253" max="11253" width="83.85546875" style="482" customWidth="1"/>
    <col min="11254" max="11254" width="18" style="482" customWidth="1"/>
    <col min="11255" max="11255" width="9.5703125" style="482" customWidth="1"/>
    <col min="11256" max="11256" width="11" style="482" customWidth="1"/>
    <col min="11257" max="11257" width="13" style="482" customWidth="1"/>
    <col min="11258" max="11258" width="15.28515625" style="482" customWidth="1"/>
    <col min="11259" max="11259" width="15.42578125" style="482" customWidth="1"/>
    <col min="11260" max="11260" width="18" style="482" customWidth="1"/>
    <col min="11261" max="11506" width="11.42578125" style="482"/>
    <col min="11507" max="11507" width="22.140625" style="482" customWidth="1"/>
    <col min="11508" max="11508" width="12.7109375" style="482" customWidth="1"/>
    <col min="11509" max="11509" width="83.85546875" style="482" customWidth="1"/>
    <col min="11510" max="11510" width="18" style="482" customWidth="1"/>
    <col min="11511" max="11511" width="9.5703125" style="482" customWidth="1"/>
    <col min="11512" max="11512" width="11" style="482" customWidth="1"/>
    <col min="11513" max="11513" width="13" style="482" customWidth="1"/>
    <col min="11514" max="11514" width="15.28515625" style="482" customWidth="1"/>
    <col min="11515" max="11515" width="15.42578125" style="482" customWidth="1"/>
    <col min="11516" max="11516" width="18" style="482" customWidth="1"/>
    <col min="11517" max="11762" width="11.42578125" style="482"/>
    <col min="11763" max="11763" width="22.140625" style="482" customWidth="1"/>
    <col min="11764" max="11764" width="12.7109375" style="482" customWidth="1"/>
    <col min="11765" max="11765" width="83.85546875" style="482" customWidth="1"/>
    <col min="11766" max="11766" width="18" style="482" customWidth="1"/>
    <col min="11767" max="11767" width="9.5703125" style="482" customWidth="1"/>
    <col min="11768" max="11768" width="11" style="482" customWidth="1"/>
    <col min="11769" max="11769" width="13" style="482" customWidth="1"/>
    <col min="11770" max="11770" width="15.28515625" style="482" customWidth="1"/>
    <col min="11771" max="11771" width="15.42578125" style="482" customWidth="1"/>
    <col min="11772" max="11772" width="18" style="482" customWidth="1"/>
    <col min="11773" max="12018" width="11.42578125" style="482"/>
    <col min="12019" max="12019" width="22.140625" style="482" customWidth="1"/>
    <col min="12020" max="12020" width="12.7109375" style="482" customWidth="1"/>
    <col min="12021" max="12021" width="83.85546875" style="482" customWidth="1"/>
    <col min="12022" max="12022" width="18" style="482" customWidth="1"/>
    <col min="12023" max="12023" width="9.5703125" style="482" customWidth="1"/>
    <col min="12024" max="12024" width="11" style="482" customWidth="1"/>
    <col min="12025" max="12025" width="13" style="482" customWidth="1"/>
    <col min="12026" max="12026" width="15.28515625" style="482" customWidth="1"/>
    <col min="12027" max="12027" width="15.42578125" style="482" customWidth="1"/>
    <col min="12028" max="12028" width="18" style="482" customWidth="1"/>
    <col min="12029" max="12274" width="11.42578125" style="482"/>
    <col min="12275" max="12275" width="22.140625" style="482" customWidth="1"/>
    <col min="12276" max="12276" width="12.7109375" style="482" customWidth="1"/>
    <col min="12277" max="12277" width="83.85546875" style="482" customWidth="1"/>
    <col min="12278" max="12278" width="18" style="482" customWidth="1"/>
    <col min="12279" max="12279" width="9.5703125" style="482" customWidth="1"/>
    <col min="12280" max="12280" width="11" style="482" customWidth="1"/>
    <col min="12281" max="12281" width="13" style="482" customWidth="1"/>
    <col min="12282" max="12282" width="15.28515625" style="482" customWidth="1"/>
    <col min="12283" max="12283" width="15.42578125" style="482" customWidth="1"/>
    <col min="12284" max="12284" width="18" style="482" customWidth="1"/>
    <col min="12285" max="12530" width="11.42578125" style="482"/>
    <col min="12531" max="12531" width="22.140625" style="482" customWidth="1"/>
    <col min="12532" max="12532" width="12.7109375" style="482" customWidth="1"/>
    <col min="12533" max="12533" width="83.85546875" style="482" customWidth="1"/>
    <col min="12534" max="12534" width="18" style="482" customWidth="1"/>
    <col min="12535" max="12535" width="9.5703125" style="482" customWidth="1"/>
    <col min="12536" max="12536" width="11" style="482" customWidth="1"/>
    <col min="12537" max="12537" width="13" style="482" customWidth="1"/>
    <col min="12538" max="12538" width="15.28515625" style="482" customWidth="1"/>
    <col min="12539" max="12539" width="15.42578125" style="482" customWidth="1"/>
    <col min="12540" max="12540" width="18" style="482" customWidth="1"/>
    <col min="12541" max="12786" width="11.42578125" style="482"/>
    <col min="12787" max="12787" width="22.140625" style="482" customWidth="1"/>
    <col min="12788" max="12788" width="12.7109375" style="482" customWidth="1"/>
    <col min="12789" max="12789" width="83.85546875" style="482" customWidth="1"/>
    <col min="12790" max="12790" width="18" style="482" customWidth="1"/>
    <col min="12791" max="12791" width="9.5703125" style="482" customWidth="1"/>
    <col min="12792" max="12792" width="11" style="482" customWidth="1"/>
    <col min="12793" max="12793" width="13" style="482" customWidth="1"/>
    <col min="12794" max="12794" width="15.28515625" style="482" customWidth="1"/>
    <col min="12795" max="12795" width="15.42578125" style="482" customWidth="1"/>
    <col min="12796" max="12796" width="18" style="482" customWidth="1"/>
    <col min="12797" max="13042" width="11.42578125" style="482"/>
    <col min="13043" max="13043" width="22.140625" style="482" customWidth="1"/>
    <col min="13044" max="13044" width="12.7109375" style="482" customWidth="1"/>
    <col min="13045" max="13045" width="83.85546875" style="482" customWidth="1"/>
    <col min="13046" max="13046" width="18" style="482" customWidth="1"/>
    <col min="13047" max="13047" width="9.5703125" style="482" customWidth="1"/>
    <col min="13048" max="13048" width="11" style="482" customWidth="1"/>
    <col min="13049" max="13049" width="13" style="482" customWidth="1"/>
    <col min="13050" max="13050" width="15.28515625" style="482" customWidth="1"/>
    <col min="13051" max="13051" width="15.42578125" style="482" customWidth="1"/>
    <col min="13052" max="13052" width="18" style="482" customWidth="1"/>
    <col min="13053" max="13298" width="11.42578125" style="482"/>
    <col min="13299" max="13299" width="22.140625" style="482" customWidth="1"/>
    <col min="13300" max="13300" width="12.7109375" style="482" customWidth="1"/>
    <col min="13301" max="13301" width="83.85546875" style="482" customWidth="1"/>
    <col min="13302" max="13302" width="18" style="482" customWidth="1"/>
    <col min="13303" max="13303" width="9.5703125" style="482" customWidth="1"/>
    <col min="13304" max="13304" width="11" style="482" customWidth="1"/>
    <col min="13305" max="13305" width="13" style="482" customWidth="1"/>
    <col min="13306" max="13306" width="15.28515625" style="482" customWidth="1"/>
    <col min="13307" max="13307" width="15.42578125" style="482" customWidth="1"/>
    <col min="13308" max="13308" width="18" style="482" customWidth="1"/>
    <col min="13309" max="13554" width="11.42578125" style="482"/>
    <col min="13555" max="13555" width="22.140625" style="482" customWidth="1"/>
    <col min="13556" max="13556" width="12.7109375" style="482" customWidth="1"/>
    <col min="13557" max="13557" width="83.85546875" style="482" customWidth="1"/>
    <col min="13558" max="13558" width="18" style="482" customWidth="1"/>
    <col min="13559" max="13559" width="9.5703125" style="482" customWidth="1"/>
    <col min="13560" max="13560" width="11" style="482" customWidth="1"/>
    <col min="13561" max="13561" width="13" style="482" customWidth="1"/>
    <col min="13562" max="13562" width="15.28515625" style="482" customWidth="1"/>
    <col min="13563" max="13563" width="15.42578125" style="482" customWidth="1"/>
    <col min="13564" max="13564" width="18" style="482" customWidth="1"/>
    <col min="13565" max="13810" width="11.42578125" style="482"/>
    <col min="13811" max="13811" width="22.140625" style="482" customWidth="1"/>
    <col min="13812" max="13812" width="12.7109375" style="482" customWidth="1"/>
    <col min="13813" max="13813" width="83.85546875" style="482" customWidth="1"/>
    <col min="13814" max="13814" width="18" style="482" customWidth="1"/>
    <col min="13815" max="13815" width="9.5703125" style="482" customWidth="1"/>
    <col min="13816" max="13816" width="11" style="482" customWidth="1"/>
    <col min="13817" max="13817" width="13" style="482" customWidth="1"/>
    <col min="13818" max="13818" width="15.28515625" style="482" customWidth="1"/>
    <col min="13819" max="13819" width="15.42578125" style="482" customWidth="1"/>
    <col min="13820" max="13820" width="18" style="482" customWidth="1"/>
    <col min="13821" max="14066" width="11.42578125" style="482"/>
    <col min="14067" max="14067" width="22.140625" style="482" customWidth="1"/>
    <col min="14068" max="14068" width="12.7109375" style="482" customWidth="1"/>
    <col min="14069" max="14069" width="83.85546875" style="482" customWidth="1"/>
    <col min="14070" max="14070" width="18" style="482" customWidth="1"/>
    <col min="14071" max="14071" width="9.5703125" style="482" customWidth="1"/>
    <col min="14072" max="14072" width="11" style="482" customWidth="1"/>
    <col min="14073" max="14073" width="13" style="482" customWidth="1"/>
    <col min="14074" max="14074" width="15.28515625" style="482" customWidth="1"/>
    <col min="14075" max="14075" width="15.42578125" style="482" customWidth="1"/>
    <col min="14076" max="14076" width="18" style="482" customWidth="1"/>
    <col min="14077" max="14322" width="11.42578125" style="482"/>
    <col min="14323" max="14323" width="22.140625" style="482" customWidth="1"/>
    <col min="14324" max="14324" width="12.7109375" style="482" customWidth="1"/>
    <col min="14325" max="14325" width="83.85546875" style="482" customWidth="1"/>
    <col min="14326" max="14326" width="18" style="482" customWidth="1"/>
    <col min="14327" max="14327" width="9.5703125" style="482" customWidth="1"/>
    <col min="14328" max="14328" width="11" style="482" customWidth="1"/>
    <col min="14329" max="14329" width="13" style="482" customWidth="1"/>
    <col min="14330" max="14330" width="15.28515625" style="482" customWidth="1"/>
    <col min="14331" max="14331" width="15.42578125" style="482" customWidth="1"/>
    <col min="14332" max="14332" width="18" style="482" customWidth="1"/>
    <col min="14333" max="14578" width="11.42578125" style="482"/>
    <col min="14579" max="14579" width="22.140625" style="482" customWidth="1"/>
    <col min="14580" max="14580" width="12.7109375" style="482" customWidth="1"/>
    <col min="14581" max="14581" width="83.85546875" style="482" customWidth="1"/>
    <col min="14582" max="14582" width="18" style="482" customWidth="1"/>
    <col min="14583" max="14583" width="9.5703125" style="482" customWidth="1"/>
    <col min="14584" max="14584" width="11" style="482" customWidth="1"/>
    <col min="14585" max="14585" width="13" style="482" customWidth="1"/>
    <col min="14586" max="14586" width="15.28515625" style="482" customWidth="1"/>
    <col min="14587" max="14587" width="15.42578125" style="482" customWidth="1"/>
    <col min="14588" max="14588" width="18" style="482" customWidth="1"/>
    <col min="14589" max="14834" width="11.42578125" style="482"/>
    <col min="14835" max="14835" width="22.140625" style="482" customWidth="1"/>
    <col min="14836" max="14836" width="12.7109375" style="482" customWidth="1"/>
    <col min="14837" max="14837" width="83.85546875" style="482" customWidth="1"/>
    <col min="14838" max="14838" width="18" style="482" customWidth="1"/>
    <col min="14839" max="14839" width="9.5703125" style="482" customWidth="1"/>
    <col min="14840" max="14840" width="11" style="482" customWidth="1"/>
    <col min="14841" max="14841" width="13" style="482" customWidth="1"/>
    <col min="14842" max="14842" width="15.28515625" style="482" customWidth="1"/>
    <col min="14843" max="14843" width="15.42578125" style="482" customWidth="1"/>
    <col min="14844" max="14844" width="18" style="482" customWidth="1"/>
    <col min="14845" max="15090" width="11.42578125" style="482"/>
    <col min="15091" max="15091" width="22.140625" style="482" customWidth="1"/>
    <col min="15092" max="15092" width="12.7109375" style="482" customWidth="1"/>
    <col min="15093" max="15093" width="83.85546875" style="482" customWidth="1"/>
    <col min="15094" max="15094" width="18" style="482" customWidth="1"/>
    <col min="15095" max="15095" width="9.5703125" style="482" customWidth="1"/>
    <col min="15096" max="15096" width="11" style="482" customWidth="1"/>
    <col min="15097" max="15097" width="13" style="482" customWidth="1"/>
    <col min="15098" max="15098" width="15.28515625" style="482" customWidth="1"/>
    <col min="15099" max="15099" width="15.42578125" style="482" customWidth="1"/>
    <col min="15100" max="15100" width="18" style="482" customWidth="1"/>
    <col min="15101" max="15346" width="11.42578125" style="482"/>
    <col min="15347" max="15347" width="22.140625" style="482" customWidth="1"/>
    <col min="15348" max="15348" width="12.7109375" style="482" customWidth="1"/>
    <col min="15349" max="15349" width="83.85546875" style="482" customWidth="1"/>
    <col min="15350" max="15350" width="18" style="482" customWidth="1"/>
    <col min="15351" max="15351" width="9.5703125" style="482" customWidth="1"/>
    <col min="15352" max="15352" width="11" style="482" customWidth="1"/>
    <col min="15353" max="15353" width="13" style="482" customWidth="1"/>
    <col min="15354" max="15354" width="15.28515625" style="482" customWidth="1"/>
    <col min="15355" max="15355" width="15.42578125" style="482" customWidth="1"/>
    <col min="15356" max="15356" width="18" style="482" customWidth="1"/>
    <col min="15357" max="15602" width="11.42578125" style="482"/>
    <col min="15603" max="15603" width="22.140625" style="482" customWidth="1"/>
    <col min="15604" max="15604" width="12.7109375" style="482" customWidth="1"/>
    <col min="15605" max="15605" width="83.85546875" style="482" customWidth="1"/>
    <col min="15606" max="15606" width="18" style="482" customWidth="1"/>
    <col min="15607" max="15607" width="9.5703125" style="482" customWidth="1"/>
    <col min="15608" max="15608" width="11" style="482" customWidth="1"/>
    <col min="15609" max="15609" width="13" style="482" customWidth="1"/>
    <col min="15610" max="15610" width="15.28515625" style="482" customWidth="1"/>
    <col min="15611" max="15611" width="15.42578125" style="482" customWidth="1"/>
    <col min="15612" max="15612" width="18" style="482" customWidth="1"/>
    <col min="15613" max="15858" width="11.42578125" style="482"/>
    <col min="15859" max="15859" width="22.140625" style="482" customWidth="1"/>
    <col min="15860" max="15860" width="12.7109375" style="482" customWidth="1"/>
    <col min="15861" max="15861" width="83.85546875" style="482" customWidth="1"/>
    <col min="15862" max="15862" width="18" style="482" customWidth="1"/>
    <col min="15863" max="15863" width="9.5703125" style="482" customWidth="1"/>
    <col min="15864" max="15864" width="11" style="482" customWidth="1"/>
    <col min="15865" max="15865" width="13" style="482" customWidth="1"/>
    <col min="15866" max="15866" width="15.28515625" style="482" customWidth="1"/>
    <col min="15867" max="15867" width="15.42578125" style="482" customWidth="1"/>
    <col min="15868" max="15868" width="18" style="482" customWidth="1"/>
    <col min="15869" max="16114" width="11.42578125" style="482"/>
    <col min="16115" max="16115" width="22.140625" style="482" customWidth="1"/>
    <col min="16116" max="16116" width="12.7109375" style="482" customWidth="1"/>
    <col min="16117" max="16117" width="83.85546875" style="482" customWidth="1"/>
    <col min="16118" max="16118" width="18" style="482" customWidth="1"/>
    <col min="16119" max="16119" width="9.5703125" style="482" customWidth="1"/>
    <col min="16120" max="16120" width="11" style="482" customWidth="1"/>
    <col min="16121" max="16121" width="13" style="482" customWidth="1"/>
    <col min="16122" max="16122" width="15.28515625" style="482" customWidth="1"/>
    <col min="16123" max="16123" width="15.42578125" style="482" customWidth="1"/>
    <col min="16124" max="16124" width="18" style="482" customWidth="1"/>
    <col min="16125" max="16384" width="11.42578125" style="482"/>
  </cols>
  <sheetData>
    <row r="1" spans="1:10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s="52" customFormat="1" ht="13.5" customHeight="1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s="52" customFormat="1" ht="13.5" customHeight="1" x14ac:dyDescent="0.25">
      <c r="A3" s="1027" t="s">
        <v>673</v>
      </c>
      <c r="B3" s="1027"/>
      <c r="C3" s="1027"/>
      <c r="D3" s="1027"/>
      <c r="E3" s="1027"/>
      <c r="F3" s="1027"/>
      <c r="G3" s="1027"/>
      <c r="H3" s="67"/>
      <c r="I3" s="67"/>
      <c r="J3" s="67"/>
    </row>
    <row r="4" spans="1:10" s="52" customFormat="1" ht="13.5" customHeight="1" x14ac:dyDescent="0.25">
      <c r="A4" s="1025" t="s">
        <v>676</v>
      </c>
      <c r="B4" s="1025"/>
      <c r="C4" s="1025"/>
      <c r="D4" s="1025"/>
      <c r="E4" s="1025"/>
      <c r="F4" s="1025"/>
      <c r="G4" s="1025"/>
      <c r="H4" s="67"/>
      <c r="I4" s="67"/>
      <c r="J4" s="67"/>
    </row>
    <row r="5" spans="1:10" x14ac:dyDescent="0.2">
      <c r="A5" s="87"/>
      <c r="B5" s="494"/>
      <c r="C5" s="121"/>
      <c r="D5" s="494"/>
      <c r="E5" s="495"/>
      <c r="F5" s="496"/>
      <c r="G5" s="496"/>
    </row>
    <row r="6" spans="1:10" ht="13.5" thickBot="1" x14ac:dyDescent="0.25">
      <c r="A6" s="497" t="s">
        <v>3</v>
      </c>
      <c r="B6" s="498"/>
      <c r="C6" s="498"/>
      <c r="D6" s="498"/>
      <c r="E6" s="499"/>
      <c r="F6" s="500"/>
      <c r="G6" s="496"/>
    </row>
    <row r="7" spans="1:10" ht="37.5" customHeight="1" thickBot="1" x14ac:dyDescent="0.25">
      <c r="A7" s="1028" t="s">
        <v>536</v>
      </c>
      <c r="B7" s="1029"/>
      <c r="C7" s="1029"/>
      <c r="D7" s="1029"/>
      <c r="E7" s="1029"/>
      <c r="F7" s="1029"/>
      <c r="G7" s="1030"/>
    </row>
    <row r="8" spans="1:10" x14ac:dyDescent="0.2">
      <c r="A8" s="501"/>
      <c r="B8" s="502"/>
      <c r="C8" s="502"/>
      <c r="D8" s="502"/>
      <c r="E8" s="503"/>
      <c r="F8" s="504"/>
      <c r="G8" s="496"/>
    </row>
    <row r="9" spans="1:10" ht="13.5" thickBot="1" x14ac:dyDescent="0.25">
      <c r="A9" s="497" t="s">
        <v>4</v>
      </c>
      <c r="B9" s="498"/>
      <c r="C9" s="502"/>
      <c r="D9" s="502"/>
      <c r="E9" s="503"/>
      <c r="F9" s="504"/>
      <c r="G9" s="496"/>
    </row>
    <row r="10" spans="1:10" ht="13.5" thickBot="1" x14ac:dyDescent="0.25">
      <c r="A10" s="1031" t="s">
        <v>83</v>
      </c>
      <c r="B10" s="1032"/>
      <c r="C10" s="1032"/>
      <c r="D10" s="1032"/>
      <c r="E10" s="1032"/>
      <c r="F10" s="1032"/>
      <c r="G10" s="1033"/>
    </row>
    <row r="11" spans="1:10" x14ac:dyDescent="0.2">
      <c r="A11" s="505"/>
      <c r="B11" s="498"/>
      <c r="C11" s="121"/>
      <c r="D11" s="494"/>
      <c r="E11" s="495"/>
      <c r="F11" s="496"/>
      <c r="G11" s="496"/>
    </row>
    <row r="12" spans="1:10" ht="37.5" customHeight="1" x14ac:dyDescent="0.2">
      <c r="A12" s="506" t="s">
        <v>5</v>
      </c>
      <c r="B12" s="507" t="s">
        <v>6</v>
      </c>
      <c r="C12" s="680" t="s">
        <v>578</v>
      </c>
      <c r="D12" s="680" t="s">
        <v>579</v>
      </c>
      <c r="E12" s="680" t="s">
        <v>580</v>
      </c>
      <c r="F12" s="680" t="s">
        <v>581</v>
      </c>
      <c r="G12" s="681" t="s">
        <v>14</v>
      </c>
    </row>
    <row r="13" spans="1:10" ht="25.5" customHeight="1" x14ac:dyDescent="0.2">
      <c r="A13" s="508"/>
      <c r="B13" s="508"/>
      <c r="C13" s="248"/>
      <c r="D13" s="248"/>
      <c r="E13" s="248" t="s">
        <v>582</v>
      </c>
      <c r="F13" s="248" t="s">
        <v>583</v>
      </c>
      <c r="G13" s="248" t="s">
        <v>584</v>
      </c>
    </row>
    <row r="14" spans="1:10" ht="25.5" customHeight="1" thickBot="1" x14ac:dyDescent="0.25">
      <c r="A14" s="974" t="str">
        <f>'[1]CM.01-PERSONAL '!$C$14</f>
        <v>SECRETARIA GENERAL</v>
      </c>
      <c r="B14" s="975">
        <v>3</v>
      </c>
      <c r="C14" s="933" t="str">
        <f>'[1]CM.02- FUNGIBLE'!$B$8</f>
        <v>Papel Bond A-4 75 gramos</v>
      </c>
      <c r="D14" s="934" t="s">
        <v>591</v>
      </c>
      <c r="E14" s="935">
        <v>4</v>
      </c>
      <c r="F14" s="936">
        <f>'[1]CM.02- FUNGIBLE'!$E$8</f>
        <v>3.1600000000000003E-2</v>
      </c>
      <c r="G14" s="936">
        <f t="shared" ref="G14" si="0">E14*F14</f>
        <v>0.12640000000000001</v>
      </c>
    </row>
    <row r="15" spans="1:10" ht="47.25" customHeight="1" thickBot="1" x14ac:dyDescent="0.25">
      <c r="D15" s="970"/>
      <c r="E15" s="970"/>
      <c r="F15" s="692" t="s">
        <v>592</v>
      </c>
      <c r="G15" s="607">
        <f>SUM(G11:G14)</f>
        <v>0.12640000000000001</v>
      </c>
    </row>
    <row r="16" spans="1:10" ht="16.5" customHeight="1" x14ac:dyDescent="0.2"/>
    <row r="17" spans="1:10" s="52" customFormat="1" ht="23.25" customHeight="1" x14ac:dyDescent="0.25">
      <c r="A17" s="1026" t="s">
        <v>55</v>
      </c>
      <c r="B17" s="1026"/>
      <c r="C17" s="1026"/>
      <c r="D17" s="1026"/>
      <c r="E17" s="1026"/>
      <c r="F17" s="1026"/>
      <c r="G17" s="1026"/>
      <c r="H17" s="67"/>
      <c r="I17" s="67"/>
      <c r="J17" s="67"/>
    </row>
    <row r="18" spans="1:10" s="52" customFormat="1" ht="13.5" customHeight="1" x14ac:dyDescent="0.25">
      <c r="A18" s="67"/>
      <c r="B18" s="67"/>
      <c r="C18" s="67"/>
      <c r="D18" s="67"/>
      <c r="E18" s="67"/>
      <c r="F18" s="67"/>
      <c r="G18" s="67"/>
      <c r="H18" s="67"/>
      <c r="I18" s="67"/>
      <c r="J18" s="67"/>
    </row>
    <row r="19" spans="1:10" s="52" customFormat="1" ht="13.5" customHeight="1" x14ac:dyDescent="0.25">
      <c r="A19" s="1027" t="s">
        <v>673</v>
      </c>
      <c r="B19" s="1027"/>
      <c r="C19" s="1027"/>
      <c r="D19" s="1027"/>
      <c r="E19" s="1027"/>
      <c r="F19" s="1027"/>
      <c r="G19" s="1027"/>
      <c r="H19" s="67"/>
      <c r="I19" s="67"/>
      <c r="J19" s="67"/>
    </row>
    <row r="20" spans="1:10" s="52" customFormat="1" ht="13.5" customHeight="1" x14ac:dyDescent="0.25">
      <c r="A20" s="1025" t="s">
        <v>676</v>
      </c>
      <c r="B20" s="1025"/>
      <c r="C20" s="1025"/>
      <c r="D20" s="1025"/>
      <c r="E20" s="1025"/>
      <c r="F20" s="1025"/>
      <c r="G20" s="1025"/>
      <c r="H20" s="67"/>
      <c r="I20" s="67"/>
      <c r="J20" s="67"/>
    </row>
    <row r="21" spans="1:10" ht="13.5" thickBot="1" x14ac:dyDescent="0.25">
      <c r="A21" s="497" t="s">
        <v>3</v>
      </c>
      <c r="B21" s="498"/>
      <c r="C21" s="498"/>
      <c r="D21" s="498"/>
      <c r="E21" s="499"/>
      <c r="F21" s="500"/>
      <c r="G21" s="496"/>
    </row>
    <row r="22" spans="1:10" ht="30.75" customHeight="1" thickBot="1" x14ac:dyDescent="0.25">
      <c r="A22" s="1034" t="s">
        <v>537</v>
      </c>
      <c r="B22" s="1035"/>
      <c r="C22" s="1035"/>
      <c r="D22" s="1035"/>
      <c r="E22" s="1035"/>
      <c r="F22" s="1035"/>
      <c r="G22" s="1036"/>
    </row>
    <row r="23" spans="1:10" x14ac:dyDescent="0.2">
      <c r="A23" s="501"/>
      <c r="B23" s="502"/>
      <c r="C23" s="502"/>
      <c r="D23" s="502"/>
      <c r="E23" s="503"/>
      <c r="F23" s="504"/>
      <c r="G23" s="496"/>
    </row>
    <row r="24" spans="1:10" ht="13.5" thickBot="1" x14ac:dyDescent="0.25">
      <c r="A24" s="497" t="s">
        <v>4</v>
      </c>
      <c r="B24" s="498"/>
      <c r="C24" s="502"/>
      <c r="D24" s="502"/>
      <c r="E24" s="503"/>
      <c r="F24" s="504"/>
      <c r="G24" s="496"/>
    </row>
    <row r="25" spans="1:10" ht="13.5" thickBot="1" x14ac:dyDescent="0.25">
      <c r="A25" s="1031" t="s">
        <v>83</v>
      </c>
      <c r="B25" s="1032"/>
      <c r="C25" s="1032"/>
      <c r="D25" s="1032"/>
      <c r="E25" s="1032"/>
      <c r="F25" s="1032"/>
      <c r="G25" s="1033"/>
    </row>
    <row r="26" spans="1:10" x14ac:dyDescent="0.2">
      <c r="A26" s="505"/>
      <c r="B26" s="498"/>
      <c r="C26" s="121"/>
      <c r="D26" s="494"/>
      <c r="E26" s="495"/>
      <c r="F26" s="496"/>
      <c r="G26" s="496"/>
    </row>
    <row r="27" spans="1:10" s="970" customFormat="1" ht="37.5" customHeight="1" x14ac:dyDescent="0.2">
      <c r="A27" s="506" t="s">
        <v>5</v>
      </c>
      <c r="B27" s="507" t="s">
        <v>6</v>
      </c>
      <c r="C27" s="680" t="s">
        <v>578</v>
      </c>
      <c r="D27" s="680" t="s">
        <v>579</v>
      </c>
      <c r="E27" s="680" t="s">
        <v>580</v>
      </c>
      <c r="F27" s="680" t="s">
        <v>581</v>
      </c>
      <c r="G27" s="681" t="s">
        <v>14</v>
      </c>
      <c r="H27" s="520"/>
    </row>
    <row r="28" spans="1:10" s="970" customFormat="1" ht="25.5" customHeight="1" x14ac:dyDescent="0.2">
      <c r="A28" s="508"/>
      <c r="B28" s="508"/>
      <c r="C28" s="248"/>
      <c r="D28" s="248"/>
      <c r="E28" s="248" t="s">
        <v>582</v>
      </c>
      <c r="F28" s="248" t="s">
        <v>583</v>
      </c>
      <c r="G28" s="248" t="s">
        <v>584</v>
      </c>
      <c r="H28" s="520"/>
    </row>
    <row r="29" spans="1:10" s="970" customFormat="1" ht="25.5" customHeight="1" thickBot="1" x14ac:dyDescent="0.25">
      <c r="A29" s="974" t="str">
        <f>'[1]CM.01-PERSONAL '!$C$14</f>
        <v>SECRETARIA GENERAL</v>
      </c>
      <c r="B29" s="975">
        <v>3</v>
      </c>
      <c r="C29" s="933" t="str">
        <f>'[1]CM.02- FUNGIBLE'!$B$8</f>
        <v>Papel Bond A-4 75 gramos</v>
      </c>
      <c r="D29" s="934" t="s">
        <v>591</v>
      </c>
      <c r="E29" s="935">
        <v>1</v>
      </c>
      <c r="F29" s="936">
        <f>'[1]CM.02- FUNGIBLE'!$E$8</f>
        <v>3.1600000000000003E-2</v>
      </c>
      <c r="G29" s="936">
        <f t="shared" ref="G29" si="1">E29*F29</f>
        <v>3.1600000000000003E-2</v>
      </c>
      <c r="H29" s="520"/>
    </row>
    <row r="30" spans="1:10" s="970" customFormat="1" ht="47.25" customHeight="1" thickBot="1" x14ac:dyDescent="0.25">
      <c r="B30" s="259"/>
      <c r="C30" s="259"/>
      <c r="F30" s="692" t="s">
        <v>592</v>
      </c>
      <c r="G30" s="607">
        <f>SUM(G26:G29)</f>
        <v>3.1600000000000003E-2</v>
      </c>
      <c r="H30" s="520"/>
    </row>
    <row r="31" spans="1:10" ht="16.5" customHeight="1" x14ac:dyDescent="0.2"/>
    <row r="32" spans="1:10" ht="16.5" customHeight="1" x14ac:dyDescent="0.2"/>
    <row r="33" spans="1:10" s="52" customFormat="1" ht="23.25" customHeight="1" x14ac:dyDescent="0.25">
      <c r="A33" s="1026" t="s">
        <v>55</v>
      </c>
      <c r="B33" s="1026"/>
      <c r="C33" s="1026"/>
      <c r="D33" s="1026"/>
      <c r="E33" s="1026"/>
      <c r="F33" s="1026"/>
      <c r="G33" s="1026"/>
      <c r="H33" s="67"/>
      <c r="I33" s="67"/>
      <c r="J33" s="67"/>
    </row>
    <row r="34" spans="1:10" s="52" customFormat="1" ht="13.5" customHeight="1" x14ac:dyDescent="0.25">
      <c r="A34" s="1027" t="s">
        <v>673</v>
      </c>
      <c r="B34" s="1027"/>
      <c r="C34" s="1027"/>
      <c r="D34" s="1027"/>
      <c r="E34" s="1027"/>
      <c r="F34" s="1027"/>
      <c r="G34" s="1027"/>
      <c r="H34" s="67"/>
      <c r="I34" s="67"/>
      <c r="J34" s="67"/>
    </row>
    <row r="35" spans="1:10" s="52" customFormat="1" ht="13.5" customHeight="1" x14ac:dyDescent="0.25">
      <c r="A35" s="1025" t="s">
        <v>676</v>
      </c>
      <c r="B35" s="1025"/>
      <c r="C35" s="1025"/>
      <c r="D35" s="1025"/>
      <c r="E35" s="1025"/>
      <c r="F35" s="1025"/>
      <c r="G35" s="1025"/>
      <c r="H35" s="67"/>
      <c r="I35" s="67"/>
      <c r="J35" s="67"/>
    </row>
    <row r="36" spans="1:10" ht="13.5" thickBot="1" x14ac:dyDescent="0.25">
      <c r="A36" s="497" t="s">
        <v>3</v>
      </c>
      <c r="B36" s="498"/>
      <c r="C36" s="498"/>
      <c r="D36" s="498"/>
      <c r="E36" s="499"/>
      <c r="F36" s="500"/>
      <c r="G36" s="496"/>
    </row>
    <row r="37" spans="1:10" ht="27.75" customHeight="1" thickBot="1" x14ac:dyDescent="0.25">
      <c r="A37" s="1028" t="s">
        <v>538</v>
      </c>
      <c r="B37" s="1029"/>
      <c r="C37" s="1029"/>
      <c r="D37" s="1029"/>
      <c r="E37" s="1029"/>
      <c r="F37" s="1029"/>
      <c r="G37" s="1030"/>
    </row>
    <row r="38" spans="1:10" x14ac:dyDescent="0.2">
      <c r="A38" s="501"/>
      <c r="B38" s="502"/>
      <c r="C38" s="502"/>
      <c r="D38" s="502"/>
      <c r="E38" s="503"/>
      <c r="F38" s="504"/>
      <c r="G38" s="496"/>
    </row>
    <row r="39" spans="1:10" ht="13.5" thickBot="1" x14ac:dyDescent="0.25">
      <c r="A39" s="497" t="s">
        <v>4</v>
      </c>
      <c r="B39" s="498"/>
      <c r="C39" s="502"/>
      <c r="D39" s="502"/>
      <c r="E39" s="503"/>
      <c r="F39" s="504"/>
      <c r="G39" s="496"/>
    </row>
    <row r="40" spans="1:10" ht="13.5" thickBot="1" x14ac:dyDescent="0.25">
      <c r="A40" s="1031" t="s">
        <v>83</v>
      </c>
      <c r="B40" s="1032"/>
      <c r="C40" s="1032"/>
      <c r="D40" s="1032"/>
      <c r="E40" s="1032"/>
      <c r="F40" s="1032"/>
      <c r="G40" s="1033"/>
    </row>
    <row r="41" spans="1:10" x14ac:dyDescent="0.2">
      <c r="A41" s="505"/>
      <c r="B41" s="498"/>
      <c r="C41" s="121"/>
      <c r="D41" s="494"/>
      <c r="E41" s="495"/>
      <c r="F41" s="496"/>
      <c r="G41" s="496"/>
    </row>
    <row r="42" spans="1:10" s="676" customFormat="1" ht="37.5" customHeight="1" x14ac:dyDescent="0.2">
      <c r="A42" s="506" t="s">
        <v>5</v>
      </c>
      <c r="B42" s="507" t="s">
        <v>6</v>
      </c>
      <c r="C42" s="680" t="s">
        <v>578</v>
      </c>
      <c r="D42" s="680" t="s">
        <v>579</v>
      </c>
      <c r="E42" s="680" t="s">
        <v>580</v>
      </c>
      <c r="F42" s="680" t="s">
        <v>581</v>
      </c>
      <c r="G42" s="681" t="s">
        <v>14</v>
      </c>
      <c r="H42" s="520"/>
    </row>
    <row r="43" spans="1:10" s="676" customFormat="1" ht="25.5" customHeight="1" x14ac:dyDescent="0.2">
      <c r="A43" s="508"/>
      <c r="B43" s="508"/>
      <c r="C43" s="248"/>
      <c r="D43" s="248"/>
      <c r="E43" s="248" t="s">
        <v>582</v>
      </c>
      <c r="F43" s="248" t="s">
        <v>583</v>
      </c>
      <c r="G43" s="248" t="s">
        <v>584</v>
      </c>
      <c r="H43" s="520"/>
    </row>
    <row r="44" spans="1:10" ht="23.25" customHeight="1" thickBot="1" x14ac:dyDescent="0.25">
      <c r="A44" s="974" t="str">
        <f>'[1]CM.01-PERSONAL '!$C$14</f>
        <v>SECRETARIA GENERAL</v>
      </c>
      <c r="B44" s="975">
        <v>3</v>
      </c>
      <c r="C44" s="933" t="str">
        <f>'[1]CM.02- FUNGIBLE'!$B$8</f>
        <v>Papel Bond A-4 75 gramos</v>
      </c>
      <c r="D44" s="934" t="s">
        <v>591</v>
      </c>
      <c r="E44" s="935">
        <v>5</v>
      </c>
      <c r="F44" s="936">
        <f>'[1]CM.02- FUNGIBLE'!$E$8</f>
        <v>3.1600000000000003E-2</v>
      </c>
      <c r="G44" s="936">
        <f t="shared" ref="G44" si="2">E44*F44</f>
        <v>0.15800000000000003</v>
      </c>
    </row>
    <row r="45" spans="1:10" ht="44.25" customHeight="1" thickBot="1" x14ac:dyDescent="0.25">
      <c r="A45" s="970"/>
      <c r="D45" s="970"/>
      <c r="E45" s="970"/>
      <c r="F45" s="692" t="s">
        <v>592</v>
      </c>
      <c r="G45" s="607">
        <f>SUM(G41:G44)</f>
        <v>0.15800000000000003</v>
      </c>
    </row>
    <row r="46" spans="1:10" ht="16.5" customHeight="1" x14ac:dyDescent="0.2"/>
    <row r="47" spans="1:10" s="52" customFormat="1" ht="23.25" customHeight="1" x14ac:dyDescent="0.25">
      <c r="A47" s="1026" t="s">
        <v>55</v>
      </c>
      <c r="B47" s="1026"/>
      <c r="C47" s="1026"/>
      <c r="D47" s="1026"/>
      <c r="E47" s="1026"/>
      <c r="F47" s="1026"/>
      <c r="G47" s="1026"/>
      <c r="H47" s="67"/>
      <c r="I47" s="67"/>
      <c r="J47" s="67"/>
    </row>
    <row r="48" spans="1:10" s="52" customFormat="1" ht="13.5" customHeight="1" x14ac:dyDescent="0.25">
      <c r="A48" s="1027" t="s">
        <v>673</v>
      </c>
      <c r="B48" s="1027"/>
      <c r="C48" s="1027"/>
      <c r="D48" s="1027"/>
      <c r="E48" s="1027"/>
      <c r="F48" s="1027"/>
      <c r="G48" s="1027"/>
      <c r="H48" s="67"/>
      <c r="I48" s="67"/>
      <c r="J48" s="67"/>
    </row>
    <row r="49" spans="1:10" s="52" customFormat="1" ht="13.5" customHeight="1" x14ac:dyDescent="0.25">
      <c r="A49" s="1025" t="s">
        <v>676</v>
      </c>
      <c r="B49" s="1025"/>
      <c r="C49" s="1025"/>
      <c r="D49" s="1025"/>
      <c r="E49" s="1025"/>
      <c r="F49" s="1025"/>
      <c r="G49" s="1025"/>
      <c r="H49" s="67"/>
      <c r="I49" s="67"/>
      <c r="J49" s="67"/>
    </row>
    <row r="50" spans="1:10" s="970" customFormat="1" ht="13.5" customHeight="1" x14ac:dyDescent="0.2">
      <c r="A50" s="964"/>
      <c r="B50" s="964"/>
      <c r="C50" s="964"/>
      <c r="D50" s="964"/>
      <c r="E50" s="964"/>
      <c r="F50" s="964"/>
      <c r="G50" s="964"/>
      <c r="H50" s="520"/>
    </row>
    <row r="51" spans="1:10" ht="13.5" thickBot="1" x14ac:dyDescent="0.25">
      <c r="A51" s="497" t="s">
        <v>3</v>
      </c>
      <c r="B51" s="498"/>
      <c r="C51" s="498"/>
      <c r="D51" s="498"/>
      <c r="E51" s="499"/>
      <c r="F51" s="500"/>
      <c r="G51" s="496"/>
    </row>
    <row r="52" spans="1:10" ht="26.25" customHeight="1" thickBot="1" x14ac:dyDescent="0.25">
      <c r="A52" s="1028" t="s">
        <v>539</v>
      </c>
      <c r="B52" s="1029"/>
      <c r="C52" s="1029"/>
      <c r="D52" s="1029"/>
      <c r="E52" s="1029"/>
      <c r="F52" s="1029"/>
      <c r="G52" s="1030"/>
    </row>
    <row r="53" spans="1:10" x14ac:dyDescent="0.2">
      <c r="A53" s="501"/>
      <c r="B53" s="502"/>
      <c r="C53" s="502"/>
      <c r="D53" s="502"/>
      <c r="E53" s="503"/>
      <c r="F53" s="504"/>
      <c r="G53" s="496"/>
    </row>
    <row r="54" spans="1:10" ht="13.5" thickBot="1" x14ac:dyDescent="0.25">
      <c r="A54" s="497" t="s">
        <v>4</v>
      </c>
      <c r="B54" s="498"/>
      <c r="C54" s="502"/>
      <c r="D54" s="502"/>
      <c r="E54" s="503"/>
      <c r="F54" s="504"/>
      <c r="G54" s="496"/>
    </row>
    <row r="55" spans="1:10" ht="13.5" thickBot="1" x14ac:dyDescent="0.25">
      <c r="A55" s="1031" t="s">
        <v>83</v>
      </c>
      <c r="B55" s="1032"/>
      <c r="C55" s="1032"/>
      <c r="D55" s="1032"/>
      <c r="E55" s="1032"/>
      <c r="F55" s="1032"/>
      <c r="G55" s="1033"/>
    </row>
    <row r="56" spans="1:10" x14ac:dyDescent="0.2">
      <c r="A56" s="505"/>
      <c r="B56" s="498"/>
      <c r="C56" s="121"/>
      <c r="D56" s="494"/>
      <c r="E56" s="495"/>
      <c r="F56" s="496"/>
      <c r="G56" s="496"/>
    </row>
    <row r="57" spans="1:10" s="676" customFormat="1" ht="37.5" customHeight="1" x14ac:dyDescent="0.2">
      <c r="A57" s="506" t="s">
        <v>5</v>
      </c>
      <c r="B57" s="507" t="s">
        <v>6</v>
      </c>
      <c r="C57" s="680" t="s">
        <v>578</v>
      </c>
      <c r="D57" s="680" t="s">
        <v>579</v>
      </c>
      <c r="E57" s="680" t="s">
        <v>580</v>
      </c>
      <c r="F57" s="680" t="s">
        <v>581</v>
      </c>
      <c r="G57" s="681" t="s">
        <v>14</v>
      </c>
      <c r="H57" s="520"/>
    </row>
    <row r="58" spans="1:10" s="676" customFormat="1" ht="25.5" customHeight="1" x14ac:dyDescent="0.2">
      <c r="A58" s="508"/>
      <c r="B58" s="508"/>
      <c r="C58" s="248"/>
      <c r="D58" s="248"/>
      <c r="E58" s="248" t="s">
        <v>582</v>
      </c>
      <c r="F58" s="248" t="s">
        <v>583</v>
      </c>
      <c r="G58" s="248" t="s">
        <v>584</v>
      </c>
      <c r="H58" s="520"/>
    </row>
    <row r="59" spans="1:10" ht="25.5" customHeight="1" thickBot="1" x14ac:dyDescent="0.25">
      <c r="A59" s="974" t="str">
        <f>'[1]CM.01-PERSONAL '!$C$14</f>
        <v>SECRETARIA GENERAL</v>
      </c>
      <c r="B59" s="975">
        <v>3</v>
      </c>
      <c r="C59" s="933" t="str">
        <f>'[1]CM.02- FUNGIBLE'!$B$10</f>
        <v>CD</v>
      </c>
      <c r="D59" s="934" t="s">
        <v>591</v>
      </c>
      <c r="E59" s="935">
        <v>1</v>
      </c>
      <c r="F59" s="936">
        <f>'[1]CM.02- FUNGIBLE'!$E$10</f>
        <v>1.5</v>
      </c>
      <c r="G59" s="936">
        <f t="shared" ref="G59" si="3">E59*F59</f>
        <v>1.5</v>
      </c>
    </row>
    <row r="60" spans="1:10" ht="36.75" thickBot="1" x14ac:dyDescent="0.25">
      <c r="A60" s="970"/>
      <c r="D60" s="970"/>
      <c r="E60" s="970"/>
      <c r="F60" s="692" t="s">
        <v>592</v>
      </c>
      <c r="G60" s="607">
        <f>SUM(G56:G59)</f>
        <v>1.5</v>
      </c>
    </row>
    <row r="61" spans="1:10" ht="16.5" customHeight="1" x14ac:dyDescent="0.2"/>
    <row r="62" spans="1:10" ht="16.5" customHeight="1" thickBot="1" x14ac:dyDescent="0.25"/>
    <row r="63" spans="1:10" ht="20.25" thickBot="1" x14ac:dyDescent="0.45">
      <c r="A63" s="1037" t="s">
        <v>84</v>
      </c>
      <c r="B63" s="1038"/>
      <c r="C63" s="1038"/>
      <c r="D63" s="1038"/>
      <c r="E63" s="1038"/>
      <c r="F63" s="1038"/>
      <c r="G63" s="1039"/>
    </row>
    <row r="64" spans="1:10" ht="12" customHeight="1" x14ac:dyDescent="0.2"/>
    <row r="65" spans="1:10" s="52" customFormat="1" ht="23.25" customHeight="1" x14ac:dyDescent="0.25">
      <c r="A65" s="1026" t="s">
        <v>55</v>
      </c>
      <c r="B65" s="1026"/>
      <c r="C65" s="1026"/>
      <c r="D65" s="1026"/>
      <c r="E65" s="1026"/>
      <c r="F65" s="1026"/>
      <c r="G65" s="1026"/>
      <c r="H65" s="67"/>
      <c r="I65" s="67"/>
      <c r="J65" s="67"/>
    </row>
    <row r="66" spans="1:10" s="52" customFormat="1" ht="13.5" customHeight="1" x14ac:dyDescent="0.25">
      <c r="A66" s="1027" t="s">
        <v>673</v>
      </c>
      <c r="B66" s="1027"/>
      <c r="C66" s="1027"/>
      <c r="D66" s="1027"/>
      <c r="E66" s="1027"/>
      <c r="F66" s="1027"/>
      <c r="G66" s="1027"/>
      <c r="H66" s="67"/>
      <c r="I66" s="67"/>
      <c r="J66" s="67"/>
    </row>
    <row r="67" spans="1:10" s="52" customFormat="1" ht="13.5" customHeight="1" x14ac:dyDescent="0.25">
      <c r="A67" s="1025" t="s">
        <v>676</v>
      </c>
      <c r="B67" s="1025"/>
      <c r="C67" s="1025"/>
      <c r="D67" s="1025"/>
      <c r="E67" s="1025"/>
      <c r="F67" s="1025"/>
      <c r="G67" s="1025"/>
      <c r="H67" s="67"/>
      <c r="I67" s="67"/>
      <c r="J67" s="67"/>
    </row>
    <row r="68" spans="1:10" s="970" customFormat="1" ht="13.5" customHeight="1" x14ac:dyDescent="0.2">
      <c r="A68" s="964"/>
      <c r="B68" s="964"/>
      <c r="C68" s="964"/>
      <c r="D68" s="964"/>
      <c r="E68" s="964"/>
      <c r="F68" s="964"/>
      <c r="G68" s="964"/>
      <c r="H68" s="520"/>
    </row>
    <row r="69" spans="1:10" ht="13.5" thickBot="1" x14ac:dyDescent="0.25">
      <c r="A69" s="497" t="s">
        <v>3</v>
      </c>
      <c r="B69" s="498"/>
      <c r="C69" s="498"/>
      <c r="D69" s="498"/>
      <c r="E69" s="499"/>
      <c r="F69" s="500"/>
      <c r="G69" s="496"/>
    </row>
    <row r="70" spans="1:10" ht="27" customHeight="1" thickBot="1" x14ac:dyDescent="0.25">
      <c r="A70" s="1028" t="s">
        <v>540</v>
      </c>
      <c r="B70" s="1029"/>
      <c r="C70" s="1029"/>
      <c r="D70" s="1029"/>
      <c r="E70" s="1029"/>
      <c r="F70" s="1029"/>
      <c r="G70" s="1030"/>
    </row>
    <row r="71" spans="1:10" x14ac:dyDescent="0.2">
      <c r="A71" s="501"/>
      <c r="B71" s="502"/>
      <c r="C71" s="502"/>
      <c r="D71" s="502"/>
      <c r="E71" s="503"/>
      <c r="F71" s="504"/>
      <c r="G71" s="496"/>
    </row>
    <row r="72" spans="1:10" ht="13.5" thickBot="1" x14ac:dyDescent="0.25">
      <c r="A72" s="497" t="s">
        <v>4</v>
      </c>
      <c r="B72" s="498"/>
      <c r="C72" s="502"/>
      <c r="D72" s="502"/>
      <c r="E72" s="503"/>
      <c r="F72" s="504"/>
      <c r="G72" s="496"/>
    </row>
    <row r="73" spans="1:10" ht="13.5" thickBot="1" x14ac:dyDescent="0.25">
      <c r="A73" s="1031" t="s">
        <v>83</v>
      </c>
      <c r="B73" s="1032"/>
      <c r="C73" s="1032"/>
      <c r="D73" s="1032"/>
      <c r="E73" s="1032"/>
      <c r="F73" s="1032"/>
      <c r="G73" s="1033"/>
    </row>
    <row r="74" spans="1:10" x14ac:dyDescent="0.2">
      <c r="A74" s="505"/>
      <c r="B74" s="498"/>
      <c r="C74" s="121"/>
      <c r="D74" s="494"/>
      <c r="E74" s="495"/>
      <c r="F74" s="496"/>
      <c r="G74" s="496"/>
    </row>
    <row r="75" spans="1:10" s="676" customFormat="1" ht="37.5" customHeight="1" x14ac:dyDescent="0.2">
      <c r="A75" s="506" t="s">
        <v>5</v>
      </c>
      <c r="B75" s="507" t="s">
        <v>6</v>
      </c>
      <c r="C75" s="680" t="s">
        <v>578</v>
      </c>
      <c r="D75" s="680" t="s">
        <v>579</v>
      </c>
      <c r="E75" s="680" t="s">
        <v>580</v>
      </c>
      <c r="F75" s="680" t="s">
        <v>581</v>
      </c>
      <c r="G75" s="681" t="s">
        <v>14</v>
      </c>
      <c r="H75" s="520"/>
    </row>
    <row r="76" spans="1:10" s="676" customFormat="1" ht="25.5" customHeight="1" x14ac:dyDescent="0.2">
      <c r="A76" s="508"/>
      <c r="B76" s="508"/>
      <c r="C76" s="248"/>
      <c r="D76" s="248"/>
      <c r="E76" s="248" t="s">
        <v>582</v>
      </c>
      <c r="F76" s="248" t="s">
        <v>583</v>
      </c>
      <c r="G76" s="248" t="s">
        <v>584</v>
      </c>
      <c r="H76" s="520"/>
    </row>
    <row r="77" spans="1:10" ht="23.25" customHeight="1" thickBot="1" x14ac:dyDescent="0.25">
      <c r="A77" s="974" t="str">
        <f>'[1]CM.01-PERSONAL '!$C$14</f>
        <v>SECRETARIA GENERAL</v>
      </c>
      <c r="B77" s="975">
        <v>5</v>
      </c>
      <c r="C77" s="933" t="str">
        <f>'[1]CM.02- FUNGIBLE'!$B$8</f>
        <v>Papel Bond A-4 75 gramos</v>
      </c>
      <c r="D77" s="934" t="s">
        <v>591</v>
      </c>
      <c r="E77" s="935">
        <v>3</v>
      </c>
      <c r="F77" s="936">
        <f>'[1]CM.02- FUNGIBLE'!$E$8</f>
        <v>3.1600000000000003E-2</v>
      </c>
      <c r="G77" s="936">
        <f t="shared" ref="G77" si="4">E77*F77</f>
        <v>9.4800000000000009E-2</v>
      </c>
    </row>
    <row r="78" spans="1:10" ht="36.75" thickBot="1" x14ac:dyDescent="0.25">
      <c r="A78" s="970"/>
      <c r="D78" s="970"/>
      <c r="E78" s="970"/>
      <c r="F78" s="692" t="s">
        <v>592</v>
      </c>
      <c r="G78" s="607">
        <f>SUM(G74:G77)</f>
        <v>9.4800000000000009E-2</v>
      </c>
    </row>
    <row r="81" spans="1:10" s="52" customFormat="1" ht="23.25" customHeight="1" x14ac:dyDescent="0.25">
      <c r="A81" s="1026" t="s">
        <v>55</v>
      </c>
      <c r="B81" s="1026"/>
      <c r="C81" s="1026"/>
      <c r="D81" s="1026"/>
      <c r="E81" s="1026"/>
      <c r="F81" s="1026"/>
      <c r="G81" s="1026"/>
      <c r="H81" s="67"/>
      <c r="I81" s="67"/>
      <c r="J81" s="67"/>
    </row>
    <row r="82" spans="1:10" s="52" customFormat="1" ht="13.5" customHeight="1" x14ac:dyDescent="0.25">
      <c r="A82" s="1027" t="s">
        <v>673</v>
      </c>
      <c r="B82" s="1027"/>
      <c r="C82" s="1027"/>
      <c r="D82" s="1027"/>
      <c r="E82" s="1027"/>
      <c r="F82" s="1027"/>
      <c r="G82" s="1027"/>
      <c r="H82" s="67"/>
      <c r="I82" s="67"/>
      <c r="J82" s="67"/>
    </row>
    <row r="83" spans="1:10" s="52" customFormat="1" ht="13.5" customHeight="1" x14ac:dyDescent="0.25">
      <c r="A83" s="1025" t="s">
        <v>676</v>
      </c>
      <c r="B83" s="1025"/>
      <c r="C83" s="1025"/>
      <c r="D83" s="1025"/>
      <c r="E83" s="1025"/>
      <c r="F83" s="1025"/>
      <c r="G83" s="1025"/>
      <c r="H83" s="67"/>
      <c r="I83" s="67"/>
      <c r="J83" s="67"/>
    </row>
    <row r="84" spans="1:10" s="970" customFormat="1" ht="13.5" customHeight="1" x14ac:dyDescent="0.2">
      <c r="A84" s="964"/>
      <c r="B84" s="964"/>
      <c r="C84" s="964"/>
      <c r="D84" s="964"/>
      <c r="E84" s="964"/>
      <c r="F84" s="964"/>
      <c r="G84" s="964"/>
      <c r="H84" s="520"/>
    </row>
    <row r="85" spans="1:10" ht="13.5" thickBot="1" x14ac:dyDescent="0.25">
      <c r="A85" s="497" t="s">
        <v>3</v>
      </c>
      <c r="B85" s="498"/>
      <c r="C85" s="498"/>
      <c r="D85" s="498"/>
      <c r="E85" s="499"/>
      <c r="F85" s="500"/>
      <c r="G85" s="496"/>
    </row>
    <row r="86" spans="1:10" ht="25.5" customHeight="1" thickBot="1" x14ac:dyDescent="0.25">
      <c r="A86" s="1028" t="s">
        <v>541</v>
      </c>
      <c r="B86" s="1029"/>
      <c r="C86" s="1029"/>
      <c r="D86" s="1029"/>
      <c r="E86" s="1029"/>
      <c r="F86" s="1029"/>
      <c r="G86" s="1030"/>
    </row>
    <row r="87" spans="1:10" x14ac:dyDescent="0.2">
      <c r="A87" s="501"/>
      <c r="B87" s="502"/>
      <c r="C87" s="502"/>
      <c r="D87" s="502"/>
      <c r="E87" s="503"/>
      <c r="F87" s="504"/>
      <c r="G87" s="496"/>
    </row>
    <row r="88" spans="1:10" ht="13.5" thickBot="1" x14ac:dyDescent="0.25">
      <c r="A88" s="497" t="s">
        <v>4</v>
      </c>
      <c r="B88" s="498"/>
      <c r="C88" s="502"/>
      <c r="D88" s="502"/>
      <c r="E88" s="503"/>
      <c r="F88" s="504"/>
      <c r="G88" s="496"/>
    </row>
    <row r="89" spans="1:10" ht="13.5" thickBot="1" x14ac:dyDescent="0.25">
      <c r="A89" s="1031" t="s">
        <v>83</v>
      </c>
      <c r="B89" s="1032"/>
      <c r="C89" s="1032"/>
      <c r="D89" s="1032"/>
      <c r="E89" s="1032"/>
      <c r="F89" s="1032"/>
      <c r="G89" s="1033"/>
    </row>
    <row r="90" spans="1:10" x14ac:dyDescent="0.2">
      <c r="A90" s="505"/>
      <c r="B90" s="498"/>
      <c r="C90" s="121"/>
      <c r="D90" s="494"/>
      <c r="E90" s="495"/>
      <c r="F90" s="496"/>
      <c r="G90" s="496"/>
    </row>
    <row r="91" spans="1:10" s="970" customFormat="1" ht="37.5" customHeight="1" x14ac:dyDescent="0.2">
      <c r="A91" s="506" t="s">
        <v>5</v>
      </c>
      <c r="B91" s="507" t="s">
        <v>6</v>
      </c>
      <c r="C91" s="680" t="s">
        <v>578</v>
      </c>
      <c r="D91" s="680" t="s">
        <v>579</v>
      </c>
      <c r="E91" s="680" t="s">
        <v>580</v>
      </c>
      <c r="F91" s="680" t="s">
        <v>581</v>
      </c>
      <c r="G91" s="681" t="s">
        <v>14</v>
      </c>
      <c r="H91" s="520"/>
    </row>
    <row r="92" spans="1:10" s="970" customFormat="1" ht="25.5" customHeight="1" x14ac:dyDescent="0.2">
      <c r="A92" s="508"/>
      <c r="B92" s="508"/>
      <c r="C92" s="248"/>
      <c r="D92" s="248"/>
      <c r="E92" s="248" t="s">
        <v>582</v>
      </c>
      <c r="F92" s="248" t="s">
        <v>583</v>
      </c>
      <c r="G92" s="248" t="s">
        <v>584</v>
      </c>
      <c r="H92" s="520"/>
    </row>
    <row r="93" spans="1:10" s="970" customFormat="1" ht="23.25" customHeight="1" thickBot="1" x14ac:dyDescent="0.25">
      <c r="A93" s="974" t="str">
        <f>'[1]CM.01-PERSONAL '!$C$14</f>
        <v>SECRETARIA GENERAL</v>
      </c>
      <c r="B93" s="975">
        <v>3</v>
      </c>
      <c r="C93" s="933" t="str">
        <f>'[1]CM.02- FUNGIBLE'!$B$8</f>
        <v>Papel Bond A-4 75 gramos</v>
      </c>
      <c r="D93" s="934" t="s">
        <v>591</v>
      </c>
      <c r="E93" s="935">
        <v>1</v>
      </c>
      <c r="F93" s="936">
        <f>'[1]CM.02- FUNGIBLE'!$E$8</f>
        <v>3.1600000000000003E-2</v>
      </c>
      <c r="G93" s="936">
        <f t="shared" ref="G93" si="5">E93*F93</f>
        <v>3.1600000000000003E-2</v>
      </c>
      <c r="H93" s="520"/>
    </row>
    <row r="94" spans="1:10" s="970" customFormat="1" ht="36.75" thickBot="1" x14ac:dyDescent="0.25">
      <c r="B94" s="259"/>
      <c r="C94" s="259"/>
      <c r="F94" s="692" t="s">
        <v>592</v>
      </c>
      <c r="G94" s="607">
        <f>SUM(G90:G93)</f>
        <v>3.1600000000000003E-2</v>
      </c>
      <c r="H94" s="520"/>
    </row>
  </sheetData>
  <mergeCells count="31">
    <mergeCell ref="A66:G66"/>
    <mergeCell ref="A63:G63"/>
    <mergeCell ref="A67:G67"/>
    <mergeCell ref="A70:G70"/>
    <mergeCell ref="A33:G33"/>
    <mergeCell ref="A34:G34"/>
    <mergeCell ref="A37:G37"/>
    <mergeCell ref="A40:G40"/>
    <mergeCell ref="A82:G82"/>
    <mergeCell ref="A83:G83"/>
    <mergeCell ref="A86:G86"/>
    <mergeCell ref="A89:G89"/>
    <mergeCell ref="A17:G17"/>
    <mergeCell ref="A19:G19"/>
    <mergeCell ref="A22:G22"/>
    <mergeCell ref="A25:G25"/>
    <mergeCell ref="A81:G81"/>
    <mergeCell ref="A73:G73"/>
    <mergeCell ref="A47:G47"/>
    <mergeCell ref="A48:G48"/>
    <mergeCell ref="A49:G49"/>
    <mergeCell ref="A52:G52"/>
    <mergeCell ref="A55:G55"/>
    <mergeCell ref="A65:G65"/>
    <mergeCell ref="A20:G20"/>
    <mergeCell ref="A35:G35"/>
    <mergeCell ref="A1:G1"/>
    <mergeCell ref="A3:G3"/>
    <mergeCell ref="A7:G7"/>
    <mergeCell ref="A10:G10"/>
    <mergeCell ref="A4:G4"/>
  </mergeCells>
  <hyperlinks>
    <hyperlink ref="A4:G4" location="calculo!A33" display="COSTO DE LOS MATERIALES FUNGIBLES "/>
    <hyperlink ref="A20:G20" location="calculo!A33" display="COSTO DE LOS MATERIALES FUNGIBLES "/>
    <hyperlink ref="A35:G35" location="calculo!A33" display="COSTO DE LOS MATERIALES FUNGIBLES "/>
    <hyperlink ref="A49:G49" location="calculo!A33" display="COSTO DE LOS MATERIALES FUNGIBLES "/>
    <hyperlink ref="A67:G67" location="calculo!A33" display="COSTO DE LOS MATERIALES FUNGIBLES "/>
    <hyperlink ref="A83:G83" location="calculo!A33" display="COSTO DE LOS MATERIALES FUNGIBLES "/>
  </hyperlinks>
  <pageMargins left="0.7" right="0.7" top="0.75" bottom="0.75" header="0.3" footer="0.3"/>
  <pageSetup paperSize="9" scale="72" orientation="portrait" r:id="rId1"/>
  <rowBreaks count="5" manualBreakCount="5">
    <brk id="16" max="6" man="1"/>
    <brk id="32" max="6" man="1"/>
    <brk id="46" max="6" man="1"/>
    <brk id="62" max="6" man="1"/>
    <brk id="80" max="6" man="1"/>
  </rowBreaks>
  <colBreaks count="1" manualBreakCount="1">
    <brk id="7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J85"/>
  <sheetViews>
    <sheetView view="pageBreakPreview" topLeftCell="A61" zoomScale="60" zoomScaleNormal="85" workbookViewId="0">
      <selection activeCell="I67" sqref="I67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23.7109375" style="72" customWidth="1"/>
    <col min="4" max="4" width="13" style="72" customWidth="1"/>
    <col min="5" max="5" width="15.28515625" style="545" customWidth="1"/>
    <col min="6" max="6" width="15.42578125" style="253" customWidth="1"/>
    <col min="7" max="7" width="18" style="253" customWidth="1"/>
  </cols>
  <sheetData>
    <row r="1" spans="1:10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10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10" s="52" customFormat="1" ht="15.75" customHeight="1" x14ac:dyDescent="0.25">
      <c r="A4" s="984"/>
      <c r="B4" s="984"/>
      <c r="C4" s="984"/>
      <c r="D4" s="984"/>
      <c r="E4" s="984"/>
      <c r="F4" s="984"/>
      <c r="G4" s="984"/>
    </row>
    <row r="5" spans="1:10" ht="15.75" thickBot="1" x14ac:dyDescent="0.3">
      <c r="A5" s="60" t="s">
        <v>3</v>
      </c>
      <c r="B5" s="117"/>
      <c r="C5" s="117"/>
      <c r="D5" s="117"/>
      <c r="E5" s="131"/>
      <c r="F5" s="132"/>
      <c r="G5" s="133"/>
    </row>
    <row r="6" spans="1:10" ht="30.75" customHeight="1" thickBot="1" x14ac:dyDescent="0.3">
      <c r="A6" s="1121" t="s">
        <v>508</v>
      </c>
      <c r="B6" s="1122"/>
      <c r="C6" s="1122"/>
      <c r="D6" s="1122"/>
      <c r="E6" s="1122"/>
      <c r="F6" s="1122"/>
      <c r="G6" s="1120"/>
    </row>
    <row r="7" spans="1:10" x14ac:dyDescent="0.25">
      <c r="A7" s="62"/>
      <c r="B7" s="118"/>
      <c r="C7" s="118"/>
      <c r="D7" s="118"/>
      <c r="E7" s="134"/>
      <c r="F7" s="135"/>
      <c r="G7" s="133"/>
    </row>
    <row r="8" spans="1:10" ht="15.75" thickBot="1" x14ac:dyDescent="0.3">
      <c r="A8" s="60" t="s">
        <v>4</v>
      </c>
      <c r="B8" s="117"/>
      <c r="C8" s="118"/>
      <c r="D8" s="118"/>
      <c r="E8" s="134"/>
      <c r="F8" s="135"/>
      <c r="G8" s="133"/>
    </row>
    <row r="9" spans="1:10" ht="15.75" thickBot="1" x14ac:dyDescent="0.3">
      <c r="A9" s="1089" t="s">
        <v>82</v>
      </c>
      <c r="B9" s="1090"/>
      <c r="C9" s="1090"/>
      <c r="D9" s="1090"/>
      <c r="E9" s="1090"/>
      <c r="F9" s="1090"/>
      <c r="G9" s="1091"/>
    </row>
    <row r="10" spans="1:10" x14ac:dyDescent="0.25">
      <c r="A10" s="65"/>
      <c r="B10" s="117"/>
      <c r="C10" s="116"/>
      <c r="D10" s="180"/>
      <c r="E10" s="130"/>
      <c r="F10" s="133"/>
      <c r="G10" s="133"/>
    </row>
    <row r="11" spans="1:10" s="676" customFormat="1" ht="37.5" customHeight="1" x14ac:dyDescent="0.2">
      <c r="A11" s="506" t="s">
        <v>5</v>
      </c>
      <c r="B11" s="507" t="s">
        <v>6</v>
      </c>
      <c r="C11" s="680" t="s">
        <v>578</v>
      </c>
      <c r="D11" s="680" t="s">
        <v>579</v>
      </c>
      <c r="E11" s="680" t="s">
        <v>580</v>
      </c>
      <c r="F11" s="680" t="s">
        <v>581</v>
      </c>
      <c r="G11" s="681" t="s">
        <v>14</v>
      </c>
      <c r="H11" s="520"/>
    </row>
    <row r="12" spans="1:10" s="676" customFormat="1" ht="25.5" customHeight="1" x14ac:dyDescent="0.2">
      <c r="A12" s="508"/>
      <c r="B12" s="508"/>
      <c r="C12" s="248"/>
      <c r="D12" s="248"/>
      <c r="E12" s="248" t="s">
        <v>582</v>
      </c>
      <c r="F12" s="248" t="s">
        <v>583</v>
      </c>
      <c r="G12" s="248" t="s">
        <v>584</v>
      </c>
      <c r="H12" s="520"/>
    </row>
    <row r="13" spans="1:10" ht="39" customHeight="1" x14ac:dyDescent="0.25">
      <c r="A13" s="1123" t="str">
        <f>'[1]CM.01-PERSONAL '!$C$77</f>
        <v>GERENCIA GENERAL DE SERVICIOS SOCIALES Y CULTURALES</v>
      </c>
      <c r="B13" s="1096">
        <v>5</v>
      </c>
      <c r="C13" s="929" t="str">
        <f>'[1]CM.02- FUNGIBLE'!$B$6</f>
        <v>Folder manila A4</v>
      </c>
      <c r="D13" s="930" t="s">
        <v>591</v>
      </c>
      <c r="E13" s="931">
        <v>1</v>
      </c>
      <c r="F13" s="932">
        <f>'[1]CM.02- FUNGIBLE'!$E$6</f>
        <v>0.71679999999999999</v>
      </c>
      <c r="G13" s="932">
        <f t="shared" ref="G13:G15" si="0">E13*F13</f>
        <v>0.71679999999999999</v>
      </c>
    </row>
    <row r="14" spans="1:10" s="52" customFormat="1" ht="33.75" customHeight="1" x14ac:dyDescent="0.25">
      <c r="A14" s="1124"/>
      <c r="B14" s="1098"/>
      <c r="C14" s="933" t="str">
        <f>'[1]CM.02- FUNGIBLE'!$B$5</f>
        <v>Faster</v>
      </c>
      <c r="D14" s="934" t="s">
        <v>591</v>
      </c>
      <c r="E14" s="935">
        <v>1</v>
      </c>
      <c r="F14" s="936">
        <f>'[1]CM.02- FUNGIBLE'!$E$5</f>
        <v>8.8000000000000009E-2</v>
      </c>
      <c r="G14" s="936">
        <f t="shared" si="0"/>
        <v>8.8000000000000009E-2</v>
      </c>
    </row>
    <row r="15" spans="1:10" ht="39" customHeight="1" thickBot="1" x14ac:dyDescent="0.3">
      <c r="A15" s="1125"/>
      <c r="B15" s="786">
        <v>7</v>
      </c>
      <c r="C15" s="933" t="str">
        <f>'[1]CM.02- FUNGIBLE'!$B$8</f>
        <v>Papel Bond A-4 75 gramos</v>
      </c>
      <c r="D15" s="934" t="s">
        <v>591</v>
      </c>
      <c r="E15" s="935">
        <v>2</v>
      </c>
      <c r="F15" s="936">
        <f>'[1]CM.02- FUNGIBLE'!$E$8</f>
        <v>3.1600000000000003E-2</v>
      </c>
      <c r="G15" s="936">
        <f t="shared" si="0"/>
        <v>6.3200000000000006E-2</v>
      </c>
    </row>
    <row r="16" spans="1:10" s="52" customFormat="1" ht="47.25" customHeight="1" thickBot="1" x14ac:dyDescent="0.3">
      <c r="C16" s="72"/>
      <c r="D16" s="188"/>
      <c r="E16" s="188"/>
      <c r="F16" s="692" t="s">
        <v>592</v>
      </c>
      <c r="G16" s="607">
        <f>SUM(G13:G15)</f>
        <v>0.86799999999999999</v>
      </c>
    </row>
    <row r="17" spans="1:10" s="71" customFormat="1" ht="19.5" customHeight="1" x14ac:dyDescent="0.25">
      <c r="C17" s="123"/>
      <c r="D17" s="329"/>
      <c r="E17" s="329"/>
      <c r="F17" s="331"/>
      <c r="G17" s="544"/>
    </row>
    <row r="18" spans="1:10" s="52" customFormat="1" ht="23.25" customHeight="1" x14ac:dyDescent="0.25">
      <c r="A18" s="1026" t="s">
        <v>55</v>
      </c>
      <c r="B18" s="1026"/>
      <c r="C18" s="1026"/>
      <c r="D18" s="1026"/>
      <c r="E18" s="1026"/>
      <c r="F18" s="1026"/>
      <c r="G18" s="1026"/>
      <c r="H18" s="67"/>
      <c r="I18" s="67"/>
      <c r="J18" s="67"/>
    </row>
    <row r="19" spans="1:10" s="52" customFormat="1" ht="13.5" customHeight="1" x14ac:dyDescent="0.25">
      <c r="A19" s="1027" t="s">
        <v>673</v>
      </c>
      <c r="B19" s="1027"/>
      <c r="C19" s="1027"/>
      <c r="D19" s="1027"/>
      <c r="E19" s="1027"/>
      <c r="F19" s="1027"/>
      <c r="G19" s="1027"/>
      <c r="H19" s="67"/>
      <c r="I19" s="67"/>
      <c r="J19" s="67"/>
    </row>
    <row r="20" spans="1:10" s="52" customFormat="1" ht="13.5" customHeight="1" x14ac:dyDescent="0.25">
      <c r="A20" s="1025" t="s">
        <v>676</v>
      </c>
      <c r="B20" s="1025"/>
      <c r="C20" s="1025"/>
      <c r="D20" s="1025"/>
      <c r="E20" s="1025"/>
      <c r="F20" s="1025"/>
      <c r="G20" s="1025"/>
      <c r="H20" s="67"/>
      <c r="I20" s="67"/>
      <c r="J20" s="67"/>
    </row>
    <row r="21" spans="1:10" s="52" customFormat="1" ht="15.75" customHeight="1" x14ac:dyDescent="0.25">
      <c r="A21" s="984"/>
      <c r="B21" s="984"/>
      <c r="C21" s="984"/>
      <c r="D21" s="984"/>
      <c r="E21" s="984"/>
      <c r="F21" s="984"/>
      <c r="G21" s="984"/>
    </row>
    <row r="22" spans="1:10" s="52" customFormat="1" ht="15.75" thickBot="1" x14ac:dyDescent="0.3">
      <c r="A22" s="60" t="s">
        <v>3</v>
      </c>
      <c r="B22" s="117"/>
      <c r="C22" s="117"/>
      <c r="D22" s="117"/>
      <c r="E22" s="131"/>
      <c r="F22" s="132"/>
      <c r="G22" s="133"/>
    </row>
    <row r="23" spans="1:10" s="52" customFormat="1" ht="30.75" customHeight="1" thickBot="1" x14ac:dyDescent="0.3">
      <c r="A23" s="1121" t="s">
        <v>509</v>
      </c>
      <c r="B23" s="1122"/>
      <c r="C23" s="1122"/>
      <c r="D23" s="1122"/>
      <c r="E23" s="1122"/>
      <c r="F23" s="1122"/>
      <c r="G23" s="1120"/>
    </row>
    <row r="24" spans="1:10" s="52" customFormat="1" x14ac:dyDescent="0.25">
      <c r="A24" s="62"/>
      <c r="B24" s="118"/>
      <c r="C24" s="118"/>
      <c r="D24" s="118"/>
      <c r="E24" s="134"/>
      <c r="F24" s="135"/>
      <c r="G24" s="133"/>
    </row>
    <row r="25" spans="1:10" s="52" customFormat="1" ht="15.75" thickBot="1" x14ac:dyDescent="0.3">
      <c r="A25" s="60" t="s">
        <v>4</v>
      </c>
      <c r="B25" s="117"/>
      <c r="C25" s="118"/>
      <c r="D25" s="118"/>
      <c r="E25" s="134"/>
      <c r="F25" s="135"/>
      <c r="G25" s="133"/>
    </row>
    <row r="26" spans="1:10" s="52" customFormat="1" ht="15.75" thickBot="1" x14ac:dyDescent="0.3">
      <c r="A26" s="1089" t="s">
        <v>82</v>
      </c>
      <c r="B26" s="1090"/>
      <c r="C26" s="1090"/>
      <c r="D26" s="1090"/>
      <c r="E26" s="1090"/>
      <c r="F26" s="1090"/>
      <c r="G26" s="1091"/>
    </row>
    <row r="27" spans="1:10" s="52" customFormat="1" x14ac:dyDescent="0.25">
      <c r="A27" s="65"/>
      <c r="B27" s="117"/>
      <c r="C27" s="116"/>
      <c r="D27" s="180"/>
      <c r="E27" s="130"/>
      <c r="F27" s="133"/>
      <c r="G27" s="133"/>
    </row>
    <row r="28" spans="1:10" s="986" customFormat="1" ht="37.5" customHeight="1" x14ac:dyDescent="0.2">
      <c r="A28" s="506" t="s">
        <v>5</v>
      </c>
      <c r="B28" s="507" t="s">
        <v>6</v>
      </c>
      <c r="C28" s="680" t="s">
        <v>578</v>
      </c>
      <c r="D28" s="680" t="s">
        <v>579</v>
      </c>
      <c r="E28" s="680" t="s">
        <v>580</v>
      </c>
      <c r="F28" s="680" t="s">
        <v>581</v>
      </c>
      <c r="G28" s="681" t="s">
        <v>14</v>
      </c>
      <c r="H28" s="520"/>
    </row>
    <row r="29" spans="1:10" s="986" customFormat="1" ht="25.5" customHeight="1" x14ac:dyDescent="0.2">
      <c r="A29" s="508"/>
      <c r="B29" s="508"/>
      <c r="C29" s="248"/>
      <c r="D29" s="248"/>
      <c r="E29" s="248" t="s">
        <v>582</v>
      </c>
      <c r="F29" s="248" t="s">
        <v>583</v>
      </c>
      <c r="G29" s="248" t="s">
        <v>584</v>
      </c>
      <c r="H29" s="520"/>
    </row>
    <row r="30" spans="1:10" s="52" customFormat="1" ht="39" customHeight="1" x14ac:dyDescent="0.25">
      <c r="A30" s="1123" t="str">
        <f>'[1]CM.01-PERSONAL '!$C$77</f>
        <v>GERENCIA GENERAL DE SERVICIOS SOCIALES Y CULTURALES</v>
      </c>
      <c r="B30" s="1096">
        <v>5</v>
      </c>
      <c r="C30" s="929" t="str">
        <f>'[1]CM.02- FUNGIBLE'!$B$6</f>
        <v>Folder manila A4</v>
      </c>
      <c r="D30" s="930" t="s">
        <v>591</v>
      </c>
      <c r="E30" s="931">
        <v>1</v>
      </c>
      <c r="F30" s="932">
        <f>'[1]CM.02- FUNGIBLE'!$E$6</f>
        <v>0.71679999999999999</v>
      </c>
      <c r="G30" s="932">
        <f t="shared" ref="G30:G32" si="1">E30*F30</f>
        <v>0.71679999999999999</v>
      </c>
    </row>
    <row r="31" spans="1:10" s="52" customFormat="1" ht="33.75" customHeight="1" x14ac:dyDescent="0.25">
      <c r="A31" s="1124"/>
      <c r="B31" s="1098"/>
      <c r="C31" s="933" t="str">
        <f>'[1]CM.02- FUNGIBLE'!$B$5</f>
        <v>Faster</v>
      </c>
      <c r="D31" s="934" t="s">
        <v>591</v>
      </c>
      <c r="E31" s="935">
        <v>1</v>
      </c>
      <c r="F31" s="936">
        <f>'[1]CM.02- FUNGIBLE'!$E$5</f>
        <v>8.8000000000000009E-2</v>
      </c>
      <c r="G31" s="936">
        <f t="shared" si="1"/>
        <v>8.8000000000000009E-2</v>
      </c>
    </row>
    <row r="32" spans="1:10" s="52" customFormat="1" ht="39" customHeight="1" thickBot="1" x14ac:dyDescent="0.3">
      <c r="A32" s="1125"/>
      <c r="B32" s="786">
        <v>7</v>
      </c>
      <c r="C32" s="933" t="str">
        <f>'[1]CM.02- FUNGIBLE'!$B$8</f>
        <v>Papel Bond A-4 75 gramos</v>
      </c>
      <c r="D32" s="934" t="s">
        <v>591</v>
      </c>
      <c r="E32" s="935">
        <v>2</v>
      </c>
      <c r="F32" s="936">
        <f>'[1]CM.02- FUNGIBLE'!$E$8</f>
        <v>3.1600000000000003E-2</v>
      </c>
      <c r="G32" s="936">
        <f t="shared" si="1"/>
        <v>6.3200000000000006E-2</v>
      </c>
    </row>
    <row r="33" spans="1:10" s="52" customFormat="1" ht="47.25" customHeight="1" thickBot="1" x14ac:dyDescent="0.3">
      <c r="C33" s="72"/>
      <c r="D33" s="188"/>
      <c r="E33" s="188"/>
      <c r="F33" s="692" t="s">
        <v>592</v>
      </c>
      <c r="G33" s="607">
        <f>SUM(G30:G32)</f>
        <v>0.86799999999999999</v>
      </c>
    </row>
    <row r="34" spans="1:10" s="52" customFormat="1" x14ac:dyDescent="0.25">
      <c r="C34" s="72"/>
      <c r="D34" s="72"/>
      <c r="E34" s="545"/>
      <c r="F34" s="253"/>
      <c r="G34" s="253"/>
    </row>
    <row r="35" spans="1:10" s="52" customFormat="1" x14ac:dyDescent="0.25">
      <c r="C35" s="72"/>
      <c r="D35" s="72"/>
      <c r="E35" s="545"/>
      <c r="F35" s="253"/>
      <c r="G35" s="253"/>
    </row>
    <row r="36" spans="1:10" s="52" customFormat="1" ht="23.25" customHeight="1" x14ac:dyDescent="0.25">
      <c r="A36" s="1026" t="s">
        <v>55</v>
      </c>
      <c r="B36" s="1026"/>
      <c r="C36" s="1026"/>
      <c r="D36" s="1026"/>
      <c r="E36" s="1026"/>
      <c r="F36" s="1026"/>
      <c r="G36" s="1026"/>
      <c r="H36" s="67"/>
      <c r="I36" s="67"/>
      <c r="J36" s="67"/>
    </row>
    <row r="37" spans="1:10" s="52" customFormat="1" ht="13.5" customHeight="1" x14ac:dyDescent="0.25">
      <c r="A37" s="1027" t="s">
        <v>673</v>
      </c>
      <c r="B37" s="1027"/>
      <c r="C37" s="1027"/>
      <c r="D37" s="1027"/>
      <c r="E37" s="1027"/>
      <c r="F37" s="1027"/>
      <c r="G37" s="1027"/>
      <c r="H37" s="67"/>
      <c r="I37" s="67"/>
      <c r="J37" s="67"/>
    </row>
    <row r="38" spans="1:10" s="52" customFormat="1" ht="13.5" customHeight="1" x14ac:dyDescent="0.25">
      <c r="A38" s="1025" t="s">
        <v>676</v>
      </c>
      <c r="B38" s="1025"/>
      <c r="C38" s="1025"/>
      <c r="D38" s="1025"/>
      <c r="E38" s="1025"/>
      <c r="F38" s="1025"/>
      <c r="G38" s="1025"/>
      <c r="H38" s="67"/>
      <c r="I38" s="67"/>
      <c r="J38" s="67"/>
    </row>
    <row r="39" spans="1:10" s="52" customFormat="1" ht="15" customHeight="1" x14ac:dyDescent="0.25">
      <c r="A39" s="984"/>
      <c r="B39" s="984"/>
      <c r="C39" s="984"/>
      <c r="D39" s="984"/>
      <c r="E39" s="984"/>
      <c r="F39" s="984"/>
      <c r="G39" s="984"/>
    </row>
    <row r="40" spans="1:10" ht="15.75" thickBot="1" x14ac:dyDescent="0.3">
      <c r="A40" s="60" t="s">
        <v>3</v>
      </c>
      <c r="B40" s="117"/>
      <c r="C40" s="117"/>
      <c r="D40" s="117"/>
      <c r="E40" s="131"/>
      <c r="F40" s="132"/>
      <c r="G40" s="133"/>
    </row>
    <row r="41" spans="1:10" ht="27.75" customHeight="1" thickBot="1" x14ac:dyDescent="0.3">
      <c r="A41" s="1118" t="s">
        <v>510</v>
      </c>
      <c r="B41" s="1119"/>
      <c r="C41" s="1119"/>
      <c r="D41" s="1119"/>
      <c r="E41" s="1119"/>
      <c r="F41" s="1119"/>
      <c r="G41" s="1120"/>
    </row>
    <row r="42" spans="1:10" x14ac:dyDescent="0.25">
      <c r="A42" s="62"/>
      <c r="B42" s="118"/>
      <c r="C42" s="118"/>
      <c r="D42" s="118"/>
      <c r="E42" s="134"/>
      <c r="F42" s="135"/>
      <c r="G42" s="133"/>
    </row>
    <row r="43" spans="1:10" ht="15.75" thickBot="1" x14ac:dyDescent="0.3">
      <c r="A43" s="60" t="s">
        <v>4</v>
      </c>
      <c r="B43" s="117"/>
      <c r="C43" s="118"/>
      <c r="D43" s="118"/>
      <c r="E43" s="134"/>
      <c r="F43" s="135"/>
      <c r="G43" s="133"/>
    </row>
    <row r="44" spans="1:10" ht="15.75" thickBot="1" x14ac:dyDescent="0.3">
      <c r="A44" s="1108" t="s">
        <v>82</v>
      </c>
      <c r="B44" s="1109"/>
      <c r="C44" s="1109"/>
      <c r="D44" s="1109"/>
      <c r="E44" s="1109"/>
      <c r="F44" s="1109"/>
      <c r="G44" s="1091"/>
    </row>
    <row r="45" spans="1:10" x14ac:dyDescent="0.25">
      <c r="A45" s="65"/>
      <c r="B45" s="117"/>
      <c r="C45" s="116"/>
      <c r="D45" s="180"/>
      <c r="E45" s="130"/>
      <c r="F45" s="133"/>
      <c r="G45" s="133"/>
    </row>
    <row r="46" spans="1:10" s="986" customFormat="1" ht="37.5" customHeight="1" x14ac:dyDescent="0.2">
      <c r="A46" s="506" t="s">
        <v>5</v>
      </c>
      <c r="B46" s="507" t="s">
        <v>6</v>
      </c>
      <c r="C46" s="680" t="s">
        <v>578</v>
      </c>
      <c r="D46" s="680" t="s">
        <v>579</v>
      </c>
      <c r="E46" s="680" t="s">
        <v>580</v>
      </c>
      <c r="F46" s="680" t="s">
        <v>581</v>
      </c>
      <c r="G46" s="681" t="s">
        <v>14</v>
      </c>
      <c r="H46" s="520"/>
    </row>
    <row r="47" spans="1:10" s="986" customFormat="1" ht="25.5" customHeight="1" x14ac:dyDescent="0.2">
      <c r="A47" s="508"/>
      <c r="B47" s="508"/>
      <c r="C47" s="248"/>
      <c r="D47" s="248"/>
      <c r="E47" s="248" t="s">
        <v>582</v>
      </c>
      <c r="F47" s="248" t="s">
        <v>583</v>
      </c>
      <c r="G47" s="248" t="s">
        <v>584</v>
      </c>
      <c r="H47" s="520"/>
    </row>
    <row r="48" spans="1:10" s="52" customFormat="1" ht="39" customHeight="1" x14ac:dyDescent="0.25">
      <c r="A48" s="1123" t="str">
        <f>'[1]CM.01-PERSONAL '!$C$77</f>
        <v>GERENCIA GENERAL DE SERVICIOS SOCIALES Y CULTURALES</v>
      </c>
      <c r="B48" s="1096">
        <v>5</v>
      </c>
      <c r="C48" s="929" t="str">
        <f>'[1]CM.02- FUNGIBLE'!$B$6</f>
        <v>Folder manila A4</v>
      </c>
      <c r="D48" s="930" t="s">
        <v>591</v>
      </c>
      <c r="E48" s="931">
        <v>1</v>
      </c>
      <c r="F48" s="932">
        <f>'[1]CM.02- FUNGIBLE'!$E$6</f>
        <v>0.71679999999999999</v>
      </c>
      <c r="G48" s="932">
        <f t="shared" ref="G48:G50" si="2">E48*F48</f>
        <v>0.71679999999999999</v>
      </c>
    </row>
    <row r="49" spans="1:10" s="52" customFormat="1" ht="33.75" customHeight="1" x14ac:dyDescent="0.25">
      <c r="A49" s="1124"/>
      <c r="B49" s="1098"/>
      <c r="C49" s="933" t="str">
        <f>'[1]CM.02- FUNGIBLE'!$B$5</f>
        <v>Faster</v>
      </c>
      <c r="D49" s="934" t="s">
        <v>591</v>
      </c>
      <c r="E49" s="935">
        <v>1</v>
      </c>
      <c r="F49" s="936">
        <f>'[1]CM.02- FUNGIBLE'!$E$5</f>
        <v>8.8000000000000009E-2</v>
      </c>
      <c r="G49" s="936">
        <f t="shared" si="2"/>
        <v>8.8000000000000009E-2</v>
      </c>
    </row>
    <row r="50" spans="1:10" s="52" customFormat="1" ht="39" customHeight="1" thickBot="1" x14ac:dyDescent="0.3">
      <c r="A50" s="1125"/>
      <c r="B50" s="786">
        <v>7</v>
      </c>
      <c r="C50" s="933" t="str">
        <f>'[1]CM.02- FUNGIBLE'!$B$8</f>
        <v>Papel Bond A-4 75 gramos</v>
      </c>
      <c r="D50" s="934" t="s">
        <v>591</v>
      </c>
      <c r="E50" s="935">
        <v>2</v>
      </c>
      <c r="F50" s="936">
        <f>'[1]CM.02- FUNGIBLE'!$E$8</f>
        <v>3.1600000000000003E-2</v>
      </c>
      <c r="G50" s="936">
        <f t="shared" si="2"/>
        <v>6.3200000000000006E-2</v>
      </c>
    </row>
    <row r="51" spans="1:10" s="52" customFormat="1" ht="47.25" customHeight="1" thickBot="1" x14ac:dyDescent="0.3">
      <c r="C51" s="72"/>
      <c r="D51" s="188"/>
      <c r="E51" s="188"/>
      <c r="F51" s="692" t="s">
        <v>592</v>
      </c>
      <c r="G51" s="607">
        <f>SUM(G48:G50)</f>
        <v>0.86799999999999999</v>
      </c>
    </row>
    <row r="52" spans="1:10" s="52" customFormat="1" x14ac:dyDescent="0.25">
      <c r="C52" s="205"/>
      <c r="D52" s="230"/>
      <c r="E52" s="545"/>
      <c r="F52" s="253"/>
      <c r="G52" s="253"/>
    </row>
    <row r="53" spans="1:10" s="52" customFormat="1" ht="23.25" customHeight="1" x14ac:dyDescent="0.25">
      <c r="A53" s="1026" t="s">
        <v>55</v>
      </c>
      <c r="B53" s="1026"/>
      <c r="C53" s="1026"/>
      <c r="D53" s="1026"/>
      <c r="E53" s="1026"/>
      <c r="F53" s="1026"/>
      <c r="G53" s="1026"/>
      <c r="H53" s="67"/>
      <c r="I53" s="67"/>
      <c r="J53" s="67"/>
    </row>
    <row r="54" spans="1:10" s="52" customFormat="1" ht="13.5" customHeight="1" x14ac:dyDescent="0.25">
      <c r="A54" s="1027" t="s">
        <v>673</v>
      </c>
      <c r="B54" s="1027"/>
      <c r="C54" s="1027"/>
      <c r="D54" s="1027"/>
      <c r="E54" s="1027"/>
      <c r="F54" s="1027"/>
      <c r="G54" s="1027"/>
      <c r="H54" s="67"/>
      <c r="I54" s="67"/>
      <c r="J54" s="67"/>
    </row>
    <row r="55" spans="1:10" s="52" customFormat="1" ht="13.5" customHeight="1" x14ac:dyDescent="0.25">
      <c r="A55" s="1025" t="s">
        <v>676</v>
      </c>
      <c r="B55" s="1025"/>
      <c r="C55" s="1025"/>
      <c r="D55" s="1025"/>
      <c r="E55" s="1025"/>
      <c r="F55" s="1025"/>
      <c r="G55" s="1025"/>
      <c r="H55" s="67"/>
      <c r="I55" s="67"/>
      <c r="J55" s="67"/>
    </row>
    <row r="56" spans="1:10" s="52" customFormat="1" ht="15" customHeight="1" x14ac:dyDescent="0.25">
      <c r="A56" s="984"/>
      <c r="B56" s="984"/>
      <c r="C56" s="984"/>
      <c r="D56" s="984"/>
      <c r="E56" s="984"/>
      <c r="F56" s="984"/>
      <c r="G56" s="984"/>
    </row>
    <row r="57" spans="1:10" s="52" customFormat="1" ht="15.75" thickBot="1" x14ac:dyDescent="0.3">
      <c r="A57" s="60" t="s">
        <v>3</v>
      </c>
      <c r="B57" s="117"/>
      <c r="C57" s="117"/>
      <c r="D57" s="117"/>
      <c r="E57" s="131"/>
      <c r="F57" s="132"/>
      <c r="G57" s="133"/>
    </row>
    <row r="58" spans="1:10" s="52" customFormat="1" ht="27.75" customHeight="1" thickBot="1" x14ac:dyDescent="0.3">
      <c r="A58" s="1118" t="s">
        <v>511</v>
      </c>
      <c r="B58" s="1119"/>
      <c r="C58" s="1119"/>
      <c r="D58" s="1119"/>
      <c r="E58" s="1119"/>
      <c r="F58" s="1119"/>
      <c r="G58" s="1120"/>
    </row>
    <row r="59" spans="1:10" s="52" customFormat="1" x14ac:dyDescent="0.25">
      <c r="A59" s="62"/>
      <c r="B59" s="118"/>
      <c r="C59" s="118"/>
      <c r="D59" s="118"/>
      <c r="E59" s="134"/>
      <c r="F59" s="135"/>
      <c r="G59" s="133"/>
    </row>
    <row r="60" spans="1:10" s="52" customFormat="1" ht="15.75" thickBot="1" x14ac:dyDescent="0.3">
      <c r="A60" s="60" t="s">
        <v>4</v>
      </c>
      <c r="B60" s="117"/>
      <c r="C60" s="118"/>
      <c r="D60" s="118"/>
      <c r="E60" s="134"/>
      <c r="F60" s="135"/>
      <c r="G60" s="133"/>
    </row>
    <row r="61" spans="1:10" s="52" customFormat="1" ht="15.75" thickBot="1" x14ac:dyDescent="0.3">
      <c r="A61" s="1108" t="s">
        <v>82</v>
      </c>
      <c r="B61" s="1109"/>
      <c r="C61" s="1109"/>
      <c r="D61" s="1109"/>
      <c r="E61" s="1109"/>
      <c r="F61" s="1109"/>
      <c r="G61" s="1091"/>
    </row>
    <row r="62" spans="1:10" s="52" customFormat="1" x14ac:dyDescent="0.25">
      <c r="A62" s="65"/>
      <c r="B62" s="117"/>
      <c r="C62" s="116"/>
      <c r="D62" s="180"/>
      <c r="E62" s="130"/>
      <c r="F62" s="133"/>
      <c r="G62" s="133"/>
    </row>
    <row r="63" spans="1:10" s="986" customFormat="1" ht="37.5" customHeight="1" x14ac:dyDescent="0.2">
      <c r="A63" s="506" t="s">
        <v>5</v>
      </c>
      <c r="B63" s="507" t="s">
        <v>6</v>
      </c>
      <c r="C63" s="680" t="s">
        <v>578</v>
      </c>
      <c r="D63" s="680" t="s">
        <v>579</v>
      </c>
      <c r="E63" s="680" t="s">
        <v>580</v>
      </c>
      <c r="F63" s="680" t="s">
        <v>581</v>
      </c>
      <c r="G63" s="681" t="s">
        <v>14</v>
      </c>
      <c r="H63" s="520"/>
    </row>
    <row r="64" spans="1:10" s="986" customFormat="1" ht="25.5" customHeight="1" x14ac:dyDescent="0.2">
      <c r="A64" s="508"/>
      <c r="B64" s="508"/>
      <c r="C64" s="248"/>
      <c r="D64" s="248"/>
      <c r="E64" s="248" t="s">
        <v>582</v>
      </c>
      <c r="F64" s="248" t="s">
        <v>583</v>
      </c>
      <c r="G64" s="248" t="s">
        <v>584</v>
      </c>
      <c r="H64" s="520"/>
    </row>
    <row r="65" spans="1:10" s="52" customFormat="1" ht="39" customHeight="1" x14ac:dyDescent="0.25">
      <c r="A65" s="1123" t="str">
        <f>'[1]CM.01-PERSONAL '!$C$77</f>
        <v>GERENCIA GENERAL DE SERVICIOS SOCIALES Y CULTURALES</v>
      </c>
      <c r="B65" s="1096">
        <v>5</v>
      </c>
      <c r="C65" s="929" t="str">
        <f>'[1]CM.02- FUNGIBLE'!$B$6</f>
        <v>Folder manila A4</v>
      </c>
      <c r="D65" s="930" t="s">
        <v>591</v>
      </c>
      <c r="E65" s="931">
        <v>1</v>
      </c>
      <c r="F65" s="932">
        <f>'[1]CM.02- FUNGIBLE'!$E$6</f>
        <v>0.71679999999999999</v>
      </c>
      <c r="G65" s="932">
        <f t="shared" ref="G65:G67" si="3">E65*F65</f>
        <v>0.71679999999999999</v>
      </c>
    </row>
    <row r="66" spans="1:10" s="52" customFormat="1" ht="33.75" customHeight="1" x14ac:dyDescent="0.25">
      <c r="A66" s="1124"/>
      <c r="B66" s="1098"/>
      <c r="C66" s="933" t="str">
        <f>'[1]CM.02- FUNGIBLE'!$B$5</f>
        <v>Faster</v>
      </c>
      <c r="D66" s="934" t="s">
        <v>591</v>
      </c>
      <c r="E66" s="935">
        <v>1</v>
      </c>
      <c r="F66" s="936">
        <f>'[1]CM.02- FUNGIBLE'!$E$5</f>
        <v>8.8000000000000009E-2</v>
      </c>
      <c r="G66" s="936">
        <f t="shared" si="3"/>
        <v>8.8000000000000009E-2</v>
      </c>
    </row>
    <row r="67" spans="1:10" s="52" customFormat="1" ht="39" customHeight="1" thickBot="1" x14ac:dyDescent="0.3">
      <c r="A67" s="1125"/>
      <c r="B67" s="786">
        <v>7</v>
      </c>
      <c r="C67" s="933" t="str">
        <f>'[1]CM.02- FUNGIBLE'!$B$8</f>
        <v>Papel Bond A-4 75 gramos</v>
      </c>
      <c r="D67" s="934" t="s">
        <v>591</v>
      </c>
      <c r="E67" s="935">
        <v>2</v>
      </c>
      <c r="F67" s="936">
        <f>'[1]CM.02- FUNGIBLE'!$E$8</f>
        <v>3.1600000000000003E-2</v>
      </c>
      <c r="G67" s="936">
        <f t="shared" si="3"/>
        <v>6.3200000000000006E-2</v>
      </c>
    </row>
    <row r="68" spans="1:10" s="52" customFormat="1" ht="47.25" customHeight="1" thickBot="1" x14ac:dyDescent="0.3">
      <c r="C68" s="72"/>
      <c r="D68" s="188"/>
      <c r="E68" s="188"/>
      <c r="F68" s="692" t="s">
        <v>592</v>
      </c>
      <c r="G68" s="607">
        <f>SUM(G65:G67)</f>
        <v>0.86799999999999999</v>
      </c>
    </row>
    <row r="70" spans="1:10" s="52" customFormat="1" ht="23.25" customHeight="1" x14ac:dyDescent="0.25">
      <c r="A70" s="1026" t="s">
        <v>55</v>
      </c>
      <c r="B70" s="1026"/>
      <c r="C70" s="1026"/>
      <c r="D70" s="1026"/>
      <c r="E70" s="1026"/>
      <c r="F70" s="1026"/>
      <c r="G70" s="1026"/>
      <c r="H70" s="67"/>
      <c r="I70" s="67"/>
      <c r="J70" s="67"/>
    </row>
    <row r="71" spans="1:10" s="52" customFormat="1" ht="13.5" customHeight="1" x14ac:dyDescent="0.25">
      <c r="A71" s="1027" t="s">
        <v>673</v>
      </c>
      <c r="B71" s="1027"/>
      <c r="C71" s="1027"/>
      <c r="D71" s="1027"/>
      <c r="E71" s="1027"/>
      <c r="F71" s="1027"/>
      <c r="G71" s="1027"/>
      <c r="H71" s="67"/>
      <c r="I71" s="67"/>
      <c r="J71" s="67"/>
    </row>
    <row r="72" spans="1:10" s="52" customFormat="1" ht="13.5" customHeight="1" x14ac:dyDescent="0.25">
      <c r="A72" s="1025" t="s">
        <v>676</v>
      </c>
      <c r="B72" s="1025"/>
      <c r="C72" s="1025"/>
      <c r="D72" s="1025"/>
      <c r="E72" s="1025"/>
      <c r="F72" s="1025"/>
      <c r="G72" s="1025"/>
      <c r="H72" s="67"/>
      <c r="I72" s="67"/>
      <c r="J72" s="67"/>
    </row>
    <row r="73" spans="1:10" s="52" customFormat="1" ht="15" customHeight="1" x14ac:dyDescent="0.25">
      <c r="A73" s="984"/>
      <c r="B73" s="984"/>
      <c r="C73" s="984"/>
      <c r="D73" s="984"/>
      <c r="E73" s="984"/>
      <c r="F73" s="984"/>
      <c r="G73" s="984"/>
    </row>
    <row r="74" spans="1:10" ht="15.75" thickBot="1" x14ac:dyDescent="0.3">
      <c r="A74" s="60" t="s">
        <v>3</v>
      </c>
      <c r="B74" s="117"/>
      <c r="C74" s="117"/>
      <c r="D74" s="117"/>
      <c r="E74" s="131"/>
      <c r="F74" s="132"/>
      <c r="G74" s="133"/>
    </row>
    <row r="75" spans="1:10" ht="29.25" customHeight="1" thickBot="1" x14ac:dyDescent="0.3">
      <c r="A75" s="1121" t="s">
        <v>512</v>
      </c>
      <c r="B75" s="1122"/>
      <c r="C75" s="1122"/>
      <c r="D75" s="1122"/>
      <c r="E75" s="1122"/>
      <c r="F75" s="1122"/>
      <c r="G75" s="1120"/>
    </row>
    <row r="76" spans="1:10" x14ac:dyDescent="0.25">
      <c r="A76" s="62"/>
      <c r="B76" s="118"/>
      <c r="C76" s="118"/>
      <c r="D76" s="118"/>
      <c r="E76" s="134"/>
      <c r="F76" s="135"/>
      <c r="G76" s="133"/>
    </row>
    <row r="77" spans="1:10" ht="15.75" thickBot="1" x14ac:dyDescent="0.3">
      <c r="A77" s="60" t="s">
        <v>4</v>
      </c>
      <c r="B77" s="117"/>
      <c r="C77" s="118"/>
      <c r="D77" s="118"/>
      <c r="E77" s="134"/>
      <c r="F77" s="135"/>
      <c r="G77" s="133"/>
    </row>
    <row r="78" spans="1:10" ht="15.75" thickBot="1" x14ac:dyDescent="0.3">
      <c r="A78" s="1089" t="s">
        <v>82</v>
      </c>
      <c r="B78" s="1090"/>
      <c r="C78" s="1090"/>
      <c r="D78" s="1090"/>
      <c r="E78" s="1090"/>
      <c r="F78" s="1090"/>
      <c r="G78" s="1091"/>
    </row>
    <row r="79" spans="1:10" x14ac:dyDescent="0.25">
      <c r="A79" s="65"/>
      <c r="B79" s="117"/>
      <c r="C79" s="116"/>
      <c r="D79" s="180"/>
      <c r="E79" s="130"/>
      <c r="F79" s="133"/>
      <c r="G79" s="133"/>
    </row>
    <row r="80" spans="1:10" s="676" customFormat="1" ht="37.5" customHeight="1" x14ac:dyDescent="0.2">
      <c r="A80" s="506" t="s">
        <v>5</v>
      </c>
      <c r="B80" s="507" t="s">
        <v>6</v>
      </c>
      <c r="C80" s="680" t="s">
        <v>578</v>
      </c>
      <c r="D80" s="680" t="s">
        <v>579</v>
      </c>
      <c r="E80" s="680" t="s">
        <v>580</v>
      </c>
      <c r="F80" s="680" t="s">
        <v>581</v>
      </c>
      <c r="G80" s="681" t="s">
        <v>14</v>
      </c>
      <c r="H80" s="520"/>
    </row>
    <row r="81" spans="1:8" s="676" customFormat="1" ht="25.5" customHeight="1" x14ac:dyDescent="0.2">
      <c r="A81" s="508"/>
      <c r="B81" s="508"/>
      <c r="C81" s="248"/>
      <c r="D81" s="248"/>
      <c r="E81" s="248" t="s">
        <v>582</v>
      </c>
      <c r="F81" s="248" t="s">
        <v>583</v>
      </c>
      <c r="G81" s="248" t="s">
        <v>584</v>
      </c>
      <c r="H81" s="520"/>
    </row>
    <row r="82" spans="1:8" s="52" customFormat="1" ht="39" customHeight="1" x14ac:dyDescent="0.25">
      <c r="A82" s="1123" t="str">
        <f>'[1]CM.01-PERSONAL '!$C$77</f>
        <v>GERENCIA GENERAL DE SERVICIOS SOCIALES Y CULTURALES</v>
      </c>
      <c r="B82" s="1096">
        <v>5</v>
      </c>
      <c r="C82" s="929" t="str">
        <f>'[1]CM.02- FUNGIBLE'!$B$6</f>
        <v>Folder manila A4</v>
      </c>
      <c r="D82" s="930" t="s">
        <v>591</v>
      </c>
      <c r="E82" s="931">
        <v>1</v>
      </c>
      <c r="F82" s="932">
        <f>'[1]CM.02- FUNGIBLE'!$E$6</f>
        <v>0.71679999999999999</v>
      </c>
      <c r="G82" s="932">
        <f t="shared" ref="G82:G84" si="4">E82*F82</f>
        <v>0.71679999999999999</v>
      </c>
    </row>
    <row r="83" spans="1:8" s="52" customFormat="1" ht="33.75" customHeight="1" x14ac:dyDescent="0.25">
      <c r="A83" s="1124"/>
      <c r="B83" s="1098"/>
      <c r="C83" s="933" t="str">
        <f>'[1]CM.02- FUNGIBLE'!$B$5</f>
        <v>Faster</v>
      </c>
      <c r="D83" s="934" t="s">
        <v>591</v>
      </c>
      <c r="E83" s="935">
        <v>1</v>
      </c>
      <c r="F83" s="936">
        <f>'[1]CM.02- FUNGIBLE'!$E$5</f>
        <v>8.8000000000000009E-2</v>
      </c>
      <c r="G83" s="936">
        <f t="shared" si="4"/>
        <v>8.8000000000000009E-2</v>
      </c>
    </row>
    <row r="84" spans="1:8" s="52" customFormat="1" ht="39" customHeight="1" thickBot="1" x14ac:dyDescent="0.3">
      <c r="A84" s="1125"/>
      <c r="B84" s="786">
        <v>7</v>
      </c>
      <c r="C84" s="933" t="str">
        <f>'[1]CM.02- FUNGIBLE'!$B$8</f>
        <v>Papel Bond A-4 75 gramos</v>
      </c>
      <c r="D84" s="934" t="s">
        <v>591</v>
      </c>
      <c r="E84" s="935">
        <v>2</v>
      </c>
      <c r="F84" s="936">
        <f>'[1]CM.02- FUNGIBLE'!$E$8</f>
        <v>3.1600000000000003E-2</v>
      </c>
      <c r="G84" s="936">
        <f t="shared" si="4"/>
        <v>6.3200000000000006E-2</v>
      </c>
    </row>
    <row r="85" spans="1:8" ht="55.5" customHeight="1" thickBot="1" x14ac:dyDescent="0.3">
      <c r="A85" s="52"/>
      <c r="B85" s="52"/>
      <c r="D85" s="188"/>
      <c r="E85" s="188"/>
      <c r="F85" s="692" t="s">
        <v>592</v>
      </c>
      <c r="G85" s="607">
        <f>SUM(G82:G84)</f>
        <v>0.86799999999999999</v>
      </c>
    </row>
  </sheetData>
  <mergeCells count="35">
    <mergeCell ref="A65:A67"/>
    <mergeCell ref="B65:B66"/>
    <mergeCell ref="A82:A84"/>
    <mergeCell ref="B82:B83"/>
    <mergeCell ref="B13:B14"/>
    <mergeCell ref="A13:A15"/>
    <mergeCell ref="A30:A32"/>
    <mergeCell ref="B30:B31"/>
    <mergeCell ref="A48:A50"/>
    <mergeCell ref="B48:B49"/>
    <mergeCell ref="A71:G71"/>
    <mergeCell ref="A72:G72"/>
    <mergeCell ref="A75:G75"/>
    <mergeCell ref="A78:G78"/>
    <mergeCell ref="A70:G70"/>
    <mergeCell ref="A18:G18"/>
    <mergeCell ref="A1:G1"/>
    <mergeCell ref="A2:G2"/>
    <mergeCell ref="A3:G3"/>
    <mergeCell ref="A6:G6"/>
    <mergeCell ref="A9:G9"/>
    <mergeCell ref="A19:G19"/>
    <mergeCell ref="A20:G20"/>
    <mergeCell ref="A23:G23"/>
    <mergeCell ref="A26:G26"/>
    <mergeCell ref="A44:G44"/>
    <mergeCell ref="A41:G41"/>
    <mergeCell ref="A38:G38"/>
    <mergeCell ref="A37:G37"/>
    <mergeCell ref="A36:G36"/>
    <mergeCell ref="A53:G53"/>
    <mergeCell ref="A54:G54"/>
    <mergeCell ref="A55:G55"/>
    <mergeCell ref="A58:G58"/>
    <mergeCell ref="A61:G61"/>
  </mergeCells>
  <hyperlinks>
    <hyperlink ref="A3:G3" location="calculo!A33" display="COSTO DE LOS MATERIALES FUNGIBLES "/>
    <hyperlink ref="A20:G20" location="calculo!A33" display="COSTO DE LOS MATERIALES FUNGIBLES "/>
    <hyperlink ref="A38:G38" location="calculo!A33" display="COSTO DE LOS MATERIALES FUNGIBLES "/>
    <hyperlink ref="A55:G55" location="calculo!A33" display="COSTO DE LOS MATERIALES FUNGIBLES "/>
    <hyperlink ref="A72:G72" location="calculo!A33" display="COSTO DE LOS MATERIALES FUNGIBLES "/>
  </hyperlinks>
  <pageMargins left="0.7" right="0.7" top="0.75" bottom="0.75" header="0.3" footer="0.3"/>
  <pageSetup paperSize="9" scale="72" orientation="portrait" r:id="rId1"/>
  <rowBreaks count="4" manualBreakCount="4">
    <brk id="17" max="6" man="1"/>
    <brk id="35" max="6" man="1"/>
    <brk id="52" max="6" man="1"/>
    <brk id="69" max="6" man="1"/>
  </rowBreaks>
  <colBreaks count="1" manualBreakCount="1">
    <brk id="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J215"/>
  <sheetViews>
    <sheetView view="pageBreakPreview" topLeftCell="C109" zoomScaleSheetLayoutView="100" workbookViewId="0">
      <selection activeCell="K179" sqref="K179"/>
    </sheetView>
  </sheetViews>
  <sheetFormatPr baseColWidth="10" defaultRowHeight="15" x14ac:dyDescent="0.25"/>
  <cols>
    <col min="1" max="1" width="29.7109375" style="313" customWidth="1"/>
    <col min="2" max="2" width="7.42578125" style="314" bestFit="1" customWidth="1"/>
    <col min="3" max="3" width="39.85546875" style="313" customWidth="1"/>
    <col min="4" max="4" width="25.7109375" style="315" customWidth="1"/>
    <col min="5" max="5" width="11.28515625" style="315" bestFit="1" customWidth="1"/>
    <col min="6" max="6" width="11.42578125" style="316"/>
    <col min="7" max="7" width="17.28515625" style="317" customWidth="1"/>
    <col min="8" max="8" width="10.85546875" style="317" customWidth="1"/>
    <col min="9" max="9" width="11.42578125" style="566"/>
    <col min="10" max="16384" width="11.42578125" style="313"/>
  </cols>
  <sheetData>
    <row r="1" spans="1:10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10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10" ht="15.75" customHeight="1" x14ac:dyDescent="0.25">
      <c r="A4" s="1138"/>
      <c r="B4" s="1138"/>
      <c r="C4" s="1138"/>
      <c r="D4" s="1138"/>
      <c r="E4" s="1138"/>
      <c r="F4" s="1138"/>
      <c r="G4" s="1138"/>
      <c r="H4" s="1138"/>
    </row>
    <row r="5" spans="1:10" ht="15.75" customHeight="1" x14ac:dyDescent="0.25">
      <c r="A5" s="985"/>
      <c r="B5" s="985"/>
      <c r="C5" s="985"/>
      <c r="D5" s="985"/>
      <c r="E5" s="985"/>
      <c r="F5" s="985"/>
      <c r="G5" s="985"/>
      <c r="H5" s="985"/>
    </row>
    <row r="6" spans="1:10" ht="15.75" thickBot="1" x14ac:dyDescent="0.3">
      <c r="A6" s="1126" t="s">
        <v>42</v>
      </c>
      <c r="B6" s="1126"/>
      <c r="C6" s="1126"/>
      <c r="D6" s="208"/>
      <c r="E6" s="208"/>
      <c r="F6" s="208"/>
      <c r="G6" s="307"/>
      <c r="H6" s="307"/>
    </row>
    <row r="7" spans="1:10" ht="15.75" thickBot="1" x14ac:dyDescent="0.3">
      <c r="A7" s="1139" t="s">
        <v>513</v>
      </c>
      <c r="B7" s="1140"/>
      <c r="C7" s="1140"/>
      <c r="D7" s="1140"/>
      <c r="E7" s="1140"/>
      <c r="F7" s="1140"/>
      <c r="G7" s="1140"/>
      <c r="H7" s="1141"/>
    </row>
    <row r="8" spans="1:10" x14ac:dyDescent="0.25">
      <c r="A8" s="53"/>
      <c r="B8" s="209"/>
      <c r="C8" s="54"/>
      <c r="D8" s="209"/>
      <c r="E8" s="209"/>
      <c r="F8" s="209"/>
      <c r="G8" s="308"/>
      <c r="H8" s="309"/>
    </row>
    <row r="9" spans="1:10" ht="15.75" thickBot="1" x14ac:dyDescent="0.3">
      <c r="A9" s="55" t="s">
        <v>43</v>
      </c>
      <c r="B9" s="211"/>
      <c r="C9" s="56"/>
      <c r="D9" s="209"/>
      <c r="E9" s="209"/>
      <c r="F9" s="209"/>
      <c r="G9" s="308"/>
      <c r="H9" s="307"/>
    </row>
    <row r="10" spans="1:10" ht="15.75" thickBot="1" x14ac:dyDescent="0.3">
      <c r="A10" s="1142" t="s">
        <v>75</v>
      </c>
      <c r="B10" s="1143"/>
      <c r="C10" s="1143"/>
      <c r="D10" s="1143"/>
      <c r="E10" s="1143"/>
      <c r="F10" s="1143"/>
      <c r="G10" s="1143"/>
      <c r="H10" s="1144"/>
    </row>
    <row r="11" spans="1:10" x14ac:dyDescent="0.25">
      <c r="A11" s="66"/>
      <c r="B11" s="210"/>
      <c r="C11" s="66"/>
      <c r="D11" s="210"/>
      <c r="E11" s="210"/>
      <c r="F11" s="210"/>
      <c r="G11" s="310"/>
      <c r="H11" s="310"/>
    </row>
    <row r="12" spans="1:10" s="676" customFormat="1" ht="37.5" customHeight="1" x14ac:dyDescent="0.2">
      <c r="A12" s="506" t="s">
        <v>5</v>
      </c>
      <c r="B12" s="507" t="s">
        <v>6</v>
      </c>
      <c r="C12" s="507" t="s">
        <v>7</v>
      </c>
      <c r="D12" s="680" t="s">
        <v>578</v>
      </c>
      <c r="E12" s="680" t="s">
        <v>579</v>
      </c>
      <c r="F12" s="680" t="s">
        <v>580</v>
      </c>
      <c r="G12" s="680" t="s">
        <v>581</v>
      </c>
      <c r="H12" s="681" t="s">
        <v>14</v>
      </c>
      <c r="I12" s="520"/>
    </row>
    <row r="13" spans="1:10" s="676" customFormat="1" ht="25.5" customHeight="1" x14ac:dyDescent="0.2">
      <c r="A13" s="508"/>
      <c r="B13" s="508"/>
      <c r="C13" s="508"/>
      <c r="D13" s="248"/>
      <c r="E13" s="248"/>
      <c r="F13" s="248" t="s">
        <v>582</v>
      </c>
      <c r="G13" s="248" t="s">
        <v>583</v>
      </c>
      <c r="H13" s="248" t="s">
        <v>584</v>
      </c>
      <c r="I13" s="520"/>
    </row>
    <row r="14" spans="1:10" ht="24.75" customHeight="1" thickBot="1" x14ac:dyDescent="0.3">
      <c r="A14" s="993" t="str">
        <f>'[1]CM.01-PERSONAL '!$C$84</f>
        <v xml:space="preserve">GERENCIA DE REGISTRO CIVIL </v>
      </c>
      <c r="B14" s="994">
        <v>5</v>
      </c>
      <c r="C14" s="995" t="str">
        <f>'[1]MATRIZ DE ACTIVIDADES'!$B$62</f>
        <v>Ubica Documentacion , saca copias y  deriva a Gerente</v>
      </c>
      <c r="D14" s="933" t="str">
        <f>'[1]CM.02- FUNGIBLE'!$B$8</f>
        <v>Papel Bond A-4 75 gramos</v>
      </c>
      <c r="E14" s="934" t="s">
        <v>591</v>
      </c>
      <c r="F14" s="935">
        <v>5</v>
      </c>
      <c r="G14" s="936">
        <f>'[1]CM.02- FUNGIBLE'!$E$8</f>
        <v>3.1600000000000003E-2</v>
      </c>
      <c r="H14" s="936">
        <f t="shared" ref="H14" si="0">F14*G14</f>
        <v>0.15800000000000003</v>
      </c>
    </row>
    <row r="15" spans="1:10" ht="36.75" thickBot="1" x14ac:dyDescent="0.3">
      <c r="A15" s="318"/>
      <c r="B15" s="319"/>
      <c r="C15" s="318"/>
      <c r="D15" s="320"/>
      <c r="E15" s="188"/>
      <c r="F15" s="188"/>
      <c r="G15" s="692" t="s">
        <v>592</v>
      </c>
      <c r="H15" s="607">
        <f>SUM(H14:H14)</f>
        <v>0.15800000000000003</v>
      </c>
    </row>
    <row r="16" spans="1:10" s="326" customFormat="1" x14ac:dyDescent="0.25">
      <c r="A16" s="547"/>
      <c r="B16" s="548"/>
      <c r="C16" s="547"/>
      <c r="D16" s="549"/>
      <c r="E16" s="329"/>
      <c r="F16" s="329"/>
      <c r="G16" s="331"/>
      <c r="H16" s="331"/>
      <c r="I16" s="567"/>
    </row>
    <row r="17" spans="1:10" s="326" customFormat="1" x14ac:dyDescent="0.25">
      <c r="A17" s="547"/>
      <c r="B17" s="548"/>
      <c r="C17" s="547"/>
      <c r="D17" s="549"/>
      <c r="E17" s="329"/>
      <c r="F17" s="329"/>
      <c r="G17" s="331"/>
      <c r="H17" s="331"/>
      <c r="I17" s="567"/>
    </row>
    <row r="18" spans="1:10" s="52" customFormat="1" ht="23.25" customHeight="1" x14ac:dyDescent="0.25">
      <c r="A18" s="1026" t="s">
        <v>55</v>
      </c>
      <c r="B18" s="1026"/>
      <c r="C18" s="1026"/>
      <c r="D18" s="1026"/>
      <c r="E18" s="1026"/>
      <c r="F18" s="1026"/>
      <c r="G18" s="1026"/>
      <c r="H18" s="67"/>
      <c r="I18" s="67"/>
      <c r="J18" s="67"/>
    </row>
    <row r="19" spans="1:10" s="52" customFormat="1" ht="13.5" customHeight="1" x14ac:dyDescent="0.25">
      <c r="A19" s="1027" t="s">
        <v>673</v>
      </c>
      <c r="B19" s="1027"/>
      <c r="C19" s="1027"/>
      <c r="D19" s="1027"/>
      <c r="E19" s="1027"/>
      <c r="F19" s="1027"/>
      <c r="G19" s="1027"/>
      <c r="H19" s="67"/>
      <c r="I19" s="67"/>
      <c r="J19" s="67"/>
    </row>
    <row r="20" spans="1:10" s="52" customFormat="1" ht="13.5" customHeight="1" x14ac:dyDescent="0.25">
      <c r="A20" s="1025" t="s">
        <v>676</v>
      </c>
      <c r="B20" s="1025"/>
      <c r="C20" s="1025"/>
      <c r="D20" s="1025"/>
      <c r="E20" s="1025"/>
      <c r="F20" s="1025"/>
      <c r="G20" s="1025"/>
      <c r="H20" s="67"/>
      <c r="I20" s="67"/>
      <c r="J20" s="67"/>
    </row>
    <row r="21" spans="1:10" ht="15.75" thickBot="1" x14ac:dyDescent="0.3">
      <c r="A21" s="1126" t="s">
        <v>42</v>
      </c>
      <c r="B21" s="1126"/>
      <c r="C21" s="1126"/>
      <c r="D21" s="208"/>
      <c r="E21" s="208"/>
      <c r="F21" s="208"/>
      <c r="G21" s="307"/>
      <c r="H21" s="307"/>
    </row>
    <row r="22" spans="1:10" ht="15.75" thickBot="1" x14ac:dyDescent="0.3">
      <c r="A22" s="1139" t="s">
        <v>514</v>
      </c>
      <c r="B22" s="1140"/>
      <c r="C22" s="1140"/>
      <c r="D22" s="1140"/>
      <c r="E22" s="1140"/>
      <c r="F22" s="1140"/>
      <c r="G22" s="1140"/>
      <c r="H22" s="1141"/>
    </row>
    <row r="23" spans="1:10" x14ac:dyDescent="0.25">
      <c r="A23" s="53"/>
      <c r="B23" s="209"/>
      <c r="C23" s="54"/>
      <c r="D23" s="209"/>
      <c r="E23" s="209"/>
      <c r="F23" s="209"/>
      <c r="G23" s="308"/>
      <c r="H23" s="309"/>
    </row>
    <row r="24" spans="1:10" ht="15.75" thickBot="1" x14ac:dyDescent="0.3">
      <c r="A24" s="55" t="s">
        <v>43</v>
      </c>
      <c r="B24" s="211"/>
      <c r="C24" s="56"/>
      <c r="D24" s="209"/>
      <c r="E24" s="209"/>
      <c r="F24" s="209"/>
      <c r="G24" s="308"/>
      <c r="H24" s="307"/>
    </row>
    <row r="25" spans="1:10" ht="15.75" thickBot="1" x14ac:dyDescent="0.3">
      <c r="A25" s="1142" t="s">
        <v>75</v>
      </c>
      <c r="B25" s="1143"/>
      <c r="C25" s="1143"/>
      <c r="D25" s="1143"/>
      <c r="E25" s="1143"/>
      <c r="F25" s="1143"/>
      <c r="G25" s="1143"/>
      <c r="H25" s="1144"/>
    </row>
    <row r="26" spans="1:10" x14ac:dyDescent="0.25">
      <c r="A26" s="66"/>
      <c r="B26" s="210"/>
      <c r="C26" s="66"/>
      <c r="D26" s="210"/>
      <c r="E26" s="210"/>
      <c r="F26" s="210"/>
      <c r="G26" s="310"/>
      <c r="H26" s="310"/>
    </row>
    <row r="27" spans="1:10" s="676" customFormat="1" ht="37.5" customHeight="1" x14ac:dyDescent="0.2">
      <c r="A27" s="506" t="s">
        <v>5</v>
      </c>
      <c r="B27" s="507" t="s">
        <v>6</v>
      </c>
      <c r="C27" s="507" t="s">
        <v>7</v>
      </c>
      <c r="D27" s="680" t="s">
        <v>578</v>
      </c>
      <c r="E27" s="680" t="s">
        <v>579</v>
      </c>
      <c r="F27" s="680" t="s">
        <v>580</v>
      </c>
      <c r="G27" s="680" t="s">
        <v>581</v>
      </c>
      <c r="H27" s="681" t="s">
        <v>14</v>
      </c>
      <c r="I27" s="520"/>
    </row>
    <row r="28" spans="1:10" s="676" customFormat="1" ht="25.5" customHeight="1" x14ac:dyDescent="0.2">
      <c r="A28" s="508"/>
      <c r="B28" s="508"/>
      <c r="C28" s="508"/>
      <c r="D28" s="248"/>
      <c r="E28" s="248"/>
      <c r="F28" s="248" t="s">
        <v>582</v>
      </c>
      <c r="G28" s="248" t="s">
        <v>583</v>
      </c>
      <c r="H28" s="248" t="s">
        <v>584</v>
      </c>
      <c r="I28" s="520"/>
    </row>
    <row r="29" spans="1:10" x14ac:dyDescent="0.25">
      <c r="A29" s="1135" t="str">
        <f>'[1]CM.01-PERSONAL '!$C$84</f>
        <v xml:space="preserve">GERENCIA DE REGISTRO CIVIL </v>
      </c>
      <c r="B29" s="1133">
        <v>5</v>
      </c>
      <c r="C29" s="996" t="str">
        <f>'[1]MATRIZ DE ACTIVIDADES'!$B$36</f>
        <v>Recepciona, revisa expediente y programa ceremonia</v>
      </c>
      <c r="D29" s="929" t="str">
        <f>'[1]CM.02- FUNGIBLE'!$B$6</f>
        <v>Folder manila A4</v>
      </c>
      <c r="E29" s="930" t="s">
        <v>591</v>
      </c>
      <c r="F29" s="931">
        <v>1</v>
      </c>
      <c r="G29" s="932">
        <f>'[1]CM.02- FUNGIBLE'!$E$6</f>
        <v>0.71679999999999999</v>
      </c>
      <c r="H29" s="932">
        <f t="shared" ref="H29:H31" si="1">F29*G29</f>
        <v>0.71679999999999999</v>
      </c>
    </row>
    <row r="30" spans="1:10" x14ac:dyDescent="0.25">
      <c r="A30" s="1136"/>
      <c r="B30" s="1134"/>
      <c r="C30" s="997"/>
      <c r="D30" s="933" t="str">
        <f>'[1]CM.02- FUNGIBLE'!$B$5</f>
        <v>Faster</v>
      </c>
      <c r="E30" s="934" t="s">
        <v>591</v>
      </c>
      <c r="F30" s="935">
        <v>1</v>
      </c>
      <c r="G30" s="936">
        <f>'[1]CM.02- FUNGIBLE'!$E$5</f>
        <v>8.8000000000000009E-2</v>
      </c>
      <c r="H30" s="936">
        <f t="shared" si="1"/>
        <v>8.8000000000000009E-2</v>
      </c>
    </row>
    <row r="31" spans="1:10" x14ac:dyDescent="0.25">
      <c r="A31" s="1136"/>
      <c r="B31" s="998">
        <v>7</v>
      </c>
      <c r="C31" s="996" t="str">
        <f>'[1]MATRIZ DE ACTIVIDADES'!$B$71</f>
        <v>Elabora proyecto de oficio  y deriva a documentacion</v>
      </c>
      <c r="D31" s="933" t="str">
        <f>'[1]CM.02- FUNGIBLE'!$B$8</f>
        <v>Papel Bond A-4 75 gramos</v>
      </c>
      <c r="E31" s="934" t="s">
        <v>591</v>
      </c>
      <c r="F31" s="935">
        <v>5</v>
      </c>
      <c r="G31" s="936">
        <f>'[1]CM.02- FUNGIBLE'!$E$8</f>
        <v>3.1600000000000003E-2</v>
      </c>
      <c r="H31" s="936">
        <f t="shared" si="1"/>
        <v>0.15800000000000003</v>
      </c>
    </row>
    <row r="32" spans="1:10" ht="18.75" customHeight="1" thickBot="1" x14ac:dyDescent="0.3">
      <c r="A32" s="1137"/>
      <c r="B32" s="998">
        <v>9</v>
      </c>
      <c r="C32" s="996" t="str">
        <f>'[1]MATRIZ DE ACTIVIDADES'!$B$148</f>
        <v xml:space="preserve">Recibe prepara notificacion y deriva documentacion </v>
      </c>
      <c r="D32" s="933" t="str">
        <f>'[1]CM.02- FUNGIBLE'!$B$8</f>
        <v>Papel Bond A-4 75 gramos</v>
      </c>
      <c r="E32" s="934" t="s">
        <v>591</v>
      </c>
      <c r="F32" s="935">
        <v>5</v>
      </c>
      <c r="G32" s="936">
        <f>'[1]CM.02- FUNGIBLE'!$E$8</f>
        <v>3.1600000000000003E-2</v>
      </c>
      <c r="H32" s="936">
        <f t="shared" ref="H32" si="2">F32*G32</f>
        <v>0.15800000000000003</v>
      </c>
    </row>
    <row r="33" spans="1:10" ht="36.75" thickBot="1" x14ac:dyDescent="0.3">
      <c r="E33" s="188"/>
      <c r="F33" s="188"/>
      <c r="G33" s="692" t="s">
        <v>592</v>
      </c>
      <c r="H33" s="607">
        <f>SUM(H29:H32)</f>
        <v>1.1208</v>
      </c>
    </row>
    <row r="34" spans="1:10" s="326" customFormat="1" x14ac:dyDescent="0.25">
      <c r="B34" s="327"/>
      <c r="D34" s="550"/>
      <c r="E34" s="43"/>
      <c r="F34" s="43"/>
      <c r="G34" s="478"/>
      <c r="H34" s="331"/>
      <c r="I34" s="567"/>
    </row>
    <row r="35" spans="1:10" s="326" customFormat="1" ht="15.75" thickBot="1" x14ac:dyDescent="0.3">
      <c r="B35" s="327"/>
      <c r="E35" s="328"/>
      <c r="F35" s="329"/>
      <c r="G35" s="330"/>
      <c r="H35" s="331"/>
      <c r="I35" s="567"/>
    </row>
    <row r="36" spans="1:10" s="326" customFormat="1" ht="24.75" thickTop="1" thickBot="1" x14ac:dyDescent="0.4">
      <c r="A36" s="1156" t="s">
        <v>53</v>
      </c>
      <c r="B36" s="1157"/>
      <c r="C36" s="1157"/>
      <c r="D36" s="1157"/>
      <c r="E36" s="1157"/>
      <c r="F36" s="1157"/>
      <c r="G36" s="1157"/>
      <c r="H36" s="1158"/>
      <c r="I36" s="567"/>
    </row>
    <row r="37" spans="1:10" s="326" customFormat="1" ht="15.75" thickTop="1" x14ac:dyDescent="0.25">
      <c r="B37" s="327"/>
      <c r="E37" s="328"/>
      <c r="F37" s="329"/>
      <c r="G37" s="330"/>
      <c r="H37" s="331"/>
      <c r="I37" s="567"/>
    </row>
    <row r="38" spans="1:10" s="52" customFormat="1" ht="23.25" customHeight="1" x14ac:dyDescent="0.25">
      <c r="A38" s="1026" t="s">
        <v>55</v>
      </c>
      <c r="B38" s="1026"/>
      <c r="C38" s="1026"/>
      <c r="D38" s="1026"/>
      <c r="E38" s="1026"/>
      <c r="F38" s="1026"/>
      <c r="G38" s="1026"/>
      <c r="H38" s="67"/>
      <c r="I38" s="67"/>
      <c r="J38" s="67"/>
    </row>
    <row r="39" spans="1:10" s="52" customFormat="1" ht="13.5" customHeight="1" x14ac:dyDescent="0.25">
      <c r="A39" s="1027" t="s">
        <v>673</v>
      </c>
      <c r="B39" s="1027"/>
      <c r="C39" s="1027"/>
      <c r="D39" s="1027"/>
      <c r="E39" s="1027"/>
      <c r="F39" s="1027"/>
      <c r="G39" s="1027"/>
      <c r="H39" s="67"/>
      <c r="I39" s="67"/>
      <c r="J39" s="67"/>
    </row>
    <row r="40" spans="1:10" s="52" customFormat="1" ht="13.5" customHeight="1" x14ac:dyDescent="0.25">
      <c r="A40" s="1025" t="s">
        <v>676</v>
      </c>
      <c r="B40" s="1025"/>
      <c r="C40" s="1025"/>
      <c r="D40" s="1025"/>
      <c r="E40" s="1025"/>
      <c r="F40" s="1025"/>
      <c r="G40" s="1025"/>
      <c r="H40" s="67"/>
      <c r="I40" s="67"/>
      <c r="J40" s="67"/>
    </row>
    <row r="41" spans="1:10" ht="15.75" thickBot="1" x14ac:dyDescent="0.3">
      <c r="A41" s="1126" t="s">
        <v>42</v>
      </c>
      <c r="B41" s="1126"/>
      <c r="C41" s="1126"/>
      <c r="D41" s="208"/>
      <c r="E41" s="208"/>
      <c r="F41" s="208"/>
      <c r="G41" s="307"/>
      <c r="H41" s="307"/>
    </row>
    <row r="42" spans="1:10" ht="34.5" customHeight="1" thickBot="1" x14ac:dyDescent="0.3">
      <c r="A42" s="1150" t="s">
        <v>552</v>
      </c>
      <c r="B42" s="1151"/>
      <c r="C42" s="1151"/>
      <c r="D42" s="1151"/>
      <c r="E42" s="1151"/>
      <c r="F42" s="1151"/>
      <c r="G42" s="1151"/>
      <c r="H42" s="1152"/>
    </row>
    <row r="43" spans="1:10" x14ac:dyDescent="0.25">
      <c r="A43" s="53"/>
      <c r="B43" s="209"/>
      <c r="C43" s="54"/>
      <c r="D43" s="209"/>
      <c r="E43" s="209"/>
      <c r="F43" s="209"/>
      <c r="G43" s="308"/>
      <c r="H43" s="309"/>
    </row>
    <row r="44" spans="1:10" ht="15.75" thickBot="1" x14ac:dyDescent="0.3">
      <c r="A44" s="55" t="s">
        <v>43</v>
      </c>
      <c r="B44" s="211"/>
      <c r="C44" s="56"/>
      <c r="D44" s="209"/>
      <c r="E44" s="209"/>
      <c r="F44" s="209"/>
      <c r="G44" s="308"/>
      <c r="H44" s="307"/>
    </row>
    <row r="45" spans="1:10" ht="16.5" customHeight="1" thickBot="1" x14ac:dyDescent="0.3">
      <c r="A45" s="1153" t="s">
        <v>78</v>
      </c>
      <c r="B45" s="1154"/>
      <c r="C45" s="1154"/>
      <c r="D45" s="1154"/>
      <c r="E45" s="1154"/>
      <c r="F45" s="1154"/>
      <c r="G45" s="1154"/>
      <c r="H45" s="1155"/>
    </row>
    <row r="46" spans="1:10" x14ac:dyDescent="0.25">
      <c r="A46" s="66"/>
      <c r="B46" s="210"/>
      <c r="C46" s="66"/>
      <c r="D46" s="210"/>
      <c r="E46" s="210"/>
      <c r="F46" s="210"/>
      <c r="G46" s="310"/>
      <c r="H46" s="310"/>
    </row>
    <row r="47" spans="1:10" s="986" customFormat="1" ht="37.5" customHeight="1" x14ac:dyDescent="0.2">
      <c r="A47" s="506" t="s">
        <v>5</v>
      </c>
      <c r="B47" s="507" t="s">
        <v>6</v>
      </c>
      <c r="C47" s="507" t="s">
        <v>7</v>
      </c>
      <c r="D47" s="680" t="s">
        <v>578</v>
      </c>
      <c r="E47" s="680" t="s">
        <v>579</v>
      </c>
      <c r="F47" s="680" t="s">
        <v>580</v>
      </c>
      <c r="G47" s="680" t="s">
        <v>581</v>
      </c>
      <c r="H47" s="681" t="s">
        <v>14</v>
      </c>
      <c r="I47" s="520"/>
    </row>
    <row r="48" spans="1:10" s="986" customFormat="1" ht="25.5" customHeight="1" x14ac:dyDescent="0.2">
      <c r="A48" s="508"/>
      <c r="B48" s="508"/>
      <c r="C48" s="508"/>
      <c r="D48" s="248"/>
      <c r="E48" s="248"/>
      <c r="F48" s="248" t="s">
        <v>582</v>
      </c>
      <c r="G48" s="248" t="s">
        <v>583</v>
      </c>
      <c r="H48" s="248" t="s">
        <v>584</v>
      </c>
      <c r="I48" s="520"/>
    </row>
    <row r="49" spans="1:10" x14ac:dyDescent="0.25">
      <c r="A49" s="1135" t="str">
        <f>'[1]CM.01-PERSONAL '!$C$84</f>
        <v xml:space="preserve">GERENCIA DE REGISTRO CIVIL </v>
      </c>
      <c r="B49" s="1133">
        <v>5</v>
      </c>
      <c r="C49" s="996" t="str">
        <f>'[1]MATRIZ DE ACTIVIDADES'!$B$36</f>
        <v>Recepciona, revisa expediente y programa ceremonia</v>
      </c>
      <c r="D49" s="929" t="str">
        <f>'[1]CM.02- FUNGIBLE'!$B$6</f>
        <v>Folder manila A4</v>
      </c>
      <c r="E49" s="930" t="s">
        <v>591</v>
      </c>
      <c r="F49" s="931">
        <v>1</v>
      </c>
      <c r="G49" s="932">
        <f>'[1]CM.02- FUNGIBLE'!$E$6</f>
        <v>0.71679999999999999</v>
      </c>
      <c r="H49" s="932">
        <f t="shared" ref="H49:H52" si="3">F49*G49</f>
        <v>0.71679999999999999</v>
      </c>
    </row>
    <row r="50" spans="1:10" x14ac:dyDescent="0.25">
      <c r="A50" s="1136"/>
      <c r="B50" s="1134"/>
      <c r="C50" s="997"/>
      <c r="D50" s="933" t="str">
        <f>'[1]CM.02- FUNGIBLE'!$B$5</f>
        <v>Faster</v>
      </c>
      <c r="E50" s="934" t="s">
        <v>591</v>
      </c>
      <c r="F50" s="935">
        <v>1</v>
      </c>
      <c r="G50" s="936">
        <f>'[1]CM.02- FUNGIBLE'!$E$5</f>
        <v>8.8000000000000009E-2</v>
      </c>
      <c r="H50" s="936">
        <f t="shared" si="3"/>
        <v>8.8000000000000009E-2</v>
      </c>
    </row>
    <row r="51" spans="1:10" x14ac:dyDescent="0.25">
      <c r="A51" s="1136"/>
      <c r="B51" s="998">
        <v>7</v>
      </c>
      <c r="C51" s="996" t="str">
        <f>'[1]MATRIZ DE ACTIVIDADES'!$B$71</f>
        <v>Elabora proyecto de oficio  y deriva a documentacion</v>
      </c>
      <c r="D51" s="933" t="str">
        <f>'[1]CM.02- FUNGIBLE'!$B$8</f>
        <v>Papel Bond A-4 75 gramos</v>
      </c>
      <c r="E51" s="934" t="s">
        <v>591</v>
      </c>
      <c r="F51" s="935">
        <v>5</v>
      </c>
      <c r="G51" s="936">
        <f>'[1]CM.02- FUNGIBLE'!$E$8</f>
        <v>3.1600000000000003E-2</v>
      </c>
      <c r="H51" s="936">
        <f t="shared" si="3"/>
        <v>0.15800000000000003</v>
      </c>
    </row>
    <row r="52" spans="1:10" ht="18.75" customHeight="1" thickBot="1" x14ac:dyDescent="0.3">
      <c r="A52" s="1137"/>
      <c r="B52" s="998">
        <v>9</v>
      </c>
      <c r="C52" s="996" t="str">
        <f>'[1]MATRIZ DE ACTIVIDADES'!$B$148</f>
        <v xml:space="preserve">Recibe prepara notificacion y deriva documentacion </v>
      </c>
      <c r="D52" s="933" t="str">
        <f>'[1]CM.02- FUNGIBLE'!$B$8</f>
        <v>Papel Bond A-4 75 gramos</v>
      </c>
      <c r="E52" s="934" t="s">
        <v>591</v>
      </c>
      <c r="F52" s="935">
        <v>5</v>
      </c>
      <c r="G52" s="936">
        <f>'[1]CM.02- FUNGIBLE'!$E$8</f>
        <v>3.1600000000000003E-2</v>
      </c>
      <c r="H52" s="936">
        <f t="shared" si="3"/>
        <v>0.15800000000000003</v>
      </c>
    </row>
    <row r="53" spans="1:10" ht="36.75" thickBot="1" x14ac:dyDescent="0.3">
      <c r="E53" s="188"/>
      <c r="F53" s="188"/>
      <c r="G53" s="692" t="s">
        <v>592</v>
      </c>
      <c r="H53" s="607">
        <f>SUM(H49:H52)</f>
        <v>1.1208</v>
      </c>
    </row>
    <row r="56" spans="1:10" s="52" customFormat="1" ht="23.25" customHeight="1" x14ac:dyDescent="0.25">
      <c r="A56" s="1026" t="s">
        <v>55</v>
      </c>
      <c r="B56" s="1026"/>
      <c r="C56" s="1026"/>
      <c r="D56" s="1026"/>
      <c r="E56" s="1026"/>
      <c r="F56" s="1026"/>
      <c r="G56" s="1026"/>
      <c r="H56" s="67"/>
      <c r="I56" s="67"/>
      <c r="J56" s="67"/>
    </row>
    <row r="57" spans="1:10" s="52" customFormat="1" ht="13.5" customHeight="1" x14ac:dyDescent="0.25">
      <c r="A57" s="1027" t="s">
        <v>673</v>
      </c>
      <c r="B57" s="1027"/>
      <c r="C57" s="1027"/>
      <c r="D57" s="1027"/>
      <c r="E57" s="1027"/>
      <c r="F57" s="1027"/>
      <c r="G57" s="1027"/>
      <c r="H57" s="67"/>
      <c r="I57" s="67"/>
      <c r="J57" s="67"/>
    </row>
    <row r="58" spans="1:10" s="52" customFormat="1" ht="13.5" customHeight="1" x14ac:dyDescent="0.25">
      <c r="A58" s="1025" t="s">
        <v>676</v>
      </c>
      <c r="B58" s="1025"/>
      <c r="C58" s="1025"/>
      <c r="D58" s="1025"/>
      <c r="E58" s="1025"/>
      <c r="F58" s="1025"/>
      <c r="G58" s="1025"/>
      <c r="H58" s="67"/>
      <c r="I58" s="67"/>
      <c r="J58" s="67"/>
    </row>
    <row r="59" spans="1:10" ht="15.75" thickBot="1" x14ac:dyDescent="0.3">
      <c r="A59" s="1126" t="s">
        <v>42</v>
      </c>
      <c r="B59" s="1126"/>
      <c r="C59" s="1126"/>
      <c r="D59" s="208"/>
      <c r="E59" s="208"/>
      <c r="F59" s="208"/>
      <c r="G59" s="307"/>
      <c r="H59" s="307"/>
    </row>
    <row r="60" spans="1:10" ht="32.25" customHeight="1" thickBot="1" x14ac:dyDescent="0.3">
      <c r="A60" s="1127" t="s">
        <v>529</v>
      </c>
      <c r="B60" s="1140"/>
      <c r="C60" s="1140"/>
      <c r="D60" s="1140"/>
      <c r="E60" s="1140"/>
      <c r="F60" s="1140"/>
      <c r="G60" s="1140"/>
      <c r="H60" s="1141"/>
    </row>
    <row r="61" spans="1:10" x14ac:dyDescent="0.25">
      <c r="A61" s="53"/>
      <c r="B61" s="209"/>
      <c r="C61" s="54"/>
      <c r="D61" s="209"/>
      <c r="E61" s="209"/>
      <c r="F61" s="209"/>
      <c r="G61" s="308"/>
      <c r="H61" s="309"/>
    </row>
    <row r="62" spans="1:10" ht="15.75" thickBot="1" x14ac:dyDescent="0.3">
      <c r="A62" s="55" t="s">
        <v>43</v>
      </c>
      <c r="B62" s="211"/>
      <c r="C62" s="56"/>
      <c r="D62" s="209"/>
      <c r="E62" s="209"/>
      <c r="F62" s="209"/>
      <c r="G62" s="308"/>
      <c r="H62" s="307"/>
    </row>
    <row r="63" spans="1:10" ht="34.5" customHeight="1" thickBot="1" x14ac:dyDescent="0.3">
      <c r="A63" s="1147" t="s">
        <v>78</v>
      </c>
      <c r="B63" s="1143"/>
      <c r="C63" s="1143"/>
      <c r="D63" s="1143"/>
      <c r="E63" s="1143"/>
      <c r="F63" s="1143"/>
      <c r="G63" s="1143"/>
      <c r="H63" s="1144"/>
    </row>
    <row r="64" spans="1:10" x14ac:dyDescent="0.25">
      <c r="A64" s="66"/>
      <c r="B64" s="210"/>
      <c r="C64" s="66"/>
      <c r="D64" s="210"/>
      <c r="E64" s="210"/>
      <c r="F64" s="210"/>
      <c r="G64" s="310"/>
      <c r="H64" s="310"/>
    </row>
    <row r="65" spans="1:10" s="986" customFormat="1" ht="37.5" customHeight="1" x14ac:dyDescent="0.2">
      <c r="A65" s="506" t="s">
        <v>5</v>
      </c>
      <c r="B65" s="507" t="s">
        <v>6</v>
      </c>
      <c r="C65" s="507" t="s">
        <v>7</v>
      </c>
      <c r="D65" s="680" t="s">
        <v>578</v>
      </c>
      <c r="E65" s="680" t="s">
        <v>579</v>
      </c>
      <c r="F65" s="680" t="s">
        <v>580</v>
      </c>
      <c r="G65" s="680" t="s">
        <v>581</v>
      </c>
      <c r="H65" s="681" t="s">
        <v>14</v>
      </c>
      <c r="I65" s="520"/>
    </row>
    <row r="66" spans="1:10" s="986" customFormat="1" ht="25.5" customHeight="1" x14ac:dyDescent="0.2">
      <c r="A66" s="508"/>
      <c r="B66" s="508"/>
      <c r="C66" s="508"/>
      <c r="D66" s="248"/>
      <c r="E66" s="248"/>
      <c r="F66" s="248" t="s">
        <v>582</v>
      </c>
      <c r="G66" s="248" t="s">
        <v>583</v>
      </c>
      <c r="H66" s="248" t="s">
        <v>584</v>
      </c>
      <c r="I66" s="520"/>
    </row>
    <row r="67" spans="1:10" x14ac:dyDescent="0.25">
      <c r="A67" s="1135" t="str">
        <f>'[1]CM.01-PERSONAL '!$C$84</f>
        <v xml:space="preserve">GERENCIA DE REGISTRO CIVIL </v>
      </c>
      <c r="B67" s="1133">
        <v>5</v>
      </c>
      <c r="C67" s="996" t="str">
        <f>'[1]MATRIZ DE ACTIVIDADES'!$B$36</f>
        <v>Recepciona, revisa expediente y programa ceremonia</v>
      </c>
      <c r="D67" s="929" t="str">
        <f>'[1]CM.02- FUNGIBLE'!$B$6</f>
        <v>Folder manila A4</v>
      </c>
      <c r="E67" s="930" t="s">
        <v>591</v>
      </c>
      <c r="F67" s="931">
        <v>1</v>
      </c>
      <c r="G67" s="932">
        <f>'[1]CM.02- FUNGIBLE'!$E$6</f>
        <v>0.71679999999999999</v>
      </c>
      <c r="H67" s="932">
        <f t="shared" ref="H67:H70" si="4">F67*G67</f>
        <v>0.71679999999999999</v>
      </c>
    </row>
    <row r="68" spans="1:10" x14ac:dyDescent="0.25">
      <c r="A68" s="1136"/>
      <c r="B68" s="1134"/>
      <c r="C68" s="997"/>
      <c r="D68" s="933" t="str">
        <f>'[1]CM.02- FUNGIBLE'!$B$5</f>
        <v>Faster</v>
      </c>
      <c r="E68" s="934" t="s">
        <v>591</v>
      </c>
      <c r="F68" s="935">
        <v>1</v>
      </c>
      <c r="G68" s="936">
        <f>'[1]CM.02- FUNGIBLE'!$E$5</f>
        <v>8.8000000000000009E-2</v>
      </c>
      <c r="H68" s="936">
        <f t="shared" si="4"/>
        <v>8.8000000000000009E-2</v>
      </c>
    </row>
    <row r="69" spans="1:10" x14ac:dyDescent="0.25">
      <c r="A69" s="1136"/>
      <c r="B69" s="998">
        <v>7</v>
      </c>
      <c r="C69" s="996" t="str">
        <f>'[1]MATRIZ DE ACTIVIDADES'!$B$71</f>
        <v>Elabora proyecto de oficio  y deriva a documentacion</v>
      </c>
      <c r="D69" s="933" t="str">
        <f>'[1]CM.02- FUNGIBLE'!$B$8</f>
        <v>Papel Bond A-4 75 gramos</v>
      </c>
      <c r="E69" s="934" t="s">
        <v>591</v>
      </c>
      <c r="F69" s="935">
        <v>5</v>
      </c>
      <c r="G69" s="936">
        <f>'[1]CM.02- FUNGIBLE'!$E$8</f>
        <v>3.1600000000000003E-2</v>
      </c>
      <c r="H69" s="936">
        <f t="shared" si="4"/>
        <v>0.15800000000000003</v>
      </c>
    </row>
    <row r="70" spans="1:10" ht="18.75" customHeight="1" thickBot="1" x14ac:dyDescent="0.3">
      <c r="A70" s="1137"/>
      <c r="B70" s="998">
        <v>9</v>
      </c>
      <c r="C70" s="996" t="str">
        <f>'[1]MATRIZ DE ACTIVIDADES'!$B$148</f>
        <v xml:space="preserve">Recibe prepara notificacion y deriva documentacion </v>
      </c>
      <c r="D70" s="933" t="str">
        <f>'[1]CM.02- FUNGIBLE'!$B$8</f>
        <v>Papel Bond A-4 75 gramos</v>
      </c>
      <c r="E70" s="934" t="s">
        <v>591</v>
      </c>
      <c r="F70" s="935">
        <v>5</v>
      </c>
      <c r="G70" s="936">
        <f>'[1]CM.02- FUNGIBLE'!$E$8</f>
        <v>3.1600000000000003E-2</v>
      </c>
      <c r="H70" s="936">
        <f t="shared" si="4"/>
        <v>0.15800000000000003</v>
      </c>
    </row>
    <row r="71" spans="1:10" ht="36.75" thickBot="1" x14ac:dyDescent="0.3">
      <c r="E71" s="188"/>
      <c r="F71" s="188"/>
      <c r="G71" s="692" t="s">
        <v>592</v>
      </c>
      <c r="H71" s="607">
        <f>SUM(H67:H70)</f>
        <v>1.1208</v>
      </c>
    </row>
    <row r="75" spans="1:10" s="52" customFormat="1" ht="23.25" customHeight="1" x14ac:dyDescent="0.25">
      <c r="A75" s="1026" t="s">
        <v>55</v>
      </c>
      <c r="B75" s="1026"/>
      <c r="C75" s="1026"/>
      <c r="D75" s="1026"/>
      <c r="E75" s="1026"/>
      <c r="F75" s="1026"/>
      <c r="G75" s="1026"/>
      <c r="H75" s="67"/>
      <c r="I75" s="67"/>
      <c r="J75" s="67"/>
    </row>
    <row r="76" spans="1:10" s="52" customFormat="1" ht="13.5" customHeight="1" x14ac:dyDescent="0.25">
      <c r="A76" s="1027" t="s">
        <v>673</v>
      </c>
      <c r="B76" s="1027"/>
      <c r="C76" s="1027"/>
      <c r="D76" s="1027"/>
      <c r="E76" s="1027"/>
      <c r="F76" s="1027"/>
      <c r="G76" s="1027"/>
      <c r="H76" s="67"/>
      <c r="I76" s="67"/>
      <c r="J76" s="67"/>
    </row>
    <row r="77" spans="1:10" s="52" customFormat="1" ht="13.5" customHeight="1" x14ac:dyDescent="0.25">
      <c r="A77" s="1025" t="s">
        <v>676</v>
      </c>
      <c r="B77" s="1025"/>
      <c r="C77" s="1025"/>
      <c r="D77" s="1025"/>
      <c r="E77" s="1025"/>
      <c r="F77" s="1025"/>
      <c r="G77" s="1025"/>
      <c r="H77" s="67"/>
      <c r="I77" s="67"/>
      <c r="J77" s="67"/>
    </row>
    <row r="78" spans="1:10" ht="15.75" thickBot="1" x14ac:dyDescent="0.3">
      <c r="A78" s="1126" t="s">
        <v>42</v>
      </c>
      <c r="B78" s="1126"/>
      <c r="C78" s="1126"/>
      <c r="D78" s="208"/>
      <c r="E78" s="208"/>
      <c r="F78" s="208"/>
      <c r="G78" s="307"/>
      <c r="H78" s="307"/>
    </row>
    <row r="79" spans="1:10" ht="31.5" customHeight="1" thickBot="1" x14ac:dyDescent="0.3">
      <c r="A79" s="1127" t="s">
        <v>530</v>
      </c>
      <c r="B79" s="1128"/>
      <c r="C79" s="1128"/>
      <c r="D79" s="1128"/>
      <c r="E79" s="1128"/>
      <c r="F79" s="1128"/>
      <c r="G79" s="1128"/>
      <c r="H79" s="1129"/>
    </row>
    <row r="81" spans="1:10" ht="15.75" thickBot="1" x14ac:dyDescent="0.3">
      <c r="A81" s="55" t="s">
        <v>43</v>
      </c>
      <c r="B81" s="211"/>
      <c r="C81" s="56"/>
      <c r="D81" s="209"/>
      <c r="E81" s="209"/>
      <c r="F81" s="209"/>
      <c r="G81" s="308"/>
      <c r="H81" s="307"/>
    </row>
    <row r="82" spans="1:10" ht="13.5" customHeight="1" thickBot="1" x14ac:dyDescent="0.3">
      <c r="A82" s="1130" t="s">
        <v>78</v>
      </c>
      <c r="B82" s="1131"/>
      <c r="C82" s="1131"/>
      <c r="D82" s="1131"/>
      <c r="E82" s="1131"/>
      <c r="F82" s="1131"/>
      <c r="G82" s="1131"/>
      <c r="H82" s="1132"/>
    </row>
    <row r="83" spans="1:10" ht="15.75" customHeight="1" x14ac:dyDescent="0.25">
      <c r="A83" s="206"/>
      <c r="B83" s="210"/>
      <c r="C83" s="66"/>
      <c r="D83" s="210"/>
      <c r="E83" s="210"/>
      <c r="F83" s="210"/>
      <c r="G83" s="310"/>
      <c r="H83" s="310"/>
    </row>
    <row r="84" spans="1:10" s="986" customFormat="1" ht="37.5" customHeight="1" x14ac:dyDescent="0.2">
      <c r="A84" s="506" t="s">
        <v>5</v>
      </c>
      <c r="B84" s="507" t="s">
        <v>6</v>
      </c>
      <c r="C84" s="507" t="s">
        <v>7</v>
      </c>
      <c r="D84" s="680" t="s">
        <v>578</v>
      </c>
      <c r="E84" s="680" t="s">
        <v>579</v>
      </c>
      <c r="F84" s="680" t="s">
        <v>580</v>
      </c>
      <c r="G84" s="680" t="s">
        <v>581</v>
      </c>
      <c r="H84" s="681" t="s">
        <v>14</v>
      </c>
      <c r="I84" s="520"/>
    </row>
    <row r="85" spans="1:10" s="986" customFormat="1" ht="25.5" customHeight="1" x14ac:dyDescent="0.2">
      <c r="A85" s="508"/>
      <c r="B85" s="508"/>
      <c r="C85" s="508"/>
      <c r="D85" s="248"/>
      <c r="E85" s="248"/>
      <c r="F85" s="248" t="s">
        <v>582</v>
      </c>
      <c r="G85" s="248" t="s">
        <v>583</v>
      </c>
      <c r="H85" s="248" t="s">
        <v>584</v>
      </c>
      <c r="I85" s="520"/>
    </row>
    <row r="86" spans="1:10" x14ac:dyDescent="0.25">
      <c r="A86" s="1135" t="str">
        <f>'[1]CM.01-PERSONAL '!$C$84</f>
        <v xml:space="preserve">GERENCIA DE REGISTRO CIVIL </v>
      </c>
      <c r="B86" s="1133">
        <v>5</v>
      </c>
      <c r="C86" s="996" t="str">
        <f>'[1]MATRIZ DE ACTIVIDADES'!$B$36</f>
        <v>Recepciona, revisa expediente y programa ceremonia</v>
      </c>
      <c r="D86" s="929" t="str">
        <f>'[1]CM.02- FUNGIBLE'!$B$6</f>
        <v>Folder manila A4</v>
      </c>
      <c r="E86" s="930" t="s">
        <v>591</v>
      </c>
      <c r="F86" s="931">
        <v>1</v>
      </c>
      <c r="G86" s="932">
        <f>'[1]CM.02- FUNGIBLE'!$E$6</f>
        <v>0.71679999999999999</v>
      </c>
      <c r="H86" s="932">
        <f t="shared" ref="H86:H89" si="5">F86*G86</f>
        <v>0.71679999999999999</v>
      </c>
    </row>
    <row r="87" spans="1:10" x14ac:dyDescent="0.25">
      <c r="A87" s="1136"/>
      <c r="B87" s="1134"/>
      <c r="C87" s="997"/>
      <c r="D87" s="933" t="str">
        <f>'[1]CM.02- FUNGIBLE'!$B$5</f>
        <v>Faster</v>
      </c>
      <c r="E87" s="934" t="s">
        <v>591</v>
      </c>
      <c r="F87" s="935">
        <v>1</v>
      </c>
      <c r="G87" s="936">
        <f>'[1]CM.02- FUNGIBLE'!$E$5</f>
        <v>8.8000000000000009E-2</v>
      </c>
      <c r="H87" s="936">
        <f t="shared" si="5"/>
        <v>8.8000000000000009E-2</v>
      </c>
    </row>
    <row r="88" spans="1:10" x14ac:dyDescent="0.25">
      <c r="A88" s="1136"/>
      <c r="B88" s="998">
        <v>7</v>
      </c>
      <c r="C88" s="996" t="str">
        <f>'[1]MATRIZ DE ACTIVIDADES'!$B$71</f>
        <v>Elabora proyecto de oficio  y deriva a documentacion</v>
      </c>
      <c r="D88" s="933" t="str">
        <f>'[1]CM.02- FUNGIBLE'!$B$8</f>
        <v>Papel Bond A-4 75 gramos</v>
      </c>
      <c r="E88" s="934" t="s">
        <v>591</v>
      </c>
      <c r="F88" s="935">
        <v>5</v>
      </c>
      <c r="G88" s="936">
        <f>'[1]CM.02- FUNGIBLE'!$E$8</f>
        <v>3.1600000000000003E-2</v>
      </c>
      <c r="H88" s="936">
        <f t="shared" si="5"/>
        <v>0.15800000000000003</v>
      </c>
    </row>
    <row r="89" spans="1:10" ht="18.75" customHeight="1" thickBot="1" x14ac:dyDescent="0.3">
      <c r="A89" s="1137"/>
      <c r="B89" s="998">
        <v>9</v>
      </c>
      <c r="C89" s="996" t="str">
        <f>'[1]MATRIZ DE ACTIVIDADES'!$B$148</f>
        <v xml:space="preserve">Recibe prepara notificacion y deriva documentacion </v>
      </c>
      <c r="D89" s="933" t="str">
        <f>'[1]CM.02- FUNGIBLE'!$B$8</f>
        <v>Papel Bond A-4 75 gramos</v>
      </c>
      <c r="E89" s="934" t="s">
        <v>591</v>
      </c>
      <c r="F89" s="935">
        <v>5</v>
      </c>
      <c r="G89" s="936">
        <f>'[1]CM.02- FUNGIBLE'!$E$8</f>
        <v>3.1600000000000003E-2</v>
      </c>
      <c r="H89" s="936">
        <f t="shared" si="5"/>
        <v>0.15800000000000003</v>
      </c>
    </row>
    <row r="90" spans="1:10" ht="36.75" thickBot="1" x14ac:dyDescent="0.3">
      <c r="E90" s="188"/>
      <c r="F90" s="188"/>
      <c r="G90" s="692" t="s">
        <v>592</v>
      </c>
      <c r="H90" s="607">
        <f>SUM(H86:H89)</f>
        <v>1.1208</v>
      </c>
    </row>
    <row r="94" spans="1:10" s="52" customFormat="1" ht="23.25" customHeight="1" x14ac:dyDescent="0.25">
      <c r="A94" s="1026" t="s">
        <v>55</v>
      </c>
      <c r="B94" s="1026"/>
      <c r="C94" s="1026"/>
      <c r="D94" s="1026"/>
      <c r="E94" s="1026"/>
      <c r="F94" s="1026"/>
      <c r="G94" s="1026"/>
      <c r="H94" s="67"/>
      <c r="I94" s="67"/>
      <c r="J94" s="67"/>
    </row>
    <row r="95" spans="1:10" s="52" customFormat="1" ht="13.5" customHeight="1" x14ac:dyDescent="0.25">
      <c r="A95" s="1027" t="s">
        <v>673</v>
      </c>
      <c r="B95" s="1027"/>
      <c r="C95" s="1027"/>
      <c r="D95" s="1027"/>
      <c r="E95" s="1027"/>
      <c r="F95" s="1027"/>
      <c r="G95" s="1027"/>
      <c r="H95" s="67"/>
      <c r="I95" s="67"/>
      <c r="J95" s="67"/>
    </row>
    <row r="96" spans="1:10" s="52" customFormat="1" ht="13.5" customHeight="1" x14ac:dyDescent="0.25">
      <c r="A96" s="1025" t="s">
        <v>676</v>
      </c>
      <c r="B96" s="1025"/>
      <c r="C96" s="1025"/>
      <c r="D96" s="1025"/>
      <c r="E96" s="1025"/>
      <c r="F96" s="1025"/>
      <c r="G96" s="1025"/>
      <c r="H96" s="67"/>
      <c r="I96" s="67"/>
      <c r="J96" s="67"/>
    </row>
    <row r="97" spans="1:9" ht="15.75" thickBot="1" x14ac:dyDescent="0.3">
      <c r="A97" s="1126" t="s">
        <v>42</v>
      </c>
      <c r="B97" s="1126"/>
      <c r="C97" s="1126"/>
      <c r="D97" s="208"/>
      <c r="E97" s="208"/>
      <c r="F97" s="208"/>
      <c r="G97" s="307"/>
      <c r="H97" s="307"/>
    </row>
    <row r="98" spans="1:9" ht="34.5" customHeight="1" thickBot="1" x14ac:dyDescent="0.3">
      <c r="A98" s="1127" t="s">
        <v>531</v>
      </c>
      <c r="B98" s="1128"/>
      <c r="C98" s="1128"/>
      <c r="D98" s="1128"/>
      <c r="E98" s="1128"/>
      <c r="F98" s="1128"/>
      <c r="G98" s="1128"/>
      <c r="H98" s="1129"/>
    </row>
    <row r="100" spans="1:9" ht="15.75" thickBot="1" x14ac:dyDescent="0.3">
      <c r="A100" s="55" t="s">
        <v>43</v>
      </c>
      <c r="B100" s="211"/>
      <c r="C100" s="56"/>
      <c r="D100" s="209"/>
      <c r="E100" s="209"/>
      <c r="F100" s="209"/>
      <c r="G100" s="308"/>
      <c r="H100" s="307"/>
    </row>
    <row r="101" spans="1:9" ht="15.75" customHeight="1" thickBot="1" x14ac:dyDescent="0.3">
      <c r="A101" s="1130" t="s">
        <v>78</v>
      </c>
      <c r="B101" s="1131"/>
      <c r="C101" s="1131"/>
      <c r="D101" s="1131"/>
      <c r="E101" s="1131"/>
      <c r="F101" s="1131"/>
      <c r="G101" s="1131"/>
      <c r="H101" s="1132"/>
    </row>
    <row r="102" spans="1:9" x14ac:dyDescent="0.25">
      <c r="A102" s="206"/>
      <c r="B102" s="210"/>
      <c r="C102" s="66"/>
      <c r="D102" s="210"/>
      <c r="E102" s="210"/>
      <c r="F102" s="210"/>
      <c r="G102" s="310"/>
      <c r="H102" s="310"/>
    </row>
    <row r="103" spans="1:9" s="676" customFormat="1" ht="37.5" customHeight="1" x14ac:dyDescent="0.2">
      <c r="A103" s="506" t="s">
        <v>5</v>
      </c>
      <c r="B103" s="507" t="s">
        <v>6</v>
      </c>
      <c r="C103" s="507" t="s">
        <v>7</v>
      </c>
      <c r="D103" s="680" t="s">
        <v>578</v>
      </c>
      <c r="E103" s="680" t="s">
        <v>579</v>
      </c>
      <c r="F103" s="680" t="s">
        <v>580</v>
      </c>
      <c r="G103" s="680" t="s">
        <v>581</v>
      </c>
      <c r="H103" s="681" t="s">
        <v>14</v>
      </c>
      <c r="I103" s="520"/>
    </row>
    <row r="104" spans="1:9" s="676" customFormat="1" ht="25.5" customHeight="1" x14ac:dyDescent="0.2">
      <c r="A104" s="508"/>
      <c r="B104" s="508"/>
      <c r="C104" s="508"/>
      <c r="D104" s="248"/>
      <c r="E104" s="248"/>
      <c r="F104" s="248" t="s">
        <v>582</v>
      </c>
      <c r="G104" s="248" t="s">
        <v>583</v>
      </c>
      <c r="H104" s="248" t="s">
        <v>584</v>
      </c>
      <c r="I104" s="520"/>
    </row>
    <row r="105" spans="1:9" x14ac:dyDescent="0.25">
      <c r="A105" s="1135" t="str">
        <f>'[1]CM.01-PERSONAL '!$C$84</f>
        <v xml:space="preserve">GERENCIA DE REGISTRO CIVIL </v>
      </c>
      <c r="B105" s="1133">
        <v>5</v>
      </c>
      <c r="C105" s="996" t="str">
        <f>'[1]MATRIZ DE ACTIVIDADES'!$B$36</f>
        <v>Recepciona, revisa expediente y programa ceremonia</v>
      </c>
      <c r="D105" s="929" t="str">
        <f>'[1]CM.02- FUNGIBLE'!$B$6</f>
        <v>Folder manila A4</v>
      </c>
      <c r="E105" s="930" t="s">
        <v>591</v>
      </c>
      <c r="F105" s="931">
        <v>1</v>
      </c>
      <c r="G105" s="932">
        <f>'[1]CM.02- FUNGIBLE'!$E$6</f>
        <v>0.71679999999999999</v>
      </c>
      <c r="H105" s="932">
        <f t="shared" ref="H105:H108" si="6">F105*G105</f>
        <v>0.71679999999999999</v>
      </c>
    </row>
    <row r="106" spans="1:9" x14ac:dyDescent="0.25">
      <c r="A106" s="1136"/>
      <c r="B106" s="1134"/>
      <c r="C106" s="997"/>
      <c r="D106" s="933" t="str">
        <f>'[1]CM.02- FUNGIBLE'!$B$5</f>
        <v>Faster</v>
      </c>
      <c r="E106" s="934" t="s">
        <v>591</v>
      </c>
      <c r="F106" s="935">
        <v>1</v>
      </c>
      <c r="G106" s="936">
        <f>'[1]CM.02- FUNGIBLE'!$E$5</f>
        <v>8.8000000000000009E-2</v>
      </c>
      <c r="H106" s="936">
        <f t="shared" si="6"/>
        <v>8.8000000000000009E-2</v>
      </c>
    </row>
    <row r="107" spans="1:9" x14ac:dyDescent="0.25">
      <c r="A107" s="1136"/>
      <c r="B107" s="998">
        <v>9</v>
      </c>
      <c r="C107" s="996" t="str">
        <f>'[1]MATRIZ DE ACTIVIDADES'!$B$71</f>
        <v>Elabora proyecto de oficio  y deriva a documentacion</v>
      </c>
      <c r="D107" s="933" t="str">
        <f>'[1]CM.02- FUNGIBLE'!$B$8</f>
        <v>Papel Bond A-4 75 gramos</v>
      </c>
      <c r="E107" s="934" t="s">
        <v>591</v>
      </c>
      <c r="F107" s="935">
        <v>5</v>
      </c>
      <c r="G107" s="936">
        <f>'[1]CM.02- FUNGIBLE'!$E$8</f>
        <v>3.1600000000000003E-2</v>
      </c>
      <c r="H107" s="936">
        <f t="shared" si="6"/>
        <v>0.15800000000000003</v>
      </c>
    </row>
    <row r="108" spans="1:9" ht="18.75" customHeight="1" thickBot="1" x14ac:dyDescent="0.3">
      <c r="A108" s="1137"/>
      <c r="B108" s="998">
        <v>11</v>
      </c>
      <c r="C108" s="996" t="str">
        <f>'[1]MATRIZ DE ACTIVIDADES'!$B$148</f>
        <v xml:space="preserve">Recibe prepara notificacion y deriva documentacion </v>
      </c>
      <c r="D108" s="933" t="str">
        <f>'[1]CM.02- FUNGIBLE'!$B$8</f>
        <v>Papel Bond A-4 75 gramos</v>
      </c>
      <c r="E108" s="934" t="s">
        <v>591</v>
      </c>
      <c r="F108" s="935">
        <v>5</v>
      </c>
      <c r="G108" s="936">
        <f>'[1]CM.02- FUNGIBLE'!$E$8</f>
        <v>3.1600000000000003E-2</v>
      </c>
      <c r="H108" s="936">
        <f t="shared" si="6"/>
        <v>0.15800000000000003</v>
      </c>
    </row>
    <row r="109" spans="1:9" ht="44.25" customHeight="1" thickBot="1" x14ac:dyDescent="0.3">
      <c r="E109" s="188"/>
      <c r="F109" s="188"/>
      <c r="G109" s="692" t="s">
        <v>592</v>
      </c>
      <c r="H109" s="607">
        <f>SUM(H105:H108)</f>
        <v>1.1208</v>
      </c>
    </row>
    <row r="113" spans="1:10" s="52" customFormat="1" ht="23.25" customHeight="1" x14ac:dyDescent="0.25">
      <c r="A113" s="1026" t="s">
        <v>55</v>
      </c>
      <c r="B113" s="1026"/>
      <c r="C113" s="1026"/>
      <c r="D113" s="1026"/>
      <c r="E113" s="1026"/>
      <c r="F113" s="1026"/>
      <c r="G113" s="1026"/>
      <c r="H113" s="67"/>
      <c r="I113" s="67"/>
      <c r="J113" s="67"/>
    </row>
    <row r="114" spans="1:10" s="52" customFormat="1" ht="13.5" customHeight="1" x14ac:dyDescent="0.25">
      <c r="A114" s="1027" t="s">
        <v>673</v>
      </c>
      <c r="B114" s="1027"/>
      <c r="C114" s="1027"/>
      <c r="D114" s="1027"/>
      <c r="E114" s="1027"/>
      <c r="F114" s="1027"/>
      <c r="G114" s="1027"/>
      <c r="H114" s="67"/>
      <c r="I114" s="67"/>
      <c r="J114" s="67"/>
    </row>
    <row r="115" spans="1:10" s="52" customFormat="1" ht="13.5" customHeight="1" x14ac:dyDescent="0.25">
      <c r="A115" s="1025" t="s">
        <v>676</v>
      </c>
      <c r="B115" s="1025"/>
      <c r="C115" s="1025"/>
      <c r="D115" s="1025"/>
      <c r="E115" s="1025"/>
      <c r="F115" s="1025"/>
      <c r="G115" s="1025"/>
      <c r="H115" s="67"/>
      <c r="I115" s="67"/>
      <c r="J115" s="67"/>
    </row>
    <row r="116" spans="1:10" ht="15.75" thickBot="1" x14ac:dyDescent="0.3">
      <c r="A116" s="1126" t="s">
        <v>42</v>
      </c>
      <c r="B116" s="1126"/>
      <c r="C116" s="1126"/>
      <c r="D116" s="208"/>
      <c r="E116" s="208"/>
      <c r="F116" s="208"/>
      <c r="G116" s="307"/>
      <c r="H116" s="307"/>
    </row>
    <row r="117" spans="1:10" ht="27" customHeight="1" thickBot="1" x14ac:dyDescent="0.3">
      <c r="A117" s="1127" t="s">
        <v>532</v>
      </c>
      <c r="B117" s="1128"/>
      <c r="C117" s="1128"/>
      <c r="D117" s="1128"/>
      <c r="E117" s="1128"/>
      <c r="F117" s="1128"/>
      <c r="G117" s="1128"/>
      <c r="H117" s="1129"/>
    </row>
    <row r="119" spans="1:10" ht="15.75" thickBot="1" x14ac:dyDescent="0.3">
      <c r="A119" s="55" t="s">
        <v>43</v>
      </c>
      <c r="B119" s="211"/>
      <c r="C119" s="56"/>
      <c r="D119" s="209"/>
      <c r="E119" s="209"/>
      <c r="F119" s="209"/>
      <c r="G119" s="308"/>
      <c r="H119" s="307"/>
    </row>
    <row r="120" spans="1:10" ht="15.75" customHeight="1" thickBot="1" x14ac:dyDescent="0.3">
      <c r="A120" s="1130" t="s">
        <v>78</v>
      </c>
      <c r="B120" s="1131"/>
      <c r="C120" s="1131"/>
      <c r="D120" s="1131"/>
      <c r="E120" s="1131"/>
      <c r="F120" s="1131"/>
      <c r="G120" s="1131"/>
      <c r="H120" s="1132"/>
    </row>
    <row r="121" spans="1:10" x14ac:dyDescent="0.25">
      <c r="A121" s="206"/>
      <c r="B121" s="210"/>
      <c r="C121" s="66"/>
      <c r="D121" s="210"/>
      <c r="E121" s="210"/>
      <c r="F121" s="210"/>
      <c r="G121" s="310"/>
      <c r="H121" s="310"/>
    </row>
    <row r="122" spans="1:10" s="986" customFormat="1" ht="37.5" customHeight="1" x14ac:dyDescent="0.2">
      <c r="A122" s="506" t="s">
        <v>5</v>
      </c>
      <c r="B122" s="507" t="s">
        <v>6</v>
      </c>
      <c r="C122" s="507" t="s">
        <v>7</v>
      </c>
      <c r="D122" s="680" t="s">
        <v>578</v>
      </c>
      <c r="E122" s="680" t="s">
        <v>579</v>
      </c>
      <c r="F122" s="680" t="s">
        <v>580</v>
      </c>
      <c r="G122" s="680" t="s">
        <v>581</v>
      </c>
      <c r="H122" s="681" t="s">
        <v>14</v>
      </c>
      <c r="I122" s="520"/>
    </row>
    <row r="123" spans="1:10" s="986" customFormat="1" ht="25.5" customHeight="1" x14ac:dyDescent="0.2">
      <c r="A123" s="508"/>
      <c r="B123" s="508"/>
      <c r="C123" s="508"/>
      <c r="D123" s="248"/>
      <c r="E123" s="248"/>
      <c r="F123" s="248" t="s">
        <v>582</v>
      </c>
      <c r="G123" s="248" t="s">
        <v>583</v>
      </c>
      <c r="H123" s="248" t="s">
        <v>584</v>
      </c>
      <c r="I123" s="520"/>
    </row>
    <row r="124" spans="1:10" x14ac:dyDescent="0.25">
      <c r="A124" s="1135" t="str">
        <f>'[1]CM.01-PERSONAL '!$C$84</f>
        <v xml:space="preserve">GERENCIA DE REGISTRO CIVIL </v>
      </c>
      <c r="B124" s="1133">
        <v>5</v>
      </c>
      <c r="C124" s="996" t="str">
        <f>'[1]MATRIZ DE ACTIVIDADES'!$B$36</f>
        <v>Recepciona, revisa expediente y programa ceremonia</v>
      </c>
      <c r="D124" s="929" t="str">
        <f>'[1]CM.02- FUNGIBLE'!$B$6</f>
        <v>Folder manila A4</v>
      </c>
      <c r="E124" s="930" t="s">
        <v>591</v>
      </c>
      <c r="F124" s="931">
        <v>1</v>
      </c>
      <c r="G124" s="932">
        <f>'[1]CM.02- FUNGIBLE'!$E$6</f>
        <v>0.71679999999999999</v>
      </c>
      <c r="H124" s="932">
        <f t="shared" ref="H124:H127" si="7">F124*G124</f>
        <v>0.71679999999999999</v>
      </c>
    </row>
    <row r="125" spans="1:10" x14ac:dyDescent="0.25">
      <c r="A125" s="1136"/>
      <c r="B125" s="1134"/>
      <c r="C125" s="997"/>
      <c r="D125" s="933" t="str">
        <f>'[1]CM.02- FUNGIBLE'!$B$5</f>
        <v>Faster</v>
      </c>
      <c r="E125" s="934" t="s">
        <v>591</v>
      </c>
      <c r="F125" s="935">
        <v>1</v>
      </c>
      <c r="G125" s="936">
        <f>'[1]CM.02- FUNGIBLE'!$E$5</f>
        <v>8.8000000000000009E-2</v>
      </c>
      <c r="H125" s="936">
        <f t="shared" si="7"/>
        <v>8.8000000000000009E-2</v>
      </c>
    </row>
    <row r="126" spans="1:10" x14ac:dyDescent="0.25">
      <c r="A126" s="1136"/>
      <c r="B126" s="998">
        <v>9</v>
      </c>
      <c r="C126" s="996" t="str">
        <f>'[1]MATRIZ DE ACTIVIDADES'!$B$71</f>
        <v>Elabora proyecto de oficio  y deriva a documentacion</v>
      </c>
      <c r="D126" s="933" t="str">
        <f>'[1]CM.02- FUNGIBLE'!$B$8</f>
        <v>Papel Bond A-4 75 gramos</v>
      </c>
      <c r="E126" s="934" t="s">
        <v>591</v>
      </c>
      <c r="F126" s="935">
        <v>5</v>
      </c>
      <c r="G126" s="936">
        <f>'[1]CM.02- FUNGIBLE'!$E$8</f>
        <v>3.1600000000000003E-2</v>
      </c>
      <c r="H126" s="936">
        <f t="shared" si="7"/>
        <v>0.15800000000000003</v>
      </c>
    </row>
    <row r="127" spans="1:10" ht="18.75" customHeight="1" thickBot="1" x14ac:dyDescent="0.3">
      <c r="A127" s="1137"/>
      <c r="B127" s="998">
        <v>11</v>
      </c>
      <c r="C127" s="996" t="str">
        <f>'[1]MATRIZ DE ACTIVIDADES'!$B$148</f>
        <v xml:space="preserve">Recibe prepara notificacion y deriva documentacion </v>
      </c>
      <c r="D127" s="933" t="str">
        <f>'[1]CM.02- FUNGIBLE'!$B$8</f>
        <v>Papel Bond A-4 75 gramos</v>
      </c>
      <c r="E127" s="934" t="s">
        <v>591</v>
      </c>
      <c r="F127" s="935">
        <v>5</v>
      </c>
      <c r="G127" s="936">
        <f>'[1]CM.02- FUNGIBLE'!$E$8</f>
        <v>3.1600000000000003E-2</v>
      </c>
      <c r="H127" s="936">
        <f t="shared" si="7"/>
        <v>0.15800000000000003</v>
      </c>
    </row>
    <row r="128" spans="1:10" ht="44.25" customHeight="1" thickBot="1" x14ac:dyDescent="0.3">
      <c r="E128" s="188"/>
      <c r="F128" s="188"/>
      <c r="G128" s="692" t="s">
        <v>592</v>
      </c>
      <c r="H128" s="607">
        <f>SUM(H124:H127)</f>
        <v>1.1208</v>
      </c>
    </row>
    <row r="131" spans="1:10" s="52" customFormat="1" ht="23.25" customHeight="1" x14ac:dyDescent="0.25">
      <c r="A131" s="1026" t="s">
        <v>55</v>
      </c>
      <c r="B131" s="1026"/>
      <c r="C131" s="1026"/>
      <c r="D131" s="1026"/>
      <c r="E131" s="1026"/>
      <c r="F131" s="1026"/>
      <c r="G131" s="1026"/>
      <c r="H131" s="67"/>
      <c r="I131" s="67"/>
      <c r="J131" s="67"/>
    </row>
    <row r="132" spans="1:10" s="52" customFormat="1" ht="13.5" customHeight="1" x14ac:dyDescent="0.25">
      <c r="A132" s="1027" t="s">
        <v>673</v>
      </c>
      <c r="B132" s="1027"/>
      <c r="C132" s="1027"/>
      <c r="D132" s="1027"/>
      <c r="E132" s="1027"/>
      <c r="F132" s="1027"/>
      <c r="G132" s="1027"/>
      <c r="H132" s="67"/>
      <c r="I132" s="67"/>
      <c r="J132" s="67"/>
    </row>
    <row r="133" spans="1:10" s="52" customFormat="1" ht="13.5" customHeight="1" x14ac:dyDescent="0.25">
      <c r="A133" s="1025" t="s">
        <v>676</v>
      </c>
      <c r="B133" s="1025"/>
      <c r="C133" s="1025"/>
      <c r="D133" s="1025"/>
      <c r="E133" s="1025"/>
      <c r="F133" s="1025"/>
      <c r="G133" s="1025"/>
      <c r="H133" s="67"/>
      <c r="I133" s="67"/>
      <c r="J133" s="67"/>
    </row>
    <row r="134" spans="1:10" ht="15.75" thickBot="1" x14ac:dyDescent="0.3">
      <c r="A134" s="1126" t="s">
        <v>42</v>
      </c>
      <c r="B134" s="1126"/>
      <c r="C134" s="1126"/>
      <c r="D134" s="208"/>
      <c r="E134" s="208"/>
      <c r="F134" s="208"/>
      <c r="G134" s="307"/>
      <c r="H134" s="307"/>
    </row>
    <row r="135" spans="1:10" ht="27.75" customHeight="1" thickBot="1" x14ac:dyDescent="0.3">
      <c r="A135" s="1127" t="s">
        <v>533</v>
      </c>
      <c r="B135" s="1128"/>
      <c r="C135" s="1128"/>
      <c r="D135" s="1128"/>
      <c r="E135" s="1128"/>
      <c r="F135" s="1128"/>
      <c r="G135" s="1128"/>
      <c r="H135" s="1129"/>
    </row>
    <row r="137" spans="1:10" ht="15.75" thickBot="1" x14ac:dyDescent="0.3">
      <c r="A137" s="55" t="s">
        <v>43</v>
      </c>
      <c r="B137" s="211"/>
      <c r="C137" s="56"/>
      <c r="D137" s="209"/>
      <c r="E137" s="209"/>
      <c r="F137" s="209"/>
      <c r="G137" s="308"/>
      <c r="H137" s="307"/>
    </row>
    <row r="138" spans="1:10" ht="15.75" customHeight="1" thickBot="1" x14ac:dyDescent="0.3">
      <c r="A138" s="1130" t="s">
        <v>78</v>
      </c>
      <c r="B138" s="1131"/>
      <c r="C138" s="1131"/>
      <c r="D138" s="1131"/>
      <c r="E138" s="1131"/>
      <c r="F138" s="1131"/>
      <c r="G138" s="1131"/>
      <c r="H138" s="1132"/>
    </row>
    <row r="139" spans="1:10" x14ac:dyDescent="0.25">
      <c r="A139" s="206"/>
      <c r="B139" s="210"/>
      <c r="C139" s="66"/>
      <c r="D139" s="210"/>
      <c r="E139" s="210"/>
      <c r="F139" s="210"/>
      <c r="G139" s="310"/>
      <c r="H139" s="310"/>
    </row>
    <row r="140" spans="1:10" s="986" customFormat="1" ht="37.5" customHeight="1" x14ac:dyDescent="0.2">
      <c r="A140" s="506" t="s">
        <v>5</v>
      </c>
      <c r="B140" s="507" t="s">
        <v>6</v>
      </c>
      <c r="C140" s="507" t="s">
        <v>7</v>
      </c>
      <c r="D140" s="680" t="s">
        <v>578</v>
      </c>
      <c r="E140" s="680" t="s">
        <v>579</v>
      </c>
      <c r="F140" s="680" t="s">
        <v>580</v>
      </c>
      <c r="G140" s="680" t="s">
        <v>581</v>
      </c>
      <c r="H140" s="681" t="s">
        <v>14</v>
      </c>
      <c r="I140" s="520"/>
    </row>
    <row r="141" spans="1:10" s="986" customFormat="1" ht="25.5" customHeight="1" x14ac:dyDescent="0.2">
      <c r="A141" s="508"/>
      <c r="B141" s="508"/>
      <c r="C141" s="508"/>
      <c r="D141" s="248"/>
      <c r="E141" s="248"/>
      <c r="F141" s="248" t="s">
        <v>582</v>
      </c>
      <c r="G141" s="248" t="s">
        <v>583</v>
      </c>
      <c r="H141" s="248" t="s">
        <v>584</v>
      </c>
      <c r="I141" s="520"/>
    </row>
    <row r="142" spans="1:10" x14ac:dyDescent="0.25">
      <c r="A142" s="1135" t="str">
        <f>'[1]CM.01-PERSONAL '!$C$84</f>
        <v xml:space="preserve">GERENCIA DE REGISTRO CIVIL </v>
      </c>
      <c r="B142" s="1133">
        <v>5</v>
      </c>
      <c r="C142" s="996" t="str">
        <f>'[1]MATRIZ DE ACTIVIDADES'!$B$36</f>
        <v>Recepciona, revisa expediente y programa ceremonia</v>
      </c>
      <c r="D142" s="929" t="str">
        <f>'[1]CM.02- FUNGIBLE'!$B$6</f>
        <v>Folder manila A4</v>
      </c>
      <c r="E142" s="930" t="s">
        <v>591</v>
      </c>
      <c r="F142" s="931">
        <v>1</v>
      </c>
      <c r="G142" s="932">
        <f>'[1]CM.02- FUNGIBLE'!$E$6</f>
        <v>0.71679999999999999</v>
      </c>
      <c r="H142" s="932">
        <f t="shared" ref="H142:H145" si="8">F142*G142</f>
        <v>0.71679999999999999</v>
      </c>
    </row>
    <row r="143" spans="1:10" x14ac:dyDescent="0.25">
      <c r="A143" s="1136"/>
      <c r="B143" s="1134"/>
      <c r="C143" s="997"/>
      <c r="D143" s="933" t="str">
        <f>'[1]CM.02- FUNGIBLE'!$B$5</f>
        <v>Faster</v>
      </c>
      <c r="E143" s="934" t="s">
        <v>591</v>
      </c>
      <c r="F143" s="935">
        <v>1</v>
      </c>
      <c r="G143" s="936">
        <f>'[1]CM.02- FUNGIBLE'!$E$5</f>
        <v>8.8000000000000009E-2</v>
      </c>
      <c r="H143" s="936">
        <f t="shared" si="8"/>
        <v>8.8000000000000009E-2</v>
      </c>
    </row>
    <row r="144" spans="1:10" x14ac:dyDescent="0.25">
      <c r="A144" s="1136"/>
      <c r="B144" s="998">
        <v>9</v>
      </c>
      <c r="C144" s="996" t="str">
        <f>'[1]MATRIZ DE ACTIVIDADES'!$B$71</f>
        <v>Elabora proyecto de oficio  y deriva a documentacion</v>
      </c>
      <c r="D144" s="933" t="str">
        <f>'[1]CM.02- FUNGIBLE'!$B$8</f>
        <v>Papel Bond A-4 75 gramos</v>
      </c>
      <c r="E144" s="934" t="s">
        <v>591</v>
      </c>
      <c r="F144" s="935">
        <v>5</v>
      </c>
      <c r="G144" s="936">
        <f>'[1]CM.02- FUNGIBLE'!$E$8</f>
        <v>3.1600000000000003E-2</v>
      </c>
      <c r="H144" s="936">
        <f t="shared" si="8"/>
        <v>0.15800000000000003</v>
      </c>
    </row>
    <row r="145" spans="1:10" ht="18.75" customHeight="1" thickBot="1" x14ac:dyDescent="0.3">
      <c r="A145" s="1137"/>
      <c r="B145" s="998">
        <v>11</v>
      </c>
      <c r="C145" s="996" t="str">
        <f>'[1]MATRIZ DE ACTIVIDADES'!$B$148</f>
        <v xml:space="preserve">Recibe prepara notificacion y deriva documentacion </v>
      </c>
      <c r="D145" s="933" t="str">
        <f>'[1]CM.02- FUNGIBLE'!$B$8</f>
        <v>Papel Bond A-4 75 gramos</v>
      </c>
      <c r="E145" s="934" t="s">
        <v>591</v>
      </c>
      <c r="F145" s="935">
        <v>5</v>
      </c>
      <c r="G145" s="936">
        <f>'[1]CM.02- FUNGIBLE'!$E$8</f>
        <v>3.1600000000000003E-2</v>
      </c>
      <c r="H145" s="936">
        <f t="shared" si="8"/>
        <v>0.15800000000000003</v>
      </c>
    </row>
    <row r="146" spans="1:10" ht="45.75" customHeight="1" thickBot="1" x14ac:dyDescent="0.3">
      <c r="E146" s="188"/>
      <c r="F146" s="188"/>
      <c r="G146" s="692" t="s">
        <v>592</v>
      </c>
      <c r="H146" s="607">
        <f>SUM(H142:H145)</f>
        <v>1.1208</v>
      </c>
    </row>
    <row r="150" spans="1:10" s="52" customFormat="1" ht="23.25" customHeight="1" x14ac:dyDescent="0.25">
      <c r="A150" s="1026" t="s">
        <v>55</v>
      </c>
      <c r="B150" s="1026"/>
      <c r="C150" s="1026"/>
      <c r="D150" s="1026"/>
      <c r="E150" s="1026"/>
      <c r="F150" s="1026"/>
      <c r="G150" s="1026"/>
      <c r="H150" s="67"/>
      <c r="I150" s="67"/>
      <c r="J150" s="67"/>
    </row>
    <row r="151" spans="1:10" s="52" customFormat="1" ht="13.5" customHeight="1" x14ac:dyDescent="0.25">
      <c r="A151" s="1027" t="s">
        <v>673</v>
      </c>
      <c r="B151" s="1027"/>
      <c r="C151" s="1027"/>
      <c r="D151" s="1027"/>
      <c r="E151" s="1027"/>
      <c r="F151" s="1027"/>
      <c r="G151" s="1027"/>
      <c r="H151" s="67"/>
      <c r="I151" s="67"/>
      <c r="J151" s="67"/>
    </row>
    <row r="152" spans="1:10" s="52" customFormat="1" ht="13.5" customHeight="1" x14ac:dyDescent="0.25">
      <c r="A152" s="1025" t="s">
        <v>676</v>
      </c>
      <c r="B152" s="1025"/>
      <c r="C152" s="1025"/>
      <c r="D152" s="1025"/>
      <c r="E152" s="1025"/>
      <c r="F152" s="1025"/>
      <c r="G152" s="1025"/>
      <c r="H152" s="67"/>
      <c r="I152" s="67"/>
      <c r="J152" s="67"/>
    </row>
    <row r="153" spans="1:10" ht="15.75" thickBot="1" x14ac:dyDescent="0.3">
      <c r="A153" s="1126" t="s">
        <v>42</v>
      </c>
      <c r="B153" s="1126"/>
      <c r="C153" s="1126"/>
      <c r="D153" s="208"/>
      <c r="E153" s="208"/>
      <c r="F153" s="208"/>
      <c r="G153" s="307"/>
      <c r="H153" s="307"/>
    </row>
    <row r="154" spans="1:10" ht="26.25" customHeight="1" thickBot="1" x14ac:dyDescent="0.3">
      <c r="A154" s="1127" t="s">
        <v>534</v>
      </c>
      <c r="B154" s="1128"/>
      <c r="C154" s="1128"/>
      <c r="D154" s="1128"/>
      <c r="E154" s="1128"/>
      <c r="F154" s="1128"/>
      <c r="G154" s="1128"/>
      <c r="H154" s="1129"/>
    </row>
    <row r="156" spans="1:10" ht="15.75" thickBot="1" x14ac:dyDescent="0.3">
      <c r="A156" s="55" t="s">
        <v>43</v>
      </c>
      <c r="B156" s="211"/>
      <c r="C156" s="56"/>
      <c r="D156" s="209"/>
      <c r="E156" s="209"/>
      <c r="F156" s="209"/>
      <c r="G156" s="308"/>
      <c r="H156" s="307"/>
    </row>
    <row r="157" spans="1:10" ht="15.75" customHeight="1" thickBot="1" x14ac:dyDescent="0.3">
      <c r="A157" s="1130" t="s">
        <v>78</v>
      </c>
      <c r="B157" s="1131"/>
      <c r="C157" s="1131"/>
      <c r="D157" s="1131"/>
      <c r="E157" s="1131"/>
      <c r="F157" s="1131"/>
      <c r="G157" s="1131"/>
      <c r="H157" s="1132"/>
    </row>
    <row r="158" spans="1:10" x14ac:dyDescent="0.25">
      <c r="A158" s="206"/>
      <c r="B158" s="210"/>
      <c r="C158" s="66"/>
      <c r="D158" s="210"/>
      <c r="E158" s="210"/>
      <c r="F158" s="210"/>
      <c r="G158" s="310"/>
      <c r="H158" s="310"/>
    </row>
    <row r="159" spans="1:10" s="986" customFormat="1" ht="37.5" customHeight="1" x14ac:dyDescent="0.2">
      <c r="A159" s="506" t="s">
        <v>5</v>
      </c>
      <c r="B159" s="507" t="s">
        <v>6</v>
      </c>
      <c r="C159" s="507" t="s">
        <v>7</v>
      </c>
      <c r="D159" s="680" t="s">
        <v>578</v>
      </c>
      <c r="E159" s="680" t="s">
        <v>579</v>
      </c>
      <c r="F159" s="680" t="s">
        <v>580</v>
      </c>
      <c r="G159" s="680" t="s">
        <v>581</v>
      </c>
      <c r="H159" s="681" t="s">
        <v>14</v>
      </c>
      <c r="I159" s="520"/>
    </row>
    <row r="160" spans="1:10" s="986" customFormat="1" ht="25.5" customHeight="1" x14ac:dyDescent="0.2">
      <c r="A160" s="508"/>
      <c r="B160" s="508"/>
      <c r="C160" s="508"/>
      <c r="D160" s="248"/>
      <c r="E160" s="248"/>
      <c r="F160" s="248" t="s">
        <v>582</v>
      </c>
      <c r="G160" s="248" t="s">
        <v>583</v>
      </c>
      <c r="H160" s="248" t="s">
        <v>584</v>
      </c>
      <c r="I160" s="520"/>
    </row>
    <row r="161" spans="1:10" x14ac:dyDescent="0.25">
      <c r="A161" s="1135" t="str">
        <f>'[1]CM.01-PERSONAL '!$C$84</f>
        <v xml:space="preserve">GERENCIA DE REGISTRO CIVIL </v>
      </c>
      <c r="B161" s="1133">
        <v>5</v>
      </c>
      <c r="C161" s="996" t="str">
        <f>'[1]MATRIZ DE ACTIVIDADES'!$B$36</f>
        <v>Recepciona, revisa expediente y programa ceremonia</v>
      </c>
      <c r="D161" s="929" t="str">
        <f>'[1]CM.02- FUNGIBLE'!$B$6</f>
        <v>Folder manila A4</v>
      </c>
      <c r="E161" s="930" t="s">
        <v>591</v>
      </c>
      <c r="F161" s="931">
        <v>1</v>
      </c>
      <c r="G161" s="932">
        <f>'[1]CM.02- FUNGIBLE'!$E$6</f>
        <v>0.71679999999999999</v>
      </c>
      <c r="H161" s="932">
        <f t="shared" ref="H161:H164" si="9">F161*G161</f>
        <v>0.71679999999999999</v>
      </c>
    </row>
    <row r="162" spans="1:10" x14ac:dyDescent="0.25">
      <c r="A162" s="1136"/>
      <c r="B162" s="1134"/>
      <c r="C162" s="997"/>
      <c r="D162" s="933" t="str">
        <f>'[1]CM.02- FUNGIBLE'!$B$5</f>
        <v>Faster</v>
      </c>
      <c r="E162" s="934" t="s">
        <v>591</v>
      </c>
      <c r="F162" s="935">
        <v>1</v>
      </c>
      <c r="G162" s="936">
        <f>'[1]CM.02- FUNGIBLE'!$E$5</f>
        <v>8.8000000000000009E-2</v>
      </c>
      <c r="H162" s="936">
        <f t="shared" si="9"/>
        <v>8.8000000000000009E-2</v>
      </c>
    </row>
    <row r="163" spans="1:10" x14ac:dyDescent="0.25">
      <c r="A163" s="1136"/>
      <c r="B163" s="998">
        <v>9</v>
      </c>
      <c r="C163" s="996" t="str">
        <f>'[1]MATRIZ DE ACTIVIDADES'!$B$71</f>
        <v>Elabora proyecto de oficio  y deriva a documentacion</v>
      </c>
      <c r="D163" s="933" t="str">
        <f>'[1]CM.02- FUNGIBLE'!$B$8</f>
        <v>Papel Bond A-4 75 gramos</v>
      </c>
      <c r="E163" s="934" t="s">
        <v>591</v>
      </c>
      <c r="F163" s="935">
        <v>5</v>
      </c>
      <c r="G163" s="936">
        <f>'[1]CM.02- FUNGIBLE'!$E$8</f>
        <v>3.1600000000000003E-2</v>
      </c>
      <c r="H163" s="936">
        <f t="shared" si="9"/>
        <v>0.15800000000000003</v>
      </c>
    </row>
    <row r="164" spans="1:10" ht="18.75" customHeight="1" thickBot="1" x14ac:dyDescent="0.3">
      <c r="A164" s="1137"/>
      <c r="B164" s="998">
        <v>11</v>
      </c>
      <c r="C164" s="996" t="str">
        <f>'[1]MATRIZ DE ACTIVIDADES'!$B$148</f>
        <v xml:space="preserve">Recibe prepara notificacion y deriva documentacion </v>
      </c>
      <c r="D164" s="933" t="str">
        <f>'[1]CM.02- FUNGIBLE'!$B$8</f>
        <v>Papel Bond A-4 75 gramos</v>
      </c>
      <c r="E164" s="934" t="s">
        <v>591</v>
      </c>
      <c r="F164" s="935">
        <v>5</v>
      </c>
      <c r="G164" s="936">
        <f>'[1]CM.02- FUNGIBLE'!$E$8</f>
        <v>3.1600000000000003E-2</v>
      </c>
      <c r="H164" s="936">
        <f t="shared" si="9"/>
        <v>0.15800000000000003</v>
      </c>
    </row>
    <row r="165" spans="1:10" ht="44.25" customHeight="1" thickBot="1" x14ac:dyDescent="0.3">
      <c r="E165" s="188"/>
      <c r="F165" s="188"/>
      <c r="G165" s="692" t="s">
        <v>592</v>
      </c>
      <c r="H165" s="607">
        <f>SUM(H161:H164)</f>
        <v>1.1208</v>
      </c>
    </row>
    <row r="168" spans="1:10" s="52" customFormat="1" ht="23.25" customHeight="1" x14ac:dyDescent="0.25">
      <c r="A168" s="1026" t="s">
        <v>55</v>
      </c>
      <c r="B168" s="1026"/>
      <c r="C168" s="1026"/>
      <c r="D168" s="1026"/>
      <c r="E168" s="1026"/>
      <c r="F168" s="1026"/>
      <c r="G168" s="1026"/>
      <c r="H168" s="67"/>
      <c r="I168" s="67"/>
      <c r="J168" s="67"/>
    </row>
    <row r="169" spans="1:10" s="52" customFormat="1" ht="13.5" customHeight="1" x14ac:dyDescent="0.25">
      <c r="A169" s="1027" t="s">
        <v>673</v>
      </c>
      <c r="B169" s="1027"/>
      <c r="C169" s="1027"/>
      <c r="D169" s="1027"/>
      <c r="E169" s="1027"/>
      <c r="F169" s="1027"/>
      <c r="G169" s="1027"/>
      <c r="H169" s="67"/>
      <c r="I169" s="67"/>
      <c r="J169" s="67"/>
    </row>
    <row r="170" spans="1:10" s="52" customFormat="1" ht="13.5" customHeight="1" x14ac:dyDescent="0.25">
      <c r="A170" s="1025" t="s">
        <v>676</v>
      </c>
      <c r="B170" s="1025"/>
      <c r="C170" s="1025"/>
      <c r="D170" s="1025"/>
      <c r="E170" s="1025"/>
      <c r="F170" s="1025"/>
      <c r="G170" s="1025"/>
      <c r="H170" s="67"/>
      <c r="I170" s="67"/>
      <c r="J170" s="67"/>
    </row>
    <row r="171" spans="1:10" ht="15.75" thickBot="1" x14ac:dyDescent="0.3">
      <c r="A171" s="1126" t="s">
        <v>42</v>
      </c>
      <c r="B171" s="1126"/>
      <c r="C171" s="1126"/>
      <c r="D171" s="208"/>
      <c r="E171" s="208"/>
      <c r="F171" s="208"/>
      <c r="G171" s="307"/>
      <c r="H171" s="307"/>
    </row>
    <row r="172" spans="1:10" ht="15.75" thickBot="1" x14ac:dyDescent="0.3">
      <c r="A172" s="1139" t="s">
        <v>76</v>
      </c>
      <c r="B172" s="1140"/>
      <c r="C172" s="1140"/>
      <c r="D172" s="1140"/>
      <c r="E172" s="1140"/>
      <c r="F172" s="1140"/>
      <c r="G172" s="1140"/>
      <c r="H172" s="1141"/>
    </row>
    <row r="173" spans="1:10" x14ac:dyDescent="0.25">
      <c r="A173" s="53"/>
      <c r="B173" s="209"/>
      <c r="C173" s="54"/>
      <c r="D173" s="209"/>
      <c r="E173" s="209"/>
      <c r="F173" s="209"/>
      <c r="G173" s="308"/>
      <c r="H173" s="309"/>
    </row>
    <row r="174" spans="1:10" ht="15.75" thickBot="1" x14ac:dyDescent="0.3">
      <c r="A174" s="55" t="s">
        <v>43</v>
      </c>
      <c r="B174" s="211"/>
      <c r="C174" s="56"/>
      <c r="D174" s="209"/>
      <c r="E174" s="209"/>
      <c r="F174" s="209"/>
      <c r="G174" s="308"/>
      <c r="H174" s="307"/>
    </row>
    <row r="175" spans="1:10" ht="15.75" thickBot="1" x14ac:dyDescent="0.3">
      <c r="A175" s="1142" t="s">
        <v>75</v>
      </c>
      <c r="B175" s="1143"/>
      <c r="C175" s="1143"/>
      <c r="D175" s="1143"/>
      <c r="E175" s="1143"/>
      <c r="F175" s="1143"/>
      <c r="G175" s="1143"/>
      <c r="H175" s="1144"/>
    </row>
    <row r="176" spans="1:10" x14ac:dyDescent="0.25">
      <c r="A176" s="66"/>
      <c r="B176" s="210"/>
      <c r="C176" s="66"/>
      <c r="D176" s="210"/>
      <c r="E176" s="210"/>
      <c r="F176" s="210"/>
      <c r="G176" s="310"/>
      <c r="H176" s="310"/>
    </row>
    <row r="177" spans="1:10" s="676" customFormat="1" ht="37.5" customHeight="1" x14ac:dyDescent="0.2">
      <c r="A177" s="506" t="s">
        <v>5</v>
      </c>
      <c r="B177" s="507" t="s">
        <v>6</v>
      </c>
      <c r="C177" s="507" t="s">
        <v>7</v>
      </c>
      <c r="D177" s="680" t="s">
        <v>578</v>
      </c>
      <c r="E177" s="680" t="s">
        <v>579</v>
      </c>
      <c r="F177" s="680" t="s">
        <v>580</v>
      </c>
      <c r="G177" s="680" t="s">
        <v>581</v>
      </c>
      <c r="H177" s="681" t="s">
        <v>14</v>
      </c>
      <c r="I177" s="520"/>
    </row>
    <row r="178" spans="1:10" s="676" customFormat="1" ht="25.5" customHeight="1" x14ac:dyDescent="0.2">
      <c r="A178" s="508"/>
      <c r="B178" s="508"/>
      <c r="C178" s="508"/>
      <c r="D178" s="248"/>
      <c r="E178" s="248"/>
      <c r="F178" s="248" t="s">
        <v>582</v>
      </c>
      <c r="G178" s="248" t="s">
        <v>583</v>
      </c>
      <c r="H178" s="248" t="s">
        <v>584</v>
      </c>
      <c r="I178" s="520"/>
    </row>
    <row r="179" spans="1:10" ht="27.75" customHeight="1" x14ac:dyDescent="0.25">
      <c r="A179" s="1148" t="str">
        <f>'[1]CM.01-PERSONAL '!$C$84</f>
        <v xml:space="preserve">GERENCIA DE REGISTRO CIVIL </v>
      </c>
      <c r="B179" s="1145">
        <v>5</v>
      </c>
      <c r="C179" s="997" t="str">
        <f>'[1]MATRIZ DE ACTIVIDADES'!$B$46</f>
        <v xml:space="preserve">Recepciona, revisa expediente , elabora Informe y deriva a Gerente </v>
      </c>
      <c r="D179" s="933" t="str">
        <f>'[1]CM.02- FUNGIBLE'!$B$8</f>
        <v>Papel Bond A-4 75 gramos</v>
      </c>
      <c r="E179" s="934" t="s">
        <v>591</v>
      </c>
      <c r="F179" s="935">
        <v>3</v>
      </c>
      <c r="G179" s="936">
        <f>'[1]CM.02- FUNGIBLE'!$E$8</f>
        <v>3.1600000000000003E-2</v>
      </c>
      <c r="H179" s="936">
        <f t="shared" ref="H179:H180" si="10">F179*G179</f>
        <v>9.4800000000000009E-2</v>
      </c>
    </row>
    <row r="180" spans="1:10" ht="27.75" customHeight="1" thickBot="1" x14ac:dyDescent="0.3">
      <c r="A180" s="1149"/>
      <c r="B180" s="1146"/>
      <c r="C180" s="997"/>
      <c r="D180" s="933" t="str">
        <f>'[1]CM.02- FUNGIBLE'!$B$7</f>
        <v>Grapas 26/6</v>
      </c>
      <c r="E180" s="934" t="s">
        <v>591</v>
      </c>
      <c r="F180" s="935">
        <v>1</v>
      </c>
      <c r="G180" s="936">
        <f>'[1]CM.02- FUNGIBLE'!$E$7</f>
        <v>4.5199999999999998E-4</v>
      </c>
      <c r="H180" s="936">
        <f t="shared" si="10"/>
        <v>4.5199999999999998E-4</v>
      </c>
    </row>
    <row r="181" spans="1:10" ht="36.75" thickBot="1" x14ac:dyDescent="0.3">
      <c r="A181" s="318"/>
      <c r="B181" s="319"/>
      <c r="C181" s="321"/>
      <c r="D181" s="322"/>
      <c r="E181" s="188"/>
      <c r="F181" s="188"/>
      <c r="G181" s="692" t="s">
        <v>592</v>
      </c>
      <c r="H181" s="607">
        <f>SUM(H179:H180)</f>
        <v>9.5252000000000003E-2</v>
      </c>
    </row>
    <row r="182" spans="1:10" x14ac:dyDescent="0.25">
      <c r="C182" s="323"/>
      <c r="D182" s="324"/>
      <c r="E182" s="324"/>
    </row>
    <row r="184" spans="1:10" s="52" customFormat="1" ht="23.25" customHeight="1" x14ac:dyDescent="0.25">
      <c r="A184" s="1026" t="s">
        <v>55</v>
      </c>
      <c r="B184" s="1026"/>
      <c r="C184" s="1026"/>
      <c r="D184" s="1026"/>
      <c r="E184" s="1026"/>
      <c r="F184" s="1026"/>
      <c r="G184" s="1026"/>
      <c r="H184" s="67"/>
      <c r="I184" s="67"/>
      <c r="J184" s="67"/>
    </row>
    <row r="185" spans="1:10" s="52" customFormat="1" ht="13.5" customHeight="1" x14ac:dyDescent="0.25">
      <c r="A185" s="1027" t="s">
        <v>673</v>
      </c>
      <c r="B185" s="1027"/>
      <c r="C185" s="1027"/>
      <c r="D185" s="1027"/>
      <c r="E185" s="1027"/>
      <c r="F185" s="1027"/>
      <c r="G185" s="1027"/>
      <c r="H185" s="67"/>
      <c r="I185" s="67"/>
      <c r="J185" s="67"/>
    </row>
    <row r="186" spans="1:10" s="52" customFormat="1" ht="13.5" customHeight="1" x14ac:dyDescent="0.25">
      <c r="A186" s="1025" t="s">
        <v>676</v>
      </c>
      <c r="B186" s="1025"/>
      <c r="C186" s="1025"/>
      <c r="D186" s="1025"/>
      <c r="E186" s="1025"/>
      <c r="F186" s="1025"/>
      <c r="G186" s="1025"/>
      <c r="H186" s="67"/>
      <c r="I186" s="67"/>
      <c r="J186" s="67"/>
    </row>
    <row r="187" spans="1:10" ht="15.75" thickBot="1" x14ac:dyDescent="0.3">
      <c r="A187" s="1126" t="s">
        <v>42</v>
      </c>
      <c r="B187" s="1126"/>
      <c r="C187" s="1126"/>
      <c r="D187" s="208"/>
      <c r="E187" s="208"/>
      <c r="F187" s="208"/>
      <c r="G187" s="307"/>
      <c r="H187" s="307"/>
    </row>
    <row r="188" spans="1:10" ht="15.75" thickBot="1" x14ac:dyDescent="0.3">
      <c r="A188" s="1139" t="s">
        <v>77</v>
      </c>
      <c r="B188" s="1140"/>
      <c r="C188" s="1140"/>
      <c r="D188" s="1140"/>
      <c r="E188" s="1140"/>
      <c r="F188" s="1140"/>
      <c r="G188" s="1140"/>
      <c r="H188" s="1141"/>
    </row>
    <row r="189" spans="1:10" x14ac:dyDescent="0.25">
      <c r="A189" s="53"/>
      <c r="B189" s="209"/>
      <c r="C189" s="54"/>
      <c r="D189" s="209"/>
      <c r="E189" s="209"/>
      <c r="F189" s="209"/>
      <c r="G189" s="308"/>
      <c r="H189" s="309"/>
    </row>
    <row r="190" spans="1:10" ht="15.75" thickBot="1" x14ac:dyDescent="0.3">
      <c r="A190" s="55" t="s">
        <v>43</v>
      </c>
      <c r="B190" s="211"/>
      <c r="C190" s="56"/>
      <c r="D190" s="209"/>
      <c r="E190" s="209"/>
      <c r="F190" s="209"/>
      <c r="G190" s="308"/>
      <c r="H190" s="307"/>
    </row>
    <row r="191" spans="1:10" ht="15.75" thickBot="1" x14ac:dyDescent="0.3">
      <c r="A191" s="1142" t="s">
        <v>75</v>
      </c>
      <c r="B191" s="1143"/>
      <c r="C191" s="1143"/>
      <c r="D191" s="1143"/>
      <c r="E191" s="1143"/>
      <c r="F191" s="1143"/>
      <c r="G191" s="1143"/>
      <c r="H191" s="1144"/>
    </row>
    <row r="192" spans="1:10" x14ac:dyDescent="0.25">
      <c r="A192" s="66"/>
      <c r="B192" s="210"/>
      <c r="C192" s="66"/>
      <c r="D192" s="210"/>
      <c r="E192" s="210"/>
      <c r="F192" s="210"/>
      <c r="G192" s="310"/>
      <c r="H192" s="310"/>
    </row>
    <row r="193" spans="1:10" s="676" customFormat="1" ht="37.5" customHeight="1" x14ac:dyDescent="0.2">
      <c r="A193" s="506" t="s">
        <v>5</v>
      </c>
      <c r="B193" s="507" t="s">
        <v>6</v>
      </c>
      <c r="C193" s="507" t="s">
        <v>7</v>
      </c>
      <c r="D193" s="680" t="s">
        <v>578</v>
      </c>
      <c r="E193" s="680" t="s">
        <v>579</v>
      </c>
      <c r="F193" s="680" t="s">
        <v>580</v>
      </c>
      <c r="G193" s="680" t="s">
        <v>581</v>
      </c>
      <c r="H193" s="681" t="s">
        <v>14</v>
      </c>
      <c r="I193" s="520"/>
    </row>
    <row r="194" spans="1:10" s="676" customFormat="1" ht="25.5" customHeight="1" x14ac:dyDescent="0.2">
      <c r="A194" s="508"/>
      <c r="B194" s="508"/>
      <c r="C194" s="508"/>
      <c r="D194" s="248"/>
      <c r="E194" s="248"/>
      <c r="F194" s="248" t="s">
        <v>582</v>
      </c>
      <c r="G194" s="248" t="s">
        <v>583</v>
      </c>
      <c r="H194" s="248" t="s">
        <v>584</v>
      </c>
      <c r="I194" s="520"/>
    </row>
    <row r="195" spans="1:10" ht="24" customHeight="1" x14ac:dyDescent="0.25">
      <c r="A195" s="1148" t="str">
        <f>'[1]CM.01-PERSONAL '!$C$84</f>
        <v xml:space="preserve">GERENCIA DE REGISTRO CIVIL </v>
      </c>
      <c r="B195" s="1145">
        <v>5</v>
      </c>
      <c r="C195" s="997" t="str">
        <f>'[1]MATRIZ DE ACTIVIDADES'!$B$46</f>
        <v xml:space="preserve">Recepciona, revisa expediente , elabora Informe y deriva a Gerente </v>
      </c>
      <c r="D195" s="933" t="str">
        <f>'[1]CM.02- FUNGIBLE'!$B$8</f>
        <v>Papel Bond A-4 75 gramos</v>
      </c>
      <c r="E195" s="934" t="s">
        <v>591</v>
      </c>
      <c r="F195" s="935">
        <v>3</v>
      </c>
      <c r="G195" s="936">
        <f>'[1]CM.02- FUNGIBLE'!$E$8</f>
        <v>3.1600000000000003E-2</v>
      </c>
      <c r="H195" s="936">
        <f t="shared" ref="H195:H196" si="11">F195*G195</f>
        <v>9.4800000000000009E-2</v>
      </c>
    </row>
    <row r="196" spans="1:10" ht="24" customHeight="1" thickBot="1" x14ac:dyDescent="0.3">
      <c r="A196" s="1149"/>
      <c r="B196" s="1146"/>
      <c r="C196" s="997"/>
      <c r="D196" s="933" t="str">
        <f>'[1]CM.02- FUNGIBLE'!$B$7</f>
        <v>Grapas 26/6</v>
      </c>
      <c r="E196" s="934" t="s">
        <v>591</v>
      </c>
      <c r="F196" s="935">
        <v>1</v>
      </c>
      <c r="G196" s="936">
        <f>'[1]CM.02- FUNGIBLE'!$E$7</f>
        <v>4.5199999999999998E-4</v>
      </c>
      <c r="H196" s="936">
        <f t="shared" si="11"/>
        <v>4.5199999999999998E-4</v>
      </c>
    </row>
    <row r="197" spans="1:10" ht="36.75" thickBot="1" x14ac:dyDescent="0.3">
      <c r="A197" s="318"/>
      <c r="B197" s="319"/>
      <c r="C197" s="321"/>
      <c r="D197" s="322"/>
      <c r="E197" s="188"/>
      <c r="F197" s="188"/>
      <c r="G197" s="692" t="s">
        <v>592</v>
      </c>
      <c r="H197" s="607">
        <f>SUM(H195:H196)</f>
        <v>9.5252000000000003E-2</v>
      </c>
    </row>
    <row r="203" spans="1:10" s="52" customFormat="1" ht="23.25" customHeight="1" x14ac:dyDescent="0.25">
      <c r="A203" s="1026" t="s">
        <v>55</v>
      </c>
      <c r="B203" s="1026"/>
      <c r="C203" s="1026"/>
      <c r="D203" s="1026"/>
      <c r="E203" s="1026"/>
      <c r="F203" s="1026"/>
      <c r="G203" s="1026"/>
      <c r="H203" s="67"/>
      <c r="I203" s="67"/>
      <c r="J203" s="67"/>
    </row>
    <row r="204" spans="1:10" s="52" customFormat="1" ht="13.5" customHeight="1" x14ac:dyDescent="0.25">
      <c r="A204" s="1027" t="s">
        <v>673</v>
      </c>
      <c r="B204" s="1027"/>
      <c r="C204" s="1027"/>
      <c r="D204" s="1027"/>
      <c r="E204" s="1027"/>
      <c r="F204" s="1027"/>
      <c r="G204" s="1027"/>
      <c r="H204" s="67"/>
      <c r="I204" s="67"/>
      <c r="J204" s="67"/>
    </row>
    <row r="205" spans="1:10" s="52" customFormat="1" ht="13.5" customHeight="1" x14ac:dyDescent="0.25">
      <c r="A205" s="1025" t="s">
        <v>676</v>
      </c>
      <c r="B205" s="1025"/>
      <c r="C205" s="1025"/>
      <c r="D205" s="1025"/>
      <c r="E205" s="1025"/>
      <c r="F205" s="1025"/>
      <c r="G205" s="1025"/>
      <c r="H205" s="67"/>
      <c r="I205" s="67"/>
      <c r="J205" s="67"/>
    </row>
    <row r="206" spans="1:10" ht="15.75" thickBot="1" x14ac:dyDescent="0.3">
      <c r="A206" s="1126" t="s">
        <v>42</v>
      </c>
      <c r="B206" s="1126"/>
      <c r="C206" s="1126"/>
      <c r="D206" s="208"/>
      <c r="E206" s="208"/>
      <c r="F206" s="208"/>
      <c r="G206" s="307"/>
      <c r="H206" s="307"/>
    </row>
    <row r="207" spans="1:10" ht="15.75" thickBot="1" x14ac:dyDescent="0.3">
      <c r="A207" s="1139" t="s">
        <v>535</v>
      </c>
      <c r="B207" s="1140"/>
      <c r="C207" s="1140"/>
      <c r="D207" s="1140"/>
      <c r="E207" s="1140"/>
      <c r="F207" s="1140"/>
      <c r="G207" s="1140"/>
      <c r="H207" s="1141"/>
    </row>
    <row r="208" spans="1:10" x14ac:dyDescent="0.25">
      <c r="A208" s="53"/>
      <c r="B208" s="209"/>
      <c r="C208" s="54"/>
      <c r="D208" s="209"/>
      <c r="E208" s="209"/>
      <c r="F208" s="209"/>
      <c r="G208" s="308"/>
      <c r="H208" s="309"/>
    </row>
    <row r="209" spans="1:9" ht="15.75" thickBot="1" x14ac:dyDescent="0.3">
      <c r="A209" s="55" t="s">
        <v>43</v>
      </c>
      <c r="B209" s="211"/>
      <c r="C209" s="56"/>
      <c r="D209" s="209"/>
      <c r="E209" s="209"/>
      <c r="F209" s="209"/>
      <c r="G209" s="308"/>
      <c r="H209" s="307"/>
    </row>
    <row r="210" spans="1:9" ht="15.75" thickBot="1" x14ac:dyDescent="0.3">
      <c r="A210" s="1142" t="s">
        <v>75</v>
      </c>
      <c r="B210" s="1143"/>
      <c r="C210" s="1143"/>
      <c r="D210" s="1143"/>
      <c r="E210" s="1143"/>
      <c r="F210" s="1143"/>
      <c r="G210" s="1143"/>
      <c r="H210" s="1144"/>
    </row>
    <row r="211" spans="1:9" x14ac:dyDescent="0.25">
      <c r="A211" s="66"/>
      <c r="B211" s="210"/>
      <c r="C211" s="66"/>
      <c r="D211" s="210"/>
      <c r="E211" s="210"/>
      <c r="F211" s="210"/>
      <c r="G211" s="310"/>
      <c r="H211" s="310"/>
    </row>
    <row r="212" spans="1:9" s="676" customFormat="1" ht="37.5" customHeight="1" x14ac:dyDescent="0.2">
      <c r="A212" s="506" t="s">
        <v>5</v>
      </c>
      <c r="B212" s="507" t="s">
        <v>6</v>
      </c>
      <c r="C212" s="507" t="s">
        <v>7</v>
      </c>
      <c r="D212" s="680" t="s">
        <v>578</v>
      </c>
      <c r="E212" s="680" t="s">
        <v>579</v>
      </c>
      <c r="F212" s="680" t="s">
        <v>580</v>
      </c>
      <c r="G212" s="680" t="s">
        <v>581</v>
      </c>
      <c r="H212" s="681" t="s">
        <v>14</v>
      </c>
      <c r="I212" s="520"/>
    </row>
    <row r="213" spans="1:9" s="676" customFormat="1" ht="25.5" customHeight="1" x14ac:dyDescent="0.2">
      <c r="A213" s="508"/>
      <c r="B213" s="508"/>
      <c r="C213" s="508"/>
      <c r="D213" s="248"/>
      <c r="E213" s="248"/>
      <c r="F213" s="248" t="s">
        <v>582</v>
      </c>
      <c r="G213" s="248" t="s">
        <v>583</v>
      </c>
      <c r="H213" s="248" t="s">
        <v>584</v>
      </c>
      <c r="I213" s="520"/>
    </row>
    <row r="214" spans="1:9" ht="15.75" thickBot="1" x14ac:dyDescent="0.3">
      <c r="A214" s="993" t="str">
        <f>'[1]CM.01-PERSONAL '!$C$84</f>
        <v xml:space="preserve">GERENCIA DE REGISTRO CIVIL </v>
      </c>
      <c r="B214" s="999">
        <v>4</v>
      </c>
      <c r="C214" s="1000" t="str">
        <f>'[1]MATRIZ DE ACTIVIDADES'!$B$62</f>
        <v>Ubica Documentacion , saca copias y  deriva a Gerente</v>
      </c>
      <c r="D214" s="933" t="str">
        <f>'[1]CM.02- FUNGIBLE'!$B$8</f>
        <v>Papel Bond A-4 75 gramos</v>
      </c>
      <c r="E214" s="934" t="s">
        <v>591</v>
      </c>
      <c r="F214" s="935">
        <v>3</v>
      </c>
      <c r="G214" s="936">
        <f>'[1]CM.02- FUNGIBLE'!$E$8</f>
        <v>3.1600000000000003E-2</v>
      </c>
      <c r="H214" s="936">
        <f t="shared" ref="H214" si="12">F214*G214</f>
        <v>9.4800000000000009E-2</v>
      </c>
    </row>
    <row r="215" spans="1:9" ht="36.75" thickBot="1" x14ac:dyDescent="0.3">
      <c r="C215" s="325"/>
      <c r="E215" s="188"/>
      <c r="F215" s="188"/>
      <c r="G215" s="692" t="s">
        <v>592</v>
      </c>
      <c r="H215" s="607">
        <f>SUM(H214:H214)</f>
        <v>9.4800000000000009E-2</v>
      </c>
    </row>
  </sheetData>
  <mergeCells count="94">
    <mergeCell ref="A75:G75"/>
    <mergeCell ref="A76:G76"/>
    <mergeCell ref="A77:G77"/>
    <mergeCell ref="A94:G94"/>
    <mergeCell ref="A78:C78"/>
    <mergeCell ref="B29:B30"/>
    <mergeCell ref="A29:A32"/>
    <mergeCell ref="A49:A52"/>
    <mergeCell ref="B49:B50"/>
    <mergeCell ref="A67:A70"/>
    <mergeCell ref="B67:B68"/>
    <mergeCell ref="A41:C41"/>
    <mergeCell ref="A42:H42"/>
    <mergeCell ref="A45:H45"/>
    <mergeCell ref="A36:H36"/>
    <mergeCell ref="A210:H210"/>
    <mergeCell ref="A171:C171"/>
    <mergeCell ref="A172:H172"/>
    <mergeCell ref="A175:H175"/>
    <mergeCell ref="A188:H188"/>
    <mergeCell ref="A191:H191"/>
    <mergeCell ref="A187:C187"/>
    <mergeCell ref="A206:C206"/>
    <mergeCell ref="A195:A196"/>
    <mergeCell ref="B195:B196"/>
    <mergeCell ref="A207:H207"/>
    <mergeCell ref="A179:A180"/>
    <mergeCell ref="A86:A89"/>
    <mergeCell ref="B86:B87"/>
    <mergeCell ref="A142:A145"/>
    <mergeCell ref="B142:B143"/>
    <mergeCell ref="A98:H98"/>
    <mergeCell ref="A101:H101"/>
    <mergeCell ref="A138:H138"/>
    <mergeCell ref="A116:C116"/>
    <mergeCell ref="A117:H117"/>
    <mergeCell ref="A134:C134"/>
    <mergeCell ref="A135:H135"/>
    <mergeCell ref="A124:A127"/>
    <mergeCell ref="B124:B125"/>
    <mergeCell ref="A131:G131"/>
    <mergeCell ref="A132:G132"/>
    <mergeCell ref="A133:G133"/>
    <mergeCell ref="A95:G95"/>
    <mergeCell ref="A96:G96"/>
    <mergeCell ref="B179:B180"/>
    <mergeCell ref="A25:H25"/>
    <mergeCell ref="A120:H120"/>
    <mergeCell ref="A79:H79"/>
    <mergeCell ref="A82:H82"/>
    <mergeCell ref="A59:C59"/>
    <mergeCell ref="A60:H60"/>
    <mergeCell ref="A63:H63"/>
    <mergeCell ref="A38:G38"/>
    <mergeCell ref="A39:G39"/>
    <mergeCell ref="A40:G40"/>
    <mergeCell ref="A56:G56"/>
    <mergeCell ref="A57:G57"/>
    <mergeCell ref="A58:G58"/>
    <mergeCell ref="A10:H10"/>
    <mergeCell ref="A22:H22"/>
    <mergeCell ref="A21:C21"/>
    <mergeCell ref="A18:G18"/>
    <mergeCell ref="A19:G19"/>
    <mergeCell ref="A20:G20"/>
    <mergeCell ref="A4:H4"/>
    <mergeCell ref="A6:C6"/>
    <mergeCell ref="A7:H7"/>
    <mergeCell ref="A1:G1"/>
    <mergeCell ref="A2:G2"/>
    <mergeCell ref="A3:G3"/>
    <mergeCell ref="A113:G113"/>
    <mergeCell ref="A114:G114"/>
    <mergeCell ref="A115:G115"/>
    <mergeCell ref="A105:A108"/>
    <mergeCell ref="A97:C97"/>
    <mergeCell ref="B105:B106"/>
    <mergeCell ref="A150:G150"/>
    <mergeCell ref="A151:G151"/>
    <mergeCell ref="A152:G152"/>
    <mergeCell ref="A168:G168"/>
    <mergeCell ref="A169:G169"/>
    <mergeCell ref="A170:G170"/>
    <mergeCell ref="A184:G184"/>
    <mergeCell ref="A153:C153"/>
    <mergeCell ref="A154:H154"/>
    <mergeCell ref="A157:H157"/>
    <mergeCell ref="B161:B162"/>
    <mergeCell ref="A161:A164"/>
    <mergeCell ref="A185:G185"/>
    <mergeCell ref="A186:G186"/>
    <mergeCell ref="A203:G203"/>
    <mergeCell ref="A204:G204"/>
    <mergeCell ref="A205:G205"/>
  </mergeCells>
  <hyperlinks>
    <hyperlink ref="A3:G3" location="calculo!A33" display="COSTO DE LOS MATERIALES FUNGIBLES "/>
    <hyperlink ref="A20:G20" location="calculo!A33" display="COSTO DE LOS MATERIALES FUNGIBLES "/>
    <hyperlink ref="A40:G40" location="calculo!A33" display="COSTO DE LOS MATERIALES FUNGIBLES "/>
    <hyperlink ref="A58:G58" location="calculo!A33" display="COSTO DE LOS MATERIALES FUNGIBLES "/>
    <hyperlink ref="A77:G77" location="calculo!A33" display="COSTO DE LOS MATERIALES FUNGIBLES "/>
    <hyperlink ref="A96:G96" location="calculo!A33" display="COSTO DE LOS MATERIALES FUNGIBLES "/>
    <hyperlink ref="A115:G115" location="calculo!A33" display="COSTO DE LOS MATERIALES FUNGIBLES "/>
    <hyperlink ref="A133:G133" location="calculo!A33" display="COSTO DE LOS MATERIALES FUNGIBLES "/>
    <hyperlink ref="A152:G152" location="calculo!A33" display="COSTO DE LOS MATERIALES FUNGIBLES "/>
    <hyperlink ref="A170:G170" location="calculo!A33" display="COSTO DE LOS MATERIALES FUNGIBLES "/>
    <hyperlink ref="A186:G186" location="calculo!A33" display="COSTO DE LOS MATERIALES FUNGIBLES "/>
    <hyperlink ref="A205:G205" location="calculo!A33" display="COSTO DE LOS MATERIALES FUNGIBLES "/>
  </hyperlinks>
  <pageMargins left="0.7" right="0.7" top="0.75" bottom="0.75" header="0.3" footer="0.3"/>
  <pageSetup paperSize="9" scale="56" orientation="portrait" r:id="rId1"/>
  <rowBreaks count="10" manualBreakCount="10">
    <brk id="17" max="7" man="1"/>
    <brk id="35" max="7" man="1"/>
    <brk id="55" max="7" man="1"/>
    <brk id="74" max="7" man="1"/>
    <brk id="93" max="7" man="1"/>
    <brk id="112" max="7" man="1"/>
    <brk id="130" max="7" man="1"/>
    <brk id="149" max="7" man="1"/>
    <brk id="167" max="7" man="1"/>
    <brk id="183" max="7" man="1"/>
  </rowBreaks>
  <colBreaks count="1" manualBreakCount="1">
    <brk id="8" max="214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2:Z469"/>
  <sheetViews>
    <sheetView topLeftCell="A413" workbookViewId="0">
      <selection activeCell="A404" sqref="A404:XFD406"/>
    </sheetView>
  </sheetViews>
  <sheetFormatPr baseColWidth="10" defaultRowHeight="15" x14ac:dyDescent="0.25"/>
  <cols>
    <col min="1" max="1" width="27" style="861" customWidth="1"/>
    <col min="2" max="2" width="7.140625" style="861" customWidth="1"/>
    <col min="3" max="3" width="27.7109375" style="861" customWidth="1"/>
    <col min="4" max="4" width="11.28515625" style="861" bestFit="1" customWidth="1"/>
    <col min="5" max="5" width="11.42578125" style="861"/>
    <col min="6" max="6" width="12.28515625" style="343" bestFit="1" customWidth="1"/>
    <col min="7" max="7" width="14.28515625" style="343" customWidth="1"/>
    <col min="8" max="8" width="14.85546875" style="568" customWidth="1"/>
    <col min="9" max="9" width="11.42578125" style="71"/>
    <col min="18" max="26" width="11.42578125" style="71"/>
    <col min="27" max="16384" width="11.42578125" style="52"/>
  </cols>
  <sheetData>
    <row r="2" spans="1:26" ht="23.25" customHeight="1" x14ac:dyDescent="0.25">
      <c r="A2" s="1026" t="s">
        <v>55</v>
      </c>
      <c r="B2" s="1026"/>
      <c r="C2" s="1026"/>
      <c r="D2" s="1026"/>
      <c r="E2" s="1026"/>
      <c r="F2" s="1026"/>
      <c r="G2" s="1026"/>
      <c r="H2" s="67"/>
      <c r="I2" s="67"/>
      <c r="J2" s="67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3.5" customHeight="1" x14ac:dyDescent="0.25">
      <c r="A3" s="1027" t="s">
        <v>673</v>
      </c>
      <c r="B3" s="1027"/>
      <c r="C3" s="1027"/>
      <c r="D3" s="1027"/>
      <c r="E3" s="1027"/>
      <c r="F3" s="1027"/>
      <c r="G3" s="1027"/>
      <c r="H3" s="67"/>
      <c r="I3" s="67"/>
      <c r="J3" s="67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3.5" customHeight="1" x14ac:dyDescent="0.25">
      <c r="A4" s="1025" t="s">
        <v>676</v>
      </c>
      <c r="B4" s="1025"/>
      <c r="C4" s="1025"/>
      <c r="D4" s="1025"/>
      <c r="E4" s="1025"/>
      <c r="F4" s="1025"/>
      <c r="G4" s="1025"/>
      <c r="H4" s="67"/>
      <c r="I4" s="67"/>
      <c r="J4" s="67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.75" customHeight="1" x14ac:dyDescent="0.25">
      <c r="A5" s="859"/>
      <c r="B5" s="859"/>
      <c r="C5" s="859"/>
      <c r="D5" s="859"/>
      <c r="E5" s="859"/>
      <c r="F5" s="859"/>
      <c r="G5" s="859"/>
    </row>
    <row r="6" spans="1:26" ht="15.75" thickBot="1" x14ac:dyDescent="0.3">
      <c r="A6" s="1162" t="s">
        <v>42</v>
      </c>
      <c r="B6" s="1162"/>
      <c r="C6" s="860"/>
      <c r="D6" s="860"/>
      <c r="E6" s="860"/>
      <c r="F6" s="288"/>
      <c r="G6" s="288"/>
    </row>
    <row r="7" spans="1:26" ht="15.75" thickBot="1" x14ac:dyDescent="0.3">
      <c r="A7" s="1159" t="s">
        <v>47</v>
      </c>
      <c r="B7" s="1160"/>
      <c r="C7" s="1160"/>
      <c r="D7" s="1160"/>
      <c r="E7" s="1160"/>
      <c r="F7" s="1160"/>
      <c r="G7" s="1161"/>
    </row>
    <row r="8" spans="1:26" x14ac:dyDescent="0.25">
      <c r="A8" s="46"/>
      <c r="B8" s="46"/>
      <c r="C8" s="46"/>
      <c r="D8" s="46"/>
      <c r="E8" s="46"/>
      <c r="F8" s="334"/>
      <c r="G8" s="923"/>
    </row>
    <row r="9" spans="1:26" ht="15.75" thickBot="1" x14ac:dyDescent="0.3">
      <c r="A9" s="46" t="s">
        <v>43</v>
      </c>
      <c r="B9" s="46"/>
      <c r="C9" s="46"/>
      <c r="D9" s="46"/>
      <c r="E9" s="46"/>
      <c r="F9" s="334"/>
      <c r="G9" s="288"/>
    </row>
    <row r="10" spans="1:26" ht="15.75" thickBot="1" x14ac:dyDescent="0.3">
      <c r="A10" s="1159" t="s">
        <v>44</v>
      </c>
      <c r="B10" s="1160"/>
      <c r="C10" s="1160"/>
      <c r="D10" s="1160"/>
      <c r="E10" s="1160"/>
      <c r="F10" s="1160"/>
      <c r="G10" s="1161"/>
    </row>
    <row r="11" spans="1:26" x14ac:dyDescent="0.25">
      <c r="A11" s="44"/>
      <c r="B11" s="44"/>
      <c r="C11" s="44"/>
      <c r="D11" s="44"/>
      <c r="E11" s="44"/>
      <c r="F11" s="290"/>
      <c r="G11" s="290"/>
    </row>
    <row r="12" spans="1:26" s="676" customFormat="1" ht="37.5" customHeight="1" x14ac:dyDescent="0.2">
      <c r="A12" s="862" t="s">
        <v>5</v>
      </c>
      <c r="B12" s="871" t="s">
        <v>6</v>
      </c>
      <c r="C12" s="862" t="s">
        <v>585</v>
      </c>
      <c r="D12" s="862" t="s">
        <v>586</v>
      </c>
      <c r="E12" s="862" t="s">
        <v>580</v>
      </c>
      <c r="F12" s="862" t="s">
        <v>587</v>
      </c>
      <c r="G12" s="862" t="s">
        <v>588</v>
      </c>
      <c r="H12" s="520"/>
    </row>
    <row r="13" spans="1:26" s="676" customFormat="1" ht="25.5" customHeight="1" x14ac:dyDescent="0.2">
      <c r="A13" s="865"/>
      <c r="B13" s="865"/>
      <c r="C13" s="862"/>
      <c r="D13" s="862"/>
      <c r="E13" s="862" t="s">
        <v>589</v>
      </c>
      <c r="F13" s="862" t="s">
        <v>583</v>
      </c>
      <c r="G13" s="862" t="s">
        <v>590</v>
      </c>
      <c r="H13" s="520"/>
    </row>
    <row r="14" spans="1:26" s="651" customFormat="1" ht="24" customHeight="1" x14ac:dyDescent="0.2">
      <c r="A14" s="1175" t="str">
        <f>'[1]CM.01-PERSONAL '!$C$107</f>
        <v>GERENCIA DE HABILITACION URBANA</v>
      </c>
      <c r="B14" s="1171">
        <v>11</v>
      </c>
      <c r="C14" s="929" t="str">
        <f>'[1]CM.02- FUNGIBLE'!$B$6</f>
        <v>Folder manila A4</v>
      </c>
      <c r="D14" s="930" t="s">
        <v>591</v>
      </c>
      <c r="E14" s="931">
        <v>1</v>
      </c>
      <c r="F14" s="932">
        <f>'[1]CM.02- FUNGIBLE'!$E$6</f>
        <v>0.71679999999999999</v>
      </c>
      <c r="G14" s="932">
        <f t="shared" ref="G14:G17" si="0">E14*F14</f>
        <v>0.71679999999999999</v>
      </c>
      <c r="H14" s="520"/>
    </row>
    <row r="15" spans="1:26" s="651" customFormat="1" ht="16.5" customHeight="1" x14ac:dyDescent="0.2">
      <c r="A15" s="1176"/>
      <c r="B15" s="1172"/>
      <c r="C15" s="933" t="str">
        <f>'[1]CM.02- FUNGIBLE'!$B$5</f>
        <v>Faster</v>
      </c>
      <c r="D15" s="934" t="s">
        <v>591</v>
      </c>
      <c r="E15" s="935">
        <v>1</v>
      </c>
      <c r="F15" s="936">
        <f>'[1]CM.02- FUNGIBLE'!$E$5</f>
        <v>8.8000000000000009E-2</v>
      </c>
      <c r="G15" s="936">
        <f t="shared" si="0"/>
        <v>8.8000000000000009E-2</v>
      </c>
      <c r="H15" s="520"/>
    </row>
    <row r="16" spans="1:26" ht="18" customHeight="1" x14ac:dyDescent="0.25">
      <c r="A16" s="1176"/>
      <c r="B16" s="1171">
        <v>16</v>
      </c>
      <c r="C16" s="933" t="str">
        <f>'[1]CM.02- FUNGIBLE'!$B$8</f>
        <v>Papel Bond A-4 75 gramos</v>
      </c>
      <c r="D16" s="934" t="s">
        <v>591</v>
      </c>
      <c r="E16" s="935">
        <v>3</v>
      </c>
      <c r="F16" s="936">
        <f>'[1]CM.02- FUNGIBLE'!$E$8</f>
        <v>3.1600000000000003E-2</v>
      </c>
      <c r="G16" s="936">
        <f t="shared" si="0"/>
        <v>9.4800000000000009E-2</v>
      </c>
    </row>
    <row r="17" spans="1:26" ht="18.75" customHeight="1" x14ac:dyDescent="0.25">
      <c r="A17" s="1177"/>
      <c r="B17" s="1172"/>
      <c r="C17" s="933" t="str">
        <f>'[1]CM.02- FUNGIBLE'!$B$7</f>
        <v>Grapas 26/6</v>
      </c>
      <c r="D17" s="934" t="s">
        <v>591</v>
      </c>
      <c r="E17" s="935">
        <v>1</v>
      </c>
      <c r="F17" s="936">
        <f>'[1]CM.02- FUNGIBLE'!$E$7</f>
        <v>4.5199999999999998E-4</v>
      </c>
      <c r="G17" s="936">
        <f t="shared" si="0"/>
        <v>4.5199999999999998E-4</v>
      </c>
    </row>
    <row r="18" spans="1:26" ht="25.5" customHeight="1" x14ac:dyDescent="0.25">
      <c r="A18" s="1167" t="str">
        <f>'[1]CM.01-PERSONAL '!$C$114</f>
        <v>GERENCIA DE FORMALIZACION Y REGULACION DE LA PROPIEDAD</v>
      </c>
      <c r="B18" s="1173">
        <v>24</v>
      </c>
      <c r="C18" s="933" t="str">
        <f>'[1]CM.02- FUNGIBLE'!$B$8</f>
        <v>Papel Bond A-4 75 gramos</v>
      </c>
      <c r="D18" s="934" t="s">
        <v>591</v>
      </c>
      <c r="E18" s="935">
        <v>8</v>
      </c>
      <c r="F18" s="936">
        <f>'[1]CM.02- FUNGIBLE'!$E$8</f>
        <v>3.1600000000000003E-2</v>
      </c>
      <c r="G18" s="936">
        <f t="shared" ref="G18:G21" si="1">E18*F18</f>
        <v>0.25280000000000002</v>
      </c>
    </row>
    <row r="19" spans="1:26" x14ac:dyDescent="0.25">
      <c r="A19" s="1168"/>
      <c r="B19" s="1174"/>
      <c r="C19" s="933" t="str">
        <f>'[1]CM.02- FUNGIBLE'!$B$7</f>
        <v>Grapas 26/6</v>
      </c>
      <c r="D19" s="934" t="s">
        <v>591</v>
      </c>
      <c r="E19" s="935">
        <v>1</v>
      </c>
      <c r="F19" s="936">
        <f>'[1]CM.02- FUNGIBLE'!$E$7</f>
        <v>4.5199999999999998E-4</v>
      </c>
      <c r="G19" s="936">
        <f t="shared" si="1"/>
        <v>4.5199999999999998E-4</v>
      </c>
    </row>
    <row r="20" spans="1:26" ht="38.25" customHeight="1" x14ac:dyDescent="0.25">
      <c r="A20" s="1169" t="str">
        <f>'[1]CM.01-PERSONAL '!$C$205</f>
        <v>GERENCIA GENERAL DE ASESORIA JURIDICA Y CONCILIACION</v>
      </c>
      <c r="B20" s="1173">
        <v>38</v>
      </c>
      <c r="C20" s="933" t="str">
        <f>'[1]CM.02- FUNGIBLE'!$B$8</f>
        <v>Papel Bond A-4 75 gramos</v>
      </c>
      <c r="D20" s="934" t="s">
        <v>591</v>
      </c>
      <c r="E20" s="935">
        <v>8</v>
      </c>
      <c r="F20" s="936">
        <f>'[1]CM.02- FUNGIBLE'!$E$8</f>
        <v>3.1600000000000003E-2</v>
      </c>
      <c r="G20" s="936">
        <f t="shared" si="1"/>
        <v>0.25280000000000002</v>
      </c>
    </row>
    <row r="21" spans="1:26" ht="15.75" thickBot="1" x14ac:dyDescent="0.3">
      <c r="A21" s="1170"/>
      <c r="B21" s="1174"/>
      <c r="C21" s="933" t="str">
        <f>'[1]CM.02- FUNGIBLE'!$B$7</f>
        <v>Grapas 26/6</v>
      </c>
      <c r="D21" s="934" t="s">
        <v>591</v>
      </c>
      <c r="E21" s="935">
        <v>1</v>
      </c>
      <c r="F21" s="936">
        <f>'[1]CM.02- FUNGIBLE'!$E$7</f>
        <v>4.5199999999999998E-4</v>
      </c>
      <c r="G21" s="936">
        <f t="shared" si="1"/>
        <v>4.5199999999999998E-4</v>
      </c>
    </row>
    <row r="22" spans="1:26" ht="48.75" thickBot="1" x14ac:dyDescent="0.3">
      <c r="A22" s="345"/>
      <c r="B22" s="345"/>
      <c r="C22" s="346"/>
      <c r="D22" s="916"/>
      <c r="E22" s="917"/>
      <c r="F22" s="692" t="s">
        <v>592</v>
      </c>
      <c r="G22" s="607">
        <f>SUM(G14:G21)</f>
        <v>1.4065559999999999</v>
      </c>
    </row>
    <row r="25" spans="1:26" ht="23.25" customHeight="1" x14ac:dyDescent="0.25">
      <c r="A25" s="1026" t="s">
        <v>55</v>
      </c>
      <c r="B25" s="1026"/>
      <c r="C25" s="1026"/>
      <c r="D25" s="1026"/>
      <c r="E25" s="1026"/>
      <c r="F25" s="1026"/>
      <c r="G25" s="1026"/>
      <c r="H25" s="67"/>
      <c r="I25" s="67"/>
      <c r="J25" s="67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3.5" customHeight="1" x14ac:dyDescent="0.25">
      <c r="A26" s="1027" t="s">
        <v>673</v>
      </c>
      <c r="B26" s="1027"/>
      <c r="C26" s="1027"/>
      <c r="D26" s="1027"/>
      <c r="E26" s="1027"/>
      <c r="F26" s="1027"/>
      <c r="G26" s="1027"/>
      <c r="H26" s="67"/>
      <c r="I26" s="67"/>
      <c r="J26" s="67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3.5" customHeight="1" x14ac:dyDescent="0.25">
      <c r="A27" s="1025" t="s">
        <v>676</v>
      </c>
      <c r="B27" s="1025"/>
      <c r="C27" s="1025"/>
      <c r="D27" s="1025"/>
      <c r="E27" s="1025"/>
      <c r="F27" s="1025"/>
      <c r="G27" s="1025"/>
      <c r="H27" s="67"/>
      <c r="I27" s="67"/>
      <c r="J27" s="67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x14ac:dyDescent="0.25">
      <c r="A28" s="1163"/>
      <c r="B28" s="1163"/>
      <c r="C28" s="1163"/>
      <c r="D28" s="1163"/>
      <c r="E28" s="1163"/>
      <c r="F28" s="1163"/>
      <c r="G28" s="1163"/>
    </row>
    <row r="29" spans="1:26" x14ac:dyDescent="0.25">
      <c r="A29" s="859"/>
      <c r="B29" s="859"/>
      <c r="C29" s="859"/>
      <c r="D29" s="859"/>
      <c r="E29" s="859"/>
      <c r="F29" s="859"/>
      <c r="G29" s="859"/>
    </row>
    <row r="30" spans="1:26" ht="13.5" customHeight="1" thickBot="1" x14ac:dyDescent="0.3">
      <c r="A30" s="1162" t="s">
        <v>42</v>
      </c>
      <c r="B30" s="1162"/>
      <c r="C30" s="860"/>
      <c r="D30" s="860"/>
      <c r="E30" s="860"/>
      <c r="F30" s="288"/>
      <c r="G30" s="288"/>
    </row>
    <row r="31" spans="1:26" ht="13.5" customHeight="1" thickBot="1" x14ac:dyDescent="0.3">
      <c r="A31" s="1159" t="s">
        <v>515</v>
      </c>
      <c r="B31" s="1160"/>
      <c r="C31" s="1160"/>
      <c r="D31" s="1160"/>
      <c r="E31" s="1160"/>
      <c r="F31" s="1160"/>
      <c r="G31" s="1161"/>
    </row>
    <row r="32" spans="1:26" ht="13.5" customHeight="1" x14ac:dyDescent="0.25">
      <c r="A32" s="46"/>
      <c r="B32" s="46"/>
      <c r="C32" s="46"/>
      <c r="D32" s="46"/>
      <c r="E32" s="46"/>
      <c r="F32" s="334"/>
      <c r="G32" s="923"/>
    </row>
    <row r="33" spans="1:26" ht="13.5" customHeight="1" thickBot="1" x14ac:dyDescent="0.3">
      <c r="A33" s="46" t="s">
        <v>43</v>
      </c>
      <c r="B33" s="46"/>
      <c r="C33" s="46"/>
      <c r="D33" s="46"/>
      <c r="E33" s="46"/>
      <c r="F33" s="334"/>
      <c r="G33" s="288"/>
    </row>
    <row r="34" spans="1:26" ht="13.5" customHeight="1" thickBot="1" x14ac:dyDescent="0.3">
      <c r="A34" s="1159" t="s">
        <v>44</v>
      </c>
      <c r="B34" s="1160"/>
      <c r="C34" s="1160"/>
      <c r="D34" s="1160"/>
      <c r="E34" s="1160"/>
      <c r="F34" s="1160"/>
      <c r="G34" s="1161"/>
    </row>
    <row r="35" spans="1:26" ht="13.5" customHeight="1" x14ac:dyDescent="0.25">
      <c r="A35" s="44"/>
      <c r="B35" s="44"/>
      <c r="C35" s="44"/>
      <c r="D35" s="44"/>
      <c r="E35" s="44"/>
      <c r="F35" s="290"/>
      <c r="G35" s="290"/>
    </row>
    <row r="36" spans="1:26" ht="25.5" x14ac:dyDescent="0.25">
      <c r="A36" s="862" t="s">
        <v>5</v>
      </c>
      <c r="B36" s="871" t="s">
        <v>6</v>
      </c>
      <c r="C36" s="862" t="s">
        <v>585</v>
      </c>
      <c r="D36" s="862" t="s">
        <v>586</v>
      </c>
      <c r="E36" s="862" t="s">
        <v>580</v>
      </c>
      <c r="F36" s="862" t="s">
        <v>587</v>
      </c>
      <c r="G36" s="862" t="s">
        <v>588</v>
      </c>
    </row>
    <row r="37" spans="1:26" x14ac:dyDescent="0.25">
      <c r="A37" s="924"/>
      <c r="B37" s="924"/>
      <c r="C37" s="862"/>
      <c r="D37" s="862"/>
      <c r="E37" s="862" t="s">
        <v>589</v>
      </c>
      <c r="F37" s="862" t="s">
        <v>583</v>
      </c>
      <c r="G37" s="862" t="s">
        <v>590</v>
      </c>
    </row>
    <row r="38" spans="1:26" s="311" customFormat="1" ht="43.5" customHeight="1" x14ac:dyDescent="0.25">
      <c r="A38" s="1181" t="str">
        <f>'[1]CM.01-PERSONAL '!$C$107</f>
        <v>GERENCIA DE HABILITACION URBANA</v>
      </c>
      <c r="B38" s="1178">
        <v>12</v>
      </c>
      <c r="C38" s="929" t="str">
        <f>'[1]CM.02- FUNGIBLE'!$B$6</f>
        <v>Folder manila A4</v>
      </c>
      <c r="D38" s="930" t="s">
        <v>591</v>
      </c>
      <c r="E38" s="931">
        <v>1</v>
      </c>
      <c r="F38" s="932">
        <f>'[1]CM.02- FUNGIBLE'!$E$6</f>
        <v>0.71679999999999999</v>
      </c>
      <c r="G38" s="932">
        <f t="shared" ref="G38:G41" si="2">E38*F38</f>
        <v>0.71679999999999999</v>
      </c>
      <c r="H38" s="568"/>
      <c r="I38" s="71"/>
      <c r="R38" s="71"/>
      <c r="S38" s="71"/>
      <c r="T38" s="71"/>
      <c r="U38" s="71"/>
      <c r="V38" s="71"/>
      <c r="W38" s="71"/>
      <c r="X38" s="71"/>
      <c r="Y38" s="71"/>
      <c r="Z38" s="71"/>
    </row>
    <row r="39" spans="1:26" s="311" customFormat="1" ht="43.5" customHeight="1" x14ac:dyDescent="0.25">
      <c r="A39" s="1182"/>
      <c r="B39" s="1179"/>
      <c r="C39" s="933" t="str">
        <f>'[1]CM.02- FUNGIBLE'!$B$5</f>
        <v>Faster</v>
      </c>
      <c r="D39" s="934" t="s">
        <v>591</v>
      </c>
      <c r="E39" s="935">
        <v>1</v>
      </c>
      <c r="F39" s="936">
        <f>'[1]CM.02- FUNGIBLE'!$E$5</f>
        <v>8.8000000000000009E-2</v>
      </c>
      <c r="G39" s="936">
        <f t="shared" si="2"/>
        <v>8.8000000000000009E-2</v>
      </c>
      <c r="H39" s="568"/>
      <c r="I39" s="71"/>
      <c r="R39" s="71"/>
      <c r="S39" s="71"/>
      <c r="T39" s="71"/>
      <c r="U39" s="71"/>
      <c r="V39" s="71"/>
      <c r="W39" s="71"/>
      <c r="X39" s="71"/>
      <c r="Y39" s="71"/>
      <c r="Z39" s="71"/>
    </row>
    <row r="40" spans="1:26" s="311" customFormat="1" ht="43.5" customHeight="1" x14ac:dyDescent="0.25">
      <c r="A40" s="1182"/>
      <c r="B40" s="1178">
        <v>16</v>
      </c>
      <c r="C40" s="933" t="str">
        <f>'[1]CM.02- FUNGIBLE'!$B$8</f>
        <v>Papel Bond A-4 75 gramos</v>
      </c>
      <c r="D40" s="934" t="s">
        <v>591</v>
      </c>
      <c r="E40" s="935">
        <v>4</v>
      </c>
      <c r="F40" s="936">
        <f>'[1]CM.02- FUNGIBLE'!$E$8</f>
        <v>3.1600000000000003E-2</v>
      </c>
      <c r="G40" s="936">
        <f t="shared" si="2"/>
        <v>0.12640000000000001</v>
      </c>
      <c r="H40" s="568"/>
      <c r="I40" s="71"/>
      <c r="R40" s="71"/>
      <c r="S40" s="71"/>
      <c r="T40" s="71"/>
      <c r="U40" s="71"/>
      <c r="V40" s="71"/>
      <c r="W40" s="71"/>
      <c r="X40" s="71"/>
      <c r="Y40" s="71"/>
      <c r="Z40" s="71"/>
    </row>
    <row r="41" spans="1:26" s="311" customFormat="1" ht="43.5" customHeight="1" x14ac:dyDescent="0.25">
      <c r="A41" s="1182"/>
      <c r="B41" s="1180"/>
      <c r="C41" s="939" t="str">
        <f>'[1]CM.02- FUNGIBLE'!$B$7</f>
        <v>Grapas 26/6</v>
      </c>
      <c r="D41" s="940" t="s">
        <v>591</v>
      </c>
      <c r="E41" s="941">
        <v>1</v>
      </c>
      <c r="F41" s="942">
        <f>'[1]CM.02- FUNGIBLE'!$E$7</f>
        <v>4.5199999999999998E-4</v>
      </c>
      <c r="G41" s="942">
        <f t="shared" si="2"/>
        <v>4.5199999999999998E-4</v>
      </c>
      <c r="H41" s="568"/>
      <c r="I41" s="71"/>
      <c r="R41" s="71"/>
      <c r="S41" s="71"/>
      <c r="T41" s="71"/>
      <c r="U41" s="71"/>
      <c r="V41" s="71"/>
      <c r="W41" s="71"/>
      <c r="X41" s="71"/>
      <c r="Y41" s="71"/>
      <c r="Z41" s="71"/>
    </row>
    <row r="42" spans="1:26" s="311" customFormat="1" ht="43.5" customHeight="1" x14ac:dyDescent="0.25">
      <c r="A42" s="945" t="str">
        <f>'[1]CM.01-PERSONAL '!$C$95</f>
        <v>GERENCIA GENERAL DE ASENTAMIENTOS HUMANOS</v>
      </c>
      <c r="B42" s="944">
        <v>25</v>
      </c>
      <c r="C42" s="933" t="str">
        <f>'[1]CM.02- FUNGIBLE'!$B$8</f>
        <v>Papel Bond A-4 75 gramos</v>
      </c>
      <c r="D42" s="934" t="s">
        <v>591</v>
      </c>
      <c r="E42" s="935">
        <v>1</v>
      </c>
      <c r="F42" s="936">
        <f>'[1]CM.02- FUNGIBLE'!$E$8</f>
        <v>3.1600000000000003E-2</v>
      </c>
      <c r="G42" s="936">
        <f t="shared" ref="G42" si="3">E42*F42</f>
        <v>3.1600000000000003E-2</v>
      </c>
      <c r="H42" s="568"/>
      <c r="I42" s="71"/>
      <c r="R42" s="71"/>
      <c r="S42" s="71"/>
      <c r="T42" s="71"/>
      <c r="U42" s="71"/>
      <c r="V42" s="71"/>
      <c r="W42" s="71"/>
      <c r="X42" s="71"/>
      <c r="Y42" s="71"/>
      <c r="Z42" s="71"/>
    </row>
    <row r="43" spans="1:26" s="71" customFormat="1" ht="57.75" customHeight="1" thickBot="1" x14ac:dyDescent="0.3">
      <c r="A43" s="48"/>
      <c r="B43" s="48"/>
      <c r="C43" s="49"/>
      <c r="D43" s="15"/>
      <c r="E43" s="919"/>
      <c r="F43" s="692" t="s">
        <v>592</v>
      </c>
      <c r="G43" s="943">
        <f>SUM(G38:G42)</f>
        <v>0.963252</v>
      </c>
      <c r="H43" s="568"/>
    </row>
    <row r="44" spans="1:26" s="71" customFormat="1" ht="13.5" customHeight="1" x14ac:dyDescent="0.25">
      <c r="A44" s="861"/>
      <c r="B44" s="861"/>
      <c r="C44" s="861"/>
      <c r="D44" s="861"/>
      <c r="E44" s="861"/>
      <c r="F44" s="343"/>
      <c r="G44" s="343"/>
      <c r="H44" s="568"/>
    </row>
    <row r="45" spans="1:26" ht="23.25" customHeight="1" x14ac:dyDescent="0.25">
      <c r="A45" s="1026" t="s">
        <v>55</v>
      </c>
      <c r="B45" s="1026"/>
      <c r="C45" s="1026"/>
      <c r="D45" s="1026"/>
      <c r="E45" s="1026"/>
      <c r="F45" s="1026"/>
      <c r="G45" s="1026"/>
      <c r="H45" s="67"/>
      <c r="I45" s="67"/>
      <c r="J45" s="67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3.5" customHeight="1" x14ac:dyDescent="0.25">
      <c r="A46" s="1027" t="s">
        <v>673</v>
      </c>
      <c r="B46" s="1027"/>
      <c r="C46" s="1027"/>
      <c r="D46" s="1027"/>
      <c r="E46" s="1027"/>
      <c r="F46" s="1027"/>
      <c r="G46" s="1027"/>
      <c r="H46" s="67"/>
      <c r="I46" s="67"/>
      <c r="J46" s="67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3.5" customHeight="1" x14ac:dyDescent="0.25">
      <c r="A47" s="1025" t="s">
        <v>676</v>
      </c>
      <c r="B47" s="1025"/>
      <c r="C47" s="1025"/>
      <c r="D47" s="1025"/>
      <c r="E47" s="1025"/>
      <c r="F47" s="1025"/>
      <c r="G47" s="1025"/>
      <c r="H47" s="67"/>
      <c r="I47" s="67"/>
      <c r="J47" s="67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s="71" customFormat="1" ht="13.5" customHeight="1" x14ac:dyDescent="0.25">
      <c r="A48" s="1163"/>
      <c r="B48" s="1163"/>
      <c r="C48" s="1163"/>
      <c r="D48" s="1163"/>
      <c r="E48" s="1163"/>
      <c r="F48" s="1163"/>
      <c r="G48" s="1163"/>
      <c r="H48" s="568"/>
    </row>
    <row r="49" spans="1:26" s="71" customFormat="1" ht="13.5" customHeight="1" x14ac:dyDescent="0.25">
      <c r="A49" s="859"/>
      <c r="B49" s="859"/>
      <c r="C49" s="859"/>
      <c r="D49" s="859"/>
      <c r="E49" s="859"/>
      <c r="F49" s="859"/>
      <c r="G49" s="859"/>
      <c r="H49" s="568"/>
    </row>
    <row r="50" spans="1:26" ht="15.75" thickBot="1" x14ac:dyDescent="0.3">
      <c r="A50" s="1162" t="s">
        <v>42</v>
      </c>
      <c r="B50" s="1162"/>
      <c r="C50" s="860"/>
      <c r="D50" s="860"/>
      <c r="E50" s="860"/>
      <c r="F50" s="288"/>
      <c r="G50" s="288"/>
    </row>
    <row r="51" spans="1:26" ht="15" customHeight="1" thickBot="1" x14ac:dyDescent="0.3">
      <c r="A51" s="1159" t="s">
        <v>48</v>
      </c>
      <c r="B51" s="1160"/>
      <c r="C51" s="1160"/>
      <c r="D51" s="1160"/>
      <c r="E51" s="1160"/>
      <c r="F51" s="1160"/>
      <c r="G51" s="1161"/>
    </row>
    <row r="52" spans="1:26" x14ac:dyDescent="0.25">
      <c r="A52" s="46"/>
      <c r="B52" s="46"/>
      <c r="C52" s="46"/>
      <c r="D52" s="46"/>
      <c r="E52" s="46"/>
      <c r="F52" s="334"/>
      <c r="G52" s="923"/>
    </row>
    <row r="53" spans="1:26" ht="15.75" thickBot="1" x14ac:dyDescent="0.3">
      <c r="A53" s="46" t="s">
        <v>43</v>
      </c>
      <c r="B53" s="46"/>
      <c r="C53" s="46"/>
      <c r="D53" s="46"/>
      <c r="E53" s="46"/>
      <c r="F53" s="334"/>
      <c r="G53" s="288"/>
    </row>
    <row r="54" spans="1:26" ht="15.75" thickBot="1" x14ac:dyDescent="0.3">
      <c r="A54" s="1159" t="s">
        <v>45</v>
      </c>
      <c r="B54" s="1160"/>
      <c r="C54" s="1160"/>
      <c r="D54" s="1160"/>
      <c r="E54" s="1160"/>
      <c r="F54" s="1160"/>
      <c r="G54" s="1161"/>
    </row>
    <row r="55" spans="1:26" ht="15.75" customHeight="1" x14ac:dyDescent="0.25">
      <c r="A55" s="44"/>
      <c r="B55" s="44"/>
      <c r="C55" s="44"/>
      <c r="D55" s="44"/>
      <c r="E55" s="44"/>
      <c r="F55" s="290"/>
      <c r="G55" s="290"/>
    </row>
    <row r="56" spans="1:26" ht="25.5" x14ac:dyDescent="0.25">
      <c r="A56" s="862" t="s">
        <v>5</v>
      </c>
      <c r="B56" s="871" t="s">
        <v>6</v>
      </c>
      <c r="C56" s="862" t="s">
        <v>585</v>
      </c>
      <c r="D56" s="862" t="s">
        <v>586</v>
      </c>
      <c r="E56" s="862" t="s">
        <v>580</v>
      </c>
      <c r="F56" s="862" t="s">
        <v>587</v>
      </c>
      <c r="G56" s="862" t="s">
        <v>588</v>
      </c>
      <c r="J56" s="52"/>
      <c r="K56" s="52"/>
      <c r="L56" s="52"/>
      <c r="M56" s="52"/>
      <c r="N56" s="52"/>
      <c r="O56" s="52"/>
      <c r="P56" s="52"/>
      <c r="Q56" s="52"/>
    </row>
    <row r="57" spans="1:26" x14ac:dyDescent="0.25">
      <c r="A57" s="924"/>
      <c r="B57" s="924"/>
      <c r="C57" s="862"/>
      <c r="D57" s="862"/>
      <c r="E57" s="862" t="s">
        <v>589</v>
      </c>
      <c r="F57" s="862" t="s">
        <v>583</v>
      </c>
      <c r="G57" s="862" t="s">
        <v>590</v>
      </c>
      <c r="J57" s="52"/>
      <c r="K57" s="52"/>
      <c r="L57" s="52"/>
      <c r="M57" s="52"/>
      <c r="N57" s="52"/>
      <c r="O57" s="52"/>
      <c r="P57" s="52"/>
      <c r="Q57" s="52"/>
    </row>
    <row r="58" spans="1:26" s="311" customFormat="1" ht="19.5" customHeight="1" x14ac:dyDescent="0.25">
      <c r="A58" s="1181" t="str">
        <f>'[1]CM.01-PERSONAL '!$C$107</f>
        <v>GERENCIA DE HABILITACION URBANA</v>
      </c>
      <c r="B58" s="1178">
        <v>12</v>
      </c>
      <c r="C58" s="929" t="str">
        <f>'[1]CM.02- FUNGIBLE'!$B$6</f>
        <v>Folder manila A4</v>
      </c>
      <c r="D58" s="930" t="s">
        <v>591</v>
      </c>
      <c r="E58" s="931">
        <v>1</v>
      </c>
      <c r="F58" s="932">
        <f>'[1]CM.02- FUNGIBLE'!$E$6</f>
        <v>0.71679999999999999</v>
      </c>
      <c r="G58" s="932">
        <f t="shared" ref="G58:G62" si="4">E58*F58</f>
        <v>0.71679999999999999</v>
      </c>
      <c r="H58" s="568"/>
      <c r="I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s="311" customFormat="1" ht="19.5" customHeight="1" x14ac:dyDescent="0.25">
      <c r="A59" s="1182"/>
      <c r="B59" s="1179"/>
      <c r="C59" s="933" t="str">
        <f>'[1]CM.02- FUNGIBLE'!$B$5</f>
        <v>Faster</v>
      </c>
      <c r="D59" s="934" t="s">
        <v>591</v>
      </c>
      <c r="E59" s="935">
        <v>1</v>
      </c>
      <c r="F59" s="936">
        <f>'[1]CM.02- FUNGIBLE'!$E$5</f>
        <v>8.8000000000000009E-2</v>
      </c>
      <c r="G59" s="936">
        <f t="shared" si="4"/>
        <v>8.8000000000000009E-2</v>
      </c>
      <c r="H59" s="568"/>
      <c r="I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s="311" customFormat="1" ht="19.5" customHeight="1" x14ac:dyDescent="0.25">
      <c r="A60" s="1182"/>
      <c r="B60" s="1178">
        <v>16</v>
      </c>
      <c r="C60" s="933" t="str">
        <f>'[1]CM.02- FUNGIBLE'!$B$8</f>
        <v>Papel Bond A-4 75 gramos</v>
      </c>
      <c r="D60" s="934" t="s">
        <v>591</v>
      </c>
      <c r="E60" s="935">
        <v>4</v>
      </c>
      <c r="F60" s="936">
        <f>'[1]CM.02- FUNGIBLE'!$E$8</f>
        <v>3.1600000000000003E-2</v>
      </c>
      <c r="G60" s="936">
        <f t="shared" si="4"/>
        <v>0.12640000000000001</v>
      </c>
      <c r="H60" s="568"/>
      <c r="I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s="311" customFormat="1" ht="19.5" customHeight="1" x14ac:dyDescent="0.25">
      <c r="A61" s="1183"/>
      <c r="B61" s="1179"/>
      <c r="C61" s="933" t="str">
        <f>'[1]CM.02- FUNGIBLE'!$B$7</f>
        <v>Grapas 26/6</v>
      </c>
      <c r="D61" s="934" t="s">
        <v>591</v>
      </c>
      <c r="E61" s="935">
        <v>1</v>
      </c>
      <c r="F61" s="936">
        <f>'[1]CM.02- FUNGIBLE'!$E$7</f>
        <v>4.5199999999999998E-4</v>
      </c>
      <c r="G61" s="936">
        <f t="shared" si="4"/>
        <v>4.5199999999999998E-4</v>
      </c>
      <c r="H61" s="568"/>
      <c r="I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s="311" customFormat="1" ht="43.5" customHeight="1" thickBot="1" x14ac:dyDescent="0.3">
      <c r="A62" s="945" t="str">
        <f>'[1]CM.01-PERSONAL '!$C$95</f>
        <v>GERENCIA GENERAL DE ASENTAMIENTOS HUMANOS</v>
      </c>
      <c r="B62" s="944">
        <v>25</v>
      </c>
      <c r="C62" s="933" t="str">
        <f>'[1]CM.02- FUNGIBLE'!$B$8</f>
        <v>Papel Bond A-4 75 gramos</v>
      </c>
      <c r="D62" s="934" t="s">
        <v>591</v>
      </c>
      <c r="E62" s="935">
        <v>1</v>
      </c>
      <c r="F62" s="936">
        <f>'[1]CM.02- FUNGIBLE'!$E$8</f>
        <v>3.1600000000000003E-2</v>
      </c>
      <c r="G62" s="936">
        <f t="shared" si="4"/>
        <v>3.1600000000000003E-2</v>
      </c>
      <c r="H62" s="568"/>
      <c r="I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s="71" customFormat="1" ht="57.75" customHeight="1" thickBot="1" x14ac:dyDescent="0.3">
      <c r="A63" s="48"/>
      <c r="B63" s="48"/>
      <c r="C63" s="49"/>
      <c r="D63" s="916"/>
      <c r="E63" s="917"/>
      <c r="F63" s="692" t="s">
        <v>592</v>
      </c>
      <c r="G63" s="607">
        <f>SUM(G58:G62)</f>
        <v>0.963252</v>
      </c>
      <c r="H63" s="568"/>
    </row>
    <row r="65" spans="1:26" ht="23.25" customHeight="1" x14ac:dyDescent="0.25">
      <c r="A65" s="1026" t="s">
        <v>55</v>
      </c>
      <c r="B65" s="1026"/>
      <c r="C65" s="1026"/>
      <c r="D65" s="1026"/>
      <c r="E65" s="1026"/>
      <c r="F65" s="1026"/>
      <c r="G65" s="1026"/>
      <c r="H65" s="67"/>
      <c r="I65" s="67"/>
      <c r="J65" s="67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3.5" customHeight="1" x14ac:dyDescent="0.25">
      <c r="A66" s="1027" t="s">
        <v>673</v>
      </c>
      <c r="B66" s="1027"/>
      <c r="C66" s="1027"/>
      <c r="D66" s="1027"/>
      <c r="E66" s="1027"/>
      <c r="F66" s="1027"/>
      <c r="G66" s="1027"/>
      <c r="H66" s="67"/>
      <c r="I66" s="67"/>
      <c r="J66" s="67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3.5" customHeight="1" x14ac:dyDescent="0.25">
      <c r="A67" s="1025" t="s">
        <v>676</v>
      </c>
      <c r="B67" s="1025"/>
      <c r="C67" s="1025"/>
      <c r="D67" s="1025"/>
      <c r="E67" s="1025"/>
      <c r="F67" s="1025"/>
      <c r="G67" s="1025"/>
      <c r="H67" s="67"/>
      <c r="I67" s="67"/>
      <c r="J67" s="67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0.25" customHeight="1" x14ac:dyDescent="0.25">
      <c r="A68" s="1163"/>
      <c r="B68" s="1163"/>
      <c r="C68" s="1163"/>
      <c r="D68" s="1163"/>
      <c r="E68" s="1163"/>
      <c r="F68" s="1163"/>
      <c r="G68" s="1163"/>
    </row>
    <row r="69" spans="1:26" ht="15.75" thickBot="1" x14ac:dyDescent="0.3">
      <c r="A69" s="1162" t="s">
        <v>42</v>
      </c>
      <c r="B69" s="1162"/>
      <c r="C69" s="860"/>
      <c r="D69" s="860"/>
      <c r="E69" s="860"/>
      <c r="F69" s="288"/>
      <c r="G69" s="288"/>
    </row>
    <row r="70" spans="1:26" ht="20.25" customHeight="1" thickBot="1" x14ac:dyDescent="0.3">
      <c r="A70" s="1200" t="s">
        <v>517</v>
      </c>
      <c r="B70" s="1201"/>
      <c r="C70" s="1201"/>
      <c r="D70" s="1201"/>
      <c r="E70" s="1201"/>
      <c r="F70" s="1201"/>
      <c r="G70" s="1202"/>
    </row>
    <row r="71" spans="1:26" x14ac:dyDescent="0.25">
      <c r="A71" s="46"/>
      <c r="B71" s="46"/>
      <c r="C71" s="46"/>
      <c r="D71" s="46"/>
      <c r="E71" s="46"/>
      <c r="F71" s="334"/>
      <c r="G71" s="923"/>
    </row>
    <row r="72" spans="1:26" ht="15.75" thickBot="1" x14ac:dyDescent="0.3">
      <c r="A72" s="46" t="s">
        <v>43</v>
      </c>
      <c r="B72" s="46"/>
      <c r="C72" s="46"/>
      <c r="D72" s="46"/>
      <c r="E72" s="46"/>
      <c r="F72" s="334"/>
      <c r="G72" s="288"/>
    </row>
    <row r="73" spans="1:26" ht="15.75" customHeight="1" thickBot="1" x14ac:dyDescent="0.3">
      <c r="A73" s="1159" t="s">
        <v>44</v>
      </c>
      <c r="B73" s="1160"/>
      <c r="C73" s="1160"/>
      <c r="D73" s="1160"/>
      <c r="E73" s="1160"/>
      <c r="F73" s="1160"/>
      <c r="G73" s="1161"/>
    </row>
    <row r="74" spans="1:26" ht="15.75" customHeight="1" x14ac:dyDescent="0.25">
      <c r="A74" s="44"/>
      <c r="B74" s="44"/>
      <c r="C74" s="44"/>
      <c r="D74" s="44"/>
      <c r="E74" s="44"/>
      <c r="F74" s="290"/>
      <c r="G74" s="290"/>
    </row>
    <row r="75" spans="1:26" s="861" customFormat="1" ht="37.5" customHeight="1" x14ac:dyDescent="0.2">
      <c r="A75" s="862" t="s">
        <v>5</v>
      </c>
      <c r="B75" s="871" t="s">
        <v>6</v>
      </c>
      <c r="C75" s="862" t="s">
        <v>585</v>
      </c>
      <c r="D75" s="862" t="s">
        <v>586</v>
      </c>
      <c r="E75" s="862" t="s">
        <v>580</v>
      </c>
      <c r="F75" s="862" t="s">
        <v>587</v>
      </c>
      <c r="G75" s="862" t="s">
        <v>588</v>
      </c>
      <c r="H75" s="520"/>
    </row>
    <row r="76" spans="1:26" s="861" customFormat="1" ht="25.5" customHeight="1" x14ac:dyDescent="0.2">
      <c r="A76" s="865"/>
      <c r="B76" s="865"/>
      <c r="C76" s="862"/>
      <c r="D76" s="862"/>
      <c r="E76" s="862" t="s">
        <v>589</v>
      </c>
      <c r="F76" s="862" t="s">
        <v>583</v>
      </c>
      <c r="G76" s="862" t="s">
        <v>590</v>
      </c>
      <c r="H76" s="520"/>
    </row>
    <row r="77" spans="1:26" s="10" customFormat="1" ht="24" customHeight="1" x14ac:dyDescent="0.2">
      <c r="A77" s="1175" t="str">
        <f>'[1]CM.01-PERSONAL '!$C$107</f>
        <v>GERENCIA DE HABILITACION URBANA</v>
      </c>
      <c r="B77" s="1171">
        <v>12</v>
      </c>
      <c r="C77" s="929" t="str">
        <f>'[1]CM.02- FUNGIBLE'!$B$6</f>
        <v>Folder manila A4</v>
      </c>
      <c r="D77" s="930" t="s">
        <v>591</v>
      </c>
      <c r="E77" s="931">
        <v>1</v>
      </c>
      <c r="F77" s="932">
        <f>'[1]CM.02- FUNGIBLE'!$E$6</f>
        <v>0.71679999999999999</v>
      </c>
      <c r="G77" s="932">
        <f t="shared" ref="G77:G84" si="5">E77*F77</f>
        <v>0.71679999999999999</v>
      </c>
      <c r="H77" s="938"/>
    </row>
    <row r="78" spans="1:26" s="10" customFormat="1" ht="16.5" customHeight="1" x14ac:dyDescent="0.2">
      <c r="A78" s="1176"/>
      <c r="B78" s="1172"/>
      <c r="C78" s="933" t="str">
        <f>'[1]CM.02- FUNGIBLE'!$B$5</f>
        <v>Faster</v>
      </c>
      <c r="D78" s="934" t="s">
        <v>591</v>
      </c>
      <c r="E78" s="935">
        <v>1</v>
      </c>
      <c r="F78" s="936">
        <f>'[1]CM.02- FUNGIBLE'!$E$5</f>
        <v>8.8000000000000009E-2</v>
      </c>
      <c r="G78" s="936">
        <f t="shared" si="5"/>
        <v>8.8000000000000009E-2</v>
      </c>
      <c r="H78" s="938"/>
    </row>
    <row r="79" spans="1:26" s="71" customFormat="1" ht="18" customHeight="1" x14ac:dyDescent="0.25">
      <c r="A79" s="1176"/>
      <c r="B79" s="1171">
        <v>16</v>
      </c>
      <c r="C79" s="933" t="str">
        <f>'[1]CM.02- FUNGIBLE'!$B$8</f>
        <v>Papel Bond A-4 75 gramos</v>
      </c>
      <c r="D79" s="934" t="s">
        <v>591</v>
      </c>
      <c r="E79" s="935">
        <v>3</v>
      </c>
      <c r="F79" s="936">
        <f>'[1]CM.02- FUNGIBLE'!$E$8</f>
        <v>3.1600000000000003E-2</v>
      </c>
      <c r="G79" s="936">
        <f t="shared" si="5"/>
        <v>9.4800000000000009E-2</v>
      </c>
      <c r="H79" s="568"/>
    </row>
    <row r="80" spans="1:26" s="71" customFormat="1" ht="18.75" customHeight="1" x14ac:dyDescent="0.25">
      <c r="A80" s="1177"/>
      <c r="B80" s="1172"/>
      <c r="C80" s="933" t="str">
        <f>'[1]CM.02- FUNGIBLE'!$B$7</f>
        <v>Grapas 26/6</v>
      </c>
      <c r="D80" s="934" t="s">
        <v>591</v>
      </c>
      <c r="E80" s="935">
        <v>1</v>
      </c>
      <c r="F80" s="936">
        <f>'[1]CM.02- FUNGIBLE'!$E$7</f>
        <v>4.5199999999999998E-4</v>
      </c>
      <c r="G80" s="936">
        <f t="shared" si="5"/>
        <v>4.5199999999999998E-4</v>
      </c>
      <c r="H80" s="568"/>
    </row>
    <row r="81" spans="1:26" s="71" customFormat="1" ht="25.5" customHeight="1" x14ac:dyDescent="0.25">
      <c r="A81" s="1167" t="str">
        <f>'[1]CM.01-PERSONAL '!$C$114</f>
        <v>GERENCIA DE FORMALIZACION Y REGULACION DE LA PROPIEDAD</v>
      </c>
      <c r="B81" s="1173">
        <v>24</v>
      </c>
      <c r="C81" s="933" t="str">
        <f>'[1]CM.02- FUNGIBLE'!$B$8</f>
        <v>Papel Bond A-4 75 gramos</v>
      </c>
      <c r="D81" s="934" t="s">
        <v>591</v>
      </c>
      <c r="E81" s="935">
        <v>8</v>
      </c>
      <c r="F81" s="936">
        <f>'[1]CM.02- FUNGIBLE'!$E$8</f>
        <v>3.1600000000000003E-2</v>
      </c>
      <c r="G81" s="936">
        <f t="shared" si="5"/>
        <v>0.25280000000000002</v>
      </c>
      <c r="H81" s="568"/>
    </row>
    <row r="82" spans="1:26" s="71" customFormat="1" x14ac:dyDescent="0.25">
      <c r="A82" s="1168"/>
      <c r="B82" s="1174"/>
      <c r="C82" s="933" t="str">
        <f>'[1]CM.02- FUNGIBLE'!$B$7</f>
        <v>Grapas 26/6</v>
      </c>
      <c r="D82" s="934" t="s">
        <v>591</v>
      </c>
      <c r="E82" s="935">
        <v>1</v>
      </c>
      <c r="F82" s="936">
        <f>'[1]CM.02- FUNGIBLE'!$E$7</f>
        <v>4.5199999999999998E-4</v>
      </c>
      <c r="G82" s="936">
        <f t="shared" si="5"/>
        <v>4.5199999999999998E-4</v>
      </c>
      <c r="H82" s="568"/>
    </row>
    <row r="83" spans="1:26" s="71" customFormat="1" ht="38.25" customHeight="1" x14ac:dyDescent="0.25">
      <c r="A83" s="1169" t="str">
        <f>'[1]CM.01-PERSONAL '!$C$205</f>
        <v>GERENCIA GENERAL DE ASESORIA JURIDICA Y CONCILIACION</v>
      </c>
      <c r="B83" s="1173">
        <v>38</v>
      </c>
      <c r="C83" s="933" t="str">
        <f>'[1]CM.02- FUNGIBLE'!$B$8</f>
        <v>Papel Bond A-4 75 gramos</v>
      </c>
      <c r="D83" s="934" t="s">
        <v>591</v>
      </c>
      <c r="E83" s="935">
        <v>8</v>
      </c>
      <c r="F83" s="936">
        <f>'[1]CM.02- FUNGIBLE'!$E$8</f>
        <v>3.1600000000000003E-2</v>
      </c>
      <c r="G83" s="936">
        <f t="shared" si="5"/>
        <v>0.25280000000000002</v>
      </c>
      <c r="H83" s="568"/>
    </row>
    <row r="84" spans="1:26" s="71" customFormat="1" ht="15.75" thickBot="1" x14ac:dyDescent="0.3">
      <c r="A84" s="1170"/>
      <c r="B84" s="1174"/>
      <c r="C84" s="933" t="str">
        <f>'[1]CM.02- FUNGIBLE'!$B$7</f>
        <v>Grapas 26/6</v>
      </c>
      <c r="D84" s="934" t="s">
        <v>591</v>
      </c>
      <c r="E84" s="935">
        <v>1</v>
      </c>
      <c r="F84" s="936">
        <f>'[1]CM.02- FUNGIBLE'!$E$7</f>
        <v>4.5199999999999998E-4</v>
      </c>
      <c r="G84" s="936">
        <f t="shared" si="5"/>
        <v>4.5199999999999998E-4</v>
      </c>
      <c r="H84" s="568"/>
    </row>
    <row r="85" spans="1:26" ht="48.75" thickBot="1" x14ac:dyDescent="0.3">
      <c r="A85" s="345"/>
      <c r="B85" s="345"/>
      <c r="C85" s="346"/>
      <c r="D85" s="916"/>
      <c r="E85" s="917"/>
      <c r="F85" s="692" t="s">
        <v>592</v>
      </c>
      <c r="G85" s="607">
        <f>SUM(G77:G84)</f>
        <v>1.4065559999999999</v>
      </c>
      <c r="J85" s="52"/>
      <c r="K85" s="52"/>
      <c r="L85" s="52"/>
      <c r="M85" s="52"/>
      <c r="N85" s="52"/>
      <c r="O85" s="52"/>
      <c r="P85" s="52"/>
      <c r="Q85" s="52"/>
    </row>
    <row r="88" spans="1:26" ht="23.25" customHeight="1" x14ac:dyDescent="0.25">
      <c r="A88" s="1026" t="s">
        <v>55</v>
      </c>
      <c r="B88" s="1026"/>
      <c r="C88" s="1026"/>
      <c r="D88" s="1026"/>
      <c r="E88" s="1026"/>
      <c r="F88" s="1026"/>
      <c r="G88" s="1026"/>
      <c r="H88" s="67"/>
      <c r="I88" s="67"/>
      <c r="J88" s="67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3.5" customHeight="1" x14ac:dyDescent="0.25">
      <c r="A89" s="1027" t="s">
        <v>673</v>
      </c>
      <c r="B89" s="1027"/>
      <c r="C89" s="1027"/>
      <c r="D89" s="1027"/>
      <c r="E89" s="1027"/>
      <c r="F89" s="1027"/>
      <c r="G89" s="1027"/>
      <c r="H89" s="67"/>
      <c r="I89" s="67"/>
      <c r="J89" s="67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3.5" customHeight="1" x14ac:dyDescent="0.25">
      <c r="A90" s="1025" t="s">
        <v>676</v>
      </c>
      <c r="B90" s="1025"/>
      <c r="C90" s="1025"/>
      <c r="D90" s="1025"/>
      <c r="E90" s="1025"/>
      <c r="F90" s="1025"/>
      <c r="G90" s="1025"/>
      <c r="H90" s="67"/>
      <c r="I90" s="67"/>
      <c r="J90" s="67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x14ac:dyDescent="0.25">
      <c r="A91" s="1163"/>
      <c r="B91" s="1163"/>
      <c r="C91" s="1163"/>
      <c r="D91" s="1163"/>
      <c r="E91" s="1163"/>
      <c r="F91" s="1163"/>
      <c r="G91" s="1163"/>
    </row>
    <row r="92" spans="1:26" x14ac:dyDescent="0.25">
      <c r="A92" s="859"/>
      <c r="B92" s="859"/>
      <c r="C92" s="859"/>
      <c r="D92" s="859"/>
      <c r="E92" s="859"/>
      <c r="F92" s="859"/>
      <c r="G92" s="859"/>
      <c r="J92" s="52"/>
      <c r="K92" s="52"/>
      <c r="L92" s="52"/>
      <c r="M92" s="52"/>
      <c r="N92" s="52"/>
      <c r="O92" s="52"/>
      <c r="P92" s="52"/>
      <c r="Q92" s="52"/>
    </row>
    <row r="93" spans="1:26" ht="15.75" thickBot="1" x14ac:dyDescent="0.3">
      <c r="A93" s="1162" t="s">
        <v>42</v>
      </c>
      <c r="B93" s="1162"/>
      <c r="C93" s="860"/>
      <c r="D93" s="860"/>
      <c r="E93" s="860"/>
      <c r="F93" s="288"/>
      <c r="G93" s="288"/>
    </row>
    <row r="94" spans="1:26" ht="15.75" thickBot="1" x14ac:dyDescent="0.3">
      <c r="A94" s="1200" t="s">
        <v>516</v>
      </c>
      <c r="B94" s="1201"/>
      <c r="C94" s="1201"/>
      <c r="D94" s="1201"/>
      <c r="E94" s="1201"/>
      <c r="F94" s="1201"/>
      <c r="G94" s="1202"/>
    </row>
    <row r="95" spans="1:26" x14ac:dyDescent="0.25">
      <c r="A95" s="46"/>
      <c r="B95" s="46"/>
      <c r="C95" s="46"/>
      <c r="D95" s="46"/>
      <c r="E95" s="46"/>
      <c r="F95" s="334"/>
      <c r="G95" s="923"/>
    </row>
    <row r="96" spans="1:26" ht="15.75" thickBot="1" x14ac:dyDescent="0.3">
      <c r="A96" s="46" t="s">
        <v>43</v>
      </c>
      <c r="B96" s="46"/>
      <c r="C96" s="46"/>
      <c r="D96" s="46"/>
      <c r="E96" s="46"/>
      <c r="F96" s="334"/>
      <c r="G96" s="288"/>
    </row>
    <row r="97" spans="1:26" ht="15.75" thickBot="1" x14ac:dyDescent="0.3">
      <c r="A97" s="1159" t="s">
        <v>44</v>
      </c>
      <c r="B97" s="1160"/>
      <c r="C97" s="1160"/>
      <c r="D97" s="1160"/>
      <c r="E97" s="1160"/>
      <c r="F97" s="1160"/>
      <c r="G97" s="1161"/>
    </row>
    <row r="98" spans="1:26" x14ac:dyDescent="0.25">
      <c r="A98" s="44"/>
      <c r="B98" s="44"/>
      <c r="C98" s="44"/>
      <c r="D98" s="44"/>
      <c r="E98" s="44"/>
      <c r="F98" s="290"/>
      <c r="G98" s="290"/>
    </row>
    <row r="99" spans="1:26" s="861" customFormat="1" ht="37.5" customHeight="1" x14ac:dyDescent="0.2">
      <c r="A99" s="862" t="s">
        <v>5</v>
      </c>
      <c r="B99" s="871" t="s">
        <v>6</v>
      </c>
      <c r="C99" s="862" t="s">
        <v>585</v>
      </c>
      <c r="D99" s="862" t="s">
        <v>586</v>
      </c>
      <c r="E99" s="862" t="s">
        <v>580</v>
      </c>
      <c r="F99" s="862" t="s">
        <v>587</v>
      </c>
      <c r="G99" s="862" t="s">
        <v>588</v>
      </c>
      <c r="H99" s="520"/>
    </row>
    <row r="100" spans="1:26" s="861" customFormat="1" ht="25.5" customHeight="1" x14ac:dyDescent="0.2">
      <c r="A100" s="865"/>
      <c r="B100" s="865"/>
      <c r="C100" s="862"/>
      <c r="D100" s="862"/>
      <c r="E100" s="862" t="s">
        <v>589</v>
      </c>
      <c r="F100" s="862" t="s">
        <v>583</v>
      </c>
      <c r="G100" s="862" t="s">
        <v>590</v>
      </c>
      <c r="H100" s="520"/>
    </row>
    <row r="101" spans="1:26" s="861" customFormat="1" ht="24" customHeight="1" x14ac:dyDescent="0.2">
      <c r="A101" s="1175" t="str">
        <f>'[1]CM.01-PERSONAL '!$C$107</f>
        <v>GERENCIA DE HABILITACION URBANA</v>
      </c>
      <c r="B101" s="1171">
        <v>12</v>
      </c>
      <c r="C101" s="929" t="str">
        <f>'[1]CM.02- FUNGIBLE'!$B$6</f>
        <v>Folder manila A4</v>
      </c>
      <c r="D101" s="930" t="s">
        <v>591</v>
      </c>
      <c r="E101" s="931">
        <v>1</v>
      </c>
      <c r="F101" s="932">
        <f>'[1]CM.02- FUNGIBLE'!$E$6</f>
        <v>0.71679999999999999</v>
      </c>
      <c r="G101" s="932">
        <f t="shared" ref="G101:G108" si="6">E101*F101</f>
        <v>0.71679999999999999</v>
      </c>
      <c r="H101" s="520"/>
    </row>
    <row r="102" spans="1:26" s="861" customFormat="1" ht="16.5" customHeight="1" x14ac:dyDescent="0.2">
      <c r="A102" s="1176"/>
      <c r="B102" s="1172"/>
      <c r="C102" s="933" t="str">
        <f>'[1]CM.02- FUNGIBLE'!$B$5</f>
        <v>Faster</v>
      </c>
      <c r="D102" s="934" t="s">
        <v>591</v>
      </c>
      <c r="E102" s="935">
        <v>1</v>
      </c>
      <c r="F102" s="936">
        <f>'[1]CM.02- FUNGIBLE'!$E$5</f>
        <v>8.8000000000000009E-2</v>
      </c>
      <c r="G102" s="936">
        <f t="shared" si="6"/>
        <v>8.8000000000000009E-2</v>
      </c>
      <c r="H102" s="520"/>
    </row>
    <row r="103" spans="1:26" ht="18" customHeight="1" x14ac:dyDescent="0.25">
      <c r="A103" s="1176"/>
      <c r="B103" s="1171">
        <v>16</v>
      </c>
      <c r="C103" s="933" t="str">
        <f>'[1]CM.02- FUNGIBLE'!$B$8</f>
        <v>Papel Bond A-4 75 gramos</v>
      </c>
      <c r="D103" s="934" t="s">
        <v>591</v>
      </c>
      <c r="E103" s="935">
        <v>3</v>
      </c>
      <c r="F103" s="936">
        <f>'[1]CM.02- FUNGIBLE'!$E$8</f>
        <v>3.1600000000000003E-2</v>
      </c>
      <c r="G103" s="936">
        <f t="shared" si="6"/>
        <v>9.4800000000000009E-2</v>
      </c>
      <c r="J103" s="52"/>
      <c r="K103" s="52"/>
      <c r="L103" s="52"/>
      <c r="M103" s="52"/>
      <c r="N103" s="52"/>
      <c r="O103" s="52"/>
      <c r="P103" s="52"/>
      <c r="Q103" s="52"/>
    </row>
    <row r="104" spans="1:26" ht="18.75" customHeight="1" x14ac:dyDescent="0.25">
      <c r="A104" s="1177"/>
      <c r="B104" s="1172"/>
      <c r="C104" s="933" t="str">
        <f>'[1]CM.02- FUNGIBLE'!$B$7</f>
        <v>Grapas 26/6</v>
      </c>
      <c r="D104" s="934" t="s">
        <v>591</v>
      </c>
      <c r="E104" s="935">
        <v>1</v>
      </c>
      <c r="F104" s="936">
        <f>'[1]CM.02- FUNGIBLE'!$E$7</f>
        <v>4.5199999999999998E-4</v>
      </c>
      <c r="G104" s="936">
        <f t="shared" si="6"/>
        <v>4.5199999999999998E-4</v>
      </c>
      <c r="J104" s="52"/>
      <c r="K104" s="52"/>
      <c r="L104" s="52"/>
      <c r="M104" s="52"/>
      <c r="N104" s="52"/>
      <c r="O104" s="52"/>
      <c r="P104" s="52"/>
      <c r="Q104" s="52"/>
    </row>
    <row r="105" spans="1:26" ht="25.5" customHeight="1" x14ac:dyDescent="0.25">
      <c r="A105" s="1167" t="str">
        <f>'[1]CM.01-PERSONAL '!$C$114</f>
        <v>GERENCIA DE FORMALIZACION Y REGULACION DE LA PROPIEDAD</v>
      </c>
      <c r="B105" s="1173">
        <v>24</v>
      </c>
      <c r="C105" s="933" t="str">
        <f>'[1]CM.02- FUNGIBLE'!$B$8</f>
        <v>Papel Bond A-4 75 gramos</v>
      </c>
      <c r="D105" s="934" t="s">
        <v>591</v>
      </c>
      <c r="E105" s="935">
        <v>8</v>
      </c>
      <c r="F105" s="936">
        <f>'[1]CM.02- FUNGIBLE'!$E$8</f>
        <v>3.1600000000000003E-2</v>
      </c>
      <c r="G105" s="936">
        <f t="shared" si="6"/>
        <v>0.25280000000000002</v>
      </c>
      <c r="J105" s="52"/>
      <c r="K105" s="52"/>
      <c r="L105" s="52"/>
      <c r="M105" s="52"/>
      <c r="N105" s="52"/>
      <c r="O105" s="52"/>
      <c r="P105" s="52"/>
      <c r="Q105" s="52"/>
    </row>
    <row r="106" spans="1:26" x14ac:dyDescent="0.25">
      <c r="A106" s="1168"/>
      <c r="B106" s="1174"/>
      <c r="C106" s="933" t="str">
        <f>'[1]CM.02- FUNGIBLE'!$B$7</f>
        <v>Grapas 26/6</v>
      </c>
      <c r="D106" s="934" t="s">
        <v>591</v>
      </c>
      <c r="E106" s="935">
        <v>1</v>
      </c>
      <c r="F106" s="936">
        <f>'[1]CM.02- FUNGIBLE'!$E$7</f>
        <v>4.5199999999999998E-4</v>
      </c>
      <c r="G106" s="936">
        <f t="shared" si="6"/>
        <v>4.5199999999999998E-4</v>
      </c>
      <c r="J106" s="52"/>
      <c r="K106" s="52"/>
      <c r="L106" s="52"/>
      <c r="M106" s="52"/>
      <c r="N106" s="52"/>
      <c r="O106" s="52"/>
      <c r="P106" s="52"/>
      <c r="Q106" s="52"/>
    </row>
    <row r="107" spans="1:26" ht="38.25" customHeight="1" x14ac:dyDescent="0.25">
      <c r="A107" s="1169" t="str">
        <f>'[1]CM.01-PERSONAL '!$C$205</f>
        <v>GERENCIA GENERAL DE ASESORIA JURIDICA Y CONCILIACION</v>
      </c>
      <c r="B107" s="1173">
        <v>38</v>
      </c>
      <c r="C107" s="933" t="str">
        <f>'[1]CM.02- FUNGIBLE'!$B$8</f>
        <v>Papel Bond A-4 75 gramos</v>
      </c>
      <c r="D107" s="934" t="s">
        <v>591</v>
      </c>
      <c r="E107" s="935">
        <v>8</v>
      </c>
      <c r="F107" s="936">
        <f>'[1]CM.02- FUNGIBLE'!$E$8</f>
        <v>3.1600000000000003E-2</v>
      </c>
      <c r="G107" s="936">
        <f t="shared" si="6"/>
        <v>0.25280000000000002</v>
      </c>
      <c r="J107" s="52"/>
      <c r="K107" s="52"/>
      <c r="L107" s="52"/>
      <c r="M107" s="52"/>
      <c r="N107" s="52"/>
      <c r="O107" s="52"/>
      <c r="P107" s="52"/>
      <c r="Q107" s="52"/>
    </row>
    <row r="108" spans="1:26" ht="15.75" thickBot="1" x14ac:dyDescent="0.3">
      <c r="A108" s="1170"/>
      <c r="B108" s="1174"/>
      <c r="C108" s="933" t="str">
        <f>'[1]CM.02- FUNGIBLE'!$B$7</f>
        <v>Grapas 26/6</v>
      </c>
      <c r="D108" s="934" t="s">
        <v>591</v>
      </c>
      <c r="E108" s="935">
        <v>1</v>
      </c>
      <c r="F108" s="936">
        <f>'[1]CM.02- FUNGIBLE'!$E$7</f>
        <v>4.5199999999999998E-4</v>
      </c>
      <c r="G108" s="936">
        <f t="shared" si="6"/>
        <v>4.5199999999999998E-4</v>
      </c>
      <c r="J108" s="52"/>
      <c r="K108" s="52"/>
      <c r="L108" s="52"/>
      <c r="M108" s="52"/>
      <c r="N108" s="52"/>
      <c r="O108" s="52"/>
      <c r="P108" s="52"/>
      <c r="Q108" s="52"/>
    </row>
    <row r="109" spans="1:26" ht="48.75" thickBot="1" x14ac:dyDescent="0.3">
      <c r="A109" s="345"/>
      <c r="B109" s="345"/>
      <c r="C109" s="346"/>
      <c r="D109" s="916"/>
      <c r="E109" s="917"/>
      <c r="F109" s="692" t="s">
        <v>592</v>
      </c>
      <c r="G109" s="607">
        <f>SUM(G101:G108)</f>
        <v>1.4065559999999999</v>
      </c>
      <c r="J109" s="52"/>
      <c r="K109" s="52"/>
      <c r="L109" s="52"/>
      <c r="M109" s="52"/>
      <c r="N109" s="52"/>
      <c r="O109" s="52"/>
      <c r="P109" s="52"/>
      <c r="Q109" s="52"/>
    </row>
    <row r="111" spans="1:26" ht="23.25" customHeight="1" x14ac:dyDescent="0.25">
      <c r="A111" s="1026" t="s">
        <v>55</v>
      </c>
      <c r="B111" s="1026"/>
      <c r="C111" s="1026"/>
      <c r="D111" s="1026"/>
      <c r="E111" s="1026"/>
      <c r="F111" s="1026"/>
      <c r="G111" s="1026"/>
      <c r="H111" s="67"/>
      <c r="I111" s="67"/>
      <c r="J111" s="67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3.5" customHeight="1" x14ac:dyDescent="0.25">
      <c r="A112" s="1027" t="s">
        <v>673</v>
      </c>
      <c r="B112" s="1027"/>
      <c r="C112" s="1027"/>
      <c r="D112" s="1027"/>
      <c r="E112" s="1027"/>
      <c r="F112" s="1027"/>
      <c r="G112" s="1027"/>
      <c r="H112" s="67"/>
      <c r="I112" s="67"/>
      <c r="J112" s="67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3.5" customHeight="1" x14ac:dyDescent="0.25">
      <c r="A113" s="1025" t="s">
        <v>676</v>
      </c>
      <c r="B113" s="1025"/>
      <c r="C113" s="1025"/>
      <c r="D113" s="1025"/>
      <c r="E113" s="1025"/>
      <c r="F113" s="1025"/>
      <c r="G113" s="1025"/>
      <c r="H113" s="67"/>
      <c r="I113" s="67"/>
      <c r="J113" s="67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x14ac:dyDescent="0.25">
      <c r="A114" s="1163"/>
      <c r="B114" s="1163"/>
      <c r="C114" s="1163"/>
      <c r="D114" s="1163"/>
      <c r="E114" s="1163"/>
      <c r="F114" s="1163"/>
      <c r="G114" s="1163"/>
    </row>
    <row r="115" spans="1:26" x14ac:dyDescent="0.25">
      <c r="A115" s="859"/>
      <c r="B115" s="859"/>
      <c r="C115" s="859"/>
      <c r="D115" s="859"/>
      <c r="E115" s="859"/>
      <c r="F115" s="859"/>
      <c r="G115" s="859"/>
      <c r="J115" s="52"/>
      <c r="K115" s="52"/>
      <c r="L115" s="52"/>
      <c r="M115" s="52"/>
      <c r="N115" s="52"/>
      <c r="O115" s="52"/>
      <c r="P115" s="52"/>
      <c r="Q115" s="52"/>
    </row>
    <row r="116" spans="1:26" ht="15.75" thickBot="1" x14ac:dyDescent="0.3">
      <c r="A116" s="1162" t="s">
        <v>42</v>
      </c>
      <c r="B116" s="1162"/>
      <c r="C116" s="860"/>
      <c r="D116" s="860"/>
      <c r="E116" s="860"/>
      <c r="F116" s="288"/>
      <c r="G116" s="288"/>
    </row>
    <row r="117" spans="1:26" ht="15.75" thickBot="1" x14ac:dyDescent="0.3">
      <c r="A117" s="1159" t="s">
        <v>520</v>
      </c>
      <c r="B117" s="1160"/>
      <c r="C117" s="1160"/>
      <c r="D117" s="1160"/>
      <c r="E117" s="1160"/>
      <c r="F117" s="1160"/>
      <c r="G117" s="1161"/>
    </row>
    <row r="118" spans="1:26" x14ac:dyDescent="0.25">
      <c r="A118" s="46"/>
      <c r="B118" s="46"/>
      <c r="C118" s="46"/>
      <c r="D118" s="46"/>
      <c r="E118" s="46"/>
      <c r="F118" s="334"/>
      <c r="G118" s="923"/>
    </row>
    <row r="119" spans="1:26" ht="15.75" thickBot="1" x14ac:dyDescent="0.3">
      <c r="A119" s="46" t="s">
        <v>43</v>
      </c>
      <c r="B119" s="46"/>
      <c r="C119" s="46"/>
      <c r="D119" s="46"/>
      <c r="E119" s="46"/>
      <c r="F119" s="334"/>
      <c r="G119" s="288"/>
    </row>
    <row r="120" spans="1:26" ht="15.75" thickBot="1" x14ac:dyDescent="0.3">
      <c r="A120" s="1159" t="s">
        <v>44</v>
      </c>
      <c r="B120" s="1160"/>
      <c r="C120" s="1160"/>
      <c r="D120" s="1160"/>
      <c r="E120" s="1160"/>
      <c r="F120" s="1160"/>
      <c r="G120" s="1161"/>
    </row>
    <row r="121" spans="1:26" x14ac:dyDescent="0.25">
      <c r="A121" s="44"/>
      <c r="B121" s="44"/>
      <c r="C121" s="44"/>
      <c r="D121" s="44"/>
      <c r="E121" s="44"/>
      <c r="F121" s="290"/>
      <c r="G121" s="290"/>
    </row>
    <row r="122" spans="1:26" ht="25.5" x14ac:dyDescent="0.25">
      <c r="A122" s="862" t="s">
        <v>5</v>
      </c>
      <c r="B122" s="871" t="s">
        <v>6</v>
      </c>
      <c r="C122" s="862" t="s">
        <v>585</v>
      </c>
      <c r="D122" s="862" t="s">
        <v>586</v>
      </c>
      <c r="E122" s="862" t="s">
        <v>580</v>
      </c>
      <c r="F122" s="862" t="s">
        <v>587</v>
      </c>
      <c r="G122" s="862" t="s">
        <v>588</v>
      </c>
      <c r="J122" s="52"/>
      <c r="K122" s="52"/>
      <c r="L122" s="52"/>
      <c r="M122" s="52"/>
      <c r="N122" s="52"/>
      <c r="O122" s="52"/>
      <c r="P122" s="52"/>
      <c r="Q122" s="52"/>
    </row>
    <row r="123" spans="1:26" x14ac:dyDescent="0.25">
      <c r="A123" s="924"/>
      <c r="B123" s="924"/>
      <c r="C123" s="862"/>
      <c r="D123" s="862"/>
      <c r="E123" s="862" t="s">
        <v>589</v>
      </c>
      <c r="F123" s="862" t="s">
        <v>583</v>
      </c>
      <c r="G123" s="862" t="s">
        <v>590</v>
      </c>
      <c r="J123" s="52"/>
      <c r="K123" s="52"/>
      <c r="L123" s="52"/>
      <c r="M123" s="52"/>
      <c r="N123" s="52"/>
      <c r="O123" s="52"/>
      <c r="P123" s="52"/>
      <c r="Q123" s="52"/>
    </row>
    <row r="124" spans="1:26" s="311" customFormat="1" ht="19.5" customHeight="1" x14ac:dyDescent="0.25">
      <c r="A124" s="1181" t="str">
        <f>'[1]CM.01-PERSONAL '!$C$107</f>
        <v>GERENCIA DE HABILITACION URBANA</v>
      </c>
      <c r="B124" s="1178">
        <v>12</v>
      </c>
      <c r="C124" s="929" t="str">
        <f>'[1]CM.02- FUNGIBLE'!$B$6</f>
        <v>Folder manila A4</v>
      </c>
      <c r="D124" s="930" t="s">
        <v>591</v>
      </c>
      <c r="E124" s="931">
        <v>1</v>
      </c>
      <c r="F124" s="932">
        <f>'[1]CM.02- FUNGIBLE'!$E$6</f>
        <v>0.71679999999999999</v>
      </c>
      <c r="G124" s="932">
        <f t="shared" ref="G124:G128" si="7">E124*F124</f>
        <v>0.71679999999999999</v>
      </c>
      <c r="H124" s="568"/>
      <c r="I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s="311" customFormat="1" ht="19.5" customHeight="1" x14ac:dyDescent="0.25">
      <c r="A125" s="1182"/>
      <c r="B125" s="1179"/>
      <c r="C125" s="933" t="str">
        <f>'[1]CM.02- FUNGIBLE'!$B$5</f>
        <v>Faster</v>
      </c>
      <c r="D125" s="934" t="s">
        <v>591</v>
      </c>
      <c r="E125" s="935">
        <v>1</v>
      </c>
      <c r="F125" s="936">
        <f>'[1]CM.02- FUNGIBLE'!$E$5</f>
        <v>8.8000000000000009E-2</v>
      </c>
      <c r="G125" s="936">
        <f t="shared" si="7"/>
        <v>8.8000000000000009E-2</v>
      </c>
      <c r="H125" s="568"/>
      <c r="I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 spans="1:26" s="311" customFormat="1" ht="19.5" customHeight="1" x14ac:dyDescent="0.25">
      <c r="A126" s="1182"/>
      <c r="B126" s="1178">
        <v>16</v>
      </c>
      <c r="C126" s="933" t="str">
        <f>'[1]CM.02- FUNGIBLE'!$B$8</f>
        <v>Papel Bond A-4 75 gramos</v>
      </c>
      <c r="D126" s="934" t="s">
        <v>591</v>
      </c>
      <c r="E126" s="935">
        <v>4</v>
      </c>
      <c r="F126" s="936">
        <f>'[1]CM.02- FUNGIBLE'!$E$8</f>
        <v>3.1600000000000003E-2</v>
      </c>
      <c r="G126" s="936">
        <f t="shared" si="7"/>
        <v>0.12640000000000001</v>
      </c>
      <c r="H126" s="568"/>
      <c r="I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 spans="1:26" s="311" customFormat="1" ht="19.5" customHeight="1" x14ac:dyDescent="0.25">
      <c r="A127" s="1183"/>
      <c r="B127" s="1179"/>
      <c r="C127" s="933" t="str">
        <f>'[1]CM.02- FUNGIBLE'!$B$7</f>
        <v>Grapas 26/6</v>
      </c>
      <c r="D127" s="934" t="s">
        <v>591</v>
      </c>
      <c r="E127" s="935">
        <v>1</v>
      </c>
      <c r="F127" s="936">
        <f>'[1]CM.02- FUNGIBLE'!$E$7</f>
        <v>4.5199999999999998E-4</v>
      </c>
      <c r="G127" s="936">
        <f t="shared" si="7"/>
        <v>4.5199999999999998E-4</v>
      </c>
      <c r="H127" s="568"/>
      <c r="I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 spans="1:26" s="311" customFormat="1" ht="43.5" customHeight="1" thickBot="1" x14ac:dyDescent="0.3">
      <c r="A128" s="945" t="str">
        <f>'[1]CM.01-PERSONAL '!$C$95</f>
        <v>GERENCIA GENERAL DE ASENTAMIENTOS HUMANOS</v>
      </c>
      <c r="B128" s="944">
        <v>25</v>
      </c>
      <c r="C128" s="933" t="str">
        <f>'[1]CM.02- FUNGIBLE'!$B$8</f>
        <v>Papel Bond A-4 75 gramos</v>
      </c>
      <c r="D128" s="934" t="s">
        <v>591</v>
      </c>
      <c r="E128" s="935">
        <v>1</v>
      </c>
      <c r="F128" s="936">
        <f>'[1]CM.02- FUNGIBLE'!$E$8</f>
        <v>3.1600000000000003E-2</v>
      </c>
      <c r="G128" s="936">
        <f t="shared" si="7"/>
        <v>3.1600000000000003E-2</v>
      </c>
      <c r="H128" s="568"/>
      <c r="I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 spans="1:26" s="71" customFormat="1" ht="57.75" customHeight="1" thickBot="1" x14ac:dyDescent="0.3">
      <c r="A129" s="48"/>
      <c r="B129" s="48"/>
      <c r="C129" s="49"/>
      <c r="D129" s="916"/>
      <c r="E129" s="917"/>
      <c r="F129" s="692" t="s">
        <v>592</v>
      </c>
      <c r="G129" s="607">
        <f>SUM(G124:G128)</f>
        <v>0.963252</v>
      </c>
      <c r="H129" s="568"/>
    </row>
    <row r="131" spans="1:26" ht="23.25" customHeight="1" x14ac:dyDescent="0.25">
      <c r="A131" s="1026" t="s">
        <v>55</v>
      </c>
      <c r="B131" s="1026"/>
      <c r="C131" s="1026"/>
      <c r="D131" s="1026"/>
      <c r="E131" s="1026"/>
      <c r="F131" s="1026"/>
      <c r="G131" s="1026"/>
      <c r="H131" s="67"/>
      <c r="I131" s="67"/>
      <c r="J131" s="67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3.5" customHeight="1" x14ac:dyDescent="0.25">
      <c r="A132" s="1027" t="s">
        <v>673</v>
      </c>
      <c r="B132" s="1027"/>
      <c r="C132" s="1027"/>
      <c r="D132" s="1027"/>
      <c r="E132" s="1027"/>
      <c r="F132" s="1027"/>
      <c r="G132" s="1027"/>
      <c r="H132" s="67"/>
      <c r="I132" s="67"/>
      <c r="J132" s="67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3.5" customHeight="1" x14ac:dyDescent="0.25">
      <c r="A133" s="1025" t="s">
        <v>676</v>
      </c>
      <c r="B133" s="1025"/>
      <c r="C133" s="1025"/>
      <c r="D133" s="1025"/>
      <c r="E133" s="1025"/>
      <c r="F133" s="1025"/>
      <c r="G133" s="1025"/>
      <c r="H133" s="67"/>
      <c r="I133" s="67"/>
      <c r="J133" s="67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x14ac:dyDescent="0.25">
      <c r="A134" s="1163"/>
      <c r="B134" s="1163"/>
      <c r="C134" s="1163"/>
      <c r="D134" s="1163"/>
      <c r="E134" s="1163"/>
      <c r="F134" s="1163"/>
      <c r="G134" s="1163"/>
    </row>
    <row r="135" spans="1:26" x14ac:dyDescent="0.25">
      <c r="A135" s="859"/>
      <c r="B135" s="859"/>
      <c r="C135" s="859"/>
      <c r="D135" s="859"/>
      <c r="E135" s="859"/>
      <c r="F135" s="859"/>
      <c r="G135" s="859"/>
      <c r="J135" s="52"/>
      <c r="K135" s="52"/>
      <c r="L135" s="52"/>
      <c r="M135" s="52"/>
      <c r="N135" s="52"/>
      <c r="O135" s="52"/>
      <c r="P135" s="52"/>
      <c r="Q135" s="52"/>
    </row>
    <row r="136" spans="1:26" ht="15.75" thickBot="1" x14ac:dyDescent="0.3">
      <c r="A136" s="1162" t="s">
        <v>42</v>
      </c>
      <c r="B136" s="1162"/>
      <c r="C136" s="860"/>
      <c r="D136" s="860"/>
      <c r="E136" s="860"/>
      <c r="F136" s="288"/>
      <c r="G136" s="288"/>
    </row>
    <row r="137" spans="1:26" ht="15" customHeight="1" thickBot="1" x14ac:dyDescent="0.3">
      <c r="A137" s="1159" t="s">
        <v>519</v>
      </c>
      <c r="B137" s="1160"/>
      <c r="C137" s="1160"/>
      <c r="D137" s="1160"/>
      <c r="E137" s="1160"/>
      <c r="F137" s="1160"/>
      <c r="G137" s="1161"/>
    </row>
    <row r="138" spans="1:26" x14ac:dyDescent="0.25">
      <c r="A138" s="46"/>
      <c r="B138" s="46"/>
      <c r="C138" s="46"/>
      <c r="D138" s="46"/>
      <c r="E138" s="46"/>
      <c r="F138" s="334"/>
      <c r="G138" s="923"/>
    </row>
    <row r="139" spans="1:26" ht="15.75" thickBot="1" x14ac:dyDescent="0.3">
      <c r="A139" s="46" t="s">
        <v>43</v>
      </c>
      <c r="B139" s="46"/>
      <c r="C139" s="46"/>
      <c r="D139" s="46"/>
      <c r="E139" s="46"/>
      <c r="F139" s="334"/>
      <c r="G139" s="288"/>
    </row>
    <row r="140" spans="1:26" ht="15.75" thickBot="1" x14ac:dyDescent="0.3">
      <c r="A140" s="1159" t="s">
        <v>44</v>
      </c>
      <c r="B140" s="1160"/>
      <c r="C140" s="1160"/>
      <c r="D140" s="1160"/>
      <c r="E140" s="1160"/>
      <c r="F140" s="1160"/>
      <c r="G140" s="1161"/>
    </row>
    <row r="141" spans="1:26" ht="15.75" customHeight="1" x14ac:dyDescent="0.25">
      <c r="A141" s="44"/>
      <c r="B141" s="44"/>
      <c r="C141" s="44"/>
      <c r="D141" s="44"/>
      <c r="E141" s="44"/>
      <c r="F141" s="290"/>
      <c r="G141" s="290"/>
    </row>
    <row r="142" spans="1:26" ht="25.5" x14ac:dyDescent="0.25">
      <c r="A142" s="862" t="s">
        <v>5</v>
      </c>
      <c r="B142" s="871" t="s">
        <v>6</v>
      </c>
      <c r="C142" s="862" t="s">
        <v>585</v>
      </c>
      <c r="D142" s="862" t="s">
        <v>586</v>
      </c>
      <c r="E142" s="862" t="s">
        <v>580</v>
      </c>
      <c r="F142" s="862" t="s">
        <v>587</v>
      </c>
      <c r="G142" s="862" t="s">
        <v>588</v>
      </c>
    </row>
    <row r="143" spans="1:26" x14ac:dyDescent="0.25">
      <c r="A143" s="924"/>
      <c r="B143" s="924"/>
      <c r="C143" s="862"/>
      <c r="D143" s="862"/>
      <c r="E143" s="862" t="s">
        <v>589</v>
      </c>
      <c r="F143" s="862" t="s">
        <v>583</v>
      </c>
      <c r="G143" s="862" t="s">
        <v>590</v>
      </c>
    </row>
    <row r="144" spans="1:26" x14ac:dyDescent="0.25">
      <c r="A144" s="1181" t="str">
        <f>'[1]CM.01-PERSONAL '!$C$107</f>
        <v>GERENCIA DE HABILITACION URBANA</v>
      </c>
      <c r="B144" s="1178">
        <v>12</v>
      </c>
      <c r="C144" s="929" t="str">
        <f>'[1]CM.02- FUNGIBLE'!$B$6</f>
        <v>Folder manila A4</v>
      </c>
      <c r="D144" s="930" t="s">
        <v>591</v>
      </c>
      <c r="E144" s="931">
        <v>1</v>
      </c>
      <c r="F144" s="932">
        <f>'[1]CM.02- FUNGIBLE'!$E$6</f>
        <v>0.71679999999999999</v>
      </c>
      <c r="G144" s="932">
        <f t="shared" ref="G144:G148" si="8">E144*F144</f>
        <v>0.71679999999999999</v>
      </c>
    </row>
    <row r="145" spans="1:26" x14ac:dyDescent="0.25">
      <c r="A145" s="1182"/>
      <c r="B145" s="1179"/>
      <c r="C145" s="933" t="str">
        <f>'[1]CM.02- FUNGIBLE'!$B$5</f>
        <v>Faster</v>
      </c>
      <c r="D145" s="934" t="s">
        <v>591</v>
      </c>
      <c r="E145" s="935">
        <v>1</v>
      </c>
      <c r="F145" s="936">
        <f>'[1]CM.02- FUNGIBLE'!$E$5</f>
        <v>8.8000000000000009E-2</v>
      </c>
      <c r="G145" s="936">
        <f t="shared" si="8"/>
        <v>8.8000000000000009E-2</v>
      </c>
    </row>
    <row r="146" spans="1:26" x14ac:dyDescent="0.25">
      <c r="A146" s="1182"/>
      <c r="B146" s="1178">
        <v>16</v>
      </c>
      <c r="C146" s="933" t="str">
        <f>'[1]CM.02- FUNGIBLE'!$B$8</f>
        <v>Papel Bond A-4 75 gramos</v>
      </c>
      <c r="D146" s="934" t="s">
        <v>591</v>
      </c>
      <c r="E146" s="935">
        <v>4</v>
      </c>
      <c r="F146" s="936">
        <f>'[1]CM.02- FUNGIBLE'!$E$8</f>
        <v>3.1600000000000003E-2</v>
      </c>
      <c r="G146" s="936">
        <f t="shared" si="8"/>
        <v>0.12640000000000001</v>
      </c>
    </row>
    <row r="147" spans="1:26" x14ac:dyDescent="0.25">
      <c r="A147" s="1183"/>
      <c r="B147" s="1179"/>
      <c r="C147" s="933" t="str">
        <f>'[1]CM.02- FUNGIBLE'!$B$7</f>
        <v>Grapas 26/6</v>
      </c>
      <c r="D147" s="934" t="s">
        <v>591</v>
      </c>
      <c r="E147" s="935">
        <v>1</v>
      </c>
      <c r="F147" s="936">
        <f>'[1]CM.02- FUNGIBLE'!$E$7</f>
        <v>4.5199999999999998E-4</v>
      </c>
      <c r="G147" s="936">
        <f t="shared" si="8"/>
        <v>4.5199999999999998E-4</v>
      </c>
    </row>
    <row r="148" spans="1:26" s="676" customFormat="1" ht="37.5" customHeight="1" thickBot="1" x14ac:dyDescent="0.25">
      <c r="A148" s="945" t="str">
        <f>'[1]CM.01-PERSONAL '!$C$95</f>
        <v>GERENCIA GENERAL DE ASENTAMIENTOS HUMANOS</v>
      </c>
      <c r="B148" s="944">
        <v>25</v>
      </c>
      <c r="C148" s="933" t="str">
        <f>'[1]CM.02- FUNGIBLE'!$B$8</f>
        <v>Papel Bond A-4 75 gramos</v>
      </c>
      <c r="D148" s="934" t="s">
        <v>591</v>
      </c>
      <c r="E148" s="935">
        <v>1</v>
      </c>
      <c r="F148" s="936">
        <f>'[1]CM.02- FUNGIBLE'!$E$8</f>
        <v>3.1600000000000003E-2</v>
      </c>
      <c r="G148" s="936">
        <f t="shared" si="8"/>
        <v>3.1600000000000003E-2</v>
      </c>
      <c r="H148" s="520"/>
    </row>
    <row r="149" spans="1:26" s="676" customFormat="1" ht="35.25" customHeight="1" thickBot="1" x14ac:dyDescent="0.25">
      <c r="A149" s="48"/>
      <c r="B149" s="48"/>
      <c r="C149" s="49"/>
      <c r="D149" s="916"/>
      <c r="E149" s="917"/>
      <c r="F149" s="692" t="s">
        <v>592</v>
      </c>
      <c r="G149" s="607">
        <f>SUM(G144:G148)</f>
        <v>0.963252</v>
      </c>
      <c r="H149" s="520"/>
    </row>
    <row r="152" spans="1:26" ht="23.25" customHeight="1" x14ac:dyDescent="0.25">
      <c r="A152" s="1026" t="s">
        <v>55</v>
      </c>
      <c r="B152" s="1026"/>
      <c r="C152" s="1026"/>
      <c r="D152" s="1026"/>
      <c r="E152" s="1026"/>
      <c r="F152" s="1026"/>
      <c r="G152" s="1026"/>
      <c r="H152" s="67"/>
      <c r="I152" s="67"/>
      <c r="J152" s="67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3.5" customHeight="1" x14ac:dyDescent="0.25">
      <c r="A153" s="1027" t="s">
        <v>673</v>
      </c>
      <c r="B153" s="1027"/>
      <c r="C153" s="1027"/>
      <c r="D153" s="1027"/>
      <c r="E153" s="1027"/>
      <c r="F153" s="1027"/>
      <c r="G153" s="1027"/>
      <c r="H153" s="67"/>
      <c r="I153" s="67"/>
      <c r="J153" s="67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3.5" customHeight="1" x14ac:dyDescent="0.25">
      <c r="A154" s="1025" t="s">
        <v>676</v>
      </c>
      <c r="B154" s="1025"/>
      <c r="C154" s="1025"/>
      <c r="D154" s="1025"/>
      <c r="E154" s="1025"/>
      <c r="F154" s="1025"/>
      <c r="G154" s="1025"/>
      <c r="H154" s="67"/>
      <c r="I154" s="67"/>
      <c r="J154" s="67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s="546" customFormat="1" ht="12.75" x14ac:dyDescent="0.2">
      <c r="A155" s="1163"/>
      <c r="B155" s="1163"/>
      <c r="C155" s="1163"/>
      <c r="D155" s="1163"/>
      <c r="E155" s="1163"/>
      <c r="F155" s="1163"/>
      <c r="G155" s="1163"/>
      <c r="H155" s="558"/>
      <c r="I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861" customFormat="1" ht="12.75" x14ac:dyDescent="0.2">
      <c r="A156" s="859"/>
      <c r="B156" s="859"/>
      <c r="C156" s="859"/>
      <c r="D156" s="859"/>
      <c r="E156" s="859"/>
      <c r="F156" s="859"/>
      <c r="G156" s="859"/>
      <c r="H156" s="558"/>
      <c r="I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5" customHeight="1" thickBot="1" x14ac:dyDescent="0.3">
      <c r="A157" s="1162" t="s">
        <v>42</v>
      </c>
      <c r="B157" s="1162"/>
      <c r="C157" s="860"/>
      <c r="D157" s="860"/>
      <c r="E157" s="860"/>
      <c r="F157" s="288"/>
      <c r="G157" s="288"/>
    </row>
    <row r="158" spans="1:26" ht="15.75" thickBot="1" x14ac:dyDescent="0.3">
      <c r="A158" s="1159" t="s">
        <v>518</v>
      </c>
      <c r="B158" s="1160"/>
      <c r="C158" s="1160"/>
      <c r="D158" s="1160"/>
      <c r="E158" s="1160"/>
      <c r="F158" s="1160"/>
      <c r="G158" s="1161"/>
    </row>
    <row r="159" spans="1:26" x14ac:dyDescent="0.25">
      <c r="A159" s="46"/>
      <c r="B159" s="46"/>
      <c r="C159" s="46"/>
      <c r="D159" s="46"/>
      <c r="E159" s="46"/>
      <c r="F159" s="334"/>
      <c r="G159" s="923"/>
    </row>
    <row r="160" spans="1:26" ht="15.75" thickBot="1" x14ac:dyDescent="0.3">
      <c r="A160" s="46" t="s">
        <v>43</v>
      </c>
      <c r="B160" s="46"/>
      <c r="C160" s="46"/>
      <c r="D160" s="46"/>
      <c r="E160" s="46"/>
      <c r="F160" s="334"/>
      <c r="G160" s="288"/>
    </row>
    <row r="161" spans="1:26" ht="15.75" customHeight="1" thickBot="1" x14ac:dyDescent="0.3">
      <c r="A161" s="1159" t="s">
        <v>44</v>
      </c>
      <c r="B161" s="1160"/>
      <c r="C161" s="1160"/>
      <c r="D161" s="1160"/>
      <c r="E161" s="1160"/>
      <c r="F161" s="1160"/>
      <c r="G161" s="1161"/>
    </row>
    <row r="162" spans="1:26" x14ac:dyDescent="0.25">
      <c r="A162" s="44"/>
      <c r="B162" s="44"/>
      <c r="C162" s="44"/>
      <c r="D162" s="44"/>
      <c r="E162" s="44"/>
      <c r="F162" s="290"/>
      <c r="G162" s="290"/>
    </row>
    <row r="163" spans="1:26" ht="25.5" x14ac:dyDescent="0.25">
      <c r="A163" s="862" t="s">
        <v>5</v>
      </c>
      <c r="B163" s="871" t="s">
        <v>6</v>
      </c>
      <c r="C163" s="862" t="s">
        <v>585</v>
      </c>
      <c r="D163" s="862" t="s">
        <v>586</v>
      </c>
      <c r="E163" s="862" t="s">
        <v>580</v>
      </c>
      <c r="F163" s="862" t="s">
        <v>587</v>
      </c>
      <c r="G163" s="862" t="s">
        <v>588</v>
      </c>
      <c r="J163" s="52"/>
      <c r="K163" s="52"/>
      <c r="L163" s="52"/>
      <c r="M163" s="52"/>
      <c r="N163" s="52"/>
      <c r="O163" s="52"/>
      <c r="P163" s="52"/>
      <c r="Q163" s="52"/>
    </row>
    <row r="164" spans="1:26" x14ac:dyDescent="0.25">
      <c r="A164" s="924"/>
      <c r="B164" s="924"/>
      <c r="C164" s="862"/>
      <c r="D164" s="862"/>
      <c r="E164" s="862" t="s">
        <v>589</v>
      </c>
      <c r="F164" s="862" t="s">
        <v>583</v>
      </c>
      <c r="G164" s="862" t="s">
        <v>590</v>
      </c>
      <c r="J164" s="52"/>
      <c r="K164" s="52"/>
      <c r="L164" s="52"/>
      <c r="M164" s="52"/>
      <c r="N164" s="52"/>
      <c r="O164" s="52"/>
      <c r="P164" s="52"/>
      <c r="Q164" s="52"/>
    </row>
    <row r="165" spans="1:26" x14ac:dyDescent="0.25">
      <c r="A165" s="1181" t="str">
        <f>'[1]CM.01-PERSONAL '!$C$107</f>
        <v>GERENCIA DE HABILITACION URBANA</v>
      </c>
      <c r="B165" s="1178">
        <v>12</v>
      </c>
      <c r="C165" s="929" t="str">
        <f>'[1]CM.02- FUNGIBLE'!$B$6</f>
        <v>Folder manila A4</v>
      </c>
      <c r="D165" s="930" t="s">
        <v>591</v>
      </c>
      <c r="E165" s="931">
        <v>1</v>
      </c>
      <c r="F165" s="932">
        <f>'[1]CM.02- FUNGIBLE'!$E$6</f>
        <v>0.71679999999999999</v>
      </c>
      <c r="G165" s="932">
        <f t="shared" ref="G165:G169" si="9">E165*F165</f>
        <v>0.71679999999999999</v>
      </c>
      <c r="J165" s="52"/>
      <c r="K165" s="52"/>
      <c r="L165" s="52"/>
      <c r="M165" s="52"/>
      <c r="N165" s="52"/>
      <c r="O165" s="52"/>
      <c r="P165" s="52"/>
      <c r="Q165" s="52"/>
    </row>
    <row r="166" spans="1:26" x14ac:dyDescent="0.25">
      <c r="A166" s="1182"/>
      <c r="B166" s="1179"/>
      <c r="C166" s="933" t="str">
        <f>'[1]CM.02- FUNGIBLE'!$B$5</f>
        <v>Faster</v>
      </c>
      <c r="D166" s="934" t="s">
        <v>591</v>
      </c>
      <c r="E166" s="935">
        <v>1</v>
      </c>
      <c r="F166" s="936">
        <f>'[1]CM.02- FUNGIBLE'!$E$5</f>
        <v>8.8000000000000009E-2</v>
      </c>
      <c r="G166" s="936">
        <f t="shared" si="9"/>
        <v>8.8000000000000009E-2</v>
      </c>
      <c r="J166" s="52"/>
      <c r="K166" s="52"/>
      <c r="L166" s="52"/>
      <c r="M166" s="52"/>
      <c r="N166" s="52"/>
      <c r="O166" s="52"/>
      <c r="P166" s="52"/>
      <c r="Q166" s="52"/>
    </row>
    <row r="167" spans="1:26" x14ac:dyDescent="0.25">
      <c r="A167" s="1182"/>
      <c r="B167" s="1178">
        <v>16</v>
      </c>
      <c r="C167" s="933" t="str">
        <f>'[1]CM.02- FUNGIBLE'!$B$8</f>
        <v>Papel Bond A-4 75 gramos</v>
      </c>
      <c r="D167" s="934" t="s">
        <v>591</v>
      </c>
      <c r="E167" s="935">
        <v>4</v>
      </c>
      <c r="F167" s="936">
        <f>'[1]CM.02- FUNGIBLE'!$E$8</f>
        <v>3.1600000000000003E-2</v>
      </c>
      <c r="G167" s="936">
        <f t="shared" si="9"/>
        <v>0.12640000000000001</v>
      </c>
      <c r="J167" s="52"/>
      <c r="K167" s="52"/>
      <c r="L167" s="52"/>
      <c r="M167" s="52"/>
      <c r="N167" s="52"/>
      <c r="O167" s="52"/>
      <c r="P167" s="52"/>
      <c r="Q167" s="52"/>
    </row>
    <row r="168" spans="1:26" x14ac:dyDescent="0.25">
      <c r="A168" s="1183"/>
      <c r="B168" s="1179"/>
      <c r="C168" s="933" t="str">
        <f>'[1]CM.02- FUNGIBLE'!$B$7</f>
        <v>Grapas 26/6</v>
      </c>
      <c r="D168" s="934" t="s">
        <v>591</v>
      </c>
      <c r="E168" s="935">
        <v>1</v>
      </c>
      <c r="F168" s="936">
        <f>'[1]CM.02- FUNGIBLE'!$E$7</f>
        <v>4.5199999999999998E-4</v>
      </c>
      <c r="G168" s="936">
        <f t="shared" si="9"/>
        <v>4.5199999999999998E-4</v>
      </c>
      <c r="J168" s="52"/>
      <c r="K168" s="52"/>
      <c r="L168" s="52"/>
      <c r="M168" s="52"/>
      <c r="N168" s="52"/>
      <c r="O168" s="52"/>
      <c r="P168" s="52"/>
      <c r="Q168" s="52"/>
    </row>
    <row r="169" spans="1:26" s="861" customFormat="1" ht="37.5" customHeight="1" thickBot="1" x14ac:dyDescent="0.25">
      <c r="A169" s="945" t="str">
        <f>'[1]CM.01-PERSONAL '!$C$95</f>
        <v>GERENCIA GENERAL DE ASENTAMIENTOS HUMANOS</v>
      </c>
      <c r="B169" s="944">
        <v>25</v>
      </c>
      <c r="C169" s="933" t="str">
        <f>'[1]CM.02- FUNGIBLE'!$B$8</f>
        <v>Papel Bond A-4 75 gramos</v>
      </c>
      <c r="D169" s="934" t="s">
        <v>591</v>
      </c>
      <c r="E169" s="935">
        <v>1</v>
      </c>
      <c r="F169" s="936">
        <f>'[1]CM.02- FUNGIBLE'!$E$8</f>
        <v>3.1600000000000003E-2</v>
      </c>
      <c r="G169" s="936">
        <f t="shared" si="9"/>
        <v>3.1600000000000003E-2</v>
      </c>
      <c r="H169" s="520"/>
    </row>
    <row r="170" spans="1:26" s="861" customFormat="1" ht="53.25" customHeight="1" thickBot="1" x14ac:dyDescent="0.25">
      <c r="A170" s="48"/>
      <c r="B170" s="48"/>
      <c r="C170" s="49"/>
      <c r="D170" s="916"/>
      <c r="E170" s="917"/>
      <c r="F170" s="692" t="s">
        <v>592</v>
      </c>
      <c r="G170" s="607">
        <f>SUM(G165:G169)</f>
        <v>0.963252</v>
      </c>
      <c r="H170" s="520"/>
    </row>
    <row r="171" spans="1:26" ht="15.75" thickBot="1" x14ac:dyDescent="0.3">
      <c r="A171" s="341"/>
      <c r="B171" s="341"/>
      <c r="C171" s="341"/>
      <c r="D171" s="341"/>
      <c r="E171" s="341"/>
      <c r="F171" s="342"/>
      <c r="G171" s="342"/>
    </row>
    <row r="172" spans="1:26" ht="18.75" thickBot="1" x14ac:dyDescent="0.3">
      <c r="A172" s="1203" t="s">
        <v>53</v>
      </c>
      <c r="B172" s="1204"/>
      <c r="C172" s="1204"/>
      <c r="D172" s="1204"/>
      <c r="E172" s="1204"/>
      <c r="F172" s="1204"/>
      <c r="G172" s="1205"/>
    </row>
    <row r="173" spans="1:26" x14ac:dyDescent="0.25">
      <c r="A173" s="341"/>
      <c r="B173" s="341"/>
      <c r="C173" s="341"/>
      <c r="D173" s="341"/>
      <c r="E173" s="341"/>
      <c r="F173" s="342"/>
      <c r="G173" s="342"/>
    </row>
    <row r="174" spans="1:26" ht="23.25" customHeight="1" x14ac:dyDescent="0.25">
      <c r="A174" s="1026" t="s">
        <v>55</v>
      </c>
      <c r="B174" s="1026"/>
      <c r="C174" s="1026"/>
      <c r="D174" s="1026"/>
      <c r="E174" s="1026"/>
      <c r="F174" s="1026"/>
      <c r="G174" s="1026"/>
      <c r="H174" s="67"/>
      <c r="I174" s="67"/>
      <c r="J174" s="67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3.5" customHeight="1" x14ac:dyDescent="0.25">
      <c r="A175" s="1027" t="s">
        <v>673</v>
      </c>
      <c r="B175" s="1027"/>
      <c r="C175" s="1027"/>
      <c r="D175" s="1027"/>
      <c r="E175" s="1027"/>
      <c r="F175" s="1027"/>
      <c r="G175" s="1027"/>
      <c r="H175" s="67"/>
      <c r="I175" s="67"/>
      <c r="J175" s="67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3.5" customHeight="1" x14ac:dyDescent="0.25">
      <c r="A176" s="1022"/>
      <c r="B176" s="1022"/>
      <c r="C176" s="1022"/>
      <c r="D176" s="1022"/>
      <c r="E176" s="1022"/>
      <c r="F176" s="1022"/>
      <c r="G176" s="1022"/>
      <c r="H176" s="67"/>
      <c r="I176" s="67"/>
      <c r="J176" s="67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3.5" customHeight="1" x14ac:dyDescent="0.25">
      <c r="A177" s="1025" t="s">
        <v>676</v>
      </c>
      <c r="B177" s="1025"/>
      <c r="C177" s="1025"/>
      <c r="D177" s="1025"/>
      <c r="E177" s="1025"/>
      <c r="F177" s="1025"/>
      <c r="G177" s="1025"/>
      <c r="H177" s="67"/>
      <c r="I177" s="67"/>
      <c r="J177" s="67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s="546" customFormat="1" ht="12.75" x14ac:dyDescent="0.2">
      <c r="A178" s="1163"/>
      <c r="B178" s="1163"/>
      <c r="C178" s="1163"/>
      <c r="D178" s="1163"/>
      <c r="E178" s="1163"/>
      <c r="F178" s="1163"/>
      <c r="G178" s="1163"/>
      <c r="H178" s="558"/>
      <c r="I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s="861" customFormat="1" ht="12.75" x14ac:dyDescent="0.2">
      <c r="A179" s="859"/>
      <c r="B179" s="859"/>
      <c r="C179" s="859"/>
      <c r="D179" s="859"/>
      <c r="E179" s="859"/>
      <c r="F179" s="859"/>
      <c r="G179" s="859"/>
      <c r="H179" s="558"/>
      <c r="I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5.75" thickBot="1" x14ac:dyDescent="0.3">
      <c r="A180" s="1162" t="s">
        <v>42</v>
      </c>
      <c r="B180" s="1162"/>
      <c r="C180" s="860"/>
      <c r="D180" s="860"/>
      <c r="E180" s="860"/>
      <c r="F180" s="288"/>
      <c r="G180" s="288"/>
    </row>
    <row r="181" spans="1:26" ht="15.75" thickBot="1" x14ac:dyDescent="0.3">
      <c r="A181" s="1164" t="s">
        <v>331</v>
      </c>
      <c r="B181" s="1165"/>
      <c r="C181" s="1165"/>
      <c r="D181" s="1165"/>
      <c r="E181" s="1165"/>
      <c r="F181" s="1165"/>
      <c r="G181" s="1166"/>
    </row>
    <row r="182" spans="1:26" x14ac:dyDescent="0.25">
      <c r="A182" s="339" t="s">
        <v>330</v>
      </c>
      <c r="B182" s="340"/>
      <c r="C182" s="340"/>
      <c r="D182" s="340"/>
      <c r="E182" s="340"/>
      <c r="F182" s="552"/>
      <c r="G182" s="927"/>
    </row>
    <row r="183" spans="1:26" ht="15.75" customHeight="1" x14ac:dyDescent="0.25">
      <c r="A183" s="46"/>
      <c r="B183" s="46"/>
      <c r="C183" s="46"/>
      <c r="D183" s="46"/>
      <c r="E183" s="46"/>
      <c r="F183" s="334"/>
      <c r="G183" s="334"/>
    </row>
    <row r="184" spans="1:26" ht="15.75" thickBot="1" x14ac:dyDescent="0.3">
      <c r="A184" s="46" t="s">
        <v>43</v>
      </c>
      <c r="B184" s="46"/>
      <c r="C184" s="46"/>
      <c r="D184" s="46"/>
      <c r="E184" s="46"/>
      <c r="F184" s="334"/>
      <c r="G184" s="288"/>
    </row>
    <row r="185" spans="1:26" ht="15.75" thickBot="1" x14ac:dyDescent="0.3">
      <c r="A185" s="1159" t="s">
        <v>44</v>
      </c>
      <c r="B185" s="1160"/>
      <c r="C185" s="1160"/>
      <c r="D185" s="1160"/>
      <c r="E185" s="1160"/>
      <c r="F185" s="1160"/>
      <c r="G185" s="1161"/>
    </row>
    <row r="186" spans="1:26" x14ac:dyDescent="0.25">
      <c r="A186" s="44"/>
      <c r="B186" s="44"/>
      <c r="C186" s="44"/>
      <c r="D186" s="44"/>
      <c r="E186" s="44"/>
      <c r="F186" s="290"/>
      <c r="G186" s="290"/>
    </row>
    <row r="187" spans="1:26" ht="25.5" x14ac:dyDescent="0.25">
      <c r="A187" s="925" t="s">
        <v>5</v>
      </c>
      <c r="B187" s="871" t="s">
        <v>6</v>
      </c>
      <c r="C187" s="925" t="s">
        <v>585</v>
      </c>
      <c r="D187" s="925" t="s">
        <v>586</v>
      </c>
      <c r="E187" s="925" t="s">
        <v>580</v>
      </c>
      <c r="F187" s="925" t="s">
        <v>587</v>
      </c>
      <c r="G187" s="925" t="s">
        <v>588</v>
      </c>
    </row>
    <row r="188" spans="1:26" x14ac:dyDescent="0.25">
      <c r="A188" s="926"/>
      <c r="B188" s="926"/>
      <c r="C188" s="925"/>
      <c r="D188" s="925"/>
      <c r="E188" s="925" t="s">
        <v>589</v>
      </c>
      <c r="F188" s="925" t="s">
        <v>583</v>
      </c>
      <c r="G188" s="925" t="s">
        <v>590</v>
      </c>
    </row>
    <row r="189" spans="1:26" s="71" customFormat="1" ht="23.25" customHeight="1" thickBot="1" x14ac:dyDescent="0.3">
      <c r="A189" s="948" t="str">
        <f>'[1]CM.01-PERSONAL '!$C$107</f>
        <v>GERENCIA DE HABILITACION URBANA</v>
      </c>
      <c r="B189" s="928">
        <v>8</v>
      </c>
      <c r="C189" s="933" t="str">
        <f>'[1]CM.02- FUNGIBLE'!$B$8</f>
        <v>Papel Bond A-4 75 gramos</v>
      </c>
      <c r="D189" s="934" t="s">
        <v>591</v>
      </c>
      <c r="E189" s="935">
        <v>3</v>
      </c>
      <c r="F189" s="936">
        <f>'[1]CM.02- FUNGIBLE'!$E$8</f>
        <v>3.1600000000000003E-2</v>
      </c>
      <c r="G189" s="936">
        <f t="shared" ref="G189" si="10">E189*F189</f>
        <v>9.4800000000000009E-2</v>
      </c>
      <c r="H189" s="568"/>
    </row>
    <row r="190" spans="1:26" ht="48.75" thickBot="1" x14ac:dyDescent="0.3">
      <c r="A190" s="48"/>
      <c r="B190" s="48"/>
      <c r="C190" s="49"/>
      <c r="D190" s="15"/>
      <c r="E190" s="917"/>
      <c r="F190" s="692" t="s">
        <v>592</v>
      </c>
      <c r="G190" s="607">
        <f>SUM(G189:G189)</f>
        <v>9.4800000000000009E-2</v>
      </c>
    </row>
    <row r="191" spans="1:26" x14ac:dyDescent="0.25">
      <c r="A191" s="341"/>
      <c r="B191" s="341"/>
      <c r="C191" s="341"/>
      <c r="D191" s="341"/>
      <c r="E191" s="341"/>
      <c r="F191" s="342"/>
      <c r="G191" s="342"/>
    </row>
    <row r="192" spans="1:26" x14ac:dyDescent="0.25">
      <c r="A192" s="341"/>
      <c r="B192" s="341"/>
      <c r="C192" s="341"/>
      <c r="D192" s="341"/>
      <c r="E192" s="341"/>
      <c r="F192" s="342"/>
      <c r="G192" s="342"/>
    </row>
    <row r="193" spans="1:26" ht="23.25" customHeight="1" x14ac:dyDescent="0.25">
      <c r="A193" s="1026" t="s">
        <v>55</v>
      </c>
      <c r="B193" s="1026"/>
      <c r="C193" s="1026"/>
      <c r="D193" s="1026"/>
      <c r="E193" s="1026"/>
      <c r="F193" s="1026"/>
      <c r="G193" s="1026"/>
      <c r="H193" s="67"/>
      <c r="I193" s="67"/>
      <c r="J193" s="67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3.5" customHeight="1" x14ac:dyDescent="0.25">
      <c r="A194" s="1027" t="s">
        <v>673</v>
      </c>
      <c r="B194" s="1027"/>
      <c r="C194" s="1027"/>
      <c r="D194" s="1027"/>
      <c r="E194" s="1027"/>
      <c r="F194" s="1027"/>
      <c r="G194" s="1027"/>
      <c r="H194" s="67"/>
      <c r="I194" s="67"/>
      <c r="J194" s="67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3.5" customHeight="1" x14ac:dyDescent="0.25">
      <c r="A195" s="1022"/>
      <c r="B195" s="1022"/>
      <c r="C195" s="1022"/>
      <c r="D195" s="1022"/>
      <c r="E195" s="1022"/>
      <c r="F195" s="1022"/>
      <c r="G195" s="1022"/>
      <c r="H195" s="67"/>
      <c r="I195" s="67"/>
      <c r="J195" s="67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3.5" customHeight="1" x14ac:dyDescent="0.25">
      <c r="A196" s="1025" t="s">
        <v>676</v>
      </c>
      <c r="B196" s="1025"/>
      <c r="C196" s="1025"/>
      <c r="D196" s="1025"/>
      <c r="E196" s="1025"/>
      <c r="F196" s="1025"/>
      <c r="G196" s="1025"/>
      <c r="H196" s="67"/>
      <c r="I196" s="67"/>
      <c r="J196" s="67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x14ac:dyDescent="0.25">
      <c r="A197" s="859"/>
      <c r="B197" s="859"/>
      <c r="C197" s="859"/>
      <c r="D197" s="859"/>
      <c r="E197" s="859"/>
      <c r="F197" s="859"/>
      <c r="G197" s="859"/>
      <c r="J197" s="52"/>
      <c r="K197" s="52"/>
      <c r="L197" s="52"/>
      <c r="M197" s="52"/>
      <c r="N197" s="52"/>
      <c r="O197" s="52"/>
      <c r="P197" s="52"/>
      <c r="Q197" s="52"/>
    </row>
    <row r="198" spans="1:26" ht="15.75" thickBot="1" x14ac:dyDescent="0.3">
      <c r="A198" s="1162" t="s">
        <v>42</v>
      </c>
      <c r="B198" s="1162"/>
      <c r="C198" s="860"/>
      <c r="D198" s="860"/>
      <c r="E198" s="860"/>
      <c r="F198" s="288"/>
      <c r="G198" s="288"/>
    </row>
    <row r="199" spans="1:26" ht="15.75" thickBot="1" x14ac:dyDescent="0.3">
      <c r="A199" s="1164" t="s">
        <v>331</v>
      </c>
      <c r="B199" s="1165"/>
      <c r="C199" s="1165"/>
      <c r="D199" s="1165"/>
      <c r="E199" s="1165"/>
      <c r="F199" s="1165"/>
      <c r="G199" s="1166"/>
    </row>
    <row r="200" spans="1:26" x14ac:dyDescent="0.25">
      <c r="A200" s="339" t="s">
        <v>332</v>
      </c>
      <c r="B200" s="340"/>
      <c r="C200" s="340"/>
      <c r="D200" s="340"/>
      <c r="E200" s="340"/>
      <c r="F200" s="552"/>
      <c r="G200" s="927"/>
    </row>
    <row r="201" spans="1:26" x14ac:dyDescent="0.25">
      <c r="A201" s="46"/>
      <c r="B201" s="46"/>
      <c r="C201" s="46"/>
      <c r="D201" s="46"/>
      <c r="E201" s="46"/>
      <c r="F201" s="334"/>
      <c r="G201" s="46"/>
    </row>
    <row r="202" spans="1:26" ht="15.75" thickBot="1" x14ac:dyDescent="0.3">
      <c r="A202" s="46" t="s">
        <v>43</v>
      </c>
      <c r="B202" s="46"/>
      <c r="C202" s="46"/>
      <c r="D202" s="46"/>
      <c r="E202" s="46"/>
      <c r="F202" s="334"/>
      <c r="G202" s="288"/>
    </row>
    <row r="203" spans="1:26" ht="15.75" thickBot="1" x14ac:dyDescent="0.3">
      <c r="A203" s="1159" t="s">
        <v>44</v>
      </c>
      <c r="B203" s="1160"/>
      <c r="C203" s="1160"/>
      <c r="D203" s="1160"/>
      <c r="E203" s="1160"/>
      <c r="F203" s="1160"/>
      <c r="G203" s="1161"/>
    </row>
    <row r="204" spans="1:26" x14ac:dyDescent="0.25">
      <c r="A204" s="44"/>
      <c r="B204" s="44"/>
      <c r="C204" s="44"/>
      <c r="D204" s="44"/>
      <c r="E204" s="44"/>
      <c r="F204" s="290"/>
      <c r="G204" s="290"/>
    </row>
    <row r="205" spans="1:26" s="546" customFormat="1" ht="25.5" x14ac:dyDescent="0.2">
      <c r="A205" s="925" t="s">
        <v>5</v>
      </c>
      <c r="B205" s="871" t="s">
        <v>6</v>
      </c>
      <c r="C205" s="925" t="s">
        <v>585</v>
      </c>
      <c r="D205" s="925" t="s">
        <v>586</v>
      </c>
      <c r="E205" s="925" t="s">
        <v>580</v>
      </c>
      <c r="F205" s="925" t="s">
        <v>587</v>
      </c>
      <c r="G205" s="925" t="s">
        <v>588</v>
      </c>
      <c r="H205" s="558"/>
      <c r="I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546" customFormat="1" ht="12.75" x14ac:dyDescent="0.2">
      <c r="A206" s="946"/>
      <c r="B206" s="946"/>
      <c r="C206" s="947"/>
      <c r="D206" s="947"/>
      <c r="E206" s="947" t="s">
        <v>589</v>
      </c>
      <c r="F206" s="947" t="s">
        <v>583</v>
      </c>
      <c r="G206" s="947" t="s">
        <v>590</v>
      </c>
      <c r="H206" s="558"/>
      <c r="I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s="71" customFormat="1" ht="26.25" thickBot="1" x14ac:dyDescent="0.3">
      <c r="A207" s="949" t="str">
        <f>'[1]CM.01-PERSONAL '!$C$107</f>
        <v>GERENCIA DE HABILITACION URBANA</v>
      </c>
      <c r="B207" s="950">
        <v>2</v>
      </c>
      <c r="C207" s="933" t="str">
        <f>'[1]CM.02- FUNGIBLE'!$B$8</f>
        <v>Papel Bond A-4 75 gramos</v>
      </c>
      <c r="D207" s="934" t="s">
        <v>591</v>
      </c>
      <c r="E207" s="935">
        <v>1</v>
      </c>
      <c r="F207" s="936">
        <f>'[1]CM.02- FUNGIBLE'!$E$8</f>
        <v>3.1600000000000003E-2</v>
      </c>
      <c r="G207" s="936">
        <f t="shared" ref="G207" si="11">E207*F207</f>
        <v>3.1600000000000003E-2</v>
      </c>
      <c r="H207" s="568"/>
    </row>
    <row r="208" spans="1:26" ht="48.75" thickBot="1" x14ac:dyDescent="0.3">
      <c r="A208" s="48"/>
      <c r="B208" s="48"/>
      <c r="C208" s="49"/>
      <c r="D208" s="15"/>
      <c r="E208" s="917"/>
      <c r="F208" s="692" t="s">
        <v>592</v>
      </c>
      <c r="G208" s="607">
        <f>SUM(G207:G207)</f>
        <v>3.1600000000000003E-2</v>
      </c>
    </row>
    <row r="209" spans="1:26" ht="15" customHeight="1" x14ac:dyDescent="0.25">
      <c r="A209" s="341"/>
      <c r="B209" s="341"/>
      <c r="C209" s="341"/>
      <c r="D209" s="341"/>
      <c r="E209" s="341"/>
      <c r="F209" s="342"/>
      <c r="G209" s="342"/>
    </row>
    <row r="210" spans="1:26" x14ac:dyDescent="0.25">
      <c r="A210" s="341"/>
      <c r="B210" s="341"/>
      <c r="C210" s="341"/>
      <c r="D210" s="341"/>
      <c r="E210" s="341"/>
      <c r="F210" s="342"/>
      <c r="G210" s="342"/>
    </row>
    <row r="211" spans="1:26" ht="23.25" customHeight="1" x14ac:dyDescent="0.25">
      <c r="A211" s="1026" t="s">
        <v>55</v>
      </c>
      <c r="B211" s="1026"/>
      <c r="C211" s="1026"/>
      <c r="D211" s="1026"/>
      <c r="E211" s="1026"/>
      <c r="F211" s="1026"/>
      <c r="G211" s="1026"/>
      <c r="H211" s="67"/>
      <c r="I211" s="67"/>
      <c r="J211" s="67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3.5" customHeight="1" x14ac:dyDescent="0.25">
      <c r="A212" s="1027" t="s">
        <v>673</v>
      </c>
      <c r="B212" s="1027"/>
      <c r="C212" s="1027"/>
      <c r="D212" s="1027"/>
      <c r="E212" s="1027"/>
      <c r="F212" s="1027"/>
      <c r="G212" s="1027"/>
      <c r="H212" s="67"/>
      <c r="I212" s="67"/>
      <c r="J212" s="67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3.5" customHeight="1" x14ac:dyDescent="0.25">
      <c r="A213" s="1022"/>
      <c r="B213" s="1022"/>
      <c r="C213" s="1022"/>
      <c r="D213" s="1022"/>
      <c r="E213" s="1022"/>
      <c r="F213" s="1022"/>
      <c r="G213" s="1022"/>
      <c r="H213" s="67"/>
      <c r="I213" s="67"/>
      <c r="J213" s="67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3.5" customHeight="1" x14ac:dyDescent="0.25">
      <c r="A214" s="1025" t="s">
        <v>676</v>
      </c>
      <c r="B214" s="1025"/>
      <c r="C214" s="1025"/>
      <c r="D214" s="1025"/>
      <c r="E214" s="1025"/>
      <c r="F214" s="1025"/>
      <c r="G214" s="1025"/>
      <c r="H214" s="67"/>
      <c r="I214" s="67"/>
      <c r="J214" s="67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x14ac:dyDescent="0.25">
      <c r="A215" s="859"/>
      <c r="B215" s="859"/>
      <c r="C215" s="859"/>
      <c r="D215" s="859"/>
      <c r="E215" s="859"/>
      <c r="F215" s="859"/>
      <c r="G215" s="859"/>
      <c r="J215" s="52"/>
      <c r="K215" s="52"/>
      <c r="L215" s="52"/>
      <c r="M215" s="52"/>
      <c r="N215" s="52"/>
      <c r="O215" s="52"/>
      <c r="P215" s="52"/>
      <c r="Q215" s="52"/>
    </row>
    <row r="216" spans="1:26" ht="15.75" thickBot="1" x14ac:dyDescent="0.3">
      <c r="A216" s="1162" t="s">
        <v>42</v>
      </c>
      <c r="B216" s="1162"/>
      <c r="C216" s="860"/>
      <c r="D216" s="860"/>
      <c r="E216" s="860"/>
      <c r="F216" s="288"/>
      <c r="G216" s="288"/>
    </row>
    <row r="217" spans="1:26" ht="15.75" thickBot="1" x14ac:dyDescent="0.3">
      <c r="A217" s="1164" t="s">
        <v>331</v>
      </c>
      <c r="B217" s="1165"/>
      <c r="C217" s="1165"/>
      <c r="D217" s="1165"/>
      <c r="E217" s="1165"/>
      <c r="F217" s="1165"/>
      <c r="G217" s="1166"/>
    </row>
    <row r="218" spans="1:26" x14ac:dyDescent="0.25">
      <c r="A218" s="339" t="s">
        <v>333</v>
      </c>
      <c r="B218" s="340"/>
      <c r="C218" s="340"/>
      <c r="D218" s="340"/>
      <c r="E218" s="340"/>
      <c r="F218" s="552"/>
      <c r="G218" s="927"/>
    </row>
    <row r="219" spans="1:26" ht="15.75" thickBot="1" x14ac:dyDescent="0.3">
      <c r="A219" s="46" t="s">
        <v>43</v>
      </c>
      <c r="B219" s="46"/>
      <c r="C219" s="46"/>
      <c r="D219" s="46"/>
      <c r="E219" s="46"/>
      <c r="F219" s="334"/>
      <c r="G219" s="288"/>
    </row>
    <row r="220" spans="1:26" ht="15.75" thickBot="1" x14ac:dyDescent="0.3">
      <c r="A220" s="1159" t="s">
        <v>44</v>
      </c>
      <c r="B220" s="1160"/>
      <c r="C220" s="1160"/>
      <c r="D220" s="1160"/>
      <c r="E220" s="1160"/>
      <c r="F220" s="1160"/>
      <c r="G220" s="1161"/>
    </row>
    <row r="221" spans="1:26" s="676" customFormat="1" ht="37.5" customHeight="1" x14ac:dyDescent="0.2">
      <c r="A221" s="44"/>
      <c r="B221" s="44"/>
      <c r="C221" s="44"/>
      <c r="D221" s="44"/>
      <c r="E221" s="44"/>
      <c r="F221" s="290"/>
      <c r="G221" s="290"/>
      <c r="H221" s="520"/>
    </row>
    <row r="222" spans="1:26" s="676" customFormat="1" ht="25.5" customHeight="1" x14ac:dyDescent="0.2">
      <c r="A222" s="925" t="s">
        <v>5</v>
      </c>
      <c r="B222" s="871" t="s">
        <v>6</v>
      </c>
      <c r="C222" s="925" t="s">
        <v>585</v>
      </c>
      <c r="D222" s="925" t="s">
        <v>586</v>
      </c>
      <c r="E222" s="925" t="s">
        <v>580</v>
      </c>
      <c r="F222" s="925" t="s">
        <v>587</v>
      </c>
      <c r="G222" s="925" t="s">
        <v>588</v>
      </c>
      <c r="H222" s="520"/>
    </row>
    <row r="223" spans="1:26" s="651" customFormat="1" ht="12.75" x14ac:dyDescent="0.2">
      <c r="A223" s="926"/>
      <c r="B223" s="926"/>
      <c r="C223" s="925"/>
      <c r="D223" s="925"/>
      <c r="E223" s="925" t="s">
        <v>589</v>
      </c>
      <c r="F223" s="925" t="s">
        <v>583</v>
      </c>
      <c r="G223" s="925" t="s">
        <v>590</v>
      </c>
      <c r="H223" s="520"/>
    </row>
    <row r="224" spans="1:26" s="71" customFormat="1" ht="26.25" thickBot="1" x14ac:dyDescent="0.3">
      <c r="A224" s="948" t="str">
        <f>'[1]CM.01-PERSONAL '!$C$107</f>
        <v>GERENCIA DE HABILITACION URBANA</v>
      </c>
      <c r="B224" s="928">
        <v>12</v>
      </c>
      <c r="C224" s="933" t="str">
        <f>'[1]CM.02- FUNGIBLE'!$B$9</f>
        <v>Papel Bond A-3 75 gramos</v>
      </c>
      <c r="D224" s="933" t="s">
        <v>591</v>
      </c>
      <c r="E224" s="935">
        <v>4</v>
      </c>
      <c r="F224" s="936">
        <f>'[1]CM.02- FUNGIBLE'!$E$9</f>
        <v>5.1540000000000002E-2</v>
      </c>
      <c r="G224" s="936">
        <f t="shared" ref="G224" si="12">E224*F224</f>
        <v>0.20616000000000001</v>
      </c>
      <c r="H224" s="568"/>
    </row>
    <row r="225" spans="1:26" ht="48.75" thickBot="1" x14ac:dyDescent="0.3">
      <c r="A225" s="48"/>
      <c r="B225" s="48"/>
      <c r="C225" s="49"/>
      <c r="D225" s="15"/>
      <c r="E225" s="917"/>
      <c r="F225" s="692" t="s">
        <v>592</v>
      </c>
      <c r="G225" s="607">
        <f>SUM(G224:G224)</f>
        <v>0.20616000000000001</v>
      </c>
    </row>
    <row r="226" spans="1:26" x14ac:dyDescent="0.25">
      <c r="A226" s="341"/>
      <c r="B226" s="341"/>
      <c r="C226" s="341"/>
      <c r="D226" s="341"/>
      <c r="E226" s="341"/>
      <c r="F226" s="342"/>
      <c r="G226" s="342"/>
    </row>
    <row r="227" spans="1:26" ht="23.25" customHeight="1" x14ac:dyDescent="0.25">
      <c r="A227" s="1026" t="s">
        <v>55</v>
      </c>
      <c r="B227" s="1026"/>
      <c r="C227" s="1026"/>
      <c r="D227" s="1026"/>
      <c r="E227" s="1026"/>
      <c r="F227" s="1026"/>
      <c r="G227" s="1026"/>
      <c r="H227" s="67"/>
      <c r="I227" s="67"/>
      <c r="J227" s="67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3.5" customHeight="1" x14ac:dyDescent="0.25">
      <c r="A228" s="1027" t="s">
        <v>673</v>
      </c>
      <c r="B228" s="1027"/>
      <c r="C228" s="1027"/>
      <c r="D228" s="1027"/>
      <c r="E228" s="1027"/>
      <c r="F228" s="1027"/>
      <c r="G228" s="1027"/>
      <c r="H228" s="67"/>
      <c r="I228" s="67"/>
      <c r="J228" s="67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3.5" customHeight="1" x14ac:dyDescent="0.25">
      <c r="A229" s="1022"/>
      <c r="B229" s="1022"/>
      <c r="C229" s="1022"/>
      <c r="D229" s="1022"/>
      <c r="E229" s="1022"/>
      <c r="F229" s="1022"/>
      <c r="G229" s="1022"/>
      <c r="H229" s="67"/>
      <c r="I229" s="67"/>
      <c r="J229" s="67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3.5" customHeight="1" x14ac:dyDescent="0.25">
      <c r="A230" s="1025" t="s">
        <v>676</v>
      </c>
      <c r="B230" s="1025"/>
      <c r="C230" s="1025"/>
      <c r="D230" s="1025"/>
      <c r="E230" s="1025"/>
      <c r="F230" s="1025"/>
      <c r="G230" s="1025"/>
      <c r="H230" s="67"/>
      <c r="I230" s="67"/>
      <c r="J230" s="67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30" customHeight="1" thickBot="1" x14ac:dyDescent="0.3">
      <c r="A231" s="1162" t="s">
        <v>42</v>
      </c>
      <c r="B231" s="1162"/>
      <c r="C231" s="860"/>
      <c r="D231" s="860"/>
      <c r="E231" s="860"/>
      <c r="F231" s="288"/>
      <c r="G231" s="288"/>
    </row>
    <row r="232" spans="1:26" s="546" customFormat="1" ht="13.5" thickBot="1" x14ac:dyDescent="0.25">
      <c r="A232" s="1159" t="s">
        <v>559</v>
      </c>
      <c r="B232" s="1160"/>
      <c r="C232" s="1160"/>
      <c r="D232" s="1160"/>
      <c r="E232" s="1160"/>
      <c r="F232" s="1160"/>
      <c r="G232" s="1161"/>
      <c r="H232" s="558"/>
      <c r="I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x14ac:dyDescent="0.25">
      <c r="A233" s="46"/>
      <c r="B233" s="46"/>
      <c r="C233" s="46"/>
      <c r="D233" s="46"/>
      <c r="E233" s="46"/>
      <c r="F233" s="334"/>
      <c r="G233" s="923"/>
      <c r="H233" s="568">
        <v>1.02</v>
      </c>
    </row>
    <row r="234" spans="1:26" ht="15.75" thickBot="1" x14ac:dyDescent="0.3">
      <c r="A234" s="46" t="s">
        <v>43</v>
      </c>
      <c r="B234" s="46"/>
      <c r="C234" s="46"/>
      <c r="D234" s="46"/>
      <c r="E234" s="46"/>
      <c r="F234" s="334"/>
      <c r="G234" s="288"/>
    </row>
    <row r="235" spans="1:26" ht="15.75" thickBot="1" x14ac:dyDescent="0.3">
      <c r="A235" s="1159" t="s">
        <v>44</v>
      </c>
      <c r="B235" s="1160"/>
      <c r="C235" s="1160"/>
      <c r="D235" s="1160"/>
      <c r="E235" s="1160"/>
      <c r="F235" s="1160"/>
      <c r="G235" s="1161"/>
    </row>
    <row r="236" spans="1:26" ht="15" customHeight="1" x14ac:dyDescent="0.25">
      <c r="A236" s="44"/>
      <c r="B236" s="44"/>
      <c r="C236" s="44"/>
      <c r="D236" s="44"/>
      <c r="E236" s="44"/>
      <c r="F236" s="290"/>
      <c r="G236" s="290"/>
    </row>
    <row r="237" spans="1:26" ht="25.5" x14ac:dyDescent="0.25">
      <c r="A237" s="925" t="s">
        <v>5</v>
      </c>
      <c r="B237" s="871" t="s">
        <v>6</v>
      </c>
      <c r="C237" s="925" t="s">
        <v>585</v>
      </c>
      <c r="D237" s="925" t="s">
        <v>586</v>
      </c>
      <c r="E237" s="925" t="s">
        <v>580</v>
      </c>
      <c r="F237" s="925" t="s">
        <v>587</v>
      </c>
      <c r="G237" s="925" t="s">
        <v>588</v>
      </c>
    </row>
    <row r="238" spans="1:26" ht="27" customHeight="1" x14ac:dyDescent="0.25">
      <c r="A238" s="926"/>
      <c r="B238" s="926"/>
      <c r="C238" s="925"/>
      <c r="D238" s="925"/>
      <c r="E238" s="925" t="s">
        <v>589</v>
      </c>
      <c r="F238" s="925" t="s">
        <v>583</v>
      </c>
      <c r="G238" s="925" t="s">
        <v>590</v>
      </c>
    </row>
    <row r="239" spans="1:26" s="651" customFormat="1" ht="25.5" customHeight="1" x14ac:dyDescent="0.2">
      <c r="A239" s="1194" t="str">
        <f>'[1]CM.01-PERSONAL '!$C$107</f>
        <v>GERENCIA DE HABILITACION URBANA</v>
      </c>
      <c r="B239" s="1196">
        <v>12</v>
      </c>
      <c r="C239" s="929" t="str">
        <f>'[1]CM.02- FUNGIBLE'!$B$6</f>
        <v>Folder manila A4</v>
      </c>
      <c r="D239" s="930" t="s">
        <v>591</v>
      </c>
      <c r="E239" s="931">
        <v>1</v>
      </c>
      <c r="F239" s="932">
        <f>'[1]CM.02- FUNGIBLE'!$E$6</f>
        <v>0.71679999999999999</v>
      </c>
      <c r="G239" s="932">
        <f t="shared" ref="G239:G243" si="13">E239*F239</f>
        <v>0.71679999999999999</v>
      </c>
      <c r="H239" s="520"/>
    </row>
    <row r="240" spans="1:26" s="861" customFormat="1" ht="30" customHeight="1" x14ac:dyDescent="0.2">
      <c r="A240" s="1195"/>
      <c r="B240" s="1172"/>
      <c r="C240" s="933" t="str">
        <f>'[1]CM.02- FUNGIBLE'!$B$5</f>
        <v>Faster</v>
      </c>
      <c r="D240" s="934" t="s">
        <v>591</v>
      </c>
      <c r="E240" s="935">
        <v>1</v>
      </c>
      <c r="F240" s="936">
        <f>'[1]CM.02- FUNGIBLE'!$E$5</f>
        <v>8.8000000000000009E-2</v>
      </c>
      <c r="G240" s="936">
        <f t="shared" si="13"/>
        <v>8.8000000000000009E-2</v>
      </c>
      <c r="H240" s="520"/>
    </row>
    <row r="241" spans="1:26" ht="28.5" customHeight="1" x14ac:dyDescent="0.25">
      <c r="A241" s="1195"/>
      <c r="B241" s="1196">
        <v>16</v>
      </c>
      <c r="C241" s="933" t="str">
        <f>'[1]CM.02- FUNGIBLE'!$B$8</f>
        <v>Papel Bond A-4 75 gramos</v>
      </c>
      <c r="D241" s="934" t="s">
        <v>591</v>
      </c>
      <c r="E241" s="935">
        <v>4</v>
      </c>
      <c r="F241" s="936">
        <f>'[1]CM.02- FUNGIBLE'!$E$8</f>
        <v>3.1600000000000003E-2</v>
      </c>
      <c r="G241" s="936">
        <f t="shared" si="13"/>
        <v>0.12640000000000001</v>
      </c>
    </row>
    <row r="242" spans="1:26" ht="28.5" customHeight="1" x14ac:dyDescent="0.25">
      <c r="A242" s="1195"/>
      <c r="B242" s="1197"/>
      <c r="C242" s="933" t="str">
        <f>'[1]CM.02- FUNGIBLE'!$B$7</f>
        <v>Grapas 26/6</v>
      </c>
      <c r="D242" s="934" t="s">
        <v>591</v>
      </c>
      <c r="E242" s="935">
        <v>1</v>
      </c>
      <c r="F242" s="936">
        <f>'[1]CM.02- FUNGIBLE'!$E$7</f>
        <v>4.5199999999999998E-4</v>
      </c>
      <c r="G242" s="936">
        <f t="shared" si="13"/>
        <v>4.5199999999999998E-4</v>
      </c>
      <c r="J242" s="52"/>
      <c r="K242" s="52"/>
      <c r="L242" s="52"/>
      <c r="M242" s="52"/>
      <c r="N242" s="52"/>
      <c r="O242" s="52"/>
      <c r="P242" s="52"/>
      <c r="Q242" s="52"/>
    </row>
    <row r="243" spans="1:26" ht="28.5" customHeight="1" x14ac:dyDescent="0.25">
      <c r="A243" s="1195"/>
      <c r="B243" s="1197"/>
      <c r="C243" s="933" t="str">
        <f>'[1]CM.02- FUNGIBLE'!$B$9</f>
        <v>Papel Bond A-3 75 gramos</v>
      </c>
      <c r="D243" s="933" t="s">
        <v>591</v>
      </c>
      <c r="E243" s="935">
        <v>10</v>
      </c>
      <c r="F243" s="936">
        <f>'[1]CM.02- FUNGIBLE'!$E$9</f>
        <v>5.1540000000000002E-2</v>
      </c>
      <c r="G243" s="936">
        <f t="shared" si="13"/>
        <v>0.51540000000000008</v>
      </c>
      <c r="J243" s="52"/>
      <c r="K243" s="52"/>
      <c r="L243" s="52"/>
      <c r="M243" s="52"/>
      <c r="N243" s="52"/>
      <c r="O243" s="52"/>
      <c r="P243" s="52"/>
      <c r="Q243" s="52"/>
    </row>
    <row r="244" spans="1:26" x14ac:dyDescent="0.25">
      <c r="A244" s="1185" t="str">
        <f>'[1]CM.01-PERSONAL '!$C$114</f>
        <v>GERENCIA DE FORMALIZACION Y REGULACION DE LA PROPIEDAD</v>
      </c>
      <c r="B244" s="1198">
        <v>24</v>
      </c>
      <c r="C244" s="933" t="str">
        <f>'[1]CM.02- FUNGIBLE'!$B$8</f>
        <v>Papel Bond A-4 75 gramos</v>
      </c>
      <c r="D244" s="934" t="s">
        <v>591</v>
      </c>
      <c r="E244" s="935">
        <v>2</v>
      </c>
      <c r="F244" s="936">
        <f>'[1]CM.02- FUNGIBLE'!$E$8</f>
        <v>3.1600000000000003E-2</v>
      </c>
      <c r="G244" s="936">
        <f t="shared" ref="G244:G245" si="14">E244*F244</f>
        <v>6.3200000000000006E-2</v>
      </c>
    </row>
    <row r="245" spans="1:26" ht="24.75" customHeight="1" x14ac:dyDescent="0.25">
      <c r="A245" s="1188"/>
      <c r="B245" s="1199"/>
      <c r="C245" s="933" t="str">
        <f>'[1]CM.02- FUNGIBLE'!$B$7</f>
        <v>Grapas 26/6</v>
      </c>
      <c r="D245" s="934" t="s">
        <v>591</v>
      </c>
      <c r="E245" s="935">
        <v>1</v>
      </c>
      <c r="F245" s="936">
        <f>'[1]CM.02- FUNGIBLE'!$E$7</f>
        <v>4.5199999999999998E-4</v>
      </c>
      <c r="G245" s="936">
        <f t="shared" si="14"/>
        <v>4.5199999999999998E-4</v>
      </c>
      <c r="J245" s="52"/>
      <c r="K245" s="52"/>
      <c r="L245" s="52"/>
      <c r="M245" s="52"/>
      <c r="N245" s="52"/>
      <c r="O245" s="52"/>
      <c r="P245" s="52"/>
      <c r="Q245" s="52"/>
    </row>
    <row r="246" spans="1:26" ht="25.5" customHeight="1" thickBot="1" x14ac:dyDescent="0.3">
      <c r="A246" s="951" t="str">
        <f>'[1]CM.01-PERSONAL '!$C$95</f>
        <v>GERENCIA GENERAL DE ASENTAMIENTOS HUMANOS</v>
      </c>
      <c r="B246" s="952">
        <v>32</v>
      </c>
      <c r="C246" s="933" t="str">
        <f>'[1]CM.02- FUNGIBLE'!$B$8</f>
        <v>Papel Bond A-4 75 gramos</v>
      </c>
      <c r="D246" s="934" t="s">
        <v>591</v>
      </c>
      <c r="E246" s="935">
        <v>1</v>
      </c>
      <c r="F246" s="936">
        <f>'[1]CM.02- FUNGIBLE'!$E$8</f>
        <v>3.1600000000000003E-2</v>
      </c>
      <c r="G246" s="936">
        <f t="shared" ref="G246" si="15">E246*F246</f>
        <v>3.1600000000000003E-2</v>
      </c>
    </row>
    <row r="247" spans="1:26" ht="48.75" thickBot="1" x14ac:dyDescent="0.3">
      <c r="A247" s="48"/>
      <c r="B247" s="48"/>
      <c r="C247" s="49"/>
      <c r="D247" s="15"/>
      <c r="E247" s="917"/>
      <c r="F247" s="692" t="s">
        <v>592</v>
      </c>
      <c r="G247" s="607">
        <f>SUM(G239:G246)</f>
        <v>1.5423040000000001</v>
      </c>
    </row>
    <row r="249" spans="1:26" ht="23.25" customHeight="1" x14ac:dyDescent="0.25">
      <c r="A249" s="1026" t="s">
        <v>55</v>
      </c>
      <c r="B249" s="1026"/>
      <c r="C249" s="1026"/>
      <c r="D249" s="1026"/>
      <c r="E249" s="1026"/>
      <c r="F249" s="1026"/>
      <c r="G249" s="1026"/>
      <c r="H249" s="67"/>
      <c r="I249" s="67"/>
      <c r="J249" s="67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3.5" customHeight="1" x14ac:dyDescent="0.25">
      <c r="A250" s="1027" t="s">
        <v>673</v>
      </c>
      <c r="B250" s="1027"/>
      <c r="C250" s="1027"/>
      <c r="D250" s="1027"/>
      <c r="E250" s="1027"/>
      <c r="F250" s="1027"/>
      <c r="G250" s="1027"/>
      <c r="H250" s="67"/>
      <c r="I250" s="67"/>
      <c r="J250" s="67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3.5" customHeight="1" x14ac:dyDescent="0.25">
      <c r="A251" s="1022"/>
      <c r="B251" s="1022"/>
      <c r="C251" s="1022"/>
      <c r="D251" s="1022"/>
      <c r="E251" s="1022"/>
      <c r="F251" s="1022"/>
      <c r="G251" s="1022"/>
      <c r="H251" s="67"/>
      <c r="I251" s="67"/>
      <c r="J251" s="67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3.5" customHeight="1" x14ac:dyDescent="0.25">
      <c r="A252" s="1025" t="s">
        <v>676</v>
      </c>
      <c r="B252" s="1025"/>
      <c r="C252" s="1025"/>
      <c r="D252" s="1025"/>
      <c r="E252" s="1025"/>
      <c r="F252" s="1025"/>
      <c r="G252" s="1025"/>
      <c r="H252" s="67"/>
      <c r="I252" s="67"/>
      <c r="J252" s="67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s="861" customFormat="1" ht="13.5" customHeight="1" x14ac:dyDescent="0.2">
      <c r="A253" s="859"/>
      <c r="B253" s="859"/>
      <c r="C253" s="859"/>
      <c r="D253" s="859"/>
      <c r="E253" s="859"/>
      <c r="F253" s="859"/>
      <c r="G253" s="859"/>
      <c r="H253" s="558"/>
      <c r="I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5.75" thickBot="1" x14ac:dyDescent="0.3">
      <c r="A254" s="1162" t="s">
        <v>42</v>
      </c>
      <c r="B254" s="1162"/>
      <c r="C254" s="860"/>
      <c r="D254" s="860"/>
      <c r="E254" s="860"/>
      <c r="F254" s="288"/>
      <c r="G254" s="288"/>
    </row>
    <row r="255" spans="1:26" ht="15.75" thickBot="1" x14ac:dyDescent="0.3">
      <c r="A255" s="1200" t="s">
        <v>334</v>
      </c>
      <c r="B255" s="1201"/>
      <c r="C255" s="1201"/>
      <c r="D255" s="1201"/>
      <c r="E255" s="1201"/>
      <c r="F255" s="1201"/>
      <c r="G255" s="1202"/>
    </row>
    <row r="256" spans="1:26" x14ac:dyDescent="0.25">
      <c r="A256" s="46"/>
      <c r="B256" s="46"/>
      <c r="C256" s="46"/>
      <c r="D256" s="46"/>
      <c r="E256" s="46"/>
      <c r="F256" s="334"/>
      <c r="G256" s="923"/>
    </row>
    <row r="257" spans="1:8" ht="15.75" thickBot="1" x14ac:dyDescent="0.3">
      <c r="A257" s="46" t="s">
        <v>43</v>
      </c>
      <c r="B257" s="46"/>
      <c r="C257" s="46"/>
      <c r="D257" s="46"/>
      <c r="E257" s="46"/>
      <c r="F257" s="334"/>
      <c r="G257" s="288"/>
    </row>
    <row r="258" spans="1:8" ht="15.75" thickBot="1" x14ac:dyDescent="0.3">
      <c r="A258" s="1159" t="s">
        <v>44</v>
      </c>
      <c r="B258" s="1160"/>
      <c r="C258" s="1160"/>
      <c r="D258" s="1160"/>
      <c r="E258" s="1160"/>
      <c r="F258" s="1160"/>
      <c r="G258" s="1161"/>
    </row>
    <row r="259" spans="1:8" s="676" customFormat="1" ht="14.25" customHeight="1" x14ac:dyDescent="0.2">
      <c r="A259" s="44"/>
      <c r="B259" s="44"/>
      <c r="C259" s="44"/>
      <c r="D259" s="44"/>
      <c r="E259" s="44"/>
      <c r="F259" s="290"/>
      <c r="G259" s="290"/>
      <c r="H259" s="520"/>
    </row>
    <row r="260" spans="1:8" s="676" customFormat="1" ht="25.5" customHeight="1" x14ac:dyDescent="0.2">
      <c r="A260" s="925" t="s">
        <v>5</v>
      </c>
      <c r="B260" s="871" t="s">
        <v>6</v>
      </c>
      <c r="C260" s="925" t="s">
        <v>585</v>
      </c>
      <c r="D260" s="925" t="s">
        <v>586</v>
      </c>
      <c r="E260" s="925" t="s">
        <v>580</v>
      </c>
      <c r="F260" s="925" t="s">
        <v>587</v>
      </c>
      <c r="G260" s="925" t="s">
        <v>588</v>
      </c>
      <c r="H260" s="520"/>
    </row>
    <row r="261" spans="1:8" s="651" customFormat="1" ht="12.75" x14ac:dyDescent="0.2">
      <c r="A261" s="926"/>
      <c r="B261" s="926"/>
      <c r="C261" s="925"/>
      <c r="D261" s="925"/>
      <c r="E261" s="925" t="s">
        <v>589</v>
      </c>
      <c r="F261" s="925" t="s">
        <v>583</v>
      </c>
      <c r="G261" s="925" t="s">
        <v>590</v>
      </c>
      <c r="H261" s="520"/>
    </row>
    <row r="262" spans="1:8" s="651" customFormat="1" ht="13.5" x14ac:dyDescent="0.2">
      <c r="A262" s="1194" t="str">
        <f>'[1]CM.01-PERSONAL '!$C$107</f>
        <v>GERENCIA DE HABILITACION URBANA</v>
      </c>
      <c r="B262" s="1196">
        <v>12</v>
      </c>
      <c r="C262" s="929" t="str">
        <f>'[1]CM.02- FUNGIBLE'!$B$6</f>
        <v>Folder manila A4</v>
      </c>
      <c r="D262" s="930" t="s">
        <v>591</v>
      </c>
      <c r="E262" s="931">
        <v>1</v>
      </c>
      <c r="F262" s="932">
        <f>'[1]CM.02- FUNGIBLE'!$E$6</f>
        <v>0.71679999999999999</v>
      </c>
      <c r="G262" s="932">
        <f t="shared" ref="G262:G269" si="16">E262*F262</f>
        <v>0.71679999999999999</v>
      </c>
      <c r="H262" s="520"/>
    </row>
    <row r="263" spans="1:8" x14ac:dyDescent="0.25">
      <c r="A263" s="1195"/>
      <c r="B263" s="1172"/>
      <c r="C263" s="933" t="str">
        <f>'[1]CM.02- FUNGIBLE'!$B$5</f>
        <v>Faster</v>
      </c>
      <c r="D263" s="934" t="s">
        <v>591</v>
      </c>
      <c r="E263" s="935">
        <v>1</v>
      </c>
      <c r="F263" s="936">
        <f>'[1]CM.02- FUNGIBLE'!$E$5</f>
        <v>8.8000000000000009E-2</v>
      </c>
      <c r="G263" s="936">
        <f t="shared" si="16"/>
        <v>8.8000000000000009E-2</v>
      </c>
    </row>
    <row r="264" spans="1:8" x14ac:dyDescent="0.25">
      <c r="A264" s="1195"/>
      <c r="B264" s="1196">
        <v>16</v>
      </c>
      <c r="C264" s="933" t="str">
        <f>'[1]CM.02- FUNGIBLE'!$B$8</f>
        <v>Papel Bond A-4 75 gramos</v>
      </c>
      <c r="D264" s="934" t="s">
        <v>591</v>
      </c>
      <c r="E264" s="935">
        <v>4</v>
      </c>
      <c r="F264" s="936">
        <f>'[1]CM.02- FUNGIBLE'!$E$8</f>
        <v>3.1600000000000003E-2</v>
      </c>
      <c r="G264" s="936">
        <f t="shared" si="16"/>
        <v>0.12640000000000001</v>
      </c>
    </row>
    <row r="265" spans="1:8" x14ac:dyDescent="0.25">
      <c r="A265" s="1195"/>
      <c r="B265" s="1197"/>
      <c r="C265" s="933" t="str">
        <f>'[1]CM.02- FUNGIBLE'!$B$7</f>
        <v>Grapas 26/6</v>
      </c>
      <c r="D265" s="934" t="s">
        <v>591</v>
      </c>
      <c r="E265" s="935">
        <v>1</v>
      </c>
      <c r="F265" s="936">
        <f>'[1]CM.02- FUNGIBLE'!$E$7</f>
        <v>4.5199999999999998E-4</v>
      </c>
      <c r="G265" s="936">
        <f t="shared" si="16"/>
        <v>4.5199999999999998E-4</v>
      </c>
    </row>
    <row r="266" spans="1:8" x14ac:dyDescent="0.25">
      <c r="A266" s="1195"/>
      <c r="B266" s="1197"/>
      <c r="C266" s="933" t="str">
        <f>'[1]CM.02- FUNGIBLE'!$B$9</f>
        <v>Papel Bond A-3 75 gramos</v>
      </c>
      <c r="D266" s="933" t="s">
        <v>591</v>
      </c>
      <c r="E266" s="935">
        <v>10</v>
      </c>
      <c r="F266" s="936">
        <f>'[1]CM.02- FUNGIBLE'!$E$9</f>
        <v>5.1540000000000002E-2</v>
      </c>
      <c r="G266" s="936">
        <f t="shared" si="16"/>
        <v>0.51540000000000008</v>
      </c>
    </row>
    <row r="267" spans="1:8" x14ac:dyDescent="0.25">
      <c r="A267" s="1185" t="str">
        <f>'[1]CM.01-PERSONAL '!$C$114</f>
        <v>GERENCIA DE FORMALIZACION Y REGULACION DE LA PROPIEDAD</v>
      </c>
      <c r="B267" s="1198">
        <v>24</v>
      </c>
      <c r="C267" s="933" t="str">
        <f>'[1]CM.02- FUNGIBLE'!$B$8</f>
        <v>Papel Bond A-4 75 gramos</v>
      </c>
      <c r="D267" s="934" t="s">
        <v>591</v>
      </c>
      <c r="E267" s="935">
        <v>2</v>
      </c>
      <c r="F267" s="936">
        <f>'[1]CM.02- FUNGIBLE'!$E$8</f>
        <v>3.1600000000000003E-2</v>
      </c>
      <c r="G267" s="936">
        <f t="shared" si="16"/>
        <v>6.3200000000000006E-2</v>
      </c>
    </row>
    <row r="268" spans="1:8" x14ac:dyDescent="0.25">
      <c r="A268" s="1188"/>
      <c r="B268" s="1199"/>
      <c r="C268" s="933" t="str">
        <f>'[1]CM.02- FUNGIBLE'!$B$7</f>
        <v>Grapas 26/6</v>
      </c>
      <c r="D268" s="934" t="s">
        <v>591</v>
      </c>
      <c r="E268" s="935">
        <v>1</v>
      </c>
      <c r="F268" s="936">
        <f>'[1]CM.02- FUNGIBLE'!$E$7</f>
        <v>4.5199999999999998E-4</v>
      </c>
      <c r="G268" s="936">
        <f t="shared" si="16"/>
        <v>4.5199999999999998E-4</v>
      </c>
    </row>
    <row r="269" spans="1:8" ht="26.25" thickBot="1" x14ac:dyDescent="0.3">
      <c r="A269" s="951" t="str">
        <f>'[1]CM.01-PERSONAL '!$C$95</f>
        <v>GERENCIA GENERAL DE ASENTAMIENTOS HUMANOS</v>
      </c>
      <c r="B269" s="952">
        <v>32</v>
      </c>
      <c r="C269" s="933" t="str">
        <f>'[1]CM.02- FUNGIBLE'!$B$8</f>
        <v>Papel Bond A-4 75 gramos</v>
      </c>
      <c r="D269" s="934" t="s">
        <v>591</v>
      </c>
      <c r="E269" s="935">
        <v>1</v>
      </c>
      <c r="F269" s="936">
        <f>'[1]CM.02- FUNGIBLE'!$E$8</f>
        <v>3.1600000000000003E-2</v>
      </c>
      <c r="G269" s="936">
        <f t="shared" si="16"/>
        <v>3.1600000000000003E-2</v>
      </c>
    </row>
    <row r="270" spans="1:8" ht="48.75" thickBot="1" x14ac:dyDescent="0.3">
      <c r="A270" s="48"/>
      <c r="B270" s="48"/>
      <c r="C270" s="49"/>
      <c r="D270" s="15"/>
      <c r="E270" s="917"/>
      <c r="F270" s="692" t="s">
        <v>592</v>
      </c>
      <c r="G270" s="607">
        <f>SUM(G262:G269)</f>
        <v>1.5423040000000001</v>
      </c>
    </row>
    <row r="271" spans="1:8" ht="15" customHeight="1" x14ac:dyDescent="0.25"/>
    <row r="273" spans="1:26" ht="23.25" customHeight="1" x14ac:dyDescent="0.25">
      <c r="A273" s="1026" t="s">
        <v>55</v>
      </c>
      <c r="B273" s="1026"/>
      <c r="C273" s="1026"/>
      <c r="D273" s="1026"/>
      <c r="E273" s="1026"/>
      <c r="F273" s="1026"/>
      <c r="G273" s="1026"/>
      <c r="H273" s="67"/>
      <c r="I273" s="67"/>
      <c r="J273" s="67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3.5" customHeight="1" x14ac:dyDescent="0.25">
      <c r="A274" s="1027" t="s">
        <v>673</v>
      </c>
      <c r="B274" s="1027"/>
      <c r="C274" s="1027"/>
      <c r="D274" s="1027"/>
      <c r="E274" s="1027"/>
      <c r="F274" s="1027"/>
      <c r="G274" s="1027"/>
      <c r="H274" s="67"/>
      <c r="I274" s="67"/>
      <c r="J274" s="67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3.5" customHeight="1" x14ac:dyDescent="0.25">
      <c r="A275" s="1022"/>
      <c r="B275" s="1022"/>
      <c r="C275" s="1022"/>
      <c r="D275" s="1022"/>
      <c r="E275" s="1022"/>
      <c r="F275" s="1022"/>
      <c r="G275" s="1022"/>
      <c r="H275" s="67"/>
      <c r="I275" s="67"/>
      <c r="J275" s="67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3.5" customHeight="1" x14ac:dyDescent="0.25">
      <c r="A276" s="1025" t="s">
        <v>676</v>
      </c>
      <c r="B276" s="1025"/>
      <c r="C276" s="1025"/>
      <c r="D276" s="1025"/>
      <c r="E276" s="1025"/>
      <c r="F276" s="1025"/>
      <c r="G276" s="1025"/>
      <c r="H276" s="67"/>
      <c r="I276" s="67"/>
      <c r="J276" s="67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s="861" customFormat="1" ht="12.75" x14ac:dyDescent="0.2">
      <c r="A277" s="859"/>
      <c r="B277" s="859"/>
      <c r="C277" s="859"/>
      <c r="D277" s="859"/>
      <c r="E277" s="859"/>
      <c r="F277" s="859"/>
      <c r="G277" s="859"/>
      <c r="H277" s="558"/>
      <c r="I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5.75" thickBot="1" x14ac:dyDescent="0.3">
      <c r="A278" s="1162" t="s">
        <v>42</v>
      </c>
      <c r="B278" s="1162"/>
      <c r="C278" s="860"/>
      <c r="D278" s="860"/>
      <c r="E278" s="860"/>
      <c r="F278" s="288"/>
      <c r="G278" s="288"/>
    </row>
    <row r="279" spans="1:26" ht="23.25" customHeight="1" thickBot="1" x14ac:dyDescent="0.3">
      <c r="A279" s="1213" t="s">
        <v>553</v>
      </c>
      <c r="B279" s="1201"/>
      <c r="C279" s="1201"/>
      <c r="D279" s="1201"/>
      <c r="E279" s="1201"/>
      <c r="F279" s="1201"/>
      <c r="G279" s="1202"/>
    </row>
    <row r="280" spans="1:26" x14ac:dyDescent="0.25">
      <c r="A280" s="46"/>
      <c r="B280" s="46"/>
      <c r="C280" s="46"/>
      <c r="D280" s="46"/>
      <c r="E280" s="46"/>
      <c r="F280" s="334"/>
      <c r="G280" s="923"/>
    </row>
    <row r="281" spans="1:26" ht="15.75" thickBot="1" x14ac:dyDescent="0.3">
      <c r="A281" s="46" t="s">
        <v>43</v>
      </c>
      <c r="B281" s="46"/>
      <c r="C281" s="46"/>
      <c r="D281" s="46"/>
      <c r="E281" s="46"/>
      <c r="F281" s="334"/>
      <c r="G281" s="288"/>
    </row>
    <row r="282" spans="1:26" s="676" customFormat="1" ht="14.25" customHeight="1" thickBot="1" x14ac:dyDescent="0.25">
      <c r="A282" s="1159" t="s">
        <v>44</v>
      </c>
      <c r="B282" s="1160"/>
      <c r="C282" s="1160"/>
      <c r="D282" s="1160"/>
      <c r="E282" s="1160"/>
      <c r="F282" s="1160"/>
      <c r="G282" s="1161"/>
      <c r="H282" s="520"/>
    </row>
    <row r="283" spans="1:26" s="676" customFormat="1" ht="25.5" customHeight="1" x14ac:dyDescent="0.2">
      <c r="A283" s="44"/>
      <c r="B283" s="44"/>
      <c r="C283" s="44"/>
      <c r="D283" s="44"/>
      <c r="E283" s="44"/>
      <c r="F283" s="290"/>
      <c r="G283" s="290"/>
      <c r="H283" s="520"/>
    </row>
    <row r="284" spans="1:26" s="651" customFormat="1" ht="25.5" x14ac:dyDescent="0.2">
      <c r="A284" s="925" t="s">
        <v>5</v>
      </c>
      <c r="B284" s="871" t="s">
        <v>6</v>
      </c>
      <c r="C284" s="925" t="s">
        <v>585</v>
      </c>
      <c r="D284" s="925" t="s">
        <v>586</v>
      </c>
      <c r="E284" s="925" t="s">
        <v>580</v>
      </c>
      <c r="F284" s="925" t="s">
        <v>587</v>
      </c>
      <c r="G284" s="925" t="s">
        <v>588</v>
      </c>
      <c r="H284" s="520"/>
    </row>
    <row r="285" spans="1:26" s="651" customFormat="1" ht="12.75" x14ac:dyDescent="0.2">
      <c r="A285" s="926"/>
      <c r="B285" s="926"/>
      <c r="C285" s="925"/>
      <c r="D285" s="925"/>
      <c r="E285" s="925" t="s">
        <v>589</v>
      </c>
      <c r="F285" s="925" t="s">
        <v>583</v>
      </c>
      <c r="G285" s="925" t="s">
        <v>590</v>
      </c>
      <c r="H285" s="520"/>
    </row>
    <row r="286" spans="1:26" x14ac:dyDescent="0.25">
      <c r="A286" s="1194" t="str">
        <f>'[1]CM.01-PERSONAL '!$C$107</f>
        <v>GERENCIA DE HABILITACION URBANA</v>
      </c>
      <c r="B286" s="1196">
        <v>12</v>
      </c>
      <c r="C286" s="929" t="str">
        <f>'[1]CM.02- FUNGIBLE'!$B$6</f>
        <v>Folder manila A4</v>
      </c>
      <c r="D286" s="930" t="s">
        <v>591</v>
      </c>
      <c r="E286" s="931">
        <v>1</v>
      </c>
      <c r="F286" s="932">
        <f>'[1]CM.02- FUNGIBLE'!$E$6</f>
        <v>0.71679999999999999</v>
      </c>
      <c r="G286" s="932">
        <f t="shared" ref="G286:G293" si="17">E286*F286</f>
        <v>0.71679999999999999</v>
      </c>
    </row>
    <row r="287" spans="1:26" x14ac:dyDescent="0.25">
      <c r="A287" s="1195"/>
      <c r="B287" s="1172"/>
      <c r="C287" s="933" t="str">
        <f>'[1]CM.02- FUNGIBLE'!$B$5</f>
        <v>Faster</v>
      </c>
      <c r="D287" s="934" t="s">
        <v>591</v>
      </c>
      <c r="E287" s="935">
        <v>1</v>
      </c>
      <c r="F287" s="936">
        <f>'[1]CM.02- FUNGIBLE'!$E$5</f>
        <v>8.8000000000000009E-2</v>
      </c>
      <c r="G287" s="936">
        <f t="shared" si="17"/>
        <v>8.8000000000000009E-2</v>
      </c>
    </row>
    <row r="288" spans="1:26" x14ac:dyDescent="0.25">
      <c r="A288" s="1195"/>
      <c r="B288" s="1196">
        <v>16</v>
      </c>
      <c r="C288" s="933" t="str">
        <f>'[1]CM.02- FUNGIBLE'!$B$8</f>
        <v>Papel Bond A-4 75 gramos</v>
      </c>
      <c r="D288" s="934" t="s">
        <v>591</v>
      </c>
      <c r="E288" s="935">
        <v>4</v>
      </c>
      <c r="F288" s="936">
        <f>'[1]CM.02- FUNGIBLE'!$E$8</f>
        <v>3.1600000000000003E-2</v>
      </c>
      <c r="G288" s="936">
        <f t="shared" si="17"/>
        <v>0.12640000000000001</v>
      </c>
    </row>
    <row r="289" spans="1:26" x14ac:dyDescent="0.25">
      <c r="A289" s="1195"/>
      <c r="B289" s="1197"/>
      <c r="C289" s="933" t="str">
        <f>'[1]CM.02- FUNGIBLE'!$B$7</f>
        <v>Grapas 26/6</v>
      </c>
      <c r="D289" s="934" t="s">
        <v>591</v>
      </c>
      <c r="E289" s="935">
        <v>1</v>
      </c>
      <c r="F289" s="936">
        <f>'[1]CM.02- FUNGIBLE'!$E$7</f>
        <v>4.5199999999999998E-4</v>
      </c>
      <c r="G289" s="936">
        <f t="shared" si="17"/>
        <v>4.5199999999999998E-4</v>
      </c>
    </row>
    <row r="290" spans="1:26" x14ac:dyDescent="0.25">
      <c r="A290" s="1195"/>
      <c r="B290" s="1197"/>
      <c r="C290" s="933" t="str">
        <f>'[1]CM.02- FUNGIBLE'!$B$9</f>
        <v>Papel Bond A-3 75 gramos</v>
      </c>
      <c r="D290" s="933" t="s">
        <v>591</v>
      </c>
      <c r="E290" s="935">
        <v>10</v>
      </c>
      <c r="F290" s="936">
        <f>'[1]CM.02- FUNGIBLE'!$E$9</f>
        <v>5.1540000000000002E-2</v>
      </c>
      <c r="G290" s="936">
        <f t="shared" si="17"/>
        <v>0.51540000000000008</v>
      </c>
    </row>
    <row r="291" spans="1:26" x14ac:dyDescent="0.25">
      <c r="A291" s="1185" t="str">
        <f>'[1]CM.01-PERSONAL '!$C$114</f>
        <v>GERENCIA DE FORMALIZACION Y REGULACION DE LA PROPIEDAD</v>
      </c>
      <c r="B291" s="1198">
        <v>24</v>
      </c>
      <c r="C291" s="933" t="str">
        <f>'[1]CM.02- FUNGIBLE'!$B$8</f>
        <v>Papel Bond A-4 75 gramos</v>
      </c>
      <c r="D291" s="934" t="s">
        <v>591</v>
      </c>
      <c r="E291" s="935">
        <v>2</v>
      </c>
      <c r="F291" s="936">
        <f>'[1]CM.02- FUNGIBLE'!$E$8</f>
        <v>3.1600000000000003E-2</v>
      </c>
      <c r="G291" s="936">
        <f t="shared" si="17"/>
        <v>6.3200000000000006E-2</v>
      </c>
    </row>
    <row r="292" spans="1:26" x14ac:dyDescent="0.25">
      <c r="A292" s="1188"/>
      <c r="B292" s="1199"/>
      <c r="C292" s="933" t="str">
        <f>'[1]CM.02- FUNGIBLE'!$B$7</f>
        <v>Grapas 26/6</v>
      </c>
      <c r="D292" s="934" t="s">
        <v>591</v>
      </c>
      <c r="E292" s="935">
        <v>1</v>
      </c>
      <c r="F292" s="936">
        <f>'[1]CM.02- FUNGIBLE'!$E$7</f>
        <v>4.5199999999999998E-4</v>
      </c>
      <c r="G292" s="936">
        <f t="shared" si="17"/>
        <v>4.5199999999999998E-4</v>
      </c>
    </row>
    <row r="293" spans="1:26" ht="26.25" thickBot="1" x14ac:dyDescent="0.3">
      <c r="A293" s="951" t="str">
        <f>'[1]CM.01-PERSONAL '!$C$95</f>
        <v>GERENCIA GENERAL DE ASENTAMIENTOS HUMANOS</v>
      </c>
      <c r="B293" s="952">
        <v>32</v>
      </c>
      <c r="C293" s="933" t="str">
        <f>'[1]CM.02- FUNGIBLE'!$B$8</f>
        <v>Papel Bond A-4 75 gramos</v>
      </c>
      <c r="D293" s="934" t="s">
        <v>591</v>
      </c>
      <c r="E293" s="935">
        <v>1</v>
      </c>
      <c r="F293" s="936">
        <f>'[1]CM.02- FUNGIBLE'!$E$8</f>
        <v>3.1600000000000003E-2</v>
      </c>
      <c r="G293" s="936">
        <f t="shared" si="17"/>
        <v>3.1600000000000003E-2</v>
      </c>
    </row>
    <row r="294" spans="1:26" ht="48.75" thickBot="1" x14ac:dyDescent="0.3">
      <c r="A294" s="48"/>
      <c r="B294" s="48"/>
      <c r="C294" s="49"/>
      <c r="D294" s="15"/>
      <c r="E294" s="917"/>
      <c r="F294" s="692" t="s">
        <v>592</v>
      </c>
      <c r="G294" s="607">
        <f>SUM(G286:G293)</f>
        <v>1.5423040000000001</v>
      </c>
    </row>
    <row r="295" spans="1:26" ht="15" customHeight="1" x14ac:dyDescent="0.25">
      <c r="A295" s="345"/>
      <c r="B295" s="345"/>
      <c r="C295" s="346"/>
      <c r="D295" s="329"/>
      <c r="E295" s="329"/>
      <c r="F295" s="331"/>
      <c r="G295" s="114"/>
    </row>
    <row r="296" spans="1:26" ht="23.25" customHeight="1" x14ac:dyDescent="0.25">
      <c r="A296" s="1026" t="s">
        <v>55</v>
      </c>
      <c r="B296" s="1026"/>
      <c r="C296" s="1026"/>
      <c r="D296" s="1026"/>
      <c r="E296" s="1026"/>
      <c r="F296" s="1026"/>
      <c r="G296" s="1026"/>
      <c r="H296" s="67"/>
      <c r="I296" s="67"/>
      <c r="J296" s="67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3.5" customHeight="1" x14ac:dyDescent="0.25">
      <c r="A297" s="1027" t="s">
        <v>673</v>
      </c>
      <c r="B297" s="1027"/>
      <c r="C297" s="1027"/>
      <c r="D297" s="1027"/>
      <c r="E297" s="1027"/>
      <c r="F297" s="1027"/>
      <c r="G297" s="1027"/>
      <c r="H297" s="67"/>
      <c r="I297" s="67"/>
      <c r="J297" s="67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3.5" customHeight="1" x14ac:dyDescent="0.25">
      <c r="A298" s="1022"/>
      <c r="B298" s="1022"/>
      <c r="C298" s="1022"/>
      <c r="D298" s="1022"/>
      <c r="E298" s="1022"/>
      <c r="F298" s="1022"/>
      <c r="G298" s="1022"/>
      <c r="H298" s="67"/>
      <c r="I298" s="67"/>
      <c r="J298" s="67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3.5" customHeight="1" x14ac:dyDescent="0.25">
      <c r="A299" s="1025" t="s">
        <v>676</v>
      </c>
      <c r="B299" s="1025"/>
      <c r="C299" s="1025"/>
      <c r="D299" s="1025"/>
      <c r="E299" s="1025"/>
      <c r="F299" s="1025"/>
      <c r="G299" s="1025"/>
      <c r="H299" s="67"/>
      <c r="I299" s="67"/>
      <c r="J299" s="67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s="861" customFormat="1" ht="12.75" x14ac:dyDescent="0.2">
      <c r="A300" s="859"/>
      <c r="B300" s="859"/>
      <c r="C300" s="859"/>
      <c r="D300" s="859"/>
      <c r="E300" s="859"/>
      <c r="F300" s="859"/>
      <c r="G300" s="859"/>
      <c r="H300" s="558"/>
      <c r="I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5.75" thickBot="1" x14ac:dyDescent="0.3">
      <c r="A301" s="1162" t="s">
        <v>42</v>
      </c>
      <c r="B301" s="1162"/>
      <c r="C301" s="860"/>
      <c r="D301" s="860"/>
      <c r="E301" s="860"/>
      <c r="F301" s="288"/>
      <c r="G301" s="288"/>
    </row>
    <row r="302" spans="1:26" ht="26.25" customHeight="1" thickBot="1" x14ac:dyDescent="0.3">
      <c r="A302" s="1159" t="s">
        <v>557</v>
      </c>
      <c r="B302" s="1160"/>
      <c r="C302" s="1160"/>
      <c r="D302" s="1160"/>
      <c r="E302" s="1160"/>
      <c r="F302" s="1160"/>
      <c r="G302" s="1161"/>
    </row>
    <row r="303" spans="1:26" x14ac:dyDescent="0.25">
      <c r="A303" s="46"/>
      <c r="B303" s="46"/>
      <c r="C303" s="46"/>
      <c r="D303" s="46"/>
      <c r="E303" s="46"/>
      <c r="F303" s="334"/>
      <c r="G303" s="923"/>
    </row>
    <row r="304" spans="1:26" ht="15.75" thickBot="1" x14ac:dyDescent="0.3">
      <c r="A304" s="46" t="s">
        <v>43</v>
      </c>
      <c r="B304" s="46"/>
      <c r="C304" s="46"/>
      <c r="D304" s="46"/>
      <c r="E304" s="46"/>
      <c r="F304" s="334"/>
      <c r="G304" s="288"/>
    </row>
    <row r="305" spans="1:26" ht="15.75" thickBot="1" x14ac:dyDescent="0.3">
      <c r="A305" s="1159" t="s">
        <v>44</v>
      </c>
      <c r="B305" s="1160"/>
      <c r="C305" s="1160"/>
      <c r="D305" s="1160"/>
      <c r="E305" s="1160"/>
      <c r="F305" s="1160"/>
      <c r="G305" s="1161"/>
    </row>
    <row r="306" spans="1:26" x14ac:dyDescent="0.25">
      <c r="A306" s="44"/>
      <c r="B306" s="44"/>
      <c r="C306" s="44"/>
      <c r="D306" s="44"/>
      <c r="E306" s="44"/>
      <c r="F306" s="290"/>
      <c r="G306" s="290"/>
    </row>
    <row r="307" spans="1:26" s="676" customFormat="1" ht="37.5" customHeight="1" x14ac:dyDescent="0.2">
      <c r="A307" s="925" t="s">
        <v>5</v>
      </c>
      <c r="B307" s="871" t="s">
        <v>6</v>
      </c>
      <c r="C307" s="925" t="s">
        <v>585</v>
      </c>
      <c r="D307" s="925" t="s">
        <v>586</v>
      </c>
      <c r="E307" s="925" t="s">
        <v>580</v>
      </c>
      <c r="F307" s="925" t="s">
        <v>587</v>
      </c>
      <c r="G307" s="925" t="s">
        <v>588</v>
      </c>
      <c r="H307" s="520"/>
    </row>
    <row r="308" spans="1:26" s="676" customFormat="1" ht="25.5" customHeight="1" x14ac:dyDescent="0.2">
      <c r="A308" s="926"/>
      <c r="B308" s="926"/>
      <c r="C308" s="925"/>
      <c r="D308" s="925"/>
      <c r="E308" s="925" t="s">
        <v>589</v>
      </c>
      <c r="F308" s="925" t="s">
        <v>583</v>
      </c>
      <c r="G308" s="925" t="s">
        <v>590</v>
      </c>
      <c r="H308" s="520"/>
    </row>
    <row r="309" spans="1:26" s="651" customFormat="1" ht="13.5" x14ac:dyDescent="0.2">
      <c r="A309" s="1194" t="str">
        <f>'[1]CM.01-PERSONAL '!$C$107</f>
        <v>GERENCIA DE HABILITACION URBANA</v>
      </c>
      <c r="B309" s="1196">
        <v>12</v>
      </c>
      <c r="C309" s="929" t="str">
        <f>'[1]CM.02- FUNGIBLE'!$B$6</f>
        <v>Folder manila A4</v>
      </c>
      <c r="D309" s="930" t="s">
        <v>591</v>
      </c>
      <c r="E309" s="931">
        <v>1</v>
      </c>
      <c r="F309" s="932">
        <f>'[1]CM.02- FUNGIBLE'!$E$6</f>
        <v>0.71679999999999999</v>
      </c>
      <c r="G309" s="932">
        <f t="shared" ref="G309:G316" si="18">E309*F309</f>
        <v>0.71679999999999999</v>
      </c>
      <c r="H309" s="520"/>
    </row>
    <row r="310" spans="1:26" s="651" customFormat="1" ht="13.5" x14ac:dyDescent="0.2">
      <c r="A310" s="1195"/>
      <c r="B310" s="1172"/>
      <c r="C310" s="933" t="str">
        <f>'[1]CM.02- FUNGIBLE'!$B$5</f>
        <v>Faster</v>
      </c>
      <c r="D310" s="934" t="s">
        <v>591</v>
      </c>
      <c r="E310" s="935">
        <v>1</v>
      </c>
      <c r="F310" s="936">
        <f>'[1]CM.02- FUNGIBLE'!$E$5</f>
        <v>8.8000000000000009E-2</v>
      </c>
      <c r="G310" s="936">
        <f t="shared" si="18"/>
        <v>8.8000000000000009E-2</v>
      </c>
      <c r="H310" s="520"/>
    </row>
    <row r="311" spans="1:26" x14ac:dyDescent="0.25">
      <c r="A311" s="1195"/>
      <c r="B311" s="1196">
        <v>16</v>
      </c>
      <c r="C311" s="933" t="str">
        <f>'[1]CM.02- FUNGIBLE'!$B$8</f>
        <v>Papel Bond A-4 75 gramos</v>
      </c>
      <c r="D311" s="934" t="s">
        <v>591</v>
      </c>
      <c r="E311" s="935">
        <v>4</v>
      </c>
      <c r="F311" s="936">
        <f>'[1]CM.02- FUNGIBLE'!$E$8</f>
        <v>3.1600000000000003E-2</v>
      </c>
      <c r="G311" s="936">
        <f t="shared" si="18"/>
        <v>0.12640000000000001</v>
      </c>
    </row>
    <row r="312" spans="1:26" x14ac:dyDescent="0.25">
      <c r="A312" s="1195"/>
      <c r="B312" s="1197"/>
      <c r="C312" s="933" t="str">
        <f>'[1]CM.02- FUNGIBLE'!$B$7</f>
        <v>Grapas 26/6</v>
      </c>
      <c r="D312" s="934" t="s">
        <v>591</v>
      </c>
      <c r="E312" s="935">
        <v>1</v>
      </c>
      <c r="F312" s="936">
        <f>'[1]CM.02- FUNGIBLE'!$E$7</f>
        <v>4.5199999999999998E-4</v>
      </c>
      <c r="G312" s="936">
        <f t="shared" si="18"/>
        <v>4.5199999999999998E-4</v>
      </c>
    </row>
    <row r="313" spans="1:26" x14ac:dyDescent="0.25">
      <c r="A313" s="1195"/>
      <c r="B313" s="1197"/>
      <c r="C313" s="933" t="str">
        <f>'[1]CM.02- FUNGIBLE'!$B$9</f>
        <v>Papel Bond A-3 75 gramos</v>
      </c>
      <c r="D313" s="933" t="s">
        <v>591</v>
      </c>
      <c r="E313" s="935">
        <v>10</v>
      </c>
      <c r="F313" s="936">
        <f>'[1]CM.02- FUNGIBLE'!$E$9</f>
        <v>5.1540000000000002E-2</v>
      </c>
      <c r="G313" s="936">
        <f t="shared" si="18"/>
        <v>0.51540000000000008</v>
      </c>
    </row>
    <row r="314" spans="1:26" x14ac:dyDescent="0.25">
      <c r="A314" s="1185" t="str">
        <f>'[1]CM.01-PERSONAL '!$C$114</f>
        <v>GERENCIA DE FORMALIZACION Y REGULACION DE LA PROPIEDAD</v>
      </c>
      <c r="B314" s="1198">
        <v>24</v>
      </c>
      <c r="C314" s="933" t="str">
        <f>'[1]CM.02- FUNGIBLE'!$B$8</f>
        <v>Papel Bond A-4 75 gramos</v>
      </c>
      <c r="D314" s="934" t="s">
        <v>591</v>
      </c>
      <c r="E314" s="935">
        <v>2</v>
      </c>
      <c r="F314" s="936">
        <f>'[1]CM.02- FUNGIBLE'!$E$8</f>
        <v>3.1600000000000003E-2</v>
      </c>
      <c r="G314" s="936">
        <f t="shared" si="18"/>
        <v>6.3200000000000006E-2</v>
      </c>
    </row>
    <row r="315" spans="1:26" x14ac:dyDescent="0.25">
      <c r="A315" s="1188"/>
      <c r="B315" s="1199"/>
      <c r="C315" s="933" t="str">
        <f>'[1]CM.02- FUNGIBLE'!$B$7</f>
        <v>Grapas 26/6</v>
      </c>
      <c r="D315" s="934" t="s">
        <v>591</v>
      </c>
      <c r="E315" s="935">
        <v>1</v>
      </c>
      <c r="F315" s="936">
        <f>'[1]CM.02- FUNGIBLE'!$E$7</f>
        <v>4.5199999999999998E-4</v>
      </c>
      <c r="G315" s="936">
        <f t="shared" si="18"/>
        <v>4.5199999999999998E-4</v>
      </c>
    </row>
    <row r="316" spans="1:26" ht="26.25" thickBot="1" x14ac:dyDescent="0.3">
      <c r="A316" s="951" t="str">
        <f>'[1]CM.01-PERSONAL '!$C$95</f>
        <v>GERENCIA GENERAL DE ASENTAMIENTOS HUMANOS</v>
      </c>
      <c r="B316" s="952">
        <v>32</v>
      </c>
      <c r="C316" s="933" t="str">
        <f>'[1]CM.02- FUNGIBLE'!$B$8</f>
        <v>Papel Bond A-4 75 gramos</v>
      </c>
      <c r="D316" s="934" t="s">
        <v>591</v>
      </c>
      <c r="E316" s="935">
        <v>1</v>
      </c>
      <c r="F316" s="936">
        <f>'[1]CM.02- FUNGIBLE'!$E$8</f>
        <v>3.1600000000000003E-2</v>
      </c>
      <c r="G316" s="936">
        <f t="shared" si="18"/>
        <v>3.1600000000000003E-2</v>
      </c>
    </row>
    <row r="317" spans="1:26" ht="48.75" thickBot="1" x14ac:dyDescent="0.3">
      <c r="A317" s="48"/>
      <c r="B317" s="48"/>
      <c r="C317" s="49"/>
      <c r="D317" s="15"/>
      <c r="E317" s="917"/>
      <c r="F317" s="692" t="s">
        <v>592</v>
      </c>
      <c r="G317" s="607">
        <f>SUM(G309:G316)</f>
        <v>1.5423040000000001</v>
      </c>
    </row>
    <row r="318" spans="1:26" x14ac:dyDescent="0.25">
      <c r="A318" s="48"/>
      <c r="B318" s="48"/>
      <c r="C318" s="49"/>
      <c r="D318" s="15"/>
      <c r="E318" s="15"/>
      <c r="F318" s="700"/>
      <c r="G318" s="612"/>
      <c r="J318" s="52"/>
      <c r="K318" s="52"/>
      <c r="L318" s="52"/>
      <c r="M318" s="52"/>
      <c r="N318" s="52"/>
      <c r="O318" s="52"/>
      <c r="P318" s="52"/>
      <c r="Q318" s="52"/>
    </row>
    <row r="319" spans="1:26" ht="23.25" customHeight="1" x14ac:dyDescent="0.25">
      <c r="A319" s="1026" t="s">
        <v>55</v>
      </c>
      <c r="B319" s="1026"/>
      <c r="C319" s="1026"/>
      <c r="D319" s="1026"/>
      <c r="E319" s="1026"/>
      <c r="F319" s="1026"/>
      <c r="G319" s="1026"/>
      <c r="H319" s="67"/>
      <c r="I319" s="67"/>
      <c r="J319" s="67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3.5" customHeight="1" x14ac:dyDescent="0.25">
      <c r="A320" s="1027" t="s">
        <v>673</v>
      </c>
      <c r="B320" s="1027"/>
      <c r="C320" s="1027"/>
      <c r="D320" s="1027"/>
      <c r="E320" s="1027"/>
      <c r="F320" s="1027"/>
      <c r="G320" s="1027"/>
      <c r="H320" s="67"/>
      <c r="I320" s="67"/>
      <c r="J320" s="67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3.5" customHeight="1" x14ac:dyDescent="0.25">
      <c r="A321" s="1022"/>
      <c r="B321" s="1022"/>
      <c r="C321" s="1022"/>
      <c r="D321" s="1022"/>
      <c r="E321" s="1022"/>
      <c r="F321" s="1022"/>
      <c r="G321" s="1022"/>
      <c r="H321" s="67"/>
      <c r="I321" s="67"/>
      <c r="J321" s="67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3.5" customHeight="1" x14ac:dyDescent="0.25">
      <c r="A322" s="1025" t="s">
        <v>676</v>
      </c>
      <c r="B322" s="1025"/>
      <c r="C322" s="1025"/>
      <c r="D322" s="1025"/>
      <c r="E322" s="1025"/>
      <c r="F322" s="1025"/>
      <c r="G322" s="1025"/>
      <c r="H322" s="67"/>
      <c r="I322" s="67"/>
      <c r="J322" s="67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s="861" customFormat="1" ht="12.75" x14ac:dyDescent="0.2">
      <c r="A323" s="859"/>
      <c r="B323" s="859"/>
      <c r="C323" s="859"/>
      <c r="D323" s="859"/>
      <c r="E323" s="859"/>
      <c r="F323" s="859"/>
      <c r="G323" s="859"/>
      <c r="H323" s="558"/>
      <c r="I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5.75" customHeight="1" thickBot="1" x14ac:dyDescent="0.3">
      <c r="A324" s="1162" t="s">
        <v>42</v>
      </c>
      <c r="B324" s="1162"/>
      <c r="C324" s="860"/>
      <c r="D324" s="860"/>
      <c r="E324" s="860"/>
      <c r="F324" s="288"/>
      <c r="G324" s="288"/>
    </row>
    <row r="325" spans="1:26" ht="31.5" customHeight="1" thickBot="1" x14ac:dyDescent="0.3">
      <c r="A325" s="1184" t="s">
        <v>555</v>
      </c>
      <c r="B325" s="1160"/>
      <c r="C325" s="1160"/>
      <c r="D325" s="1160"/>
      <c r="E325" s="1160"/>
      <c r="F325" s="1160"/>
      <c r="G325" s="1161"/>
    </row>
    <row r="326" spans="1:26" x14ac:dyDescent="0.25">
      <c r="A326" s="46"/>
      <c r="B326" s="46"/>
      <c r="C326" s="46"/>
      <c r="D326" s="46"/>
      <c r="E326" s="46"/>
      <c r="F326" s="334"/>
      <c r="G326" s="923"/>
    </row>
    <row r="327" spans="1:26" ht="15.75" thickBot="1" x14ac:dyDescent="0.3">
      <c r="A327" s="46" t="s">
        <v>43</v>
      </c>
      <c r="B327" s="46"/>
      <c r="C327" s="46"/>
      <c r="D327" s="46"/>
      <c r="E327" s="46"/>
      <c r="F327" s="334"/>
      <c r="G327" s="288"/>
    </row>
    <row r="328" spans="1:26" ht="15.75" thickBot="1" x14ac:dyDescent="0.3">
      <c r="A328" s="1159" t="s">
        <v>44</v>
      </c>
      <c r="B328" s="1160"/>
      <c r="C328" s="1160"/>
      <c r="D328" s="1160"/>
      <c r="E328" s="1160"/>
      <c r="F328" s="1160"/>
      <c r="G328" s="1161"/>
    </row>
    <row r="329" spans="1:26" ht="18" customHeight="1" x14ac:dyDescent="0.25">
      <c r="A329" s="44"/>
      <c r="B329" s="44"/>
      <c r="C329" s="44"/>
      <c r="D329" s="44"/>
      <c r="E329" s="44"/>
      <c r="F329" s="290"/>
      <c r="G329" s="290"/>
    </row>
    <row r="330" spans="1:26" ht="25.5" x14ac:dyDescent="0.25">
      <c r="A330" s="862" t="s">
        <v>5</v>
      </c>
      <c r="B330" s="871" t="s">
        <v>6</v>
      </c>
      <c r="C330" s="862" t="s">
        <v>585</v>
      </c>
      <c r="D330" s="862" t="s">
        <v>586</v>
      </c>
      <c r="E330" s="862" t="s">
        <v>580</v>
      </c>
      <c r="F330" s="862" t="s">
        <v>587</v>
      </c>
      <c r="G330" s="862" t="s">
        <v>588</v>
      </c>
      <c r="J330" s="52"/>
      <c r="K330" s="52"/>
      <c r="L330" s="52"/>
      <c r="M330" s="52"/>
      <c r="N330" s="52"/>
      <c r="O330" s="52"/>
      <c r="P330" s="52"/>
      <c r="Q330" s="52"/>
    </row>
    <row r="331" spans="1:26" x14ac:dyDescent="0.25">
      <c r="A331" s="924"/>
      <c r="B331" s="924"/>
      <c r="C331" s="862"/>
      <c r="D331" s="862"/>
      <c r="E331" s="862" t="s">
        <v>589</v>
      </c>
      <c r="F331" s="862" t="s">
        <v>583</v>
      </c>
      <c r="G331" s="862" t="s">
        <v>590</v>
      </c>
      <c r="J331" s="52"/>
      <c r="K331" s="52"/>
      <c r="L331" s="52"/>
      <c r="M331" s="52"/>
      <c r="N331" s="52"/>
      <c r="O331" s="52"/>
      <c r="P331" s="52"/>
      <c r="Q331" s="52"/>
    </row>
    <row r="332" spans="1:26" x14ac:dyDescent="0.25">
      <c r="A332" s="1181" t="str">
        <f>'[1]CM.01-PERSONAL '!$C$107</f>
        <v>GERENCIA DE HABILITACION URBANA</v>
      </c>
      <c r="B332" s="1178">
        <v>12</v>
      </c>
      <c r="C332" s="929" t="str">
        <f>'[1]CM.02- FUNGIBLE'!$B$6</f>
        <v>Folder manila A4</v>
      </c>
      <c r="D332" s="930" t="s">
        <v>591</v>
      </c>
      <c r="E332" s="931">
        <v>1</v>
      </c>
      <c r="F332" s="932">
        <f>'[1]CM.02- FUNGIBLE'!$E$6</f>
        <v>0.71679999999999999</v>
      </c>
      <c r="G332" s="932">
        <f t="shared" ref="G332:G336" si="19">E332*F332</f>
        <v>0.71679999999999999</v>
      </c>
      <c r="J332" s="52"/>
      <c r="K332" s="52"/>
      <c r="L332" s="52"/>
      <c r="M332" s="52"/>
      <c r="N332" s="52"/>
      <c r="O332" s="52"/>
      <c r="P332" s="52"/>
      <c r="Q332" s="52"/>
    </row>
    <row r="333" spans="1:26" x14ac:dyDescent="0.25">
      <c r="A333" s="1182"/>
      <c r="B333" s="1179"/>
      <c r="C333" s="933" t="str">
        <f>'[1]CM.02- FUNGIBLE'!$B$5</f>
        <v>Faster</v>
      </c>
      <c r="D333" s="934" t="s">
        <v>591</v>
      </c>
      <c r="E333" s="935">
        <v>1</v>
      </c>
      <c r="F333" s="936">
        <f>'[1]CM.02- FUNGIBLE'!$E$5</f>
        <v>8.8000000000000009E-2</v>
      </c>
      <c r="G333" s="936">
        <f t="shared" si="19"/>
        <v>8.8000000000000009E-2</v>
      </c>
      <c r="J333" s="52"/>
      <c r="K333" s="52"/>
      <c r="L333" s="52"/>
      <c r="M333" s="52"/>
      <c r="N333" s="52"/>
      <c r="O333" s="52"/>
      <c r="P333" s="52"/>
      <c r="Q333" s="52"/>
    </row>
    <row r="334" spans="1:26" x14ac:dyDescent="0.25">
      <c r="A334" s="1182"/>
      <c r="B334" s="1178">
        <v>16</v>
      </c>
      <c r="C334" s="933" t="str">
        <f>'[1]CM.02- FUNGIBLE'!$B$8</f>
        <v>Papel Bond A-4 75 gramos</v>
      </c>
      <c r="D334" s="934" t="s">
        <v>591</v>
      </c>
      <c r="E334" s="935">
        <v>10</v>
      </c>
      <c r="F334" s="936">
        <f>'[1]CM.02- FUNGIBLE'!$E$8</f>
        <v>3.1600000000000003E-2</v>
      </c>
      <c r="G334" s="936">
        <f t="shared" si="19"/>
        <v>0.31600000000000006</v>
      </c>
      <c r="J334" s="52"/>
      <c r="K334" s="52"/>
      <c r="L334" s="52"/>
      <c r="M334" s="52"/>
      <c r="N334" s="52"/>
      <c r="O334" s="52"/>
      <c r="P334" s="52"/>
      <c r="Q334" s="52"/>
    </row>
    <row r="335" spans="1:26" x14ac:dyDescent="0.25">
      <c r="A335" s="1183"/>
      <c r="B335" s="1179"/>
      <c r="C335" s="933" t="str">
        <f>'[1]CM.02- FUNGIBLE'!$B$7</f>
        <v>Grapas 26/6</v>
      </c>
      <c r="D335" s="934" t="s">
        <v>591</v>
      </c>
      <c r="E335" s="935">
        <v>1</v>
      </c>
      <c r="F335" s="936">
        <f>'[1]CM.02- FUNGIBLE'!$E$7</f>
        <v>4.5199999999999998E-4</v>
      </c>
      <c r="G335" s="936">
        <f t="shared" si="19"/>
        <v>4.5199999999999998E-4</v>
      </c>
      <c r="J335" s="52"/>
      <c r="K335" s="52"/>
      <c r="L335" s="52"/>
      <c r="M335" s="52"/>
      <c r="N335" s="52"/>
      <c r="O335" s="52"/>
      <c r="P335" s="52"/>
      <c r="Q335" s="52"/>
    </row>
    <row r="336" spans="1:26" s="861" customFormat="1" ht="37.5" customHeight="1" thickBot="1" x14ac:dyDescent="0.25">
      <c r="A336" s="945" t="str">
        <f>'[1]CM.01-PERSONAL '!$C$95</f>
        <v>GERENCIA GENERAL DE ASENTAMIENTOS HUMANOS</v>
      </c>
      <c r="B336" s="944">
        <v>25</v>
      </c>
      <c r="C336" s="933" t="str">
        <f>'[1]CM.02- FUNGIBLE'!$B$8</f>
        <v>Papel Bond A-4 75 gramos</v>
      </c>
      <c r="D336" s="934" t="s">
        <v>591</v>
      </c>
      <c r="E336" s="935">
        <v>1</v>
      </c>
      <c r="F336" s="936">
        <f>'[1]CM.02- FUNGIBLE'!$E$8</f>
        <v>3.1600000000000003E-2</v>
      </c>
      <c r="G336" s="936">
        <f t="shared" si="19"/>
        <v>3.1600000000000003E-2</v>
      </c>
      <c r="H336" s="520"/>
    </row>
    <row r="337" spans="1:26" s="861" customFormat="1" ht="53.25" customHeight="1" thickBot="1" x14ac:dyDescent="0.25">
      <c r="A337" s="48"/>
      <c r="B337" s="48"/>
      <c r="C337" s="49"/>
      <c r="D337" s="916"/>
      <c r="E337" s="917"/>
      <c r="F337" s="692" t="s">
        <v>592</v>
      </c>
      <c r="G337" s="607">
        <f>SUM(G332:G336)</f>
        <v>1.152852</v>
      </c>
      <c r="H337" s="520"/>
    </row>
    <row r="339" spans="1:26" ht="23.25" customHeight="1" x14ac:dyDescent="0.25">
      <c r="A339" s="1026" t="s">
        <v>55</v>
      </c>
      <c r="B339" s="1026"/>
      <c r="C339" s="1026"/>
      <c r="D339" s="1026"/>
      <c r="E339" s="1026"/>
      <c r="F339" s="1026"/>
      <c r="G339" s="1026"/>
      <c r="H339" s="67"/>
      <c r="I339" s="67"/>
      <c r="J339" s="67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3.5" customHeight="1" x14ac:dyDescent="0.25">
      <c r="A340" s="1027" t="s">
        <v>673</v>
      </c>
      <c r="B340" s="1027"/>
      <c r="C340" s="1027"/>
      <c r="D340" s="1027"/>
      <c r="E340" s="1027"/>
      <c r="F340" s="1027"/>
      <c r="G340" s="1027"/>
      <c r="H340" s="67"/>
      <c r="I340" s="67"/>
      <c r="J340" s="67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3.5" customHeight="1" x14ac:dyDescent="0.25">
      <c r="A341" s="1025" t="s">
        <v>676</v>
      </c>
      <c r="B341" s="1025"/>
      <c r="C341" s="1025"/>
      <c r="D341" s="1025"/>
      <c r="E341" s="1025"/>
      <c r="F341" s="1025"/>
      <c r="G341" s="1025"/>
      <c r="H341" s="67"/>
      <c r="I341" s="67"/>
      <c r="J341" s="67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s="861" customFormat="1" ht="12.75" x14ac:dyDescent="0.2">
      <c r="A342" s="859"/>
      <c r="B342" s="859"/>
      <c r="C342" s="859"/>
      <c r="D342" s="859"/>
      <c r="E342" s="859"/>
      <c r="F342" s="859"/>
      <c r="G342" s="859"/>
      <c r="H342" s="558"/>
      <c r="I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5.75" thickBot="1" x14ac:dyDescent="0.3">
      <c r="A343" s="1162" t="s">
        <v>42</v>
      </c>
      <c r="B343" s="1162"/>
      <c r="C343" s="860"/>
      <c r="D343" s="860"/>
      <c r="E343" s="860"/>
      <c r="F343" s="288"/>
      <c r="G343" s="288"/>
    </row>
    <row r="344" spans="1:26" ht="27" customHeight="1" thickBot="1" x14ac:dyDescent="0.3">
      <c r="A344" s="1184" t="s">
        <v>554</v>
      </c>
      <c r="B344" s="1160"/>
      <c r="C344" s="1160"/>
      <c r="D344" s="1160"/>
      <c r="E344" s="1160"/>
      <c r="F344" s="1160"/>
      <c r="G344" s="1161"/>
    </row>
    <row r="345" spans="1:26" x14ac:dyDescent="0.25">
      <c r="A345" s="46"/>
      <c r="B345" s="46"/>
      <c r="C345" s="46"/>
      <c r="D345" s="46"/>
      <c r="E345" s="46"/>
      <c r="F345" s="334"/>
      <c r="G345" s="923"/>
    </row>
    <row r="346" spans="1:26" ht="15.75" thickBot="1" x14ac:dyDescent="0.3">
      <c r="A346" s="46" t="s">
        <v>43</v>
      </c>
      <c r="B346" s="46"/>
      <c r="C346" s="46"/>
      <c r="D346" s="46"/>
      <c r="E346" s="46"/>
      <c r="F346" s="334"/>
      <c r="G346" s="288"/>
    </row>
    <row r="347" spans="1:26" ht="15.75" thickBot="1" x14ac:dyDescent="0.3">
      <c r="A347" s="1159" t="s">
        <v>44</v>
      </c>
      <c r="B347" s="1160"/>
      <c r="C347" s="1160"/>
      <c r="D347" s="1160"/>
      <c r="E347" s="1160"/>
      <c r="F347" s="1160"/>
      <c r="G347" s="1161"/>
    </row>
    <row r="348" spans="1:26" x14ac:dyDescent="0.25">
      <c r="A348" s="44"/>
      <c r="B348" s="44"/>
      <c r="C348" s="44"/>
      <c r="D348" s="44"/>
      <c r="E348" s="44"/>
      <c r="F348" s="290"/>
      <c r="G348" s="290"/>
    </row>
    <row r="349" spans="1:26" ht="25.5" x14ac:dyDescent="0.25">
      <c r="A349" s="862" t="s">
        <v>5</v>
      </c>
      <c r="B349" s="871" t="s">
        <v>6</v>
      </c>
      <c r="C349" s="862" t="s">
        <v>585</v>
      </c>
      <c r="D349" s="862" t="s">
        <v>586</v>
      </c>
      <c r="E349" s="862" t="s">
        <v>580</v>
      </c>
      <c r="F349" s="862" t="s">
        <v>587</v>
      </c>
      <c r="G349" s="862" t="s">
        <v>588</v>
      </c>
      <c r="J349" s="52"/>
      <c r="K349" s="52"/>
      <c r="L349" s="52"/>
      <c r="M349" s="52"/>
      <c r="N349" s="52"/>
      <c r="O349" s="52"/>
      <c r="P349" s="52"/>
      <c r="Q349" s="52"/>
    </row>
    <row r="350" spans="1:26" x14ac:dyDescent="0.25">
      <c r="A350" s="924"/>
      <c r="B350" s="924"/>
      <c r="C350" s="862"/>
      <c r="D350" s="862"/>
      <c r="E350" s="862" t="s">
        <v>589</v>
      </c>
      <c r="F350" s="862" t="s">
        <v>583</v>
      </c>
      <c r="G350" s="862" t="s">
        <v>590</v>
      </c>
      <c r="J350" s="52"/>
      <c r="K350" s="52"/>
      <c r="L350" s="52"/>
      <c r="M350" s="52"/>
      <c r="N350" s="52"/>
      <c r="O350" s="52"/>
      <c r="P350" s="52"/>
      <c r="Q350" s="52"/>
    </row>
    <row r="351" spans="1:26" x14ac:dyDescent="0.25">
      <c r="A351" s="1181" t="str">
        <f>'[1]CM.01-PERSONAL '!$C$107</f>
        <v>GERENCIA DE HABILITACION URBANA</v>
      </c>
      <c r="B351" s="1178">
        <v>12</v>
      </c>
      <c r="C351" s="929" t="str">
        <f>'[1]CM.02- FUNGIBLE'!$B$6</f>
        <v>Folder manila A4</v>
      </c>
      <c r="D351" s="930" t="s">
        <v>591</v>
      </c>
      <c r="E351" s="931">
        <v>1</v>
      </c>
      <c r="F351" s="932">
        <f>'[1]CM.02- FUNGIBLE'!$E$6</f>
        <v>0.71679999999999999</v>
      </c>
      <c r="G351" s="932">
        <f t="shared" ref="G351:G355" si="20">E351*F351</f>
        <v>0.71679999999999999</v>
      </c>
      <c r="J351" s="52"/>
      <c r="K351" s="52"/>
      <c r="L351" s="52"/>
      <c r="M351" s="52"/>
      <c r="N351" s="52"/>
      <c r="O351" s="52"/>
      <c r="P351" s="52"/>
      <c r="Q351" s="52"/>
    </row>
    <row r="352" spans="1:26" x14ac:dyDescent="0.25">
      <c r="A352" s="1182"/>
      <c r="B352" s="1179"/>
      <c r="C352" s="933" t="str">
        <f>'[1]CM.02- FUNGIBLE'!$B$5</f>
        <v>Faster</v>
      </c>
      <c r="D352" s="934" t="s">
        <v>591</v>
      </c>
      <c r="E352" s="935">
        <v>1</v>
      </c>
      <c r="F352" s="936">
        <f>'[1]CM.02- FUNGIBLE'!$E$5</f>
        <v>8.8000000000000009E-2</v>
      </c>
      <c r="G352" s="936">
        <f t="shared" si="20"/>
        <v>8.8000000000000009E-2</v>
      </c>
      <c r="J352" s="52"/>
      <c r="K352" s="52"/>
      <c r="L352" s="52"/>
      <c r="M352" s="52"/>
      <c r="N352" s="52"/>
      <c r="O352" s="52"/>
      <c r="P352" s="52"/>
      <c r="Q352" s="52"/>
    </row>
    <row r="353" spans="1:26" x14ac:dyDescent="0.25">
      <c r="A353" s="1182"/>
      <c r="B353" s="1178">
        <v>16</v>
      </c>
      <c r="C353" s="933" t="str">
        <f>'[1]CM.02- FUNGIBLE'!$B$8</f>
        <v>Papel Bond A-4 75 gramos</v>
      </c>
      <c r="D353" s="934" t="s">
        <v>591</v>
      </c>
      <c r="E353" s="935">
        <v>4</v>
      </c>
      <c r="F353" s="936">
        <f>'[1]CM.02- FUNGIBLE'!$E$8</f>
        <v>3.1600000000000003E-2</v>
      </c>
      <c r="G353" s="936">
        <f t="shared" si="20"/>
        <v>0.12640000000000001</v>
      </c>
      <c r="J353" s="52"/>
      <c r="K353" s="52"/>
      <c r="L353" s="52"/>
      <c r="M353" s="52"/>
      <c r="N353" s="52"/>
      <c r="O353" s="52"/>
      <c r="P353" s="52"/>
      <c r="Q353" s="52"/>
    </row>
    <row r="354" spans="1:26" x14ac:dyDescent="0.25">
      <c r="A354" s="1183"/>
      <c r="B354" s="1179"/>
      <c r="C354" s="933" t="str">
        <f>'[1]CM.02- FUNGIBLE'!$B$7</f>
        <v>Grapas 26/6</v>
      </c>
      <c r="D354" s="934" t="s">
        <v>591</v>
      </c>
      <c r="E354" s="935">
        <v>1</v>
      </c>
      <c r="F354" s="936">
        <f>'[1]CM.02- FUNGIBLE'!$E$7</f>
        <v>4.5199999999999998E-4</v>
      </c>
      <c r="G354" s="936">
        <f t="shared" si="20"/>
        <v>4.5199999999999998E-4</v>
      </c>
      <c r="J354" s="52"/>
      <c r="K354" s="52"/>
      <c r="L354" s="52"/>
      <c r="M354" s="52"/>
      <c r="N354" s="52"/>
      <c r="O354" s="52"/>
      <c r="P354" s="52"/>
      <c r="Q354" s="52"/>
    </row>
    <row r="355" spans="1:26" s="861" customFormat="1" ht="37.5" customHeight="1" thickBot="1" x14ac:dyDescent="0.25">
      <c r="A355" s="953" t="str">
        <f>'[1]CM.01-PERSONAL '!$C$95</f>
        <v>GERENCIA GENERAL DE ASENTAMIENTOS HUMANOS</v>
      </c>
      <c r="B355" s="944">
        <v>25</v>
      </c>
      <c r="C355" s="933" t="str">
        <f>'[1]CM.02- FUNGIBLE'!$B$8</f>
        <v>Papel Bond A-4 75 gramos</v>
      </c>
      <c r="D355" s="934" t="s">
        <v>591</v>
      </c>
      <c r="E355" s="935">
        <v>1</v>
      </c>
      <c r="F355" s="936">
        <f>'[1]CM.02- FUNGIBLE'!$E$8</f>
        <v>3.1600000000000003E-2</v>
      </c>
      <c r="G355" s="936">
        <f t="shared" si="20"/>
        <v>3.1600000000000003E-2</v>
      </c>
      <c r="H355" s="520"/>
    </row>
    <row r="356" spans="1:26" s="861" customFormat="1" ht="53.25" customHeight="1" thickBot="1" x14ac:dyDescent="0.25">
      <c r="A356" s="48"/>
      <c r="B356" s="48"/>
      <c r="C356" s="49"/>
      <c r="D356" s="916"/>
      <c r="E356" s="917"/>
      <c r="F356" s="692" t="s">
        <v>592</v>
      </c>
      <c r="G356" s="607">
        <f>SUM(G351:G355)</f>
        <v>0.963252</v>
      </c>
      <c r="H356" s="520"/>
    </row>
    <row r="357" spans="1:26" x14ac:dyDescent="0.25">
      <c r="A357" s="48"/>
      <c r="B357" s="48"/>
      <c r="C357" s="49"/>
      <c r="D357" s="329"/>
      <c r="E357" s="329"/>
      <c r="F357" s="331"/>
      <c r="G357" s="358"/>
    </row>
    <row r="358" spans="1:26" x14ac:dyDescent="0.25">
      <c r="A358" s="48"/>
      <c r="B358" s="48"/>
      <c r="C358" s="49"/>
      <c r="D358" s="329"/>
      <c r="E358" s="329"/>
      <c r="F358" s="331"/>
      <c r="G358" s="358"/>
    </row>
    <row r="359" spans="1:26" ht="23.25" customHeight="1" x14ac:dyDescent="0.25">
      <c r="A359" s="1026" t="s">
        <v>55</v>
      </c>
      <c r="B359" s="1026"/>
      <c r="C359" s="1026"/>
      <c r="D359" s="1026"/>
      <c r="E359" s="1026"/>
      <c r="F359" s="1026"/>
      <c r="G359" s="1026"/>
      <c r="H359" s="67"/>
      <c r="I359" s="67"/>
      <c r="J359" s="67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3.5" customHeight="1" x14ac:dyDescent="0.25">
      <c r="A360" s="1027" t="s">
        <v>673</v>
      </c>
      <c r="B360" s="1027"/>
      <c r="C360" s="1027"/>
      <c r="D360" s="1027"/>
      <c r="E360" s="1027"/>
      <c r="F360" s="1027"/>
      <c r="G360" s="1027"/>
      <c r="H360" s="67"/>
      <c r="I360" s="67"/>
      <c r="J360" s="67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3.5" customHeight="1" x14ac:dyDescent="0.25">
      <c r="A361" s="1025" t="s">
        <v>676</v>
      </c>
      <c r="B361" s="1025"/>
      <c r="C361" s="1025"/>
      <c r="D361" s="1025"/>
      <c r="E361" s="1025"/>
      <c r="F361" s="1025"/>
      <c r="G361" s="1025"/>
      <c r="H361" s="67"/>
      <c r="I361" s="67"/>
      <c r="J361" s="67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5.75" thickBot="1" x14ac:dyDescent="0.3">
      <c r="A362" s="1162" t="s">
        <v>42</v>
      </c>
      <c r="B362" s="1162"/>
      <c r="C362" s="860"/>
      <c r="D362" s="860"/>
      <c r="E362" s="860"/>
      <c r="F362" s="288"/>
      <c r="G362" s="288"/>
    </row>
    <row r="363" spans="1:26" ht="30" customHeight="1" thickBot="1" x14ac:dyDescent="0.3">
      <c r="A363" s="1184" t="s">
        <v>556</v>
      </c>
      <c r="B363" s="1160"/>
      <c r="C363" s="1160"/>
      <c r="D363" s="1160"/>
      <c r="E363" s="1160"/>
      <c r="F363" s="1160"/>
      <c r="G363" s="1161"/>
    </row>
    <row r="364" spans="1:26" x14ac:dyDescent="0.25">
      <c r="A364" s="46"/>
      <c r="B364" s="46"/>
      <c r="C364" s="46"/>
      <c r="D364" s="46"/>
      <c r="E364" s="46"/>
      <c r="F364" s="334"/>
      <c r="G364" s="923"/>
      <c r="H364" s="568">
        <f xml:space="preserve"> 9.98*15</f>
        <v>149.70000000000002</v>
      </c>
    </row>
    <row r="365" spans="1:26" ht="15.75" thickBot="1" x14ac:dyDescent="0.3">
      <c r="A365" s="46" t="s">
        <v>43</v>
      </c>
      <c r="B365" s="46"/>
      <c r="C365" s="46"/>
      <c r="D365" s="46"/>
      <c r="E365" s="46"/>
      <c r="F365" s="334"/>
      <c r="G365" s="288"/>
    </row>
    <row r="366" spans="1:26" ht="15.75" thickBot="1" x14ac:dyDescent="0.3">
      <c r="A366" s="1159" t="s">
        <v>44</v>
      </c>
      <c r="B366" s="1160"/>
      <c r="C366" s="1160"/>
      <c r="D366" s="1160"/>
      <c r="E366" s="1160"/>
      <c r="F366" s="1160"/>
      <c r="G366" s="1161"/>
    </row>
    <row r="367" spans="1:26" x14ac:dyDescent="0.25">
      <c r="A367" s="44"/>
      <c r="B367" s="44"/>
      <c r="C367" s="44"/>
      <c r="D367" s="44"/>
      <c r="E367" s="44"/>
      <c r="F367" s="290"/>
      <c r="G367" s="290"/>
    </row>
    <row r="368" spans="1:26" ht="39.75" customHeight="1" x14ac:dyDescent="0.25">
      <c r="A368" s="925" t="s">
        <v>5</v>
      </c>
      <c r="B368" s="871" t="s">
        <v>6</v>
      </c>
      <c r="C368" s="925" t="s">
        <v>585</v>
      </c>
      <c r="D368" s="925" t="s">
        <v>586</v>
      </c>
      <c r="E368" s="925" t="s">
        <v>580</v>
      </c>
      <c r="F368" s="925" t="s">
        <v>587</v>
      </c>
      <c r="G368" s="925" t="s">
        <v>588</v>
      </c>
    </row>
    <row r="369" spans="1:26" ht="16.5" customHeight="1" x14ac:dyDescent="0.25">
      <c r="A369" s="926"/>
      <c r="B369" s="926"/>
      <c r="C369" s="925"/>
      <c r="D369" s="925"/>
      <c r="E369" s="925" t="s">
        <v>589</v>
      </c>
      <c r="F369" s="925" t="s">
        <v>583</v>
      </c>
      <c r="G369" s="925" t="s">
        <v>590</v>
      </c>
    </row>
    <row r="370" spans="1:26" ht="25.5" customHeight="1" x14ac:dyDescent="0.25">
      <c r="A370" s="1192" t="str">
        <f>'[1]CM.01-PERSONAL '!$C$107</f>
        <v>GERENCIA DE HABILITACION URBANA</v>
      </c>
      <c r="B370" s="1185">
        <v>12</v>
      </c>
      <c r="C370" s="929" t="str">
        <f>'[1]CM.02- FUNGIBLE'!$B$6</f>
        <v>Folder manila A4</v>
      </c>
      <c r="D370" s="930" t="s">
        <v>591</v>
      </c>
      <c r="E370" s="931">
        <v>1</v>
      </c>
      <c r="F370" s="932">
        <f>'[1]CM.02- FUNGIBLE'!$E$6</f>
        <v>0.71679999999999999</v>
      </c>
      <c r="G370" s="932">
        <f t="shared" ref="G370:G378" si="21">E370*F370</f>
        <v>0.71679999999999999</v>
      </c>
    </row>
    <row r="371" spans="1:26" x14ac:dyDescent="0.25">
      <c r="A371" s="1182"/>
      <c r="B371" s="1186"/>
      <c r="C371" s="933" t="str">
        <f>'[1]CM.02- FUNGIBLE'!$B$5</f>
        <v>Faster</v>
      </c>
      <c r="D371" s="934" t="s">
        <v>591</v>
      </c>
      <c r="E371" s="935">
        <v>1</v>
      </c>
      <c r="F371" s="936">
        <f>'[1]CM.02- FUNGIBLE'!$E$5</f>
        <v>8.8000000000000009E-2</v>
      </c>
      <c r="G371" s="936">
        <f t="shared" si="21"/>
        <v>8.8000000000000009E-2</v>
      </c>
      <c r="J371" s="52"/>
      <c r="K371" s="52"/>
      <c r="L371" s="52"/>
      <c r="M371" s="52"/>
      <c r="N371" s="52"/>
      <c r="O371" s="52"/>
      <c r="P371" s="52"/>
      <c r="Q371" s="52"/>
    </row>
    <row r="372" spans="1:26" x14ac:dyDescent="0.25">
      <c r="A372" s="1182"/>
      <c r="B372" s="1185">
        <v>16</v>
      </c>
      <c r="C372" s="933" t="str">
        <f>'[1]CM.02- FUNGIBLE'!$B$8</f>
        <v>Papel Bond A-4 75 gramos</v>
      </c>
      <c r="D372" s="934" t="s">
        <v>591</v>
      </c>
      <c r="E372" s="935">
        <v>4</v>
      </c>
      <c r="F372" s="936">
        <f>'[1]CM.02- FUNGIBLE'!$E$8</f>
        <v>3.1600000000000003E-2</v>
      </c>
      <c r="G372" s="936">
        <f t="shared" si="21"/>
        <v>0.12640000000000001</v>
      </c>
    </row>
    <row r="373" spans="1:26" x14ac:dyDescent="0.25">
      <c r="A373" s="1182"/>
      <c r="B373" s="1187"/>
      <c r="C373" s="933" t="str">
        <f>'[1]CM.02- FUNGIBLE'!$B$7</f>
        <v>Grapas 26/6</v>
      </c>
      <c r="D373" s="934" t="s">
        <v>591</v>
      </c>
      <c r="E373" s="935">
        <v>1</v>
      </c>
      <c r="F373" s="936">
        <f>'[1]CM.02- FUNGIBLE'!$E$7</f>
        <v>4.5199999999999998E-4</v>
      </c>
      <c r="G373" s="936">
        <f t="shared" si="21"/>
        <v>4.5199999999999998E-4</v>
      </c>
      <c r="J373" s="52"/>
      <c r="K373" s="52"/>
      <c r="L373" s="52"/>
      <c r="M373" s="52"/>
      <c r="N373" s="52"/>
      <c r="O373" s="52"/>
      <c r="P373" s="52"/>
      <c r="Q373" s="52"/>
    </row>
    <row r="374" spans="1:26" x14ac:dyDescent="0.25">
      <c r="A374" s="1193"/>
      <c r="B374" s="1186"/>
      <c r="C374" s="933" t="str">
        <f>'[1]CM.02- FUNGIBLE'!$B$9</f>
        <v>Papel Bond A-3 75 gramos</v>
      </c>
      <c r="D374" s="933" t="s">
        <v>591</v>
      </c>
      <c r="E374" s="935">
        <v>10</v>
      </c>
      <c r="F374" s="936">
        <f>'[1]CM.02- FUNGIBLE'!$E$9</f>
        <v>5.1540000000000002E-2</v>
      </c>
      <c r="G374" s="936">
        <f t="shared" si="21"/>
        <v>0.51540000000000008</v>
      </c>
      <c r="J374" s="52"/>
      <c r="K374" s="52"/>
      <c r="L374" s="52"/>
      <c r="M374" s="52"/>
      <c r="N374" s="52"/>
      <c r="O374" s="52"/>
      <c r="P374" s="52"/>
      <c r="Q374" s="52"/>
    </row>
    <row r="375" spans="1:26" x14ac:dyDescent="0.25">
      <c r="A375" s="1189" t="str">
        <f>'[1]CM.01-PERSONAL '!$C$114</f>
        <v>GERENCIA DE FORMALIZACION Y REGULACION DE LA PROPIEDAD</v>
      </c>
      <c r="B375" s="1185">
        <v>22</v>
      </c>
      <c r="C375" s="933" t="str">
        <f>'[1]CM.02- FUNGIBLE'!$B$8</f>
        <v>Papel Bond A-4 75 gramos</v>
      </c>
      <c r="D375" s="934" t="s">
        <v>591</v>
      </c>
      <c r="E375" s="935">
        <v>2</v>
      </c>
      <c r="F375" s="936">
        <f>'[1]CM.02- FUNGIBLE'!$E$8</f>
        <v>3.1600000000000003E-2</v>
      </c>
      <c r="G375" s="936">
        <f t="shared" si="21"/>
        <v>6.3200000000000006E-2</v>
      </c>
    </row>
    <row r="376" spans="1:26" x14ac:dyDescent="0.25">
      <c r="A376" s="1190"/>
      <c r="B376" s="1186"/>
      <c r="C376" s="933" t="str">
        <f>'[1]CM.02- FUNGIBLE'!$B$7</f>
        <v>Grapas 26/6</v>
      </c>
      <c r="D376" s="934" t="s">
        <v>591</v>
      </c>
      <c r="E376" s="935">
        <v>1</v>
      </c>
      <c r="F376" s="936">
        <f>'[1]CM.02- FUNGIBLE'!$E$7</f>
        <v>4.5199999999999998E-4</v>
      </c>
      <c r="G376" s="936">
        <f t="shared" si="21"/>
        <v>4.5199999999999998E-4</v>
      </c>
      <c r="J376" s="52"/>
      <c r="K376" s="52"/>
      <c r="L376" s="52"/>
      <c r="M376" s="52"/>
      <c r="N376" s="52"/>
      <c r="O376" s="52"/>
      <c r="P376" s="52"/>
      <c r="Q376" s="52"/>
    </row>
    <row r="377" spans="1:26" ht="25.5" customHeight="1" x14ac:dyDescent="0.25">
      <c r="A377" s="1190"/>
      <c r="B377" s="1185">
        <f>B375+1</f>
        <v>23</v>
      </c>
      <c r="C377" s="933" t="str">
        <f>'[1]CM.02- FUNGIBLE'!$B$8</f>
        <v>Papel Bond A-4 75 gramos</v>
      </c>
      <c r="D377" s="934" t="s">
        <v>591</v>
      </c>
      <c r="E377" s="935">
        <v>4</v>
      </c>
      <c r="F377" s="936">
        <f>'[1]CM.02- FUNGIBLE'!$E$8</f>
        <v>3.1600000000000003E-2</v>
      </c>
      <c r="G377" s="936">
        <f t="shared" si="21"/>
        <v>0.12640000000000001</v>
      </c>
    </row>
    <row r="378" spans="1:26" x14ac:dyDescent="0.25">
      <c r="A378" s="1191"/>
      <c r="B378" s="1188"/>
      <c r="C378" s="933" t="str">
        <f>'[1]CM.02- FUNGIBLE'!$B$7</f>
        <v>Grapas 26/6</v>
      </c>
      <c r="D378" s="934" t="s">
        <v>591</v>
      </c>
      <c r="E378" s="935">
        <v>1</v>
      </c>
      <c r="F378" s="936">
        <f>'[1]CM.02- FUNGIBLE'!$E$7</f>
        <v>4.5199999999999998E-4</v>
      </c>
      <c r="G378" s="936">
        <f t="shared" si="21"/>
        <v>4.5199999999999998E-4</v>
      </c>
      <c r="J378" s="52"/>
      <c r="K378" s="52"/>
      <c r="L378" s="52"/>
      <c r="M378" s="52"/>
      <c r="N378" s="52"/>
      <c r="O378" s="52"/>
      <c r="P378" s="52"/>
      <c r="Q378" s="52"/>
    </row>
    <row r="379" spans="1:26" ht="26.25" thickBot="1" x14ac:dyDescent="0.3">
      <c r="A379" s="949" t="str">
        <f>'[1]CM.01-PERSONAL '!$C$95</f>
        <v>GERENCIA GENERAL DE ASENTAMIENTOS HUMANOS</v>
      </c>
      <c r="B379" s="954">
        <v>28</v>
      </c>
      <c r="C379" s="933" t="str">
        <f>'[1]CM.02- FUNGIBLE'!$B$8</f>
        <v>Papel Bond A-4 75 gramos</v>
      </c>
      <c r="D379" s="934" t="s">
        <v>591</v>
      </c>
      <c r="E379" s="935">
        <v>4</v>
      </c>
      <c r="F379" s="936">
        <f>'[1]CM.02- FUNGIBLE'!$E$8</f>
        <v>3.1600000000000003E-2</v>
      </c>
      <c r="G379" s="936">
        <f t="shared" ref="G379" si="22">E379*F379</f>
        <v>0.12640000000000001</v>
      </c>
    </row>
    <row r="380" spans="1:26" ht="48.75" thickBot="1" x14ac:dyDescent="0.3">
      <c r="A380" s="48"/>
      <c r="B380" s="48"/>
      <c r="C380" s="49"/>
      <c r="D380" s="916"/>
      <c r="E380" s="917"/>
      <c r="F380" s="692" t="s">
        <v>592</v>
      </c>
      <c r="G380" s="607">
        <f>SUM(G370:G379)</f>
        <v>1.7639560000000001</v>
      </c>
    </row>
    <row r="382" spans="1:26" ht="23.25" customHeight="1" x14ac:dyDescent="0.25">
      <c r="A382" s="1026" t="s">
        <v>55</v>
      </c>
      <c r="B382" s="1026"/>
      <c r="C382" s="1026"/>
      <c r="D382" s="1026"/>
      <c r="E382" s="1026"/>
      <c r="F382" s="1026"/>
      <c r="G382" s="1026"/>
      <c r="H382" s="67"/>
      <c r="I382" s="67"/>
      <c r="J382" s="67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3.5" customHeight="1" x14ac:dyDescent="0.25">
      <c r="A383" s="1027" t="s">
        <v>673</v>
      </c>
      <c r="B383" s="1027"/>
      <c r="C383" s="1027"/>
      <c r="D383" s="1027"/>
      <c r="E383" s="1027"/>
      <c r="F383" s="1027"/>
      <c r="G383" s="1027"/>
      <c r="H383" s="67"/>
      <c r="I383" s="67"/>
      <c r="J383" s="67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3.5" customHeight="1" x14ac:dyDescent="0.25">
      <c r="A384" s="1025" t="s">
        <v>676</v>
      </c>
      <c r="B384" s="1025"/>
      <c r="C384" s="1025"/>
      <c r="D384" s="1025"/>
      <c r="E384" s="1025"/>
      <c r="F384" s="1025"/>
      <c r="G384" s="1025"/>
      <c r="H384" s="67"/>
      <c r="I384" s="67"/>
      <c r="J384" s="67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s="546" customFormat="1" ht="12.75" x14ac:dyDescent="0.2">
      <c r="A385" s="1163"/>
      <c r="B385" s="1163"/>
      <c r="C385" s="1163"/>
      <c r="D385" s="1163"/>
      <c r="E385" s="1163"/>
      <c r="F385" s="1163"/>
      <c r="G385" s="1163"/>
      <c r="H385" s="558"/>
      <c r="I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861" customFormat="1" ht="12.75" x14ac:dyDescent="0.2">
      <c r="A386" s="859"/>
      <c r="B386" s="859"/>
      <c r="C386" s="859"/>
      <c r="D386" s="859"/>
      <c r="E386" s="859"/>
      <c r="F386" s="859"/>
      <c r="G386" s="859"/>
      <c r="H386" s="558"/>
      <c r="I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5.75" thickBot="1" x14ac:dyDescent="0.3">
      <c r="A387" s="1162" t="s">
        <v>42</v>
      </c>
      <c r="B387" s="1162"/>
      <c r="C387" s="860"/>
      <c r="D387" s="860"/>
      <c r="E387" s="860"/>
      <c r="F387" s="288"/>
      <c r="G387" s="288"/>
    </row>
    <row r="388" spans="1:26" ht="15.75" thickBot="1" x14ac:dyDescent="0.3">
      <c r="A388" s="1159" t="s">
        <v>335</v>
      </c>
      <c r="B388" s="1160"/>
      <c r="C388" s="1160"/>
      <c r="D388" s="1160"/>
      <c r="E388" s="1160"/>
      <c r="F388" s="1160"/>
      <c r="G388" s="1161"/>
    </row>
    <row r="389" spans="1:26" s="546" customFormat="1" ht="13.5" customHeight="1" x14ac:dyDescent="0.2">
      <c r="A389" s="46"/>
      <c r="B389" s="46"/>
      <c r="C389" s="46"/>
      <c r="D389" s="46"/>
      <c r="E389" s="46"/>
      <c r="F389" s="334"/>
      <c r="G389" s="923"/>
      <c r="H389" s="558"/>
      <c r="I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5.75" thickBot="1" x14ac:dyDescent="0.3">
      <c r="A390" s="46" t="s">
        <v>43</v>
      </c>
      <c r="B390" s="46"/>
      <c r="C390" s="46"/>
      <c r="D390" s="46"/>
      <c r="E390" s="46"/>
      <c r="F390" s="334"/>
      <c r="G390" s="288"/>
    </row>
    <row r="391" spans="1:26" ht="28.5" customHeight="1" thickBot="1" x14ac:dyDescent="0.3">
      <c r="A391" s="1214" t="s">
        <v>44</v>
      </c>
      <c r="B391" s="1215"/>
      <c r="C391" s="1215"/>
      <c r="D391" s="1215"/>
      <c r="E391" s="1215"/>
      <c r="F391" s="1215"/>
      <c r="G391" s="1216"/>
    </row>
    <row r="392" spans="1:26" x14ac:dyDescent="0.25">
      <c r="A392" s="44"/>
      <c r="B392" s="44"/>
      <c r="C392" s="44"/>
      <c r="D392" s="44"/>
      <c r="E392" s="44"/>
      <c r="F392" s="290"/>
      <c r="G392" s="290"/>
    </row>
    <row r="393" spans="1:26" ht="25.5" x14ac:dyDescent="0.25">
      <c r="A393" s="925" t="s">
        <v>5</v>
      </c>
      <c r="B393" s="871" t="s">
        <v>6</v>
      </c>
      <c r="C393" s="925" t="s">
        <v>585</v>
      </c>
      <c r="D393" s="925" t="s">
        <v>586</v>
      </c>
      <c r="E393" s="925" t="s">
        <v>580</v>
      </c>
      <c r="F393" s="925" t="s">
        <v>587</v>
      </c>
      <c r="G393" s="925" t="s">
        <v>588</v>
      </c>
    </row>
    <row r="394" spans="1:26" x14ac:dyDescent="0.25">
      <c r="A394" s="926"/>
      <c r="B394" s="926"/>
      <c r="C394" s="925"/>
      <c r="D394" s="925"/>
      <c r="E394" s="925" t="s">
        <v>589</v>
      </c>
      <c r="F394" s="925" t="s">
        <v>583</v>
      </c>
      <c r="G394" s="925" t="s">
        <v>590</v>
      </c>
    </row>
    <row r="395" spans="1:26" ht="25.5" customHeight="1" x14ac:dyDescent="0.25">
      <c r="A395" s="1209" t="str">
        <f>'[1]CM.01-PERSONAL '!$C$107</f>
        <v>GERENCIA DE HABILITACION URBANA</v>
      </c>
      <c r="B395" s="1206">
        <v>11</v>
      </c>
      <c r="C395" s="929" t="str">
        <f>'[1]CM.02- FUNGIBLE'!$B$6</f>
        <v>Folder manila A4</v>
      </c>
      <c r="D395" s="930" t="s">
        <v>591</v>
      </c>
      <c r="E395" s="931">
        <v>1</v>
      </c>
      <c r="F395" s="932">
        <f>'[1]CM.02- FUNGIBLE'!$E$6</f>
        <v>0.71679999999999999</v>
      </c>
      <c r="G395" s="932">
        <f t="shared" ref="G395:G398" si="23">E395*F395</f>
        <v>0.71679999999999999</v>
      </c>
    </row>
    <row r="396" spans="1:26" x14ac:dyDescent="0.25">
      <c r="A396" s="1210"/>
      <c r="B396" s="1207"/>
      <c r="C396" s="933" t="str">
        <f>'[1]CM.02- FUNGIBLE'!$B$5</f>
        <v>Faster</v>
      </c>
      <c r="D396" s="934" t="s">
        <v>591</v>
      </c>
      <c r="E396" s="935">
        <v>1</v>
      </c>
      <c r="F396" s="936">
        <f>'[1]CM.02- FUNGIBLE'!$E$5</f>
        <v>8.8000000000000009E-2</v>
      </c>
      <c r="G396" s="936">
        <f t="shared" si="23"/>
        <v>8.8000000000000009E-2</v>
      </c>
      <c r="J396" s="52"/>
      <c r="K396" s="52"/>
      <c r="L396" s="52"/>
      <c r="M396" s="52"/>
      <c r="N396" s="52"/>
      <c r="O396" s="52"/>
      <c r="P396" s="52"/>
      <c r="Q396" s="52"/>
    </row>
    <row r="397" spans="1:26" x14ac:dyDescent="0.25">
      <c r="A397" s="1210"/>
      <c r="B397" s="1207"/>
      <c r="C397" s="933" t="str">
        <f>'[1]CM.02- FUNGIBLE'!$B$8</f>
        <v>Papel Bond A-4 75 gramos</v>
      </c>
      <c r="D397" s="934" t="s">
        <v>591</v>
      </c>
      <c r="E397" s="935">
        <v>4</v>
      </c>
      <c r="F397" s="936">
        <f>'[1]CM.02- FUNGIBLE'!$E$8</f>
        <v>3.1600000000000003E-2</v>
      </c>
      <c r="G397" s="936">
        <f t="shared" si="23"/>
        <v>0.12640000000000001</v>
      </c>
      <c r="J397" s="52"/>
      <c r="K397" s="52"/>
      <c r="L397" s="52"/>
      <c r="M397" s="52"/>
      <c r="N397" s="52"/>
      <c r="O397" s="52"/>
      <c r="P397" s="52"/>
      <c r="Q397" s="52"/>
    </row>
    <row r="398" spans="1:26" x14ac:dyDescent="0.25">
      <c r="A398" s="1211"/>
      <c r="B398" s="1208"/>
      <c r="C398" s="933" t="str">
        <f>'[1]CM.02- FUNGIBLE'!$B$7</f>
        <v>Grapas 26/6</v>
      </c>
      <c r="D398" s="934" t="s">
        <v>591</v>
      </c>
      <c r="E398" s="935">
        <v>1</v>
      </c>
      <c r="F398" s="936">
        <f>'[1]CM.02- FUNGIBLE'!$E$7</f>
        <v>4.5199999999999998E-4</v>
      </c>
      <c r="G398" s="936">
        <f t="shared" si="23"/>
        <v>4.5199999999999998E-4</v>
      </c>
      <c r="J398" s="52"/>
      <c r="K398" s="52"/>
      <c r="L398" s="52"/>
      <c r="M398" s="52"/>
      <c r="N398" s="52"/>
      <c r="O398" s="52"/>
      <c r="P398" s="52"/>
      <c r="Q398" s="52"/>
    </row>
    <row r="399" spans="1:26" x14ac:dyDescent="0.25">
      <c r="A399" s="1185" t="str">
        <f>'[1]CM.01-PERSONAL '!$C$114</f>
        <v>GERENCIA DE FORMALIZACION Y REGULACION DE LA PROPIEDAD</v>
      </c>
      <c r="B399" s="1189">
        <v>19</v>
      </c>
      <c r="C399" s="933" t="str">
        <f>'[1]CM.02- FUNGIBLE'!$B$8</f>
        <v>Papel Bond A-4 75 gramos</v>
      </c>
      <c r="D399" s="934" t="s">
        <v>591</v>
      </c>
      <c r="E399" s="935">
        <v>4</v>
      </c>
      <c r="F399" s="936">
        <f>'[1]CM.02- FUNGIBLE'!$E$8</f>
        <v>3.1600000000000003E-2</v>
      </c>
      <c r="G399" s="936">
        <f t="shared" ref="G399:G400" si="24">E399*F399</f>
        <v>0.12640000000000001</v>
      </c>
    </row>
    <row r="400" spans="1:26" x14ac:dyDescent="0.25">
      <c r="A400" s="1188"/>
      <c r="B400" s="1191"/>
      <c r="C400" s="933" t="str">
        <f>'[1]CM.02- FUNGIBLE'!$B$7</f>
        <v>Grapas 26/6</v>
      </c>
      <c r="D400" s="934" t="s">
        <v>591</v>
      </c>
      <c r="E400" s="935">
        <v>1</v>
      </c>
      <c r="F400" s="936">
        <f>'[1]CM.02- FUNGIBLE'!$E$7</f>
        <v>4.5199999999999998E-4</v>
      </c>
      <c r="G400" s="936">
        <f t="shared" si="24"/>
        <v>4.5199999999999998E-4</v>
      </c>
      <c r="J400" s="52"/>
      <c r="K400" s="52"/>
      <c r="L400" s="52"/>
      <c r="M400" s="52"/>
      <c r="N400" s="52"/>
      <c r="O400" s="52"/>
      <c r="P400" s="52"/>
      <c r="Q400" s="52"/>
    </row>
    <row r="401" spans="1:26" ht="26.25" thickBot="1" x14ac:dyDescent="0.3">
      <c r="A401" s="951" t="str">
        <f>'[1]CM.01-PERSONAL '!$C$95</f>
        <v>GERENCIA GENERAL DE ASENTAMIENTOS HUMANOS</v>
      </c>
      <c r="B401" s="952">
        <v>27</v>
      </c>
      <c r="C401" s="933" t="str">
        <f>'[1]CM.02- FUNGIBLE'!$B$8</f>
        <v>Papel Bond A-4 75 gramos</v>
      </c>
      <c r="D401" s="934" t="s">
        <v>591</v>
      </c>
      <c r="E401" s="935">
        <v>4</v>
      </c>
      <c r="F401" s="936">
        <f>'[1]CM.02- FUNGIBLE'!$E$8</f>
        <v>3.1600000000000003E-2</v>
      </c>
      <c r="G401" s="936">
        <f t="shared" ref="G401" si="25">E401*F401</f>
        <v>0.12640000000000001</v>
      </c>
    </row>
    <row r="402" spans="1:26" ht="48.75" thickBot="1" x14ac:dyDescent="0.3">
      <c r="D402" s="916"/>
      <c r="E402" s="917"/>
      <c r="F402" s="692" t="s">
        <v>592</v>
      </c>
      <c r="G402" s="607">
        <f>SUM(G395:G401)</f>
        <v>1.184904</v>
      </c>
    </row>
    <row r="404" spans="1:26" ht="23.25" customHeight="1" x14ac:dyDescent="0.25">
      <c r="A404" s="1026" t="s">
        <v>55</v>
      </c>
      <c r="B404" s="1026"/>
      <c r="C404" s="1026"/>
      <c r="D404" s="1026"/>
      <c r="E404" s="1026"/>
      <c r="F404" s="1026"/>
      <c r="G404" s="1026"/>
      <c r="H404" s="67"/>
      <c r="I404" s="67"/>
      <c r="J404" s="67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3.5" customHeight="1" x14ac:dyDescent="0.25">
      <c r="A405" s="1027" t="s">
        <v>673</v>
      </c>
      <c r="B405" s="1027"/>
      <c r="C405" s="1027"/>
      <c r="D405" s="1027"/>
      <c r="E405" s="1027"/>
      <c r="F405" s="1027"/>
      <c r="G405" s="1027"/>
      <c r="H405" s="67"/>
      <c r="I405" s="67"/>
      <c r="J405" s="67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3.5" customHeight="1" x14ac:dyDescent="0.25">
      <c r="A406" s="1025" t="s">
        <v>676</v>
      </c>
      <c r="B406" s="1025"/>
      <c r="C406" s="1025"/>
      <c r="D406" s="1025"/>
      <c r="E406" s="1025"/>
      <c r="F406" s="1025"/>
      <c r="G406" s="1025"/>
      <c r="H406" s="67"/>
      <c r="I406" s="67"/>
      <c r="J406" s="67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s="546" customFormat="1" ht="12.75" x14ac:dyDescent="0.2">
      <c r="A407" s="1163"/>
      <c r="B407" s="1163"/>
      <c r="C407" s="1163"/>
      <c r="D407" s="1163"/>
      <c r="E407" s="1163"/>
      <c r="F407" s="1163"/>
      <c r="G407" s="1163"/>
      <c r="H407" s="558"/>
      <c r="I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s="861" customFormat="1" ht="12.75" x14ac:dyDescent="0.2">
      <c r="A408" s="859"/>
      <c r="B408" s="859"/>
      <c r="C408" s="859"/>
      <c r="D408" s="859"/>
      <c r="E408" s="859"/>
      <c r="F408" s="859"/>
      <c r="G408" s="859"/>
      <c r="H408" s="558"/>
      <c r="I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5.75" thickBot="1" x14ac:dyDescent="0.3">
      <c r="A409" s="1162" t="s">
        <v>42</v>
      </c>
      <c r="B409" s="1162"/>
      <c r="C409" s="860"/>
      <c r="D409" s="860"/>
      <c r="E409" s="860"/>
      <c r="F409" s="288"/>
      <c r="G409" s="288"/>
    </row>
    <row r="410" spans="1:26" ht="15.75" thickBot="1" x14ac:dyDescent="0.3">
      <c r="A410" s="1159" t="s">
        <v>336</v>
      </c>
      <c r="B410" s="1160"/>
      <c r="C410" s="1160"/>
      <c r="D410" s="1160"/>
      <c r="E410" s="1160"/>
      <c r="F410" s="1160"/>
      <c r="G410" s="1161"/>
    </row>
    <row r="411" spans="1:26" x14ac:dyDescent="0.25">
      <c r="A411" s="46"/>
      <c r="B411" s="46"/>
      <c r="C411" s="46"/>
      <c r="D411" s="46"/>
      <c r="E411" s="46"/>
      <c r="F411" s="334"/>
      <c r="G411" s="923"/>
    </row>
    <row r="412" spans="1:26" ht="15.75" customHeight="1" thickBot="1" x14ac:dyDescent="0.3">
      <c r="A412" s="46" t="s">
        <v>43</v>
      </c>
      <c r="B412" s="46"/>
      <c r="C412" s="46"/>
      <c r="D412" s="46"/>
      <c r="E412" s="46"/>
      <c r="F412" s="334"/>
      <c r="G412" s="288"/>
    </row>
    <row r="413" spans="1:26" ht="15.75" thickBot="1" x14ac:dyDescent="0.3">
      <c r="A413" s="1159" t="s">
        <v>44</v>
      </c>
      <c r="B413" s="1160"/>
      <c r="C413" s="1160"/>
      <c r="D413" s="1160"/>
      <c r="E413" s="1160"/>
      <c r="F413" s="1160"/>
      <c r="G413" s="1161"/>
    </row>
    <row r="414" spans="1:26" x14ac:dyDescent="0.25">
      <c r="A414" s="44"/>
      <c r="B414" s="44"/>
      <c r="C414" s="44"/>
      <c r="D414" s="44"/>
      <c r="E414" s="44"/>
      <c r="F414" s="290"/>
      <c r="G414" s="290"/>
    </row>
    <row r="415" spans="1:26" ht="25.5" x14ac:dyDescent="0.25">
      <c r="A415" s="925" t="s">
        <v>5</v>
      </c>
      <c r="B415" s="871" t="s">
        <v>6</v>
      </c>
      <c r="C415" s="925" t="s">
        <v>585</v>
      </c>
      <c r="D415" s="925" t="s">
        <v>586</v>
      </c>
      <c r="E415" s="925" t="s">
        <v>580</v>
      </c>
      <c r="F415" s="925" t="s">
        <v>587</v>
      </c>
      <c r="G415" s="925" t="s">
        <v>588</v>
      </c>
    </row>
    <row r="416" spans="1:26" x14ac:dyDescent="0.25">
      <c r="A416" s="926"/>
      <c r="B416" s="926"/>
      <c r="C416" s="925"/>
      <c r="D416" s="925"/>
      <c r="E416" s="925" t="s">
        <v>589</v>
      </c>
      <c r="F416" s="925" t="s">
        <v>583</v>
      </c>
      <c r="G416" s="925" t="s">
        <v>590</v>
      </c>
    </row>
    <row r="417" spans="1:17" ht="25.5" customHeight="1" x14ac:dyDescent="0.25">
      <c r="A417" s="1192" t="str">
        <f>'[1]CM.01-PERSONAL '!$C$107</f>
        <v>GERENCIA DE HABILITACION URBANA</v>
      </c>
      <c r="B417" s="1206">
        <v>11</v>
      </c>
      <c r="C417" s="929" t="str">
        <f>'[1]CM.02- FUNGIBLE'!$B$6</f>
        <v>Folder manila A4</v>
      </c>
      <c r="D417" s="930" t="s">
        <v>591</v>
      </c>
      <c r="E417" s="931">
        <v>1</v>
      </c>
      <c r="F417" s="932">
        <f>'[1]CM.02- FUNGIBLE'!$E$6</f>
        <v>0.71679999999999999</v>
      </c>
      <c r="G417" s="932">
        <f t="shared" ref="G417:G420" si="26">E417*F417</f>
        <v>0.71679999999999999</v>
      </c>
    </row>
    <row r="418" spans="1:17" x14ac:dyDescent="0.25">
      <c r="A418" s="1182"/>
      <c r="B418" s="1207"/>
      <c r="C418" s="933" t="str">
        <f>'[1]CM.02- FUNGIBLE'!$B$5</f>
        <v>Faster</v>
      </c>
      <c r="D418" s="934" t="s">
        <v>591</v>
      </c>
      <c r="E418" s="935">
        <v>1</v>
      </c>
      <c r="F418" s="936">
        <f>'[1]CM.02- FUNGIBLE'!$E$5</f>
        <v>8.8000000000000009E-2</v>
      </c>
      <c r="G418" s="936">
        <f t="shared" si="26"/>
        <v>8.8000000000000009E-2</v>
      </c>
      <c r="J418" s="52"/>
      <c r="K418" s="52"/>
      <c r="L418" s="52"/>
      <c r="M418" s="52"/>
      <c r="N418" s="52"/>
      <c r="O418" s="52"/>
      <c r="P418" s="52"/>
      <c r="Q418" s="52"/>
    </row>
    <row r="419" spans="1:17" x14ac:dyDescent="0.25">
      <c r="A419" s="1182"/>
      <c r="B419" s="1207"/>
      <c r="C419" s="933" t="str">
        <f>'[1]CM.02- FUNGIBLE'!$B$8</f>
        <v>Papel Bond A-4 75 gramos</v>
      </c>
      <c r="D419" s="934" t="s">
        <v>591</v>
      </c>
      <c r="E419" s="935">
        <v>4</v>
      </c>
      <c r="F419" s="936">
        <f>'[1]CM.02- FUNGIBLE'!$E$8</f>
        <v>3.1600000000000003E-2</v>
      </c>
      <c r="G419" s="936">
        <f t="shared" si="26"/>
        <v>0.12640000000000001</v>
      </c>
      <c r="J419" s="52"/>
      <c r="K419" s="52"/>
      <c r="L419" s="52"/>
      <c r="M419" s="52"/>
      <c r="N419" s="52"/>
      <c r="O419" s="52"/>
      <c r="P419" s="52"/>
      <c r="Q419" s="52"/>
    </row>
    <row r="420" spans="1:17" x14ac:dyDescent="0.25">
      <c r="A420" s="1183"/>
      <c r="B420" s="1212"/>
      <c r="C420" s="933" t="str">
        <f>'[1]CM.02- FUNGIBLE'!$B$7</f>
        <v>Grapas 26/6</v>
      </c>
      <c r="D420" s="934" t="s">
        <v>591</v>
      </c>
      <c r="E420" s="935">
        <v>1</v>
      </c>
      <c r="F420" s="936">
        <f>'[1]CM.02- FUNGIBLE'!$E$7</f>
        <v>4.5199999999999998E-4</v>
      </c>
      <c r="G420" s="936">
        <f t="shared" si="26"/>
        <v>4.5199999999999998E-4</v>
      </c>
      <c r="J420" s="52"/>
      <c r="K420" s="52"/>
      <c r="L420" s="52"/>
      <c r="M420" s="52"/>
      <c r="N420" s="52"/>
      <c r="O420" s="52"/>
      <c r="P420" s="52"/>
      <c r="Q420" s="52"/>
    </row>
    <row r="421" spans="1:17" ht="39" customHeight="1" thickBot="1" x14ac:dyDescent="0.3">
      <c r="A421" s="949" t="str">
        <f>'[1]CM.01-PERSONAL '!$C$95</f>
        <v>GERENCIA GENERAL DE ASENTAMIENTOS HUMANOS</v>
      </c>
      <c r="B421" s="952">
        <v>20</v>
      </c>
      <c r="C421" s="933" t="str">
        <f>'[1]CM.02- FUNGIBLE'!$B$8</f>
        <v>Papel Bond A-4 75 gramos</v>
      </c>
      <c r="D421" s="934" t="s">
        <v>591</v>
      </c>
      <c r="E421" s="935">
        <v>1</v>
      </c>
      <c r="F421" s="936">
        <f>'[1]CM.02- FUNGIBLE'!$E$8</f>
        <v>3.1600000000000003E-2</v>
      </c>
      <c r="G421" s="936">
        <f t="shared" ref="G421" si="27">E421*F421</f>
        <v>3.1600000000000003E-2</v>
      </c>
    </row>
    <row r="422" spans="1:17" ht="48.75" thickBot="1" x14ac:dyDescent="0.3">
      <c r="A422" s="48"/>
      <c r="B422" s="48"/>
      <c r="C422" s="49"/>
      <c r="D422" s="916"/>
      <c r="E422" s="917"/>
      <c r="F422" s="692" t="s">
        <v>592</v>
      </c>
      <c r="G422" s="607">
        <f>SUM(G415:G421)</f>
        <v>0.963252</v>
      </c>
    </row>
    <row r="435" spans="1:8" ht="15" customHeight="1" x14ac:dyDescent="0.25"/>
    <row r="439" spans="1:8" ht="15.75" customHeight="1" x14ac:dyDescent="0.25"/>
    <row r="446" spans="1:8" s="676" customFormat="1" ht="37.5" customHeight="1" x14ac:dyDescent="0.2">
      <c r="A446" s="861"/>
      <c r="B446" s="861"/>
      <c r="C446" s="861"/>
      <c r="D446" s="861"/>
      <c r="E446" s="861"/>
      <c r="F446" s="343"/>
      <c r="G446" s="343"/>
      <c r="H446" s="520"/>
    </row>
    <row r="447" spans="1:8" s="676" customFormat="1" ht="25.5" customHeight="1" x14ac:dyDescent="0.2">
      <c r="A447" s="861"/>
      <c r="B447" s="861"/>
      <c r="C447" s="861"/>
      <c r="D447" s="861"/>
      <c r="E447" s="861"/>
      <c r="F447" s="343"/>
      <c r="G447" s="343"/>
      <c r="H447" s="520"/>
    </row>
    <row r="448" spans="1:8" s="651" customFormat="1" ht="12.75" x14ac:dyDescent="0.2">
      <c r="A448" s="861"/>
      <c r="B448" s="861"/>
      <c r="C448" s="861"/>
      <c r="D448" s="861"/>
      <c r="E448" s="861"/>
      <c r="F448" s="343"/>
      <c r="G448" s="343"/>
      <c r="H448" s="520"/>
    </row>
    <row r="449" spans="1:8" s="651" customFormat="1" ht="12.75" x14ac:dyDescent="0.2">
      <c r="A449" s="861"/>
      <c r="B449" s="861"/>
      <c r="C449" s="861"/>
      <c r="D449" s="861"/>
      <c r="E449" s="861"/>
      <c r="F449" s="343"/>
      <c r="G449" s="343"/>
      <c r="H449" s="520"/>
    </row>
    <row r="469" spans="8:8" ht="33" customHeight="1" x14ac:dyDescent="0.25">
      <c r="H469" s="569" t="s">
        <v>558</v>
      </c>
    </row>
  </sheetData>
  <mergeCells count="205">
    <mergeCell ref="A417:A420"/>
    <mergeCell ref="B417:B420"/>
    <mergeCell ref="A211:G211"/>
    <mergeCell ref="A230:G230"/>
    <mergeCell ref="A231:B231"/>
    <mergeCell ref="A232:G232"/>
    <mergeCell ref="A235:G235"/>
    <mergeCell ref="A249:G249"/>
    <mergeCell ref="A252:G252"/>
    <mergeCell ref="A322:G322"/>
    <mergeCell ref="A299:G299"/>
    <mergeCell ref="A301:B301"/>
    <mergeCell ref="A302:G302"/>
    <mergeCell ref="A305:G305"/>
    <mergeCell ref="A276:G276"/>
    <mergeCell ref="A278:B278"/>
    <mergeCell ref="A279:G279"/>
    <mergeCell ref="A267:A268"/>
    <mergeCell ref="B267:B268"/>
    <mergeCell ref="A324:B324"/>
    <mergeCell ref="A410:G410"/>
    <mergeCell ref="A391:G391"/>
    <mergeCell ref="A388:G388"/>
    <mergeCell ref="A366:G366"/>
    <mergeCell ref="A384:G384"/>
    <mergeCell ref="A385:G385"/>
    <mergeCell ref="A387:B387"/>
    <mergeCell ref="B395:B398"/>
    <mergeCell ref="B399:B400"/>
    <mergeCell ref="A399:A400"/>
    <mergeCell ref="A395:A398"/>
    <mergeCell ref="A404:G404"/>
    <mergeCell ref="A406:G406"/>
    <mergeCell ref="A407:G407"/>
    <mergeCell ref="A409:B409"/>
    <mergeCell ref="A383:G383"/>
    <mergeCell ref="A405:G405"/>
    <mergeCell ref="A97:G97"/>
    <mergeCell ref="A111:G111"/>
    <mergeCell ref="A113:G113"/>
    <mergeCell ref="A114:G114"/>
    <mergeCell ref="A273:G273"/>
    <mergeCell ref="A137:G137"/>
    <mergeCell ref="A140:G140"/>
    <mergeCell ref="A181:G181"/>
    <mergeCell ref="A185:G185"/>
    <mergeCell ref="A116:B116"/>
    <mergeCell ref="A117:G117"/>
    <mergeCell ref="A120:G120"/>
    <mergeCell ref="A131:G131"/>
    <mergeCell ref="A133:G133"/>
    <mergeCell ref="B107:B108"/>
    <mergeCell ref="A124:A127"/>
    <mergeCell ref="B124:B125"/>
    <mergeCell ref="B126:B127"/>
    <mergeCell ref="A101:A104"/>
    <mergeCell ref="B101:B102"/>
    <mergeCell ref="B103:B104"/>
    <mergeCell ref="A105:A106"/>
    <mergeCell ref="B105:B106"/>
    <mergeCell ref="A107:A108"/>
    <mergeCell ref="A73:G73"/>
    <mergeCell ref="A51:G51"/>
    <mergeCell ref="A54:G54"/>
    <mergeCell ref="A69:B69"/>
    <mergeCell ref="B81:B82"/>
    <mergeCell ref="A83:A84"/>
    <mergeCell ref="B83:B84"/>
    <mergeCell ref="A94:G94"/>
    <mergeCell ref="A88:G88"/>
    <mergeCell ref="A90:G90"/>
    <mergeCell ref="A91:G91"/>
    <mergeCell ref="A93:B93"/>
    <mergeCell ref="A89:G89"/>
    <mergeCell ref="A2:G2"/>
    <mergeCell ref="A4:G4"/>
    <mergeCell ref="A6:B6"/>
    <mergeCell ref="A7:G7"/>
    <mergeCell ref="A10:G10"/>
    <mergeCell ref="A70:G70"/>
    <mergeCell ref="A25:G25"/>
    <mergeCell ref="A27:G27"/>
    <mergeCell ref="A28:G28"/>
    <mergeCell ref="A30:B30"/>
    <mergeCell ref="A31:G31"/>
    <mergeCell ref="A34:G34"/>
    <mergeCell ref="A45:G45"/>
    <mergeCell ref="A47:G47"/>
    <mergeCell ref="A48:G48"/>
    <mergeCell ref="A50:B50"/>
    <mergeCell ref="A65:G65"/>
    <mergeCell ref="A67:G67"/>
    <mergeCell ref="A68:G68"/>
    <mergeCell ref="A3:G3"/>
    <mergeCell ref="A26:G26"/>
    <mergeCell ref="A46:G46"/>
    <mergeCell ref="A66:G66"/>
    <mergeCell ref="A155:G155"/>
    <mergeCell ref="A157:B157"/>
    <mergeCell ref="A158:G158"/>
    <mergeCell ref="A161:G161"/>
    <mergeCell ref="A172:G172"/>
    <mergeCell ref="A174:G174"/>
    <mergeCell ref="A134:G134"/>
    <mergeCell ref="A136:B136"/>
    <mergeCell ref="B165:B166"/>
    <mergeCell ref="B167:B168"/>
    <mergeCell ref="A282:G282"/>
    <mergeCell ref="A239:A243"/>
    <mergeCell ref="A244:A245"/>
    <mergeCell ref="B244:B245"/>
    <mergeCell ref="B241:B243"/>
    <mergeCell ref="B239:B240"/>
    <mergeCell ref="A262:A266"/>
    <mergeCell ref="B262:B263"/>
    <mergeCell ref="B264:B266"/>
    <mergeCell ref="A254:B254"/>
    <mergeCell ref="A255:G255"/>
    <mergeCell ref="A258:G258"/>
    <mergeCell ref="A325:G325"/>
    <mergeCell ref="A328:G328"/>
    <mergeCell ref="A341:G341"/>
    <mergeCell ref="A286:A290"/>
    <mergeCell ref="B286:B287"/>
    <mergeCell ref="B288:B290"/>
    <mergeCell ref="A291:A292"/>
    <mergeCell ref="B291:B292"/>
    <mergeCell ref="A309:A313"/>
    <mergeCell ref="B309:B310"/>
    <mergeCell ref="B311:B313"/>
    <mergeCell ref="A314:A315"/>
    <mergeCell ref="B314:B315"/>
    <mergeCell ref="A332:A335"/>
    <mergeCell ref="B332:B333"/>
    <mergeCell ref="B334:B335"/>
    <mergeCell ref="A296:G296"/>
    <mergeCell ref="A297:G297"/>
    <mergeCell ref="A319:G319"/>
    <mergeCell ref="A320:G320"/>
    <mergeCell ref="A339:G339"/>
    <mergeCell ref="A340:G340"/>
    <mergeCell ref="A347:G347"/>
    <mergeCell ref="A359:G359"/>
    <mergeCell ref="A360:G360"/>
    <mergeCell ref="A362:B362"/>
    <mergeCell ref="A363:G363"/>
    <mergeCell ref="A382:G382"/>
    <mergeCell ref="A351:A354"/>
    <mergeCell ref="B351:B352"/>
    <mergeCell ref="B353:B354"/>
    <mergeCell ref="B370:B371"/>
    <mergeCell ref="B372:B374"/>
    <mergeCell ref="B375:B376"/>
    <mergeCell ref="B377:B378"/>
    <mergeCell ref="A375:A378"/>
    <mergeCell ref="A370:A374"/>
    <mergeCell ref="A361:G361"/>
    <mergeCell ref="A413:G413"/>
    <mergeCell ref="A18:A19"/>
    <mergeCell ref="A20:A21"/>
    <mergeCell ref="B14:B15"/>
    <mergeCell ref="B18:B19"/>
    <mergeCell ref="B20:B21"/>
    <mergeCell ref="B16:B17"/>
    <mergeCell ref="A14:A17"/>
    <mergeCell ref="B38:B39"/>
    <mergeCell ref="B40:B41"/>
    <mergeCell ref="A38:A41"/>
    <mergeCell ref="A58:A61"/>
    <mergeCell ref="B58:B59"/>
    <mergeCell ref="B60:B61"/>
    <mergeCell ref="A77:A80"/>
    <mergeCell ref="B77:B78"/>
    <mergeCell ref="B79:B80"/>
    <mergeCell ref="A81:A82"/>
    <mergeCell ref="A343:B343"/>
    <mergeCell ref="A344:G344"/>
    <mergeCell ref="A144:A147"/>
    <mergeCell ref="B144:B145"/>
    <mergeCell ref="B146:B147"/>
    <mergeCell ref="A165:A168"/>
    <mergeCell ref="A112:G112"/>
    <mergeCell ref="A132:G132"/>
    <mergeCell ref="A153:G153"/>
    <mergeCell ref="A175:G175"/>
    <mergeCell ref="A194:G194"/>
    <mergeCell ref="A212:G212"/>
    <mergeCell ref="A227:G227"/>
    <mergeCell ref="A250:G250"/>
    <mergeCell ref="A274:G274"/>
    <mergeCell ref="A220:G220"/>
    <mergeCell ref="A228:G228"/>
    <mergeCell ref="A193:G193"/>
    <mergeCell ref="A196:G196"/>
    <mergeCell ref="A198:B198"/>
    <mergeCell ref="A177:G177"/>
    <mergeCell ref="A178:G178"/>
    <mergeCell ref="A180:B180"/>
    <mergeCell ref="A199:G199"/>
    <mergeCell ref="A203:G203"/>
    <mergeCell ref="A214:G214"/>
    <mergeCell ref="A216:B216"/>
    <mergeCell ref="A217:G217"/>
    <mergeCell ref="A152:G152"/>
    <mergeCell ref="A154:G154"/>
  </mergeCells>
  <hyperlinks>
    <hyperlink ref="A4:G4" location="calculo!A33" display="COSTO DE LOS MATERIALES FUNGIBLES "/>
    <hyperlink ref="A27:G27" location="calculo!A33" display="COSTO DE LOS MATERIALES FUNGIBLES "/>
    <hyperlink ref="A47:G47" location="calculo!A33" display="COSTO DE LOS MATERIALES FUNGIBLES "/>
    <hyperlink ref="A67:G67" location="calculo!A33" display="COSTO DE LOS MATERIALES FUNGIBLES "/>
    <hyperlink ref="A90:G90" location="calculo!A33" display="COSTO DE LOS MATERIALES FUNGIBLES "/>
    <hyperlink ref="A113:G113" location="calculo!A33" display="COSTO DE LOS MATERIALES FUNGIBLES "/>
    <hyperlink ref="A133:G133" location="calculo!A33" display="COSTO DE LOS MATERIALES FUNGIBLES "/>
    <hyperlink ref="A154:G154" location="calculo!A33" display="COSTO DE LOS MATERIALES FUNGIBLES "/>
    <hyperlink ref="A177:G177" location="calculo!A33" display="COSTO DE LOS MATERIALES FUNGIBLES "/>
    <hyperlink ref="A196:G196" location="calculo!A33" display="COSTO DE LOS MATERIALES FUNGIBLES "/>
    <hyperlink ref="A214:G214" location="calculo!A33" display="COSTO DE LOS MATERIALES FUNGIBLES "/>
    <hyperlink ref="A230:G230" location="calculo!A33" display="COSTO DE LOS MATERIALES FUNGIBLES "/>
    <hyperlink ref="A252:G252" location="calculo!A33" display="COSTO DE LOS MATERIALES FUNGIBLES "/>
    <hyperlink ref="A276:G276" location="calculo!A33" display="COSTO DE LOS MATERIALES FUNGIBLES "/>
    <hyperlink ref="A299:G299" location="calculo!A33" display="COSTO DE LOS MATERIALES FUNGIBLES "/>
    <hyperlink ref="A322:G322" location="calculo!A33" display="COSTO DE LOS MATERIALES FUNGIBLES "/>
    <hyperlink ref="A341:G341" location="calculo!A33" display="COSTO DE LOS MATERIALES FUNGIBLES "/>
    <hyperlink ref="A361:G361" location="calculo!A33" display="COSTO DE LOS MATERIALES FUNGIBLES "/>
    <hyperlink ref="A384:G384" location="calculo!A33" display="COSTO DE LOS MATERIALES FUNGIBLES "/>
    <hyperlink ref="A406:G406" location="calculo!A33" display="COSTO DE LOS MATERIALES FUNGIBLES "/>
  </hyperlinks>
  <pageMargins left="0.7" right="0.7" top="0.75" bottom="0.75" header="0.3" footer="0.3"/>
  <pageSetup paperSize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W3855"/>
  <sheetViews>
    <sheetView topLeftCell="A844" workbookViewId="0">
      <selection activeCell="C267" sqref="C267"/>
    </sheetView>
  </sheetViews>
  <sheetFormatPr baseColWidth="10" defaultRowHeight="12.75" x14ac:dyDescent="0.2"/>
  <cols>
    <col min="1" max="1" width="24.42578125" style="420" customWidth="1"/>
    <col min="2" max="2" width="11.42578125" style="42"/>
    <col min="3" max="3" width="52.28515625" style="219" customWidth="1"/>
    <col min="4" max="4" width="22.28515625" style="420" customWidth="1"/>
    <col min="5" max="5" width="11.42578125" style="420"/>
    <col min="6" max="8" width="11.42578125" style="259"/>
    <col min="9" max="11" width="11.42578125" style="420"/>
    <col min="12" max="12" width="19.140625" style="420" customWidth="1"/>
    <col min="13" max="16384" width="11.42578125" style="420"/>
  </cols>
  <sheetData>
    <row r="1" spans="1:49" ht="15.75" customHeight="1" x14ac:dyDescent="0.2">
      <c r="A1" s="1" t="s">
        <v>0</v>
      </c>
      <c r="B1" s="264"/>
      <c r="C1" s="214"/>
      <c r="D1" s="1"/>
    </row>
    <row r="2" spans="1:49" ht="21.75" customHeight="1" x14ac:dyDescent="0.2">
      <c r="A2" s="1220" t="s">
        <v>1</v>
      </c>
      <c r="B2" s="1220"/>
      <c r="C2" s="1220"/>
      <c r="D2" s="1220"/>
      <c r="E2" s="1220"/>
      <c r="F2" s="1220"/>
      <c r="G2" s="1220"/>
      <c r="H2" s="1220"/>
      <c r="I2" s="1220"/>
      <c r="J2" s="1220"/>
    </row>
    <row r="3" spans="1:49" ht="18" customHeight="1" x14ac:dyDescent="0.2">
      <c r="A3" s="1221" t="s">
        <v>2</v>
      </c>
      <c r="B3" s="1221"/>
      <c r="C3" s="1221"/>
      <c r="D3" s="1221"/>
      <c r="E3" s="1221"/>
      <c r="F3" s="1221"/>
      <c r="G3" s="1221"/>
      <c r="H3" s="1221"/>
      <c r="I3" s="1221"/>
      <c r="J3" s="1221"/>
    </row>
    <row r="4" spans="1:49" ht="15.75" customHeight="1" thickBot="1" x14ac:dyDescent="0.25">
      <c r="A4" s="4" t="s">
        <v>3</v>
      </c>
      <c r="B4" s="122"/>
      <c r="C4" s="5"/>
      <c r="D4" s="4"/>
      <c r="E4" s="4"/>
      <c r="F4" s="262"/>
      <c r="G4" s="262"/>
      <c r="H4" s="262"/>
      <c r="I4" s="4"/>
      <c r="J4" s="2"/>
    </row>
    <row r="5" spans="1:49" ht="30" customHeight="1" thickBot="1" x14ac:dyDescent="0.25">
      <c r="A5" s="1235" t="s">
        <v>22</v>
      </c>
      <c r="B5" s="1226"/>
      <c r="C5" s="1226"/>
      <c r="D5" s="1226"/>
      <c r="E5" s="1226"/>
      <c r="F5" s="1226"/>
      <c r="G5" s="1226"/>
      <c r="H5" s="1226"/>
      <c r="I5" s="1226"/>
      <c r="J5" s="1227"/>
    </row>
    <row r="6" spans="1:49" ht="17.25" customHeight="1" x14ac:dyDescent="0.2">
      <c r="A6" s="6"/>
      <c r="B6" s="21"/>
      <c r="C6" s="7"/>
      <c r="D6" s="6"/>
      <c r="E6" s="6"/>
      <c r="F6" s="13"/>
      <c r="G6" s="13"/>
      <c r="H6" s="13"/>
      <c r="I6" s="6"/>
      <c r="J6" s="2"/>
    </row>
    <row r="7" spans="1:49" ht="18" customHeight="1" thickBot="1" x14ac:dyDescent="0.25">
      <c r="A7" s="4" t="s">
        <v>4</v>
      </c>
      <c r="B7" s="122"/>
      <c r="C7" s="7"/>
      <c r="D7" s="6"/>
      <c r="E7" s="6"/>
      <c r="G7" s="261"/>
      <c r="H7" s="13"/>
      <c r="I7" s="6"/>
      <c r="J7" s="2"/>
    </row>
    <row r="8" spans="1:49" ht="14.25" customHeight="1" thickBot="1" x14ac:dyDescent="0.25">
      <c r="A8" s="1225" t="s">
        <v>21</v>
      </c>
      <c r="B8" s="1226"/>
      <c r="C8" s="1226"/>
      <c r="D8" s="1226"/>
      <c r="E8" s="1226"/>
      <c r="F8" s="1226"/>
      <c r="G8" s="1226"/>
      <c r="H8" s="1226"/>
      <c r="I8" s="1226"/>
      <c r="J8" s="1227"/>
    </row>
    <row r="9" spans="1:49" ht="15.75" customHeight="1" thickBot="1" x14ac:dyDescent="0.25">
      <c r="A9" s="14"/>
      <c r="B9" s="265"/>
      <c r="C9" s="215"/>
      <c r="D9" s="14"/>
      <c r="E9" s="14"/>
      <c r="F9" s="260"/>
      <c r="G9" s="260"/>
      <c r="H9" s="260"/>
      <c r="I9" s="14"/>
      <c r="J9" s="14"/>
    </row>
    <row r="10" spans="1:49" ht="63" customHeight="1" x14ac:dyDescent="0.2">
      <c r="A10" s="31" t="s">
        <v>5</v>
      </c>
      <c r="B10" s="32" t="s">
        <v>23</v>
      </c>
      <c r="C10" s="32" t="s">
        <v>7</v>
      </c>
      <c r="D10" s="33" t="s">
        <v>8</v>
      </c>
      <c r="E10" s="34" t="s">
        <v>24</v>
      </c>
      <c r="F10" s="35" t="s">
        <v>25</v>
      </c>
      <c r="G10" s="32" t="s">
        <v>26</v>
      </c>
      <c r="H10" s="36" t="s">
        <v>27</v>
      </c>
      <c r="I10" s="37" t="s">
        <v>28</v>
      </c>
      <c r="J10" s="37" t="s">
        <v>29</v>
      </c>
    </row>
    <row r="11" spans="1:49" ht="26.25" customHeight="1" x14ac:dyDescent="0.2">
      <c r="A11" s="31"/>
      <c r="B11" s="32"/>
      <c r="C11" s="218"/>
      <c r="D11" s="213"/>
      <c r="E11" s="213"/>
      <c r="F11" s="212" t="s">
        <v>15</v>
      </c>
      <c r="G11" s="212" t="s">
        <v>16</v>
      </c>
      <c r="H11" s="39" t="s">
        <v>17</v>
      </c>
      <c r="I11" s="40" t="s">
        <v>18</v>
      </c>
      <c r="J11" s="40" t="s">
        <v>19</v>
      </c>
    </row>
    <row r="12" spans="1:49" s="449" customFormat="1" ht="45" customHeight="1" x14ac:dyDescent="0.2">
      <c r="A12" s="387" t="str">
        <f>'[1]CM.01-PERSONAL '!$C$33</f>
        <v>GERENCIA GENERAL DE ADMINISTRACION TRIBUTARIA Y RENTAS</v>
      </c>
      <c r="B12" s="234">
        <v>1</v>
      </c>
      <c r="C12" s="233" t="str">
        <f>'[1]MATRIZ DE ACTIVIDADES'!$B$2</f>
        <v xml:space="preserve">Recibe, revisa registra en sistema y sella cargo de recepcion </v>
      </c>
      <c r="D12" s="305" t="str">
        <f>'[1]CM.01-PERSONAL '!$E$33</f>
        <v>TECNICO II</v>
      </c>
      <c r="E12" s="305" t="str">
        <f>'[1]CM.01-PERSONAL '!$F$33</f>
        <v>EI29</v>
      </c>
      <c r="F12" s="23">
        <v>1</v>
      </c>
      <c r="G12" s="354">
        <v>5</v>
      </c>
      <c r="H12" s="243">
        <f>F12*G12</f>
        <v>5</v>
      </c>
      <c r="I12" s="244">
        <f>'[1]CM.01-PERSONAL '!$K$33</f>
        <v>0.31537685185185188</v>
      </c>
      <c r="J12" s="355">
        <f>H12*I12</f>
        <v>1.5768842592592593</v>
      </c>
      <c r="K12" s="445"/>
      <c r="L12" s="446"/>
      <c r="M12" s="447"/>
      <c r="N12" s="448"/>
      <c r="O12" s="448"/>
      <c r="P12" s="447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</row>
    <row r="13" spans="1:49" s="449" customFormat="1" ht="48.75" customHeight="1" x14ac:dyDescent="0.2">
      <c r="A13" s="388" t="str">
        <f>'[1]CM.01-PERSONAL '!$C$31</f>
        <v>GERENCIA GENERAL DE ADMINISTRACION TRIBUTARIA Y RENTAS</v>
      </c>
      <c r="B13" s="234">
        <f>B12+1</f>
        <v>2</v>
      </c>
      <c r="C13" s="233" t="str">
        <f>'[1]MATRIZ DE ACTIVIDADES'!$B$7</f>
        <v>Recibe y Traslada documento al área encargada</v>
      </c>
      <c r="D13" s="306" t="str">
        <f>'[1]CM.01-PERSONAL '!$E$31</f>
        <v>GERENTE GENERAL</v>
      </c>
      <c r="E13" s="306" t="str">
        <f>'[1]CM.01-PERSONAL '!$F$31</f>
        <v>EI27</v>
      </c>
      <c r="F13" s="243">
        <v>1</v>
      </c>
      <c r="G13" s="354">
        <v>8</v>
      </c>
      <c r="H13" s="394">
        <f>F13*G13</f>
        <v>8</v>
      </c>
      <c r="I13" s="244">
        <f>'[1]CM.01-PERSONAL '!$K$31</f>
        <v>0.27308680555555553</v>
      </c>
      <c r="J13" s="355">
        <f>H13*I13</f>
        <v>2.1846944444444443</v>
      </c>
      <c r="K13" s="445"/>
      <c r="L13" s="446"/>
      <c r="M13" s="447"/>
      <c r="N13" s="448"/>
      <c r="O13" s="448"/>
      <c r="P13" s="447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/>
    </row>
    <row r="14" spans="1:49" ht="35.25" customHeight="1" x14ac:dyDescent="0.2">
      <c r="A14" s="422" t="str">
        <f>'[1]CM.01-PERSONAL '!$C$200</f>
        <v>GERENCIA DE EJECUCION COACTIVA DE TRANSPORTE</v>
      </c>
      <c r="B14" s="423">
        <f t="shared" ref="B14:B40" si="0">B13+1</f>
        <v>3</v>
      </c>
      <c r="C14" s="292" t="str">
        <f>'[1]MATRIZ DE ACTIVIDADES'!$B$4</f>
        <v>Recibe, registra en el  sistema y deriva documentacion</v>
      </c>
      <c r="D14" s="424" t="str">
        <f>'[1]CM.01-PERSONAL '!$E$200</f>
        <v>AUXILIAR III</v>
      </c>
      <c r="E14" s="424" t="str">
        <f>'[1]CM.01-PERSONAL '!$F$200</f>
        <v>EI196</v>
      </c>
      <c r="F14" s="423">
        <v>1</v>
      </c>
      <c r="G14" s="423">
        <v>5</v>
      </c>
      <c r="H14" s="423">
        <f t="shared" ref="H14:H38" si="1">F14*G14</f>
        <v>5</v>
      </c>
      <c r="I14" s="425">
        <f>'[1]CM.01-PERSONAL '!$K$200</f>
        <v>0.31858518518518519</v>
      </c>
      <c r="J14" s="425">
        <f t="shared" ref="J14:J38" si="2">H14*I14</f>
        <v>1.5929259259259259</v>
      </c>
    </row>
    <row r="15" spans="1:49" ht="36" customHeight="1" x14ac:dyDescent="0.2">
      <c r="A15" s="422" t="str">
        <f>'[1]CM.01-PERSONAL '!$C$198</f>
        <v>GERENCIA DE EJECUCION COACTIVA DE TRANSPORTE</v>
      </c>
      <c r="B15" s="423">
        <f t="shared" si="0"/>
        <v>4</v>
      </c>
      <c r="C15" s="292" t="str">
        <f>'[1]MATRIZ DE ACTIVIDADES'!$B$10</f>
        <v xml:space="preserve">Recibe y  pone en despacho </v>
      </c>
      <c r="D15" s="424" t="str">
        <f>'[1]CM.01-PERSONAL '!$E$198</f>
        <v>AUXILIAR III</v>
      </c>
      <c r="E15" s="424" t="str">
        <f>'[1]CM.01-PERSONAL '!$F$198</f>
        <v>EI194</v>
      </c>
      <c r="F15" s="270">
        <v>1</v>
      </c>
      <c r="G15" s="270">
        <v>5</v>
      </c>
      <c r="H15" s="270">
        <f t="shared" si="1"/>
        <v>5</v>
      </c>
      <c r="I15" s="425">
        <f>'[1]CM.01-PERSONAL '!$K$198</f>
        <v>0.31934814814814816</v>
      </c>
      <c r="J15" s="426">
        <f t="shared" si="2"/>
        <v>1.5967407407407408</v>
      </c>
    </row>
    <row r="16" spans="1:49" ht="30" customHeight="1" x14ac:dyDescent="0.2">
      <c r="A16" s="427" t="str">
        <f>'[1]CM.01-PERSONAL '!$C$192</f>
        <v>GERENCIA DE EJECUCION COACTIVA DE TRANSPORTE</v>
      </c>
      <c r="B16" s="423">
        <f t="shared" si="0"/>
        <v>5</v>
      </c>
      <c r="C16" s="292" t="str">
        <f>'[1]MATRIZ DE ACTIVIDADES'!$B$12</f>
        <v>Recibe, revisa  documentacion  y dispone su traslado  la Gerencia</v>
      </c>
      <c r="D16" s="428" t="str">
        <f>'[1]CM.01-PERSONAL '!$E$192</f>
        <v>GERENTE</v>
      </c>
      <c r="E16" s="428" t="str">
        <f>'[1]CM.01-PERSONAL '!$F$192</f>
        <v>EI188</v>
      </c>
      <c r="F16" s="423">
        <v>1</v>
      </c>
      <c r="G16" s="423">
        <v>10</v>
      </c>
      <c r="H16" s="423">
        <f t="shared" si="1"/>
        <v>10</v>
      </c>
      <c r="I16" s="425">
        <f>'[1]CM.01-PERSONAL '!$K$192</f>
        <v>0.26666666666666666</v>
      </c>
      <c r="J16" s="425">
        <f t="shared" si="2"/>
        <v>2.6666666666666665</v>
      </c>
    </row>
    <row r="17" spans="1:12" ht="30" customHeight="1" x14ac:dyDescent="0.2">
      <c r="A17" s="422" t="str">
        <f>'[1]CM.01-PERSONAL '!$C$200</f>
        <v>GERENCIA DE EJECUCION COACTIVA DE TRANSPORTE</v>
      </c>
      <c r="B17" s="423">
        <f t="shared" si="0"/>
        <v>6</v>
      </c>
      <c r="C17" s="292" t="str">
        <f>'[1]MATRIZ DE ACTIVIDADES'!$B$4</f>
        <v>Recibe, registra en el  sistema y deriva documentacion</v>
      </c>
      <c r="D17" s="424" t="str">
        <f>'[1]CM.01-PERSONAL '!$E$200</f>
        <v>AUXILIAR III</v>
      </c>
      <c r="E17" s="428" t="str">
        <f>'[1]CM.01-PERSONAL '!$F$201</f>
        <v>EI197</v>
      </c>
      <c r="F17" s="270">
        <v>1</v>
      </c>
      <c r="G17" s="270">
        <v>5</v>
      </c>
      <c r="H17" s="270">
        <f t="shared" si="1"/>
        <v>5</v>
      </c>
      <c r="I17" s="425">
        <f>'[1]CM.01-PERSONAL '!$K$200</f>
        <v>0.31858518518518519</v>
      </c>
      <c r="J17" s="425">
        <f t="shared" si="2"/>
        <v>1.5929259259259259</v>
      </c>
    </row>
    <row r="18" spans="1:12" ht="30" customHeight="1" x14ac:dyDescent="0.2">
      <c r="A18" s="422" t="str">
        <f>'[1]CM.01-PERSONAL '!$C$198</f>
        <v>GERENCIA DE EJECUCION COACTIVA DE TRANSPORTE</v>
      </c>
      <c r="B18" s="423">
        <f t="shared" si="0"/>
        <v>7</v>
      </c>
      <c r="C18" s="292" t="str">
        <f>'[1]MATRIZ DE ACTIVIDADES'!$B$8</f>
        <v>Recibe y  traslada documentacion al Area correspondiente</v>
      </c>
      <c r="D18" s="424" t="str">
        <f>'[1]CM.01-PERSONAL '!$E$198</f>
        <v>AUXILIAR III</v>
      </c>
      <c r="E18" s="424" t="str">
        <f>'[1]CM.01-PERSONAL '!$F$200</f>
        <v>EI196</v>
      </c>
      <c r="F18" s="270">
        <v>1</v>
      </c>
      <c r="G18" s="270">
        <v>5</v>
      </c>
      <c r="H18" s="270">
        <f t="shared" si="1"/>
        <v>5</v>
      </c>
      <c r="I18" s="425">
        <f>'[1]CM.01-PERSONAL '!$K$198</f>
        <v>0.31934814814814816</v>
      </c>
      <c r="J18" s="426">
        <f t="shared" si="2"/>
        <v>1.5967407407407408</v>
      </c>
    </row>
    <row r="19" spans="1:12" ht="30" customHeight="1" x14ac:dyDescent="0.2">
      <c r="A19" s="29" t="s">
        <v>36</v>
      </c>
      <c r="B19" s="30">
        <f t="shared" si="0"/>
        <v>8</v>
      </c>
      <c r="C19" s="29" t="str">
        <f>'[1]MATRIZ DE ACTIVIDADES'!$B$4</f>
        <v>Recibe, registra en el  sistema y deriva documentacion</v>
      </c>
      <c r="D19" s="456" t="str">
        <f>'[1]CM.01-PERSONAL '!$E$208</f>
        <v>AUXILIAR III</v>
      </c>
      <c r="E19" s="29"/>
      <c r="F19" s="30">
        <v>1</v>
      </c>
      <c r="G19" s="30">
        <v>5</v>
      </c>
      <c r="H19" s="30">
        <f t="shared" si="1"/>
        <v>5</v>
      </c>
      <c r="I19" s="29"/>
      <c r="J19" s="30">
        <f t="shared" si="2"/>
        <v>0</v>
      </c>
    </row>
    <row r="20" spans="1:12" ht="30" customHeight="1" x14ac:dyDescent="0.2">
      <c r="A20" s="29" t="s">
        <v>36</v>
      </c>
      <c r="B20" s="30">
        <f t="shared" si="0"/>
        <v>9</v>
      </c>
      <c r="C20" s="29" t="str">
        <f>'[1]MATRIZ DE ACTIVIDADES'!$B$10</f>
        <v xml:space="preserve">Recibe y  pone en despacho </v>
      </c>
      <c r="D20" s="456" t="str">
        <f>'[1]CM.01-PERSONAL '!$E$207</f>
        <v>AUXILIAR IV</v>
      </c>
      <c r="E20" s="29"/>
      <c r="F20" s="30">
        <v>1</v>
      </c>
      <c r="G20" s="30">
        <v>5</v>
      </c>
      <c r="H20" s="30">
        <f t="shared" si="1"/>
        <v>5</v>
      </c>
      <c r="I20" s="29"/>
      <c r="J20" s="30">
        <f t="shared" si="2"/>
        <v>0</v>
      </c>
    </row>
    <row r="21" spans="1:12" ht="30" customHeight="1" x14ac:dyDescent="0.2">
      <c r="A21" s="29" t="s">
        <v>36</v>
      </c>
      <c r="B21" s="30">
        <f t="shared" si="0"/>
        <v>10</v>
      </c>
      <c r="C21" s="29" t="str">
        <f>'[1]MATRIZ DE ACTIVIDADES'!$B$13</f>
        <v xml:space="preserve">Recibe,revisa documentacion y dispone su traslado a la Sub Gerencia </v>
      </c>
      <c r="D21" s="456" t="str">
        <f>'[1]CM.01-PERSONAL '!$E$202</f>
        <v>AUXILIAR III</v>
      </c>
      <c r="E21" s="29"/>
      <c r="F21" s="30">
        <v>1</v>
      </c>
      <c r="G21" s="30">
        <v>10</v>
      </c>
      <c r="H21" s="30">
        <f t="shared" si="1"/>
        <v>10</v>
      </c>
      <c r="I21" s="29"/>
      <c r="J21" s="30">
        <f t="shared" si="2"/>
        <v>0</v>
      </c>
    </row>
    <row r="22" spans="1:12" ht="30" customHeight="1" x14ac:dyDescent="0.2">
      <c r="A22" s="29" t="s">
        <v>36</v>
      </c>
      <c r="B22" s="30">
        <f t="shared" si="0"/>
        <v>11</v>
      </c>
      <c r="C22" s="29" t="str">
        <f>'[1]MATRIZ DE ACTIVIDADES'!$B$11</f>
        <v>Recibe, revisa  y asigna a quien se encargara de atender la solicitud</v>
      </c>
      <c r="D22" s="456" t="str">
        <f>'[1]CM.01-PERSONAL '!$E$203</f>
        <v>AUXILIAR III</v>
      </c>
      <c r="E22" s="29"/>
      <c r="F22" s="30">
        <v>1</v>
      </c>
      <c r="G22" s="30">
        <v>20</v>
      </c>
      <c r="H22" s="30">
        <f t="shared" si="1"/>
        <v>20</v>
      </c>
      <c r="I22" s="29"/>
      <c r="J22" s="30">
        <f t="shared" si="2"/>
        <v>0</v>
      </c>
    </row>
    <row r="23" spans="1:12" ht="30" customHeight="1" x14ac:dyDescent="0.2">
      <c r="A23" s="29" t="s">
        <v>36</v>
      </c>
      <c r="B23" s="296">
        <f t="shared" si="0"/>
        <v>12</v>
      </c>
      <c r="C23" s="29" t="str">
        <f>'[1]MATRIZ DE ACTIVIDADES'!$B$50</f>
        <v xml:space="preserve">Recibe, revisa , evalua expediente y deriva documentacion </v>
      </c>
      <c r="D23" s="457" t="str">
        <f>'[1]CM.01-PERSONAL '!$E$204</f>
        <v>AUXILIAR III</v>
      </c>
      <c r="E23" s="258"/>
      <c r="F23" s="30">
        <v>1</v>
      </c>
      <c r="G23" s="296">
        <v>80</v>
      </c>
      <c r="H23" s="296">
        <f t="shared" si="1"/>
        <v>80</v>
      </c>
      <c r="I23" s="258"/>
      <c r="J23" s="296">
        <f t="shared" si="2"/>
        <v>0</v>
      </c>
    </row>
    <row r="24" spans="1:12" ht="40.5" customHeight="1" x14ac:dyDescent="0.2">
      <c r="A24" s="29" t="s">
        <v>36</v>
      </c>
      <c r="B24" s="296">
        <f t="shared" si="0"/>
        <v>13</v>
      </c>
      <c r="C24" s="29" t="str">
        <f>'[1]MATRIZ DE ACTIVIDADES'!$B$15</f>
        <v>Elabora Informe Tecnico y deriva a Subgerente</v>
      </c>
      <c r="D24" s="457" t="str">
        <f>'[1]CM.01-PERSONAL '!$E$206</f>
        <v>ASESOR LEGAL</v>
      </c>
      <c r="E24" s="258"/>
      <c r="F24" s="30">
        <v>1</v>
      </c>
      <c r="G24" s="296">
        <v>15</v>
      </c>
      <c r="H24" s="296">
        <f t="shared" si="1"/>
        <v>15</v>
      </c>
      <c r="I24" s="258"/>
      <c r="J24" s="296">
        <f t="shared" si="2"/>
        <v>0</v>
      </c>
      <c r="L24" s="42"/>
    </row>
    <row r="25" spans="1:12" ht="40.5" customHeight="1" x14ac:dyDescent="0.2">
      <c r="A25" s="29" t="s">
        <v>36</v>
      </c>
      <c r="B25" s="296">
        <f t="shared" si="0"/>
        <v>14</v>
      </c>
      <c r="C25" s="29" t="str">
        <f>'[1]MATRIZ DE ACTIVIDADES'!$B$108</f>
        <v>Revisa expediente da VºBº a Informe Tecnico y deriva documentacion</v>
      </c>
      <c r="D25" s="456" t="str">
        <f>'[1]CM.01-PERSONAL '!$E$203</f>
        <v>AUXILIAR III</v>
      </c>
      <c r="E25" s="258"/>
      <c r="F25" s="30">
        <v>1</v>
      </c>
      <c r="G25" s="296">
        <v>10</v>
      </c>
      <c r="H25" s="296">
        <f t="shared" si="1"/>
        <v>10</v>
      </c>
      <c r="I25" s="258"/>
      <c r="J25" s="296">
        <f t="shared" si="2"/>
        <v>0</v>
      </c>
      <c r="L25" s="42"/>
    </row>
    <row r="26" spans="1:12" ht="40.5" customHeight="1" x14ac:dyDescent="0.2">
      <c r="A26" s="29" t="s">
        <v>36</v>
      </c>
      <c r="B26" s="296">
        <f t="shared" si="0"/>
        <v>15</v>
      </c>
      <c r="C26" s="29" t="str">
        <f>'[1]MATRIZ DE ACTIVIDADES'!$B$14</f>
        <v xml:space="preserve">Recibe,revisa documentacion y deriva  al Asesor legal </v>
      </c>
      <c r="D26" s="456" t="str">
        <f>'[1]CM.01-PERSONAL '!$E$202</f>
        <v>AUXILIAR III</v>
      </c>
      <c r="E26" s="429"/>
      <c r="F26" s="30">
        <v>1</v>
      </c>
      <c r="G26" s="300">
        <v>10</v>
      </c>
      <c r="H26" s="300">
        <f t="shared" si="1"/>
        <v>10</v>
      </c>
      <c r="I26" s="429"/>
      <c r="J26" s="300">
        <f t="shared" si="2"/>
        <v>0</v>
      </c>
      <c r="L26" s="42"/>
    </row>
    <row r="27" spans="1:12" ht="40.5" customHeight="1" x14ac:dyDescent="0.2">
      <c r="A27" s="29" t="s">
        <v>36</v>
      </c>
      <c r="B27" s="296">
        <f t="shared" si="0"/>
        <v>16</v>
      </c>
      <c r="C27" s="29" t="str">
        <f>'[1]MATRIZ DE ACTIVIDADES'!$B$43</f>
        <v>Recepciona, revisa expediente, elabora  Informe Legal, Proyecto de Resolucion  y deriva documentacion</v>
      </c>
      <c r="D27" s="457" t="str">
        <f>'[1]CM.01-PERSONAL '!$E$205</f>
        <v>GERENTE GENERAL</v>
      </c>
      <c r="E27" s="430"/>
      <c r="F27" s="30">
        <v>1</v>
      </c>
      <c r="G27" s="431">
        <v>80</v>
      </c>
      <c r="H27" s="431">
        <f t="shared" si="1"/>
        <v>80</v>
      </c>
      <c r="I27" s="432"/>
      <c r="J27" s="431">
        <f t="shared" si="2"/>
        <v>0</v>
      </c>
      <c r="L27" s="42"/>
    </row>
    <row r="28" spans="1:12" ht="40.5" customHeight="1" x14ac:dyDescent="0.2">
      <c r="A28" s="29" t="s">
        <v>36</v>
      </c>
      <c r="B28" s="296">
        <f t="shared" si="0"/>
        <v>17</v>
      </c>
      <c r="C28" s="29" t="str">
        <f>'[1]MATRIZ DE ACTIVIDADES'!$B$126</f>
        <v>Recibe, revisa,visa documentacion y dispone su traslado a Gerencia General</v>
      </c>
      <c r="D28" s="456" t="str">
        <f>'[1]CM.01-PERSONAL '!$E$202</f>
        <v>AUXILIAR III</v>
      </c>
      <c r="E28" s="430"/>
      <c r="F28" s="30">
        <v>1</v>
      </c>
      <c r="G28" s="433">
        <v>10</v>
      </c>
      <c r="H28" s="433">
        <f t="shared" si="1"/>
        <v>10</v>
      </c>
      <c r="I28" s="430"/>
      <c r="J28" s="433">
        <f t="shared" si="2"/>
        <v>0</v>
      </c>
      <c r="L28" s="42"/>
    </row>
    <row r="29" spans="1:12" ht="40.5" customHeight="1" x14ac:dyDescent="0.2">
      <c r="A29" s="29" t="s">
        <v>36</v>
      </c>
      <c r="B29" s="296">
        <f t="shared" si="0"/>
        <v>18</v>
      </c>
      <c r="C29" s="29" t="str">
        <f>'[1]MATRIZ DE ACTIVIDADES'!$B$4</f>
        <v>Recibe, registra en el  sistema y deriva documentacion</v>
      </c>
      <c r="D29" s="296" t="s">
        <v>63</v>
      </c>
      <c r="E29" s="430"/>
      <c r="F29" s="30">
        <v>1</v>
      </c>
      <c r="G29" s="433">
        <v>5</v>
      </c>
      <c r="H29" s="433">
        <f t="shared" si="1"/>
        <v>5</v>
      </c>
      <c r="I29" s="430"/>
      <c r="J29" s="433">
        <f t="shared" si="2"/>
        <v>0</v>
      </c>
      <c r="L29" s="42"/>
    </row>
    <row r="30" spans="1:12" ht="40.5" customHeight="1" x14ac:dyDescent="0.2">
      <c r="A30" s="29" t="s">
        <v>36</v>
      </c>
      <c r="B30" s="296">
        <f t="shared" si="0"/>
        <v>19</v>
      </c>
      <c r="C30" s="29" t="str">
        <f>'[1]MATRIZ DE ACTIVIDADES'!$B$8</f>
        <v>Recibe y  traslada documentacion al Area correspondiente</v>
      </c>
      <c r="D30" s="296" t="s">
        <v>39</v>
      </c>
      <c r="E30" s="430"/>
      <c r="F30" s="30">
        <v>1</v>
      </c>
      <c r="G30" s="433">
        <v>5</v>
      </c>
      <c r="H30" s="433">
        <f t="shared" si="1"/>
        <v>5</v>
      </c>
      <c r="I30" s="430"/>
      <c r="J30" s="433">
        <f t="shared" si="2"/>
        <v>0</v>
      </c>
      <c r="L30" s="42"/>
    </row>
    <row r="31" spans="1:12" ht="35.25" customHeight="1" x14ac:dyDescent="0.2">
      <c r="A31" s="422" t="str">
        <f>'[1]CM.01-PERSONAL '!$C$200</f>
        <v>GERENCIA DE EJECUCION COACTIVA DE TRANSPORTE</v>
      </c>
      <c r="B31" s="423">
        <f t="shared" si="0"/>
        <v>20</v>
      </c>
      <c r="C31" s="292" t="str">
        <f>'[1]MATRIZ DE ACTIVIDADES'!$B$4</f>
        <v>Recibe, registra en el  sistema y deriva documentacion</v>
      </c>
      <c r="D31" s="424" t="str">
        <f>'[1]CM.01-PERSONAL '!$E$200</f>
        <v>AUXILIAR III</v>
      </c>
      <c r="E31" s="428" t="str">
        <f>'[1]CM.01-PERSONAL '!$F$201</f>
        <v>EI197</v>
      </c>
      <c r="F31" s="423">
        <v>1</v>
      </c>
      <c r="G31" s="423">
        <v>5</v>
      </c>
      <c r="H31" s="423">
        <f>F31*G31</f>
        <v>5</v>
      </c>
      <c r="I31" s="425">
        <f>'[1]CM.01-PERSONAL '!$K$200</f>
        <v>0.31858518518518519</v>
      </c>
      <c r="J31" s="425">
        <f>H31*I31</f>
        <v>1.5929259259259259</v>
      </c>
    </row>
    <row r="32" spans="1:12" ht="36" customHeight="1" x14ac:dyDescent="0.2">
      <c r="A32" s="422" t="str">
        <f>'[1]CM.01-PERSONAL '!$C$198</f>
        <v>GERENCIA DE EJECUCION COACTIVA DE TRANSPORTE</v>
      </c>
      <c r="B32" s="423">
        <f t="shared" si="0"/>
        <v>21</v>
      </c>
      <c r="C32" s="292" t="str">
        <f>'[1]MATRIZ DE ACTIVIDADES'!$B$10</f>
        <v xml:space="preserve">Recibe y  pone en despacho </v>
      </c>
      <c r="D32" s="424" t="str">
        <f>'[1]CM.01-PERSONAL '!$E$198</f>
        <v>AUXILIAR III</v>
      </c>
      <c r="E32" s="424" t="str">
        <f>'[1]CM.01-PERSONAL '!$F$200</f>
        <v>EI196</v>
      </c>
      <c r="F32" s="270">
        <v>1</v>
      </c>
      <c r="G32" s="270">
        <v>5</v>
      </c>
      <c r="H32" s="270">
        <f>F32*G32</f>
        <v>5</v>
      </c>
      <c r="I32" s="425">
        <f>'[1]CM.01-PERSONAL '!$K$198</f>
        <v>0.31934814814814816</v>
      </c>
      <c r="J32" s="426">
        <f>H32*I32</f>
        <v>1.5967407407407408</v>
      </c>
    </row>
    <row r="33" spans="1:10" ht="30" customHeight="1" x14ac:dyDescent="0.2">
      <c r="A33" s="427" t="str">
        <f>'[1]CM.01-PERSONAL '!$C$192</f>
        <v>GERENCIA DE EJECUCION COACTIVA DE TRANSPORTE</v>
      </c>
      <c r="B33" s="423">
        <f t="shared" si="0"/>
        <v>22</v>
      </c>
      <c r="C33" s="292" t="str">
        <f>'[1]MATRIZ DE ACTIVIDADES'!$B$14</f>
        <v xml:space="preserve">Recibe,revisa documentacion y deriva  al Asesor legal </v>
      </c>
      <c r="D33" s="428" t="str">
        <f>'[1]CM.01-PERSONAL '!$E$192</f>
        <v>GERENTE</v>
      </c>
      <c r="E33" s="428" t="str">
        <f>'[1]CM.01-PERSONAL '!$F$192</f>
        <v>EI188</v>
      </c>
      <c r="F33" s="423">
        <v>1</v>
      </c>
      <c r="G33" s="423">
        <v>5</v>
      </c>
      <c r="H33" s="423">
        <f>F33*G33</f>
        <v>5</v>
      </c>
      <c r="I33" s="425">
        <f>'[1]CM.01-PERSONAL '!$K$192</f>
        <v>0.26666666666666666</v>
      </c>
      <c r="J33" s="425">
        <f>H33*I33</f>
        <v>1.3333333333333333</v>
      </c>
    </row>
    <row r="34" spans="1:10" ht="28.5" customHeight="1" x14ac:dyDescent="0.2">
      <c r="A34" s="427" t="str">
        <f>'[1]CM.01-PERSONAL '!$C$195</f>
        <v>GERENCIA DE EJECUCION COACTIVA DE TRANSPORTE</v>
      </c>
      <c r="B34" s="423">
        <f t="shared" si="0"/>
        <v>23</v>
      </c>
      <c r="C34" s="25" t="str">
        <f>'[1]MATRIZ DE ACTIVIDADES'!$B$107</f>
        <v>Revisa expediente da VºBº a Informe Legal  y deriva documentacion</v>
      </c>
      <c r="D34" s="428" t="str">
        <f>'[1]CM.01-PERSONAL '!$E$195</f>
        <v>CAJERO I</v>
      </c>
      <c r="E34" s="428" t="str">
        <f>'[1]CM.01-PERSONAL '!$F$195</f>
        <v>EI191</v>
      </c>
      <c r="F34" s="27">
        <v>1</v>
      </c>
      <c r="G34" s="295">
        <v>30</v>
      </c>
      <c r="H34" s="28">
        <f t="shared" si="1"/>
        <v>30</v>
      </c>
      <c r="I34" s="425">
        <f>'[1]CM.01-PERSONAL '!$K$195</f>
        <v>0.3069277777777778</v>
      </c>
      <c r="J34" s="425">
        <f t="shared" si="2"/>
        <v>9.2078333333333333</v>
      </c>
    </row>
    <row r="35" spans="1:10" ht="30" customHeight="1" x14ac:dyDescent="0.2">
      <c r="A35" s="427" t="str">
        <f>'[1]CM.01-PERSONAL '!$C$192</f>
        <v>GERENCIA DE EJECUCION COACTIVA DE TRANSPORTE</v>
      </c>
      <c r="B35" s="423">
        <f t="shared" si="0"/>
        <v>24</v>
      </c>
      <c r="C35" s="25" t="str">
        <f>'[1]MATRIZ DE ACTIVIDADES'!$B$128</f>
        <v xml:space="preserve">Revisa expediente, visa, firma Resolucion  y dispone su entrega al administrado </v>
      </c>
      <c r="D35" s="428" t="str">
        <f>'[1]CM.01-PERSONAL '!$E$192</f>
        <v>GERENTE</v>
      </c>
      <c r="E35" s="428" t="str">
        <f>'[1]CM.01-PERSONAL '!$F$192</f>
        <v>EI188</v>
      </c>
      <c r="F35" s="423">
        <v>1</v>
      </c>
      <c r="G35" s="423">
        <v>5</v>
      </c>
      <c r="H35" s="423">
        <f t="shared" si="1"/>
        <v>5</v>
      </c>
      <c r="I35" s="425">
        <f>'[1]CM.01-PERSONAL '!$K$192</f>
        <v>0.26666666666666666</v>
      </c>
      <c r="J35" s="425">
        <f t="shared" si="2"/>
        <v>1.3333333333333333</v>
      </c>
    </row>
    <row r="36" spans="1:10" ht="35.25" customHeight="1" x14ac:dyDescent="0.2">
      <c r="A36" s="422" t="str">
        <f>'[1]CM.01-PERSONAL '!$C$200</f>
        <v>GERENCIA DE EJECUCION COACTIVA DE TRANSPORTE</v>
      </c>
      <c r="B36" s="423">
        <f t="shared" si="0"/>
        <v>25</v>
      </c>
      <c r="C36" s="292" t="str">
        <f>'[1]MATRIZ DE ACTIVIDADES'!$B$4</f>
        <v>Recibe, registra en el  sistema y deriva documentacion</v>
      </c>
      <c r="D36" s="424" t="str">
        <f>'[1]CM.01-PERSONAL '!$E$200</f>
        <v>AUXILIAR III</v>
      </c>
      <c r="E36" s="428" t="str">
        <f>'[1]CM.01-PERSONAL '!$F$201</f>
        <v>EI197</v>
      </c>
      <c r="F36" s="423">
        <v>1</v>
      </c>
      <c r="G36" s="423">
        <v>5</v>
      </c>
      <c r="H36" s="423">
        <f t="shared" si="1"/>
        <v>5</v>
      </c>
      <c r="I36" s="425">
        <f>'[1]CM.01-PERSONAL '!$K$201</f>
        <v>0.31927407407407415</v>
      </c>
      <c r="J36" s="425">
        <f t="shared" si="2"/>
        <v>1.5963703703703707</v>
      </c>
    </row>
    <row r="37" spans="1:10" ht="36" customHeight="1" x14ac:dyDescent="0.2">
      <c r="A37" s="422" t="str">
        <f>'[1]CM.01-PERSONAL '!$C$198</f>
        <v>GERENCIA DE EJECUCION COACTIVA DE TRANSPORTE</v>
      </c>
      <c r="B37" s="423">
        <f t="shared" si="0"/>
        <v>26</v>
      </c>
      <c r="C37" s="335" t="str">
        <f>'[1]MATRIZ DE ACTIVIDADES'!$B$148</f>
        <v xml:space="preserve">Recibe prepara notificacion y deriva documentacion </v>
      </c>
      <c r="D37" s="424" t="str">
        <f>'[1]CM.01-PERSONAL '!$E$198</f>
        <v>AUXILIAR III</v>
      </c>
      <c r="E37" s="424" t="str">
        <f>'[1]CM.01-PERSONAL '!$F$200</f>
        <v>EI196</v>
      </c>
      <c r="F37" s="270">
        <v>1</v>
      </c>
      <c r="G37" s="270">
        <v>15</v>
      </c>
      <c r="H37" s="270">
        <f t="shared" si="1"/>
        <v>15</v>
      </c>
      <c r="I37" s="426">
        <f>'[1]CM.01-PERSONAL '!$K$198</f>
        <v>0.31934814814814816</v>
      </c>
      <c r="J37" s="426">
        <f t="shared" si="2"/>
        <v>4.7902222222222228</v>
      </c>
    </row>
    <row r="38" spans="1:10" ht="33" customHeight="1" x14ac:dyDescent="0.2">
      <c r="A38" s="422" t="str">
        <f>'[1]CM.01-PERSONAL '!$C$200</f>
        <v>GERENCIA DE EJECUCION COACTIVA DE TRANSPORTE</v>
      </c>
      <c r="B38" s="423">
        <f t="shared" si="0"/>
        <v>27</v>
      </c>
      <c r="C38" s="297" t="str">
        <f>'[1]MATRIZ DE ACTIVIDADES'!$B$150</f>
        <v xml:space="preserve">Recibe documentacion y notifica al administrado </v>
      </c>
      <c r="D38" s="421" t="str">
        <f>'[1]CM.01-PERSONAL '!$E$201</f>
        <v>AUXILIAR III</v>
      </c>
      <c r="E38" s="421" t="str">
        <f>'[1]CM.01-PERSONAL '!$F$201</f>
        <v>EI197</v>
      </c>
      <c r="F38" s="270">
        <v>1</v>
      </c>
      <c r="G38" s="336">
        <v>15</v>
      </c>
      <c r="H38" s="270">
        <f t="shared" si="1"/>
        <v>15</v>
      </c>
      <c r="I38" s="426">
        <f>'[1]CM.01-PERSONAL '!$K$201</f>
        <v>0.31927407407407415</v>
      </c>
      <c r="J38" s="426">
        <f t="shared" si="2"/>
        <v>4.7891111111111124</v>
      </c>
    </row>
    <row r="39" spans="1:10" ht="35.25" customHeight="1" x14ac:dyDescent="0.2">
      <c r="A39" s="422" t="str">
        <f>'[1]CM.01-PERSONAL '!$C$200</f>
        <v>GERENCIA DE EJECUCION COACTIVA DE TRANSPORTE</v>
      </c>
      <c r="B39" s="423">
        <f t="shared" si="0"/>
        <v>28</v>
      </c>
      <c r="C39" s="292" t="str">
        <f>'[1]MATRIZ DE ACTIVIDADES'!$B$4</f>
        <v>Recibe, registra en el  sistema y deriva documentacion</v>
      </c>
      <c r="D39" s="424" t="str">
        <f>'[1]CM.01-PERSONAL '!$E$200</f>
        <v>AUXILIAR III</v>
      </c>
      <c r="E39" s="428" t="str">
        <f>'[1]CM.01-PERSONAL '!$F$201</f>
        <v>EI197</v>
      </c>
      <c r="F39" s="423">
        <v>1</v>
      </c>
      <c r="G39" s="423">
        <v>5</v>
      </c>
      <c r="H39" s="423">
        <f>F39*G39</f>
        <v>5</v>
      </c>
      <c r="I39" s="425">
        <f>'[1]CM.01-PERSONAL '!$K$200</f>
        <v>0.31858518518518519</v>
      </c>
      <c r="J39" s="425">
        <f>H39*I39</f>
        <v>1.5929259259259259</v>
      </c>
    </row>
    <row r="40" spans="1:10" ht="36" customHeight="1" x14ac:dyDescent="0.2">
      <c r="A40" s="422" t="str">
        <f>'[1]CM.01-PERSONAL '!$C$198</f>
        <v>GERENCIA DE EJECUCION COACTIVA DE TRANSPORTE</v>
      </c>
      <c r="B40" s="423">
        <f t="shared" si="0"/>
        <v>29</v>
      </c>
      <c r="C40" s="25" t="str">
        <f>'[1]MATRIZ DE ACTIVIDADES'!$B$153</f>
        <v xml:space="preserve">Recibe y archiva documentacion </v>
      </c>
      <c r="D40" s="424" t="str">
        <f>'[1]CM.01-PERSONAL '!$E$198</f>
        <v>AUXILIAR III</v>
      </c>
      <c r="E40" s="424" t="str">
        <f>'[1]CM.01-PERSONAL '!$F$200</f>
        <v>EI196</v>
      </c>
      <c r="F40" s="270">
        <v>1</v>
      </c>
      <c r="G40" s="270">
        <v>12</v>
      </c>
      <c r="H40" s="270">
        <f>F40*G40</f>
        <v>12</v>
      </c>
      <c r="I40" s="425">
        <f>'[1]CM.01-PERSONAL '!$K$198</f>
        <v>0.31934814814814816</v>
      </c>
      <c r="J40" s="426">
        <f>H40*I40</f>
        <v>3.8321777777777779</v>
      </c>
    </row>
    <row r="41" spans="1:10" ht="35.25" customHeight="1" x14ac:dyDescent="0.2">
      <c r="A41" s="8"/>
      <c r="B41" s="21"/>
      <c r="C41" s="9"/>
      <c r="D41" s="2"/>
      <c r="E41" s="2"/>
      <c r="F41" s="15"/>
      <c r="G41" s="50" t="s">
        <v>34</v>
      </c>
      <c r="H41" s="51">
        <f>SUM(H12:H40)</f>
        <v>400</v>
      </c>
      <c r="I41" s="344" t="s">
        <v>35</v>
      </c>
      <c r="J41" s="434">
        <f>SUM(J12:J40)</f>
        <v>44.472552777777771</v>
      </c>
    </row>
    <row r="42" spans="1:10" ht="15.75" customHeight="1" x14ac:dyDescent="0.2">
      <c r="A42" s="1220" t="s">
        <v>1</v>
      </c>
      <c r="B42" s="1220"/>
      <c r="C42" s="1220"/>
      <c r="D42" s="1220"/>
      <c r="E42" s="1220"/>
      <c r="F42" s="1220"/>
      <c r="G42" s="1220"/>
      <c r="H42" s="1220"/>
      <c r="I42" s="1220"/>
      <c r="J42" s="1220"/>
    </row>
    <row r="43" spans="1:10" ht="21.75" customHeight="1" x14ac:dyDescent="0.2">
      <c r="A43" s="1238" t="s">
        <v>2</v>
      </c>
      <c r="B43" s="1238"/>
      <c r="C43" s="1238"/>
      <c r="D43" s="1238"/>
      <c r="E43" s="1238"/>
      <c r="F43" s="1238"/>
      <c r="G43" s="1238"/>
      <c r="H43" s="1238"/>
      <c r="I43" s="1238"/>
      <c r="J43" s="1238"/>
    </row>
    <row r="44" spans="1:10" ht="15.75" customHeight="1" thickBot="1" x14ac:dyDescent="0.25">
      <c r="A44" s="4" t="s">
        <v>3</v>
      </c>
      <c r="B44" s="122"/>
      <c r="C44" s="5"/>
      <c r="D44" s="4"/>
      <c r="E44" s="4"/>
      <c r="F44" s="262"/>
      <c r="G44" s="262"/>
      <c r="H44" s="262"/>
      <c r="I44" s="4"/>
      <c r="J44" s="2"/>
    </row>
    <row r="45" spans="1:10" ht="43.5" customHeight="1" thickBot="1" x14ac:dyDescent="0.25">
      <c r="A45" s="1244" t="s">
        <v>169</v>
      </c>
      <c r="B45" s="1245"/>
      <c r="C45" s="1245"/>
      <c r="D45" s="1245"/>
      <c r="E45" s="1245"/>
      <c r="F45" s="1245"/>
      <c r="G45" s="1245"/>
      <c r="H45" s="1245"/>
      <c r="I45" s="1245"/>
      <c r="J45" s="1246"/>
    </row>
    <row r="46" spans="1:10" ht="15.75" customHeight="1" x14ac:dyDescent="0.2">
      <c r="A46" s="13"/>
      <c r="B46" s="21"/>
      <c r="C46" s="217"/>
      <c r="D46" s="13"/>
      <c r="E46" s="13"/>
      <c r="F46" s="13"/>
      <c r="G46" s="13"/>
      <c r="H46" s="13"/>
      <c r="I46" s="13"/>
      <c r="J46" s="13"/>
    </row>
    <row r="47" spans="1:10" ht="15.75" customHeight="1" thickBot="1" x14ac:dyDescent="0.25">
      <c r="A47" s="4" t="s">
        <v>4</v>
      </c>
      <c r="B47" s="122"/>
      <c r="C47" s="7"/>
      <c r="D47" s="6"/>
      <c r="E47" s="6"/>
      <c r="G47" s="261"/>
      <c r="H47" s="13"/>
      <c r="I47" s="6"/>
      <c r="J47" s="2"/>
    </row>
    <row r="48" spans="1:10" ht="18.75" customHeight="1" thickBot="1" x14ac:dyDescent="0.25">
      <c r="A48" s="1217" t="s">
        <v>21</v>
      </c>
      <c r="B48" s="1239"/>
      <c r="C48" s="1239"/>
      <c r="D48" s="1239"/>
      <c r="E48" s="1239"/>
      <c r="F48" s="1239"/>
      <c r="G48" s="1239"/>
      <c r="H48" s="1239"/>
      <c r="I48" s="1239"/>
      <c r="J48" s="1240"/>
    </row>
    <row r="49" spans="1:49" ht="26.25" customHeight="1" thickBot="1" x14ac:dyDescent="0.25">
      <c r="A49" s="4"/>
      <c r="B49" s="122"/>
      <c r="C49" s="3"/>
      <c r="D49" s="2"/>
      <c r="E49" s="2"/>
      <c r="F49" s="261"/>
      <c r="G49" s="261"/>
      <c r="H49" s="261"/>
      <c r="I49" s="2"/>
      <c r="J49" s="2"/>
    </row>
    <row r="50" spans="1:49" ht="64.5" customHeight="1" x14ac:dyDescent="0.2">
      <c r="A50" s="31" t="s">
        <v>5</v>
      </c>
      <c r="B50" s="32" t="s">
        <v>23</v>
      </c>
      <c r="C50" s="32" t="s">
        <v>7</v>
      </c>
      <c r="D50" s="33" t="s">
        <v>8</v>
      </c>
      <c r="E50" s="34" t="s">
        <v>24</v>
      </c>
      <c r="F50" s="35" t="s">
        <v>25</v>
      </c>
      <c r="G50" s="32" t="s">
        <v>26</v>
      </c>
      <c r="H50" s="36" t="s">
        <v>27</v>
      </c>
      <c r="I50" s="37" t="s">
        <v>28</v>
      </c>
      <c r="J50" s="37" t="s">
        <v>29</v>
      </c>
    </row>
    <row r="51" spans="1:49" ht="36.75" customHeight="1" x14ac:dyDescent="0.2">
      <c r="A51" s="31"/>
      <c r="B51" s="32"/>
      <c r="C51" s="216"/>
      <c r="D51" s="33"/>
      <c r="E51" s="38"/>
      <c r="F51" s="39" t="s">
        <v>15</v>
      </c>
      <c r="G51" s="39" t="s">
        <v>16</v>
      </c>
      <c r="H51" s="39" t="s">
        <v>17</v>
      </c>
      <c r="I51" s="40" t="s">
        <v>18</v>
      </c>
      <c r="J51" s="40" t="s">
        <v>19</v>
      </c>
    </row>
    <row r="52" spans="1:49" s="449" customFormat="1" ht="45" customHeight="1" x14ac:dyDescent="0.2">
      <c r="A52" s="387" t="str">
        <f>'[1]CM.01-PERSONAL '!$C$33</f>
        <v>GERENCIA GENERAL DE ADMINISTRACION TRIBUTARIA Y RENTAS</v>
      </c>
      <c r="B52" s="234">
        <v>1</v>
      </c>
      <c r="C52" s="233" t="str">
        <f>'[1]MATRIZ DE ACTIVIDADES'!$B$2</f>
        <v xml:space="preserve">Recibe, revisa registra en sistema y sella cargo de recepcion </v>
      </c>
      <c r="D52" s="305" t="str">
        <f>'[1]CM.01-PERSONAL '!$E$33</f>
        <v>TECNICO II</v>
      </c>
      <c r="E52" s="305" t="str">
        <f>'[1]CM.01-PERSONAL '!$F$33</f>
        <v>EI29</v>
      </c>
      <c r="F52" s="23">
        <v>1</v>
      </c>
      <c r="G52" s="354">
        <v>5</v>
      </c>
      <c r="H52" s="243">
        <f>F52*G52</f>
        <v>5</v>
      </c>
      <c r="I52" s="244">
        <f>'[1]CM.01-PERSONAL '!$K$33</f>
        <v>0.31537685185185188</v>
      </c>
      <c r="J52" s="355">
        <f>H52*I52</f>
        <v>1.5768842592592593</v>
      </c>
      <c r="K52" s="445"/>
      <c r="L52" s="446"/>
      <c r="M52" s="447"/>
      <c r="N52" s="448"/>
      <c r="O52" s="448"/>
      <c r="P52" s="447"/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445"/>
      <c r="AO52" s="445"/>
      <c r="AP52" s="445"/>
      <c r="AQ52" s="445"/>
      <c r="AR52" s="445"/>
      <c r="AS52" s="445"/>
      <c r="AT52" s="445"/>
      <c r="AU52" s="445"/>
      <c r="AV52" s="445"/>
      <c r="AW52" s="445"/>
    </row>
    <row r="53" spans="1:49" s="449" customFormat="1" ht="48.75" customHeight="1" x14ac:dyDescent="0.2">
      <c r="A53" s="388" t="str">
        <f>'[1]CM.01-PERSONAL '!$C$31</f>
        <v>GERENCIA GENERAL DE ADMINISTRACION TRIBUTARIA Y RENTAS</v>
      </c>
      <c r="B53" s="234">
        <f>B52+1</f>
        <v>2</v>
      </c>
      <c r="C53" s="233" t="str">
        <f>'[1]MATRIZ DE ACTIVIDADES'!$B$7</f>
        <v>Recibe y Traslada documento al área encargada</v>
      </c>
      <c r="D53" s="306" t="str">
        <f>'[1]CM.01-PERSONAL '!$E$31</f>
        <v>GERENTE GENERAL</v>
      </c>
      <c r="E53" s="306" t="str">
        <f>'[1]CM.01-PERSONAL '!$F$31</f>
        <v>EI27</v>
      </c>
      <c r="F53" s="243">
        <v>1</v>
      </c>
      <c r="G53" s="354">
        <v>8</v>
      </c>
      <c r="H53" s="394">
        <f>F53*G53</f>
        <v>8</v>
      </c>
      <c r="I53" s="244">
        <f>'[1]CM.01-PERSONAL '!$K$31</f>
        <v>0.27308680555555553</v>
      </c>
      <c r="J53" s="355">
        <f>H53*I53</f>
        <v>2.1846944444444443</v>
      </c>
      <c r="K53" s="445"/>
      <c r="L53" s="446"/>
      <c r="M53" s="447"/>
      <c r="N53" s="448"/>
      <c r="O53" s="448"/>
      <c r="P53" s="447"/>
      <c r="Q53" s="445"/>
      <c r="R53" s="445"/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445"/>
      <c r="AO53" s="445"/>
      <c r="AP53" s="445"/>
      <c r="AQ53" s="445"/>
      <c r="AR53" s="445"/>
      <c r="AS53" s="445"/>
      <c r="AT53" s="445"/>
      <c r="AU53" s="445"/>
      <c r="AV53" s="445"/>
      <c r="AW53" s="445"/>
    </row>
    <row r="54" spans="1:49" ht="49.5" customHeight="1" x14ac:dyDescent="0.2">
      <c r="A54" s="435" t="s">
        <v>0</v>
      </c>
      <c r="B54" s="423">
        <f t="shared" ref="B54:B73" si="3">B53+1</f>
        <v>3</v>
      </c>
      <c r="C54" s="256" t="s">
        <v>121</v>
      </c>
      <c r="D54" s="423" t="s">
        <v>63</v>
      </c>
      <c r="E54" s="435"/>
      <c r="F54" s="423">
        <v>1</v>
      </c>
      <c r="G54" s="423">
        <v>5</v>
      </c>
      <c r="H54" s="423">
        <f t="shared" ref="H54:H73" si="4">F54*G54</f>
        <v>5</v>
      </c>
      <c r="I54" s="435"/>
      <c r="J54" s="423">
        <f t="shared" ref="J54:J64" si="5">H54*I54</f>
        <v>0</v>
      </c>
    </row>
    <row r="55" spans="1:49" ht="49.5" customHeight="1" x14ac:dyDescent="0.2">
      <c r="A55" s="435" t="s">
        <v>0</v>
      </c>
      <c r="B55" s="423">
        <f t="shared" si="3"/>
        <v>4</v>
      </c>
      <c r="C55" s="256" t="s">
        <v>120</v>
      </c>
      <c r="D55" s="270" t="s">
        <v>39</v>
      </c>
      <c r="E55" s="256"/>
      <c r="F55" s="270">
        <v>1</v>
      </c>
      <c r="G55" s="270">
        <v>5</v>
      </c>
      <c r="H55" s="270">
        <f t="shared" si="4"/>
        <v>5</v>
      </c>
      <c r="I55" s="256"/>
      <c r="J55" s="270">
        <f t="shared" si="5"/>
        <v>0</v>
      </c>
    </row>
    <row r="56" spans="1:49" ht="49.5" customHeight="1" x14ac:dyDescent="0.2">
      <c r="A56" s="435" t="s">
        <v>0</v>
      </c>
      <c r="B56" s="423">
        <f t="shared" si="3"/>
        <v>5</v>
      </c>
      <c r="C56" s="435" t="s">
        <v>122</v>
      </c>
      <c r="D56" s="423" t="s">
        <v>31</v>
      </c>
      <c r="E56" s="435"/>
      <c r="F56" s="423">
        <v>1</v>
      </c>
      <c r="G56" s="423">
        <v>10</v>
      </c>
      <c r="H56" s="423">
        <f t="shared" si="4"/>
        <v>10</v>
      </c>
      <c r="I56" s="435"/>
      <c r="J56" s="423">
        <f t="shared" si="5"/>
        <v>0</v>
      </c>
    </row>
    <row r="57" spans="1:49" ht="49.5" customHeight="1" x14ac:dyDescent="0.2">
      <c r="A57" s="435" t="s">
        <v>0</v>
      </c>
      <c r="B57" s="423">
        <f t="shared" si="3"/>
        <v>6</v>
      </c>
      <c r="C57" s="235" t="s">
        <v>121</v>
      </c>
      <c r="D57" s="236" t="s">
        <v>63</v>
      </c>
      <c r="E57" s="256"/>
      <c r="F57" s="270">
        <v>1</v>
      </c>
      <c r="G57" s="270">
        <v>5</v>
      </c>
      <c r="H57" s="270">
        <f t="shared" si="4"/>
        <v>5</v>
      </c>
      <c r="I57" s="256"/>
      <c r="J57" s="270">
        <f t="shared" si="5"/>
        <v>0</v>
      </c>
    </row>
    <row r="58" spans="1:49" ht="49.5" customHeight="1" x14ac:dyDescent="0.2">
      <c r="A58" s="435" t="s">
        <v>0</v>
      </c>
      <c r="B58" s="423">
        <f t="shared" si="3"/>
        <v>7</v>
      </c>
      <c r="C58" s="235" t="s">
        <v>112</v>
      </c>
      <c r="D58" s="236" t="s">
        <v>39</v>
      </c>
      <c r="E58" s="256"/>
      <c r="F58" s="270">
        <v>1</v>
      </c>
      <c r="G58" s="270">
        <v>5</v>
      </c>
      <c r="H58" s="270">
        <f t="shared" si="4"/>
        <v>5</v>
      </c>
      <c r="I58" s="256"/>
      <c r="J58" s="270">
        <f t="shared" si="5"/>
        <v>0</v>
      </c>
    </row>
    <row r="59" spans="1:49" ht="39" customHeight="1" x14ac:dyDescent="0.2">
      <c r="A59" s="29" t="s">
        <v>36</v>
      </c>
      <c r="B59" s="30">
        <f t="shared" si="3"/>
        <v>8</v>
      </c>
      <c r="C59" s="29" t="s">
        <v>121</v>
      </c>
      <c r="D59" s="30" t="s">
        <v>63</v>
      </c>
      <c r="E59" s="29"/>
      <c r="F59" s="30">
        <v>1</v>
      </c>
      <c r="G59" s="30">
        <v>5</v>
      </c>
      <c r="H59" s="30">
        <f t="shared" si="4"/>
        <v>5</v>
      </c>
      <c r="I59" s="29"/>
      <c r="J59" s="30">
        <f t="shared" si="5"/>
        <v>0</v>
      </c>
    </row>
    <row r="60" spans="1:49" ht="39" customHeight="1" x14ac:dyDescent="0.2">
      <c r="A60" s="29" t="s">
        <v>36</v>
      </c>
      <c r="B60" s="30">
        <f t="shared" si="3"/>
        <v>9</v>
      </c>
      <c r="C60" s="29" t="s">
        <v>120</v>
      </c>
      <c r="D60" s="30" t="s">
        <v>39</v>
      </c>
      <c r="E60" s="29"/>
      <c r="F60" s="30">
        <v>1</v>
      </c>
      <c r="G60" s="30">
        <v>5</v>
      </c>
      <c r="H60" s="30">
        <f t="shared" si="4"/>
        <v>5</v>
      </c>
      <c r="I60" s="29"/>
      <c r="J60" s="30">
        <f t="shared" si="5"/>
        <v>0</v>
      </c>
    </row>
    <row r="61" spans="1:49" ht="39" customHeight="1" x14ac:dyDescent="0.2">
      <c r="A61" s="29" t="s">
        <v>36</v>
      </c>
      <c r="B61" s="30">
        <f t="shared" si="3"/>
        <v>10</v>
      </c>
      <c r="C61" s="29" t="s">
        <v>124</v>
      </c>
      <c r="D61" s="30" t="s">
        <v>49</v>
      </c>
      <c r="E61" s="29"/>
      <c r="F61" s="30">
        <v>1</v>
      </c>
      <c r="G61" s="30">
        <v>10</v>
      </c>
      <c r="H61" s="30">
        <f t="shared" si="4"/>
        <v>10</v>
      </c>
      <c r="I61" s="29"/>
      <c r="J61" s="30">
        <f t="shared" si="5"/>
        <v>0</v>
      </c>
    </row>
    <row r="62" spans="1:49" ht="39" customHeight="1" x14ac:dyDescent="0.2">
      <c r="A62" s="29" t="s">
        <v>36</v>
      </c>
      <c r="B62" s="30">
        <f t="shared" si="3"/>
        <v>11</v>
      </c>
      <c r="C62" s="29" t="s">
        <v>113</v>
      </c>
      <c r="D62" s="30" t="s">
        <v>61</v>
      </c>
      <c r="E62" s="29"/>
      <c r="F62" s="30">
        <v>1</v>
      </c>
      <c r="G62" s="30">
        <v>20</v>
      </c>
      <c r="H62" s="30">
        <f t="shared" si="4"/>
        <v>20</v>
      </c>
      <c r="I62" s="29"/>
      <c r="J62" s="30">
        <f t="shared" si="5"/>
        <v>0</v>
      </c>
    </row>
    <row r="63" spans="1:49" ht="39" customHeight="1" x14ac:dyDescent="0.2">
      <c r="A63" s="29" t="s">
        <v>36</v>
      </c>
      <c r="B63" s="296">
        <f t="shared" si="3"/>
        <v>12</v>
      </c>
      <c r="C63" s="29" t="s">
        <v>136</v>
      </c>
      <c r="D63" s="296" t="s">
        <v>37</v>
      </c>
      <c r="E63" s="258"/>
      <c r="F63" s="30">
        <v>1</v>
      </c>
      <c r="G63" s="296">
        <v>30</v>
      </c>
      <c r="H63" s="296">
        <f t="shared" si="4"/>
        <v>30</v>
      </c>
      <c r="I63" s="258"/>
      <c r="J63" s="296">
        <f t="shared" si="5"/>
        <v>0</v>
      </c>
    </row>
    <row r="64" spans="1:49" ht="39" customHeight="1" x14ac:dyDescent="0.2">
      <c r="A64" s="29" t="s">
        <v>36</v>
      </c>
      <c r="B64" s="296">
        <f t="shared" si="3"/>
        <v>13</v>
      </c>
      <c r="C64" s="29" t="s">
        <v>139</v>
      </c>
      <c r="D64" s="296" t="s">
        <v>38</v>
      </c>
      <c r="E64" s="258"/>
      <c r="F64" s="296">
        <v>1</v>
      </c>
      <c r="G64" s="296">
        <v>5</v>
      </c>
      <c r="H64" s="296">
        <f t="shared" si="4"/>
        <v>5</v>
      </c>
      <c r="I64" s="258"/>
      <c r="J64" s="296">
        <f t="shared" si="5"/>
        <v>0</v>
      </c>
    </row>
    <row r="65" spans="1:10" ht="39" customHeight="1" x14ac:dyDescent="0.2">
      <c r="A65" s="29" t="s">
        <v>36</v>
      </c>
      <c r="B65" s="296">
        <f t="shared" si="3"/>
        <v>14</v>
      </c>
      <c r="C65" s="29" t="s">
        <v>162</v>
      </c>
      <c r="D65" s="296" t="s">
        <v>38</v>
      </c>
      <c r="E65" s="258"/>
      <c r="F65" s="296">
        <v>1</v>
      </c>
      <c r="G65" s="436">
        <v>30</v>
      </c>
      <c r="H65" s="296">
        <f t="shared" si="4"/>
        <v>30</v>
      </c>
      <c r="I65" s="437"/>
      <c r="J65" s="436"/>
    </row>
    <row r="66" spans="1:10" ht="39" customHeight="1" x14ac:dyDescent="0.2">
      <c r="A66" s="29" t="s">
        <v>36</v>
      </c>
      <c r="B66" s="296">
        <f t="shared" si="3"/>
        <v>15</v>
      </c>
      <c r="C66" s="29" t="s">
        <v>163</v>
      </c>
      <c r="D66" s="296" t="s">
        <v>38</v>
      </c>
      <c r="E66" s="258"/>
      <c r="F66" s="296">
        <v>1</v>
      </c>
      <c r="G66" s="438">
        <v>180</v>
      </c>
      <c r="H66" s="312">
        <f t="shared" si="4"/>
        <v>180</v>
      </c>
      <c r="I66" s="439"/>
      <c r="J66" s="438"/>
    </row>
    <row r="67" spans="1:10" ht="39" customHeight="1" x14ac:dyDescent="0.2">
      <c r="A67" s="29" t="s">
        <v>36</v>
      </c>
      <c r="B67" s="296">
        <f t="shared" si="3"/>
        <v>16</v>
      </c>
      <c r="C67" s="29" t="s">
        <v>164</v>
      </c>
      <c r="D67" s="296" t="s">
        <v>38</v>
      </c>
      <c r="E67" s="258"/>
      <c r="F67" s="296">
        <v>1</v>
      </c>
      <c r="G67" s="436">
        <v>30</v>
      </c>
      <c r="H67" s="296">
        <f t="shared" si="4"/>
        <v>30</v>
      </c>
      <c r="I67" s="437"/>
      <c r="J67" s="436"/>
    </row>
    <row r="68" spans="1:10" ht="39" customHeight="1" x14ac:dyDescent="0.2">
      <c r="A68" s="29" t="s">
        <v>36</v>
      </c>
      <c r="B68" s="296">
        <f t="shared" si="3"/>
        <v>17</v>
      </c>
      <c r="C68" s="29" t="s">
        <v>165</v>
      </c>
      <c r="D68" s="296" t="s">
        <v>38</v>
      </c>
      <c r="E68" s="258"/>
      <c r="F68" s="296">
        <v>1</v>
      </c>
      <c r="G68" s="436">
        <v>10</v>
      </c>
      <c r="H68" s="296">
        <f t="shared" si="4"/>
        <v>10</v>
      </c>
      <c r="I68" s="437"/>
      <c r="J68" s="436"/>
    </row>
    <row r="69" spans="1:10" ht="39" customHeight="1" x14ac:dyDescent="0.2">
      <c r="A69" s="29" t="s">
        <v>36</v>
      </c>
      <c r="B69" s="296">
        <f t="shared" si="3"/>
        <v>18</v>
      </c>
      <c r="C69" s="273" t="s">
        <v>166</v>
      </c>
      <c r="D69" s="296" t="s">
        <v>37</v>
      </c>
      <c r="E69" s="258"/>
      <c r="F69" s="296">
        <v>1</v>
      </c>
      <c r="G69" s="436">
        <v>25</v>
      </c>
      <c r="H69" s="296">
        <f t="shared" si="4"/>
        <v>25</v>
      </c>
      <c r="I69" s="437"/>
      <c r="J69" s="436"/>
    </row>
    <row r="70" spans="1:10" ht="39" customHeight="1" x14ac:dyDescent="0.2">
      <c r="A70" s="29" t="s">
        <v>36</v>
      </c>
      <c r="B70" s="296">
        <f t="shared" si="3"/>
        <v>19</v>
      </c>
      <c r="C70" s="258" t="s">
        <v>122</v>
      </c>
      <c r="D70" s="296" t="s">
        <v>61</v>
      </c>
      <c r="E70" s="258"/>
      <c r="F70" s="296">
        <v>1</v>
      </c>
      <c r="G70" s="436">
        <v>5</v>
      </c>
      <c r="H70" s="296">
        <f t="shared" si="4"/>
        <v>5</v>
      </c>
      <c r="I70" s="437"/>
      <c r="J70" s="436"/>
    </row>
    <row r="71" spans="1:10" ht="39" customHeight="1" x14ac:dyDescent="0.2">
      <c r="A71" s="29" t="s">
        <v>36</v>
      </c>
      <c r="B71" s="296">
        <f t="shared" si="3"/>
        <v>20</v>
      </c>
      <c r="C71" s="272" t="s">
        <v>167</v>
      </c>
      <c r="D71" s="296" t="s">
        <v>32</v>
      </c>
      <c r="E71" s="258"/>
      <c r="F71" s="296">
        <v>1</v>
      </c>
      <c r="G71" s="436">
        <v>10</v>
      </c>
      <c r="H71" s="436">
        <f t="shared" si="4"/>
        <v>10</v>
      </c>
      <c r="I71" s="437"/>
      <c r="J71" s="436"/>
    </row>
    <row r="72" spans="1:10" ht="39" customHeight="1" x14ac:dyDescent="0.2">
      <c r="A72" s="29" t="s">
        <v>36</v>
      </c>
      <c r="B72" s="296">
        <f t="shared" si="3"/>
        <v>21</v>
      </c>
      <c r="C72" s="272" t="s">
        <v>135</v>
      </c>
      <c r="D72" s="296" t="s">
        <v>63</v>
      </c>
      <c r="E72" s="258"/>
      <c r="F72" s="296">
        <v>1</v>
      </c>
      <c r="G72" s="436">
        <v>5</v>
      </c>
      <c r="H72" s="436">
        <f t="shared" si="4"/>
        <v>5</v>
      </c>
      <c r="I72" s="437"/>
      <c r="J72" s="436"/>
    </row>
    <row r="73" spans="1:10" ht="39" customHeight="1" x14ac:dyDescent="0.2">
      <c r="A73" s="29" t="s">
        <v>36</v>
      </c>
      <c r="B73" s="296">
        <f t="shared" si="3"/>
        <v>22</v>
      </c>
      <c r="C73" s="272" t="s">
        <v>144</v>
      </c>
      <c r="D73" s="296" t="s">
        <v>39</v>
      </c>
      <c r="E73" s="258"/>
      <c r="F73" s="296">
        <v>1</v>
      </c>
      <c r="G73" s="436">
        <v>5</v>
      </c>
      <c r="H73" s="436">
        <f t="shared" si="4"/>
        <v>5</v>
      </c>
      <c r="I73" s="437"/>
      <c r="J73" s="436"/>
    </row>
    <row r="74" spans="1:10" ht="39.75" customHeight="1" x14ac:dyDescent="0.2">
      <c r="A74" s="419"/>
      <c r="B74" s="419"/>
      <c r="C74" s="419"/>
      <c r="D74" s="419"/>
      <c r="E74" s="419"/>
      <c r="F74" s="419"/>
      <c r="G74" s="50" t="s">
        <v>34</v>
      </c>
      <c r="H74" s="51">
        <f>SUM(H61:H71)</f>
        <v>355</v>
      </c>
      <c r="I74" s="344" t="s">
        <v>35</v>
      </c>
      <c r="J74" s="51">
        <f>SUM(J61:J71)</f>
        <v>0</v>
      </c>
    </row>
    <row r="75" spans="1:10" ht="15.75" customHeight="1" x14ac:dyDescent="0.2">
      <c r="A75" s="1220" t="s">
        <v>1</v>
      </c>
      <c r="B75" s="1220"/>
      <c r="C75" s="1220"/>
      <c r="D75" s="1220"/>
      <c r="E75" s="1220"/>
      <c r="F75" s="1220"/>
      <c r="G75" s="1220"/>
      <c r="H75" s="1220"/>
      <c r="I75" s="1220"/>
      <c r="J75" s="1220"/>
    </row>
    <row r="76" spans="1:10" ht="15.75" customHeight="1" x14ac:dyDescent="0.2">
      <c r="A76" s="1221" t="s">
        <v>2</v>
      </c>
      <c r="B76" s="1221"/>
      <c r="C76" s="1221"/>
      <c r="D76" s="1221"/>
      <c r="E76" s="1221"/>
      <c r="F76" s="1221"/>
      <c r="G76" s="1221"/>
      <c r="H76" s="1221"/>
      <c r="I76" s="1221"/>
      <c r="J76" s="1221"/>
    </row>
    <row r="77" spans="1:10" ht="15.75" customHeight="1" thickBot="1" x14ac:dyDescent="0.25">
      <c r="A77" s="4" t="s">
        <v>3</v>
      </c>
      <c r="B77" s="122"/>
      <c r="C77" s="5"/>
      <c r="D77" s="4"/>
      <c r="E77" s="4"/>
      <c r="F77" s="262"/>
      <c r="G77" s="262"/>
      <c r="H77" s="262"/>
      <c r="I77" s="4"/>
      <c r="J77" s="2"/>
    </row>
    <row r="78" spans="1:10" ht="29.25" customHeight="1" thickBot="1" x14ac:dyDescent="0.25">
      <c r="A78" s="1222" t="s">
        <v>168</v>
      </c>
      <c r="B78" s="1269"/>
      <c r="C78" s="1269"/>
      <c r="D78" s="1269"/>
      <c r="E78" s="1269"/>
      <c r="F78" s="1269"/>
      <c r="G78" s="1269"/>
      <c r="H78" s="1269"/>
      <c r="I78" s="1269"/>
      <c r="J78" s="1270"/>
    </row>
    <row r="79" spans="1:10" ht="17.25" customHeight="1" x14ac:dyDescent="0.2">
      <c r="A79" s="6"/>
      <c r="B79" s="21"/>
      <c r="C79" s="7"/>
      <c r="D79" s="6"/>
      <c r="E79" s="6"/>
      <c r="F79" s="13"/>
      <c r="G79" s="13"/>
      <c r="H79" s="13"/>
      <c r="I79" s="6"/>
      <c r="J79" s="2"/>
    </row>
    <row r="80" spans="1:10" ht="15.75" customHeight="1" thickBot="1" x14ac:dyDescent="0.25">
      <c r="A80" s="4" t="s">
        <v>4</v>
      </c>
      <c r="B80" s="122"/>
      <c r="C80" s="7"/>
      <c r="D80" s="6"/>
      <c r="E80" s="6"/>
      <c r="G80" s="261"/>
      <c r="H80" s="13"/>
      <c r="I80" s="6"/>
      <c r="J80" s="2"/>
    </row>
    <row r="81" spans="1:49" ht="18.75" customHeight="1" thickBot="1" x14ac:dyDescent="0.25">
      <c r="A81" s="1253" t="s">
        <v>21</v>
      </c>
      <c r="B81" s="1271"/>
      <c r="C81" s="1271"/>
      <c r="D81" s="1271"/>
      <c r="E81" s="1271"/>
      <c r="F81" s="1271"/>
      <c r="G81" s="1271"/>
      <c r="H81" s="1271"/>
      <c r="I81" s="1271"/>
      <c r="J81" s="1272"/>
    </row>
    <row r="82" spans="1:49" ht="23.25" customHeight="1" thickBot="1" x14ac:dyDescent="0.25">
      <c r="A82" s="20"/>
      <c r="B82" s="20"/>
      <c r="C82" s="20"/>
      <c r="D82" s="20"/>
      <c r="E82" s="263"/>
      <c r="F82" s="20"/>
      <c r="G82" s="20"/>
      <c r="H82" s="20"/>
      <c r="I82" s="20"/>
      <c r="J82" s="20"/>
    </row>
    <row r="83" spans="1:49" ht="72.75" customHeight="1" x14ac:dyDescent="0.2">
      <c r="A83" s="31" t="s">
        <v>5</v>
      </c>
      <c r="B83" s="32" t="s">
        <v>23</v>
      </c>
      <c r="C83" s="32" t="s">
        <v>7</v>
      </c>
      <c r="D83" s="33" t="s">
        <v>8</v>
      </c>
      <c r="E83" s="34" t="s">
        <v>24</v>
      </c>
      <c r="F83" s="35" t="s">
        <v>25</v>
      </c>
      <c r="G83" s="32" t="s">
        <v>26</v>
      </c>
      <c r="H83" s="36" t="s">
        <v>27</v>
      </c>
      <c r="I83" s="37" t="s">
        <v>28</v>
      </c>
      <c r="J83" s="37" t="s">
        <v>29</v>
      </c>
    </row>
    <row r="84" spans="1:49" ht="37.5" customHeight="1" x14ac:dyDescent="0.2">
      <c r="A84" s="31"/>
      <c r="B84" s="32"/>
      <c r="C84" s="218"/>
      <c r="D84" s="213"/>
      <c r="E84" s="213"/>
      <c r="F84" s="212" t="s">
        <v>15</v>
      </c>
      <c r="G84" s="212" t="s">
        <v>16</v>
      </c>
      <c r="H84" s="39" t="s">
        <v>17</v>
      </c>
      <c r="I84" s="40" t="s">
        <v>18</v>
      </c>
      <c r="J84" s="40" t="s">
        <v>19</v>
      </c>
    </row>
    <row r="85" spans="1:49" s="449" customFormat="1" ht="45" customHeight="1" x14ac:dyDescent="0.2">
      <c r="A85" s="387" t="str">
        <f>'[1]CM.01-PERSONAL '!$C$33</f>
        <v>GERENCIA GENERAL DE ADMINISTRACION TRIBUTARIA Y RENTAS</v>
      </c>
      <c r="B85" s="234">
        <v>1</v>
      </c>
      <c r="C85" s="233" t="str">
        <f>'[1]MATRIZ DE ACTIVIDADES'!$B$2</f>
        <v xml:space="preserve">Recibe, revisa registra en sistema y sella cargo de recepcion </v>
      </c>
      <c r="D85" s="305" t="str">
        <f>'[1]CM.01-PERSONAL '!$E$33</f>
        <v>TECNICO II</v>
      </c>
      <c r="E85" s="305" t="str">
        <f>'[1]CM.01-PERSONAL '!$F$33</f>
        <v>EI29</v>
      </c>
      <c r="F85" s="23">
        <v>1</v>
      </c>
      <c r="G85" s="354">
        <v>5</v>
      </c>
      <c r="H85" s="243">
        <f>F85*G85</f>
        <v>5</v>
      </c>
      <c r="I85" s="244">
        <f>'[1]CM.01-PERSONAL '!$K$33</f>
        <v>0.31537685185185188</v>
      </c>
      <c r="J85" s="355">
        <f>H85*I85</f>
        <v>1.5768842592592593</v>
      </c>
      <c r="K85" s="445"/>
      <c r="L85" s="446"/>
      <c r="M85" s="447"/>
      <c r="N85" s="448"/>
      <c r="O85" s="448"/>
      <c r="P85" s="447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445"/>
      <c r="AE85" s="445"/>
      <c r="AF85" s="445"/>
      <c r="AG85" s="445"/>
      <c r="AH85" s="445"/>
      <c r="AI85" s="445"/>
      <c r="AJ85" s="445"/>
      <c r="AK85" s="445"/>
      <c r="AL85" s="445"/>
      <c r="AM85" s="445"/>
      <c r="AN85" s="445"/>
      <c r="AO85" s="445"/>
      <c r="AP85" s="445"/>
      <c r="AQ85" s="445"/>
      <c r="AR85" s="445"/>
      <c r="AS85" s="445"/>
      <c r="AT85" s="445"/>
      <c r="AU85" s="445"/>
      <c r="AV85" s="445"/>
      <c r="AW85" s="445"/>
    </row>
    <row r="86" spans="1:49" s="449" customFormat="1" ht="48.75" customHeight="1" x14ac:dyDescent="0.2">
      <c r="A86" s="388" t="str">
        <f>'[1]CM.01-PERSONAL '!$C$31</f>
        <v>GERENCIA GENERAL DE ADMINISTRACION TRIBUTARIA Y RENTAS</v>
      </c>
      <c r="B86" s="234">
        <f>B85+1</f>
        <v>2</v>
      </c>
      <c r="C86" s="233" t="str">
        <f>'[1]MATRIZ DE ACTIVIDADES'!$B$7</f>
        <v>Recibe y Traslada documento al área encargada</v>
      </c>
      <c r="D86" s="306" t="str">
        <f>'[1]CM.01-PERSONAL '!$E$31</f>
        <v>GERENTE GENERAL</v>
      </c>
      <c r="E86" s="306" t="str">
        <f>'[1]CM.01-PERSONAL '!$F$31</f>
        <v>EI27</v>
      </c>
      <c r="F86" s="243">
        <v>1</v>
      </c>
      <c r="G86" s="354">
        <v>8</v>
      </c>
      <c r="H86" s="394">
        <f>F86*G86</f>
        <v>8</v>
      </c>
      <c r="I86" s="244">
        <f>'[1]CM.01-PERSONAL '!$K$31</f>
        <v>0.27308680555555553</v>
      </c>
      <c r="J86" s="355">
        <f>H86*I86</f>
        <v>2.1846944444444443</v>
      </c>
      <c r="K86" s="445"/>
      <c r="L86" s="446"/>
      <c r="M86" s="447"/>
      <c r="N86" s="448"/>
      <c r="O86" s="448"/>
      <c r="P86" s="447"/>
      <c r="Q86" s="445"/>
      <c r="R86" s="445"/>
      <c r="S86" s="445"/>
      <c r="T86" s="445"/>
      <c r="U86" s="445"/>
      <c r="V86" s="445"/>
      <c r="W86" s="445"/>
      <c r="X86" s="445"/>
      <c r="Y86" s="445"/>
      <c r="Z86" s="445"/>
      <c r="AA86" s="445"/>
      <c r="AB86" s="445"/>
      <c r="AC86" s="445"/>
      <c r="AD86" s="445"/>
      <c r="AE86" s="445"/>
      <c r="AF86" s="445"/>
      <c r="AG86" s="445"/>
      <c r="AH86" s="445"/>
      <c r="AI86" s="445"/>
      <c r="AJ86" s="445"/>
      <c r="AK86" s="445"/>
      <c r="AL86" s="445"/>
      <c r="AM86" s="445"/>
      <c r="AN86" s="445"/>
      <c r="AO86" s="445"/>
      <c r="AP86" s="445"/>
      <c r="AQ86" s="445"/>
      <c r="AR86" s="445"/>
      <c r="AS86" s="445"/>
      <c r="AT86" s="445"/>
      <c r="AU86" s="445"/>
      <c r="AV86" s="445"/>
      <c r="AW86" s="445"/>
    </row>
    <row r="87" spans="1:49" ht="36.75" customHeight="1" x14ac:dyDescent="0.2">
      <c r="A87" s="435" t="s">
        <v>0</v>
      </c>
      <c r="B87" s="423">
        <f t="shared" ref="B87:B98" si="6">B86+1</f>
        <v>3</v>
      </c>
      <c r="C87" s="256" t="s">
        <v>121</v>
      </c>
      <c r="D87" s="423" t="s">
        <v>63</v>
      </c>
      <c r="E87" s="435"/>
      <c r="F87" s="423">
        <v>1</v>
      </c>
      <c r="G87" s="423">
        <v>6</v>
      </c>
      <c r="H87" s="423">
        <f t="shared" ref="H87:H107" si="7">F87*G87</f>
        <v>6</v>
      </c>
      <c r="I87" s="435"/>
      <c r="J87" s="423">
        <f t="shared" ref="J87:J99" si="8">H87*I87</f>
        <v>0</v>
      </c>
    </row>
    <row r="88" spans="1:49" ht="36.75" customHeight="1" x14ac:dyDescent="0.2">
      <c r="A88" s="435" t="s">
        <v>0</v>
      </c>
      <c r="B88" s="423">
        <f t="shared" si="6"/>
        <v>4</v>
      </c>
      <c r="C88" s="256" t="s">
        <v>120</v>
      </c>
      <c r="D88" s="270" t="s">
        <v>39</v>
      </c>
      <c r="E88" s="256"/>
      <c r="F88" s="270">
        <v>1</v>
      </c>
      <c r="G88" s="270">
        <v>6</v>
      </c>
      <c r="H88" s="270">
        <f t="shared" si="7"/>
        <v>6</v>
      </c>
      <c r="I88" s="256"/>
      <c r="J88" s="270">
        <f t="shared" si="8"/>
        <v>0</v>
      </c>
    </row>
    <row r="89" spans="1:49" ht="36.75" customHeight="1" x14ac:dyDescent="0.2">
      <c r="A89" s="435" t="s">
        <v>0</v>
      </c>
      <c r="B89" s="423">
        <f t="shared" si="6"/>
        <v>5</v>
      </c>
      <c r="C89" s="435" t="s">
        <v>133</v>
      </c>
      <c r="D89" s="423" t="s">
        <v>31</v>
      </c>
      <c r="E89" s="435"/>
      <c r="F89" s="423">
        <v>1</v>
      </c>
      <c r="G89" s="423">
        <v>10</v>
      </c>
      <c r="H89" s="423">
        <f t="shared" si="7"/>
        <v>10</v>
      </c>
      <c r="I89" s="435"/>
      <c r="J89" s="423">
        <f t="shared" si="8"/>
        <v>0</v>
      </c>
    </row>
    <row r="90" spans="1:49" ht="36.75" customHeight="1" x14ac:dyDescent="0.2">
      <c r="A90" s="435" t="s">
        <v>0</v>
      </c>
      <c r="B90" s="423">
        <f t="shared" si="6"/>
        <v>6</v>
      </c>
      <c r="C90" s="235" t="s">
        <v>121</v>
      </c>
      <c r="D90" s="236" t="s">
        <v>63</v>
      </c>
      <c r="E90" s="256"/>
      <c r="F90" s="270">
        <v>1</v>
      </c>
      <c r="G90" s="270">
        <v>5</v>
      </c>
      <c r="H90" s="270">
        <f t="shared" si="7"/>
        <v>5</v>
      </c>
      <c r="I90" s="256"/>
      <c r="J90" s="270">
        <f t="shared" si="8"/>
        <v>0</v>
      </c>
    </row>
    <row r="91" spans="1:49" ht="36.75" customHeight="1" x14ac:dyDescent="0.2">
      <c r="A91" s="435" t="s">
        <v>0</v>
      </c>
      <c r="B91" s="423">
        <f t="shared" si="6"/>
        <v>7</v>
      </c>
      <c r="C91" s="235" t="s">
        <v>112</v>
      </c>
      <c r="D91" s="236" t="s">
        <v>39</v>
      </c>
      <c r="E91" s="256"/>
      <c r="F91" s="270">
        <v>1</v>
      </c>
      <c r="G91" s="270">
        <v>5</v>
      </c>
      <c r="H91" s="270">
        <f t="shared" si="7"/>
        <v>5</v>
      </c>
      <c r="I91" s="256"/>
      <c r="J91" s="270">
        <f t="shared" si="8"/>
        <v>0</v>
      </c>
    </row>
    <row r="92" spans="1:49" ht="47.25" customHeight="1" x14ac:dyDescent="0.2">
      <c r="A92" s="29" t="s">
        <v>36</v>
      </c>
      <c r="B92" s="30">
        <f t="shared" si="6"/>
        <v>8</v>
      </c>
      <c r="C92" s="29" t="s">
        <v>121</v>
      </c>
      <c r="D92" s="30" t="s">
        <v>63</v>
      </c>
      <c r="E92" s="29"/>
      <c r="F92" s="30">
        <v>1</v>
      </c>
      <c r="G92" s="30">
        <v>5</v>
      </c>
      <c r="H92" s="30">
        <f t="shared" si="7"/>
        <v>5</v>
      </c>
      <c r="I92" s="29"/>
      <c r="J92" s="30">
        <f t="shared" si="8"/>
        <v>0</v>
      </c>
    </row>
    <row r="93" spans="1:49" ht="47.25" customHeight="1" x14ac:dyDescent="0.2">
      <c r="A93" s="29" t="s">
        <v>36</v>
      </c>
      <c r="B93" s="30">
        <f t="shared" si="6"/>
        <v>9</v>
      </c>
      <c r="C93" s="29" t="s">
        <v>120</v>
      </c>
      <c r="D93" s="30" t="s">
        <v>39</v>
      </c>
      <c r="E93" s="29"/>
      <c r="F93" s="30">
        <v>1</v>
      </c>
      <c r="G93" s="30">
        <v>5</v>
      </c>
      <c r="H93" s="30">
        <f t="shared" si="7"/>
        <v>5</v>
      </c>
      <c r="I93" s="29"/>
      <c r="J93" s="30">
        <f t="shared" si="8"/>
        <v>0</v>
      </c>
    </row>
    <row r="94" spans="1:49" ht="47.25" customHeight="1" x14ac:dyDescent="0.2">
      <c r="A94" s="29" t="s">
        <v>36</v>
      </c>
      <c r="B94" s="30">
        <f t="shared" si="6"/>
        <v>10</v>
      </c>
      <c r="C94" s="29" t="s">
        <v>127</v>
      </c>
      <c r="D94" s="296" t="s">
        <v>32</v>
      </c>
      <c r="E94" s="429"/>
      <c r="F94" s="30">
        <v>1</v>
      </c>
      <c r="G94" s="300">
        <v>10</v>
      </c>
      <c r="H94" s="300">
        <f t="shared" si="7"/>
        <v>10</v>
      </c>
      <c r="I94" s="429"/>
      <c r="J94" s="300">
        <f t="shared" si="8"/>
        <v>0</v>
      </c>
    </row>
    <row r="95" spans="1:49" ht="47.25" customHeight="1" x14ac:dyDescent="0.2">
      <c r="A95" s="29" t="s">
        <v>36</v>
      </c>
      <c r="B95" s="30">
        <f t="shared" si="6"/>
        <v>11</v>
      </c>
      <c r="C95" s="29" t="s">
        <v>123</v>
      </c>
      <c r="D95" s="296" t="s">
        <v>33</v>
      </c>
      <c r="E95" s="430"/>
      <c r="F95" s="30">
        <v>1</v>
      </c>
      <c r="G95" s="431">
        <v>80</v>
      </c>
      <c r="H95" s="431">
        <f t="shared" si="7"/>
        <v>80</v>
      </c>
      <c r="I95" s="432"/>
      <c r="J95" s="431">
        <f t="shared" si="8"/>
        <v>0</v>
      </c>
    </row>
    <row r="96" spans="1:49" ht="47.25" customHeight="1" x14ac:dyDescent="0.2">
      <c r="A96" s="29" t="s">
        <v>36</v>
      </c>
      <c r="B96" s="30">
        <f t="shared" si="6"/>
        <v>12</v>
      </c>
      <c r="C96" s="29" t="s">
        <v>130</v>
      </c>
      <c r="D96" s="296" t="s">
        <v>32</v>
      </c>
      <c r="E96" s="430"/>
      <c r="F96" s="30">
        <v>1</v>
      </c>
      <c r="G96" s="433">
        <v>10</v>
      </c>
      <c r="H96" s="433">
        <f t="shared" si="7"/>
        <v>10</v>
      </c>
      <c r="I96" s="430"/>
      <c r="J96" s="433">
        <f t="shared" si="8"/>
        <v>0</v>
      </c>
    </row>
    <row r="97" spans="1:10" ht="47.25" customHeight="1" x14ac:dyDescent="0.2">
      <c r="A97" s="29" t="s">
        <v>36</v>
      </c>
      <c r="B97" s="30">
        <f t="shared" si="6"/>
        <v>13</v>
      </c>
      <c r="C97" s="29" t="s">
        <v>121</v>
      </c>
      <c r="D97" s="296" t="s">
        <v>63</v>
      </c>
      <c r="E97" s="430"/>
      <c r="F97" s="30">
        <v>1</v>
      </c>
      <c r="G97" s="433">
        <v>5</v>
      </c>
      <c r="H97" s="433">
        <f t="shared" si="7"/>
        <v>5</v>
      </c>
      <c r="I97" s="430"/>
      <c r="J97" s="433">
        <f t="shared" si="8"/>
        <v>0</v>
      </c>
    </row>
    <row r="98" spans="1:10" ht="47.25" customHeight="1" x14ac:dyDescent="0.2">
      <c r="A98" s="29" t="s">
        <v>36</v>
      </c>
      <c r="B98" s="30">
        <f t="shared" si="6"/>
        <v>14</v>
      </c>
      <c r="C98" s="29" t="s">
        <v>129</v>
      </c>
      <c r="D98" s="296" t="s">
        <v>39</v>
      </c>
      <c r="E98" s="430"/>
      <c r="F98" s="30">
        <v>1</v>
      </c>
      <c r="G98" s="433">
        <v>5</v>
      </c>
      <c r="H98" s="433">
        <f t="shared" si="7"/>
        <v>5</v>
      </c>
      <c r="I98" s="430"/>
      <c r="J98" s="433">
        <f t="shared" si="8"/>
        <v>0</v>
      </c>
    </row>
    <row r="99" spans="1:10" ht="40.5" customHeight="1" x14ac:dyDescent="0.2">
      <c r="A99" s="435" t="s">
        <v>0</v>
      </c>
      <c r="B99" s="24">
        <f t="shared" ref="B99:B107" si="9">+B98+1</f>
        <v>15</v>
      </c>
      <c r="C99" s="235" t="s">
        <v>110</v>
      </c>
      <c r="D99" s="236" t="s">
        <v>63</v>
      </c>
      <c r="E99" s="450"/>
      <c r="F99" s="27">
        <v>1</v>
      </c>
      <c r="G99" s="28">
        <v>5</v>
      </c>
      <c r="H99" s="28">
        <f t="shared" si="7"/>
        <v>5</v>
      </c>
      <c r="I99" s="451"/>
      <c r="J99" s="28">
        <f t="shared" si="8"/>
        <v>0</v>
      </c>
    </row>
    <row r="100" spans="1:10" ht="40.5" customHeight="1" x14ac:dyDescent="0.2">
      <c r="A100" s="435" t="s">
        <v>0</v>
      </c>
      <c r="B100" s="24">
        <f t="shared" si="9"/>
        <v>16</v>
      </c>
      <c r="C100" s="235" t="s">
        <v>111</v>
      </c>
      <c r="D100" s="236" t="s">
        <v>39</v>
      </c>
      <c r="E100" s="293"/>
      <c r="F100" s="294">
        <v>1</v>
      </c>
      <c r="G100" s="295">
        <v>5</v>
      </c>
      <c r="H100" s="28">
        <f t="shared" si="7"/>
        <v>5</v>
      </c>
      <c r="I100" s="452"/>
      <c r="J100" s="295"/>
    </row>
    <row r="101" spans="1:10" ht="40.5" customHeight="1" x14ac:dyDescent="0.2">
      <c r="A101" s="435" t="s">
        <v>0</v>
      </c>
      <c r="B101" s="24">
        <f t="shared" si="9"/>
        <v>17</v>
      </c>
      <c r="C101" s="25" t="s">
        <v>133</v>
      </c>
      <c r="D101" s="26" t="s">
        <v>31</v>
      </c>
      <c r="E101" s="293"/>
      <c r="F101" s="294">
        <v>1</v>
      </c>
      <c r="G101" s="295">
        <v>5</v>
      </c>
      <c r="H101" s="28">
        <f t="shared" si="7"/>
        <v>5</v>
      </c>
      <c r="I101" s="452"/>
      <c r="J101" s="295"/>
    </row>
    <row r="102" spans="1:10" ht="40.5" customHeight="1" x14ac:dyDescent="0.2">
      <c r="A102" s="435" t="s">
        <v>0</v>
      </c>
      <c r="B102" s="24">
        <f t="shared" si="9"/>
        <v>18</v>
      </c>
      <c r="C102" s="25" t="s">
        <v>134</v>
      </c>
      <c r="D102" s="26" t="s">
        <v>33</v>
      </c>
      <c r="E102" s="293"/>
      <c r="F102" s="294">
        <v>1</v>
      </c>
      <c r="G102" s="295">
        <v>30</v>
      </c>
      <c r="H102" s="28">
        <f t="shared" si="7"/>
        <v>30</v>
      </c>
      <c r="I102" s="452"/>
      <c r="J102" s="295"/>
    </row>
    <row r="103" spans="1:10" ht="40.5" customHeight="1" x14ac:dyDescent="0.2">
      <c r="A103" s="435" t="s">
        <v>0</v>
      </c>
      <c r="B103" s="24">
        <f t="shared" si="9"/>
        <v>19</v>
      </c>
      <c r="C103" s="25" t="s">
        <v>131</v>
      </c>
      <c r="D103" s="26" t="s">
        <v>31</v>
      </c>
      <c r="E103" s="450"/>
      <c r="F103" s="27">
        <v>1</v>
      </c>
      <c r="G103" s="28">
        <v>5</v>
      </c>
      <c r="H103" s="28">
        <f t="shared" si="7"/>
        <v>5</v>
      </c>
      <c r="I103" s="450"/>
      <c r="J103" s="28">
        <f>H103*I103</f>
        <v>0</v>
      </c>
    </row>
    <row r="104" spans="1:10" ht="40.5" customHeight="1" x14ac:dyDescent="0.2">
      <c r="A104" s="435" t="s">
        <v>0</v>
      </c>
      <c r="B104" s="24">
        <f t="shared" si="9"/>
        <v>20</v>
      </c>
      <c r="C104" s="235" t="s">
        <v>135</v>
      </c>
      <c r="D104" s="236" t="s">
        <v>63</v>
      </c>
      <c r="E104" s="301"/>
      <c r="F104" s="294">
        <v>1</v>
      </c>
      <c r="G104" s="336">
        <v>5</v>
      </c>
      <c r="H104" s="28">
        <f t="shared" si="7"/>
        <v>5</v>
      </c>
      <c r="I104" s="301"/>
      <c r="J104" s="336"/>
    </row>
    <row r="105" spans="1:10" ht="40.5" customHeight="1" x14ac:dyDescent="0.2">
      <c r="A105" s="435" t="s">
        <v>0</v>
      </c>
      <c r="B105" s="24">
        <f t="shared" si="9"/>
        <v>21</v>
      </c>
      <c r="C105" s="25" t="s">
        <v>132</v>
      </c>
      <c r="D105" s="26" t="s">
        <v>59</v>
      </c>
      <c r="E105" s="301"/>
      <c r="F105" s="27">
        <v>1</v>
      </c>
      <c r="G105" s="336">
        <v>30</v>
      </c>
      <c r="H105" s="28">
        <f t="shared" si="7"/>
        <v>30</v>
      </c>
      <c r="I105" s="301"/>
      <c r="J105" s="336">
        <f>H105*I105</f>
        <v>0</v>
      </c>
    </row>
    <row r="106" spans="1:10" ht="40.5" customHeight="1" x14ac:dyDescent="0.2">
      <c r="A106" s="267" t="s">
        <v>36</v>
      </c>
      <c r="B106" s="24">
        <f t="shared" si="9"/>
        <v>22</v>
      </c>
      <c r="C106" s="267" t="s">
        <v>135</v>
      </c>
      <c r="D106" s="295" t="s">
        <v>63</v>
      </c>
      <c r="E106" s="285"/>
      <c r="F106" s="295">
        <v>1</v>
      </c>
      <c r="G106" s="440">
        <v>5</v>
      </c>
      <c r="H106" s="295">
        <f t="shared" si="7"/>
        <v>5</v>
      </c>
      <c r="I106" s="441"/>
      <c r="J106" s="440"/>
    </row>
    <row r="107" spans="1:10" ht="40.5" customHeight="1" x14ac:dyDescent="0.2">
      <c r="A107" s="435" t="s">
        <v>0</v>
      </c>
      <c r="B107" s="24">
        <f t="shared" si="9"/>
        <v>23</v>
      </c>
      <c r="C107" s="25" t="s">
        <v>144</v>
      </c>
      <c r="D107" s="26" t="s">
        <v>39</v>
      </c>
      <c r="E107" s="333"/>
      <c r="F107" s="337">
        <v>1</v>
      </c>
      <c r="G107" s="338">
        <v>12</v>
      </c>
      <c r="H107" s="28">
        <f t="shared" si="7"/>
        <v>12</v>
      </c>
      <c r="I107" s="333"/>
      <c r="J107" s="338">
        <f>H107*I107</f>
        <v>0</v>
      </c>
    </row>
    <row r="108" spans="1:10" ht="40.5" customHeight="1" x14ac:dyDescent="0.2">
      <c r="A108" s="442"/>
      <c r="B108" s="21"/>
      <c r="C108" s="9"/>
      <c r="D108" s="2"/>
      <c r="E108" s="2"/>
      <c r="F108" s="15"/>
      <c r="G108" s="50" t="s">
        <v>34</v>
      </c>
      <c r="H108" s="51">
        <f>SUM(H85:H107)</f>
        <v>267</v>
      </c>
      <c r="I108" s="344" t="s">
        <v>35</v>
      </c>
      <c r="J108" s="453">
        <f>SUM(J85:J107)</f>
        <v>3.7615787037037034</v>
      </c>
    </row>
    <row r="109" spans="1:10" s="219" customFormat="1" ht="40.5" customHeight="1" x14ac:dyDescent="0.2"/>
    <row r="110" spans="1:10" ht="19.5" customHeight="1" x14ac:dyDescent="0.2">
      <c r="A110" s="1220" t="s">
        <v>1</v>
      </c>
      <c r="B110" s="1220"/>
      <c r="C110" s="1220"/>
      <c r="D110" s="1220"/>
      <c r="E110" s="1220"/>
      <c r="F110" s="1220"/>
      <c r="G110" s="1220"/>
      <c r="H110" s="1220"/>
      <c r="I110" s="1220"/>
      <c r="J110" s="1220"/>
    </row>
    <row r="111" spans="1:10" ht="19.5" customHeight="1" x14ac:dyDescent="0.2">
      <c r="A111" s="1221" t="s">
        <v>2</v>
      </c>
      <c r="B111" s="1221"/>
      <c r="C111" s="1221"/>
      <c r="D111" s="1221"/>
      <c r="E111" s="1221"/>
      <c r="F111" s="1221"/>
      <c r="G111" s="1221"/>
      <c r="H111" s="1221"/>
      <c r="I111" s="1221"/>
      <c r="J111" s="1221"/>
    </row>
    <row r="112" spans="1:10" ht="40.5" customHeight="1" thickBot="1" x14ac:dyDescent="0.25">
      <c r="A112" s="4" t="s">
        <v>3</v>
      </c>
      <c r="B112" s="122"/>
      <c r="C112" s="5"/>
      <c r="D112" s="4"/>
      <c r="E112" s="4"/>
      <c r="F112" s="262"/>
      <c r="G112" s="262"/>
      <c r="H112" s="262"/>
      <c r="I112" s="4"/>
      <c r="J112" s="2"/>
    </row>
    <row r="113" spans="1:49" ht="18.75" customHeight="1" thickBot="1" x14ac:dyDescent="0.25">
      <c r="A113" s="1259" t="s">
        <v>79</v>
      </c>
      <c r="B113" s="1260"/>
      <c r="C113" s="1260"/>
      <c r="D113" s="1260"/>
      <c r="E113" s="1260"/>
      <c r="F113" s="1260"/>
      <c r="G113" s="1260"/>
      <c r="H113" s="1260"/>
      <c r="I113" s="1260"/>
      <c r="J113" s="1261"/>
    </row>
    <row r="114" spans="1:49" ht="18" customHeight="1" thickBot="1" x14ac:dyDescent="0.25">
      <c r="A114" s="1262" t="s">
        <v>80</v>
      </c>
      <c r="B114" s="1236"/>
      <c r="C114" s="1236"/>
      <c r="D114" s="1236"/>
      <c r="E114" s="1236"/>
      <c r="F114" s="1236"/>
      <c r="G114" s="1236"/>
      <c r="H114" s="1236"/>
      <c r="I114" s="1236"/>
      <c r="J114" s="1237"/>
    </row>
    <row r="115" spans="1:49" ht="15.75" customHeight="1" x14ac:dyDescent="0.2">
      <c r="A115" s="13"/>
      <c r="B115" s="21"/>
      <c r="C115" s="217"/>
      <c r="D115" s="13"/>
      <c r="E115" s="13"/>
      <c r="F115" s="13"/>
      <c r="G115" s="13"/>
      <c r="H115" s="13"/>
      <c r="I115" s="13"/>
      <c r="J115" s="13"/>
      <c r="L115" s="42" t="s">
        <v>39</v>
      </c>
    </row>
    <row r="116" spans="1:49" ht="12.75" customHeight="1" thickBot="1" x14ac:dyDescent="0.25">
      <c r="A116" s="4" t="s">
        <v>4</v>
      </c>
      <c r="B116" s="122"/>
      <c r="C116" s="7"/>
      <c r="D116" s="6"/>
      <c r="E116" s="6"/>
      <c r="G116" s="261"/>
      <c r="H116" s="13"/>
      <c r="I116" s="6"/>
      <c r="J116" s="2"/>
    </row>
    <row r="117" spans="1:49" ht="15.75" customHeight="1" thickBot="1" x14ac:dyDescent="0.25">
      <c r="A117" s="1217" t="s">
        <v>21</v>
      </c>
      <c r="B117" s="1218"/>
      <c r="C117" s="1218"/>
      <c r="D117" s="1218"/>
      <c r="E117" s="1218"/>
      <c r="F117" s="1218"/>
      <c r="G117" s="1218"/>
      <c r="H117" s="1218"/>
      <c r="I117" s="1218"/>
      <c r="J117" s="1219"/>
    </row>
    <row r="118" spans="1:49" ht="15.75" customHeight="1" thickBot="1" x14ac:dyDescent="0.25">
      <c r="A118" s="4"/>
      <c r="B118" s="122"/>
      <c r="C118" s="3"/>
      <c r="D118" s="2"/>
      <c r="E118" s="2"/>
      <c r="F118" s="261"/>
      <c r="G118" s="261"/>
      <c r="H118" s="261"/>
      <c r="I118" s="2"/>
      <c r="J118" s="2"/>
    </row>
    <row r="119" spans="1:49" ht="70.5" customHeight="1" x14ac:dyDescent="0.2">
      <c r="A119" s="31" t="s">
        <v>5</v>
      </c>
      <c r="B119" s="32" t="s">
        <v>23</v>
      </c>
      <c r="C119" s="32" t="s">
        <v>7</v>
      </c>
      <c r="D119" s="33" t="s">
        <v>8</v>
      </c>
      <c r="E119" s="34" t="s">
        <v>24</v>
      </c>
      <c r="F119" s="35" t="s">
        <v>25</v>
      </c>
      <c r="G119" s="32" t="s">
        <v>26</v>
      </c>
      <c r="H119" s="36" t="s">
        <v>27</v>
      </c>
      <c r="I119" s="37" t="s">
        <v>28</v>
      </c>
      <c r="J119" s="37" t="s">
        <v>29</v>
      </c>
    </row>
    <row r="120" spans="1:49" ht="30.75" customHeight="1" x14ac:dyDescent="0.2">
      <c r="A120" s="31"/>
      <c r="B120" s="32"/>
      <c r="C120" s="216"/>
      <c r="D120" s="33"/>
      <c r="E120" s="38"/>
      <c r="F120" s="39" t="s">
        <v>15</v>
      </c>
      <c r="G120" s="39" t="s">
        <v>16</v>
      </c>
      <c r="H120" s="39" t="s">
        <v>17</v>
      </c>
      <c r="I120" s="40" t="s">
        <v>18</v>
      </c>
      <c r="J120" s="40" t="s">
        <v>19</v>
      </c>
    </row>
    <row r="121" spans="1:49" s="449" customFormat="1" ht="45" customHeight="1" x14ac:dyDescent="0.2">
      <c r="A121" s="387" t="str">
        <f>'[1]CM.01-PERSONAL '!$C$33</f>
        <v>GERENCIA GENERAL DE ADMINISTRACION TRIBUTARIA Y RENTAS</v>
      </c>
      <c r="B121" s="234">
        <v>1</v>
      </c>
      <c r="C121" s="233" t="str">
        <f>'[1]MATRIZ DE ACTIVIDADES'!$B$2</f>
        <v xml:space="preserve">Recibe, revisa registra en sistema y sella cargo de recepcion </v>
      </c>
      <c r="D121" s="305" t="str">
        <f>'[1]CM.01-PERSONAL '!$E$33</f>
        <v>TECNICO II</v>
      </c>
      <c r="E121" s="305" t="str">
        <f>'[1]CM.01-PERSONAL '!$F$33</f>
        <v>EI29</v>
      </c>
      <c r="F121" s="23">
        <v>1</v>
      </c>
      <c r="G121" s="354">
        <v>5</v>
      </c>
      <c r="H121" s="243">
        <f>F121*G121</f>
        <v>5</v>
      </c>
      <c r="I121" s="244">
        <f>'[1]CM.01-PERSONAL '!$K$33</f>
        <v>0.31537685185185188</v>
      </c>
      <c r="J121" s="355">
        <f>H121*I121</f>
        <v>1.5768842592592593</v>
      </c>
      <c r="K121" s="445"/>
      <c r="L121" s="446"/>
      <c r="M121" s="447"/>
      <c r="N121" s="448"/>
      <c r="O121" s="448"/>
      <c r="P121" s="447"/>
      <c r="Q121" s="445"/>
      <c r="R121" s="445"/>
      <c r="S121" s="445"/>
      <c r="T121" s="445"/>
      <c r="U121" s="445"/>
      <c r="V121" s="445"/>
      <c r="W121" s="445"/>
      <c r="X121" s="445"/>
      <c r="Y121" s="445"/>
      <c r="Z121" s="445"/>
      <c r="AA121" s="445"/>
      <c r="AB121" s="445"/>
      <c r="AC121" s="445"/>
      <c r="AD121" s="445"/>
      <c r="AE121" s="445"/>
      <c r="AF121" s="445"/>
      <c r="AG121" s="445"/>
      <c r="AH121" s="445"/>
      <c r="AI121" s="445"/>
      <c r="AJ121" s="445"/>
      <c r="AK121" s="445"/>
      <c r="AL121" s="445"/>
      <c r="AM121" s="445"/>
      <c r="AN121" s="445"/>
      <c r="AO121" s="445"/>
      <c r="AP121" s="445"/>
      <c r="AQ121" s="445"/>
      <c r="AR121" s="445"/>
      <c r="AS121" s="445"/>
      <c r="AT121" s="445"/>
      <c r="AU121" s="445"/>
      <c r="AV121" s="445"/>
      <c r="AW121" s="445"/>
    </row>
    <row r="122" spans="1:49" s="449" customFormat="1" ht="48.75" customHeight="1" x14ac:dyDescent="0.2">
      <c r="A122" s="388" t="str">
        <f>'[1]CM.01-PERSONAL '!$C$31</f>
        <v>GERENCIA GENERAL DE ADMINISTRACION TRIBUTARIA Y RENTAS</v>
      </c>
      <c r="B122" s="234">
        <f>B121+1</f>
        <v>2</v>
      </c>
      <c r="C122" s="233" t="str">
        <f>'[1]MATRIZ DE ACTIVIDADES'!$B$7</f>
        <v>Recibe y Traslada documento al área encargada</v>
      </c>
      <c r="D122" s="306" t="str">
        <f>'[1]CM.01-PERSONAL '!$E$31</f>
        <v>GERENTE GENERAL</v>
      </c>
      <c r="E122" s="306" t="str">
        <f>'[1]CM.01-PERSONAL '!$F$31</f>
        <v>EI27</v>
      </c>
      <c r="F122" s="243">
        <v>1</v>
      </c>
      <c r="G122" s="354">
        <v>8</v>
      </c>
      <c r="H122" s="394">
        <f>F122*G122</f>
        <v>8</v>
      </c>
      <c r="I122" s="244">
        <f>'[1]CM.01-PERSONAL '!$K$31</f>
        <v>0.27308680555555553</v>
      </c>
      <c r="J122" s="355">
        <f>H122*I122</f>
        <v>2.1846944444444443</v>
      </c>
      <c r="K122" s="445"/>
      <c r="L122" s="446"/>
      <c r="M122" s="447"/>
      <c r="N122" s="448"/>
      <c r="O122" s="448"/>
      <c r="P122" s="447"/>
      <c r="Q122" s="445"/>
      <c r="R122" s="445"/>
      <c r="S122" s="445"/>
      <c r="T122" s="445"/>
      <c r="U122" s="445"/>
      <c r="V122" s="445"/>
      <c r="W122" s="445"/>
      <c r="X122" s="445"/>
      <c r="Y122" s="445"/>
      <c r="Z122" s="445"/>
      <c r="AA122" s="445"/>
      <c r="AB122" s="445"/>
      <c r="AC122" s="445"/>
      <c r="AD122" s="445"/>
      <c r="AE122" s="445"/>
      <c r="AF122" s="445"/>
      <c r="AG122" s="445"/>
      <c r="AH122" s="445"/>
      <c r="AI122" s="445"/>
      <c r="AJ122" s="445"/>
      <c r="AK122" s="445"/>
      <c r="AL122" s="445"/>
      <c r="AM122" s="445"/>
      <c r="AN122" s="445"/>
      <c r="AO122" s="445"/>
      <c r="AP122" s="445"/>
      <c r="AQ122" s="445"/>
      <c r="AR122" s="445"/>
      <c r="AS122" s="445"/>
      <c r="AT122" s="445"/>
      <c r="AU122" s="445"/>
      <c r="AV122" s="445"/>
      <c r="AW122" s="445"/>
    </row>
    <row r="123" spans="1:49" ht="50.25" customHeight="1" x14ac:dyDescent="0.2">
      <c r="A123" s="435" t="s">
        <v>0</v>
      </c>
      <c r="B123" s="423">
        <f t="shared" ref="B123:B146" si="10">B122+1</f>
        <v>3</v>
      </c>
      <c r="C123" s="256" t="s">
        <v>121</v>
      </c>
      <c r="D123" s="423" t="s">
        <v>63</v>
      </c>
      <c r="E123" s="435"/>
      <c r="F123" s="423">
        <v>1</v>
      </c>
      <c r="G123" s="423">
        <v>5</v>
      </c>
      <c r="H123" s="423">
        <f t="shared" ref="H123:H148" si="11">F123*G123</f>
        <v>5</v>
      </c>
      <c r="I123" s="435"/>
      <c r="J123" s="423">
        <f t="shared" ref="J123:J148" si="12">H123*I123</f>
        <v>0</v>
      </c>
    </row>
    <row r="124" spans="1:49" ht="50.25" customHeight="1" x14ac:dyDescent="0.2">
      <c r="A124" s="435" t="s">
        <v>0</v>
      </c>
      <c r="B124" s="423">
        <f t="shared" si="10"/>
        <v>4</v>
      </c>
      <c r="C124" s="256" t="s">
        <v>120</v>
      </c>
      <c r="D124" s="270" t="s">
        <v>39</v>
      </c>
      <c r="E124" s="256"/>
      <c r="F124" s="270">
        <v>1</v>
      </c>
      <c r="G124" s="270">
        <v>5</v>
      </c>
      <c r="H124" s="270">
        <f t="shared" si="11"/>
        <v>5</v>
      </c>
      <c r="I124" s="256"/>
      <c r="J124" s="270">
        <f t="shared" si="12"/>
        <v>0</v>
      </c>
    </row>
    <row r="125" spans="1:49" ht="50.25" customHeight="1" x14ac:dyDescent="0.2">
      <c r="A125" s="435" t="s">
        <v>0</v>
      </c>
      <c r="B125" s="423">
        <f t="shared" si="10"/>
        <v>5</v>
      </c>
      <c r="C125" s="435" t="s">
        <v>122</v>
      </c>
      <c r="D125" s="423" t="s">
        <v>31</v>
      </c>
      <c r="E125" s="435"/>
      <c r="F125" s="423">
        <v>1</v>
      </c>
      <c r="G125" s="423">
        <v>10</v>
      </c>
      <c r="H125" s="423">
        <f t="shared" si="11"/>
        <v>10</v>
      </c>
      <c r="I125" s="435"/>
      <c r="J125" s="423">
        <f t="shared" si="12"/>
        <v>0</v>
      </c>
    </row>
    <row r="126" spans="1:49" ht="50.25" customHeight="1" x14ac:dyDescent="0.2">
      <c r="A126" s="435" t="s">
        <v>0</v>
      </c>
      <c r="B126" s="423">
        <f t="shared" si="10"/>
        <v>6</v>
      </c>
      <c r="C126" s="235" t="s">
        <v>121</v>
      </c>
      <c r="D126" s="236" t="s">
        <v>63</v>
      </c>
      <c r="E126" s="256"/>
      <c r="F126" s="270">
        <v>1</v>
      </c>
      <c r="G126" s="270">
        <v>5</v>
      </c>
      <c r="H126" s="270">
        <f t="shared" si="11"/>
        <v>5</v>
      </c>
      <c r="I126" s="256"/>
      <c r="J126" s="270">
        <f t="shared" si="12"/>
        <v>0</v>
      </c>
    </row>
    <row r="127" spans="1:49" ht="50.25" customHeight="1" x14ac:dyDescent="0.2">
      <c r="A127" s="435" t="s">
        <v>0</v>
      </c>
      <c r="B127" s="423">
        <f t="shared" si="10"/>
        <v>7</v>
      </c>
      <c r="C127" s="235" t="s">
        <v>112</v>
      </c>
      <c r="D127" s="236" t="s">
        <v>39</v>
      </c>
      <c r="E127" s="256"/>
      <c r="F127" s="270">
        <v>1</v>
      </c>
      <c r="G127" s="270">
        <v>5</v>
      </c>
      <c r="H127" s="270">
        <f t="shared" si="11"/>
        <v>5</v>
      </c>
      <c r="I127" s="256"/>
      <c r="J127" s="270">
        <f t="shared" si="12"/>
        <v>0</v>
      </c>
    </row>
    <row r="128" spans="1:49" ht="50.25" customHeight="1" x14ac:dyDescent="0.2">
      <c r="A128" s="29" t="s">
        <v>36</v>
      </c>
      <c r="B128" s="30">
        <f t="shared" si="10"/>
        <v>8</v>
      </c>
      <c r="C128" s="29" t="s">
        <v>121</v>
      </c>
      <c r="D128" s="30" t="s">
        <v>63</v>
      </c>
      <c r="E128" s="29"/>
      <c r="F128" s="30">
        <v>1</v>
      </c>
      <c r="G128" s="30">
        <v>5</v>
      </c>
      <c r="H128" s="30">
        <f t="shared" si="11"/>
        <v>5</v>
      </c>
      <c r="I128" s="29"/>
      <c r="J128" s="30">
        <f t="shared" si="12"/>
        <v>0</v>
      </c>
    </row>
    <row r="129" spans="1:12" ht="50.25" customHeight="1" x14ac:dyDescent="0.2">
      <c r="A129" s="29" t="s">
        <v>36</v>
      </c>
      <c r="B129" s="30">
        <f t="shared" si="10"/>
        <v>9</v>
      </c>
      <c r="C129" s="29" t="s">
        <v>120</v>
      </c>
      <c r="D129" s="30" t="s">
        <v>39</v>
      </c>
      <c r="E129" s="29"/>
      <c r="F129" s="30">
        <v>1</v>
      </c>
      <c r="G129" s="30">
        <v>5</v>
      </c>
      <c r="H129" s="30">
        <f t="shared" si="11"/>
        <v>5</v>
      </c>
      <c r="I129" s="29"/>
      <c r="J129" s="30">
        <f t="shared" si="12"/>
        <v>0</v>
      </c>
    </row>
    <row r="130" spans="1:12" ht="50.25" customHeight="1" x14ac:dyDescent="0.2">
      <c r="A130" s="29" t="s">
        <v>36</v>
      </c>
      <c r="B130" s="30">
        <f t="shared" si="10"/>
        <v>10</v>
      </c>
      <c r="C130" s="29" t="s">
        <v>124</v>
      </c>
      <c r="D130" s="30" t="s">
        <v>49</v>
      </c>
      <c r="E130" s="29"/>
      <c r="F130" s="30">
        <v>1</v>
      </c>
      <c r="G130" s="30">
        <v>10</v>
      </c>
      <c r="H130" s="30">
        <f t="shared" si="11"/>
        <v>10</v>
      </c>
      <c r="I130" s="29"/>
      <c r="J130" s="30">
        <f t="shared" si="12"/>
        <v>0</v>
      </c>
    </row>
    <row r="131" spans="1:12" ht="50.25" customHeight="1" x14ac:dyDescent="0.2">
      <c r="A131" s="29" t="s">
        <v>36</v>
      </c>
      <c r="B131" s="30">
        <f t="shared" si="10"/>
        <v>11</v>
      </c>
      <c r="C131" s="29" t="s">
        <v>113</v>
      </c>
      <c r="D131" s="30" t="s">
        <v>61</v>
      </c>
      <c r="E131" s="29"/>
      <c r="F131" s="30">
        <v>1</v>
      </c>
      <c r="G131" s="30">
        <v>20</v>
      </c>
      <c r="H131" s="30">
        <f t="shared" si="11"/>
        <v>20</v>
      </c>
      <c r="I131" s="29"/>
      <c r="J131" s="30">
        <f t="shared" si="12"/>
        <v>0</v>
      </c>
    </row>
    <row r="132" spans="1:12" ht="50.25" customHeight="1" x14ac:dyDescent="0.2">
      <c r="A132" s="29" t="s">
        <v>36</v>
      </c>
      <c r="B132" s="296">
        <f t="shared" si="10"/>
        <v>12</v>
      </c>
      <c r="C132" s="29" t="s">
        <v>125</v>
      </c>
      <c r="D132" s="296" t="s">
        <v>37</v>
      </c>
      <c r="E132" s="258"/>
      <c r="F132" s="30">
        <v>1</v>
      </c>
      <c r="G132" s="296">
        <v>80</v>
      </c>
      <c r="H132" s="296">
        <f t="shared" si="11"/>
        <v>80</v>
      </c>
      <c r="I132" s="258"/>
      <c r="J132" s="296">
        <f t="shared" si="12"/>
        <v>0</v>
      </c>
    </row>
    <row r="133" spans="1:12" ht="50.25" customHeight="1" x14ac:dyDescent="0.2">
      <c r="A133" s="29" t="s">
        <v>36</v>
      </c>
      <c r="B133" s="296">
        <f t="shared" si="10"/>
        <v>13</v>
      </c>
      <c r="C133" s="29" t="s">
        <v>126</v>
      </c>
      <c r="D133" s="296" t="s">
        <v>38</v>
      </c>
      <c r="E133" s="258"/>
      <c r="F133" s="30">
        <v>1</v>
      </c>
      <c r="G133" s="296">
        <v>15</v>
      </c>
      <c r="H133" s="296">
        <f t="shared" si="11"/>
        <v>15</v>
      </c>
      <c r="I133" s="258"/>
      <c r="J133" s="296">
        <f t="shared" si="12"/>
        <v>0</v>
      </c>
    </row>
    <row r="134" spans="1:12" ht="50.25" customHeight="1" x14ac:dyDescent="0.2">
      <c r="A134" s="29" t="s">
        <v>36</v>
      </c>
      <c r="B134" s="296">
        <f t="shared" si="10"/>
        <v>14</v>
      </c>
      <c r="C134" s="29" t="s">
        <v>128</v>
      </c>
      <c r="D134" s="296" t="s">
        <v>46</v>
      </c>
      <c r="E134" s="258"/>
      <c r="F134" s="30">
        <v>1</v>
      </c>
      <c r="G134" s="296">
        <v>10</v>
      </c>
      <c r="H134" s="296">
        <f t="shared" si="11"/>
        <v>10</v>
      </c>
      <c r="I134" s="258"/>
      <c r="J134" s="296">
        <f t="shared" si="12"/>
        <v>0</v>
      </c>
    </row>
    <row r="135" spans="1:12" ht="50.25" customHeight="1" x14ac:dyDescent="0.2">
      <c r="A135" s="29" t="s">
        <v>36</v>
      </c>
      <c r="B135" s="296">
        <f t="shared" si="10"/>
        <v>15</v>
      </c>
      <c r="C135" s="29" t="s">
        <v>127</v>
      </c>
      <c r="D135" s="296" t="s">
        <v>32</v>
      </c>
      <c r="E135" s="429"/>
      <c r="F135" s="30">
        <v>1</v>
      </c>
      <c r="G135" s="300">
        <v>10</v>
      </c>
      <c r="H135" s="300">
        <f t="shared" si="11"/>
        <v>10</v>
      </c>
      <c r="I135" s="429"/>
      <c r="J135" s="300">
        <f t="shared" si="12"/>
        <v>0</v>
      </c>
    </row>
    <row r="136" spans="1:12" ht="50.25" customHeight="1" x14ac:dyDescent="0.2">
      <c r="A136" s="29" t="s">
        <v>36</v>
      </c>
      <c r="B136" s="296">
        <f t="shared" si="10"/>
        <v>16</v>
      </c>
      <c r="C136" s="29" t="s">
        <v>123</v>
      </c>
      <c r="D136" s="296" t="s">
        <v>33</v>
      </c>
      <c r="E136" s="430"/>
      <c r="F136" s="30">
        <v>1</v>
      </c>
      <c r="G136" s="431">
        <v>80</v>
      </c>
      <c r="H136" s="431">
        <f t="shared" si="11"/>
        <v>80</v>
      </c>
      <c r="I136" s="432"/>
      <c r="J136" s="431">
        <f t="shared" si="12"/>
        <v>0</v>
      </c>
    </row>
    <row r="137" spans="1:12" ht="50.25" customHeight="1" x14ac:dyDescent="0.2">
      <c r="A137" s="29" t="s">
        <v>36</v>
      </c>
      <c r="B137" s="296">
        <f t="shared" si="10"/>
        <v>17</v>
      </c>
      <c r="C137" s="29" t="s">
        <v>130</v>
      </c>
      <c r="D137" s="296" t="s">
        <v>32</v>
      </c>
      <c r="E137" s="430"/>
      <c r="F137" s="30">
        <v>1</v>
      </c>
      <c r="G137" s="433">
        <v>10</v>
      </c>
      <c r="H137" s="433">
        <f t="shared" si="11"/>
        <v>10</v>
      </c>
      <c r="I137" s="430"/>
      <c r="J137" s="433">
        <f t="shared" si="12"/>
        <v>0</v>
      </c>
    </row>
    <row r="138" spans="1:12" ht="41.25" customHeight="1" x14ac:dyDescent="0.2">
      <c r="A138" s="29" t="s">
        <v>36</v>
      </c>
      <c r="B138" s="296">
        <f t="shared" si="10"/>
        <v>18</v>
      </c>
      <c r="C138" s="29" t="s">
        <v>121</v>
      </c>
      <c r="D138" s="296" t="s">
        <v>63</v>
      </c>
      <c r="E138" s="430"/>
      <c r="F138" s="30">
        <v>1</v>
      </c>
      <c r="G138" s="433">
        <v>5</v>
      </c>
      <c r="H138" s="433">
        <f t="shared" si="11"/>
        <v>5</v>
      </c>
      <c r="I138" s="430"/>
      <c r="J138" s="433">
        <f t="shared" si="12"/>
        <v>0</v>
      </c>
    </row>
    <row r="139" spans="1:12" ht="41.25" customHeight="1" x14ac:dyDescent="0.2">
      <c r="A139" s="29" t="s">
        <v>36</v>
      </c>
      <c r="B139" s="296">
        <f t="shared" si="10"/>
        <v>19</v>
      </c>
      <c r="C139" s="29" t="s">
        <v>129</v>
      </c>
      <c r="D139" s="296" t="s">
        <v>39</v>
      </c>
      <c r="E139" s="430"/>
      <c r="F139" s="30">
        <v>1</v>
      </c>
      <c r="G139" s="433">
        <v>5</v>
      </c>
      <c r="H139" s="433">
        <f t="shared" si="11"/>
        <v>5</v>
      </c>
      <c r="I139" s="430"/>
      <c r="J139" s="433">
        <f t="shared" si="12"/>
        <v>0</v>
      </c>
    </row>
    <row r="140" spans="1:12" ht="41.25" customHeight="1" x14ac:dyDescent="0.2">
      <c r="A140" s="435" t="s">
        <v>0</v>
      </c>
      <c r="B140" s="423">
        <f t="shared" si="10"/>
        <v>20</v>
      </c>
      <c r="C140" s="235" t="s">
        <v>110</v>
      </c>
      <c r="D140" s="236" t="s">
        <v>63</v>
      </c>
      <c r="E140" s="450"/>
      <c r="F140" s="27">
        <v>1</v>
      </c>
      <c r="G140" s="28">
        <v>5</v>
      </c>
      <c r="H140" s="28">
        <f t="shared" si="11"/>
        <v>5</v>
      </c>
      <c r="I140" s="451"/>
      <c r="J140" s="28">
        <f t="shared" si="12"/>
        <v>0</v>
      </c>
    </row>
    <row r="141" spans="1:12" ht="41.25" customHeight="1" x14ac:dyDescent="0.2">
      <c r="A141" s="435" t="s">
        <v>0</v>
      </c>
      <c r="B141" s="423">
        <f t="shared" si="10"/>
        <v>21</v>
      </c>
      <c r="C141" s="235" t="s">
        <v>111</v>
      </c>
      <c r="D141" s="236" t="s">
        <v>39</v>
      </c>
      <c r="E141" s="293"/>
      <c r="F141" s="27">
        <v>1</v>
      </c>
      <c r="G141" s="295">
        <v>5</v>
      </c>
      <c r="H141" s="28">
        <f t="shared" si="11"/>
        <v>5</v>
      </c>
      <c r="I141" s="452"/>
      <c r="J141" s="28">
        <f t="shared" si="12"/>
        <v>0</v>
      </c>
    </row>
    <row r="142" spans="1:12" ht="41.25" customHeight="1" x14ac:dyDescent="0.2">
      <c r="A142" s="435" t="s">
        <v>0</v>
      </c>
      <c r="B142" s="423">
        <f t="shared" si="10"/>
        <v>22</v>
      </c>
      <c r="C142" s="25" t="s">
        <v>133</v>
      </c>
      <c r="D142" s="26" t="s">
        <v>31</v>
      </c>
      <c r="E142" s="293"/>
      <c r="F142" s="27">
        <v>1</v>
      </c>
      <c r="G142" s="295">
        <v>5</v>
      </c>
      <c r="H142" s="28">
        <f t="shared" si="11"/>
        <v>5</v>
      </c>
      <c r="I142" s="452"/>
      <c r="J142" s="28">
        <f t="shared" si="12"/>
        <v>0</v>
      </c>
      <c r="L142" s="42" t="s">
        <v>39</v>
      </c>
    </row>
    <row r="143" spans="1:12" ht="41.25" customHeight="1" x14ac:dyDescent="0.2">
      <c r="A143" s="435" t="s">
        <v>0</v>
      </c>
      <c r="B143" s="423">
        <f t="shared" si="10"/>
        <v>23</v>
      </c>
      <c r="C143" s="25" t="s">
        <v>134</v>
      </c>
      <c r="D143" s="26" t="s">
        <v>33</v>
      </c>
      <c r="E143" s="293"/>
      <c r="F143" s="27">
        <v>1</v>
      </c>
      <c r="G143" s="295">
        <v>30</v>
      </c>
      <c r="H143" s="28">
        <f t="shared" si="11"/>
        <v>30</v>
      </c>
      <c r="I143" s="452"/>
      <c r="J143" s="28">
        <f t="shared" si="12"/>
        <v>0</v>
      </c>
      <c r="L143" s="42"/>
    </row>
    <row r="144" spans="1:12" ht="41.25" customHeight="1" x14ac:dyDescent="0.2">
      <c r="A144" s="435" t="s">
        <v>0</v>
      </c>
      <c r="B144" s="423">
        <f t="shared" si="10"/>
        <v>24</v>
      </c>
      <c r="C144" s="25" t="s">
        <v>131</v>
      </c>
      <c r="D144" s="26" t="s">
        <v>31</v>
      </c>
      <c r="E144" s="450"/>
      <c r="F144" s="27">
        <v>1</v>
      </c>
      <c r="G144" s="28">
        <v>5</v>
      </c>
      <c r="H144" s="28">
        <f t="shared" si="11"/>
        <v>5</v>
      </c>
      <c r="I144" s="450"/>
      <c r="J144" s="28">
        <f t="shared" si="12"/>
        <v>0</v>
      </c>
      <c r="L144" s="42"/>
    </row>
    <row r="145" spans="1:12" ht="41.25" customHeight="1" x14ac:dyDescent="0.2">
      <c r="A145" s="435" t="s">
        <v>0</v>
      </c>
      <c r="B145" s="423">
        <f t="shared" si="10"/>
        <v>25</v>
      </c>
      <c r="C145" s="235" t="s">
        <v>135</v>
      </c>
      <c r="D145" s="236" t="s">
        <v>63</v>
      </c>
      <c r="E145" s="301"/>
      <c r="F145" s="27">
        <v>1</v>
      </c>
      <c r="G145" s="336">
        <v>5</v>
      </c>
      <c r="H145" s="336">
        <f t="shared" si="11"/>
        <v>5</v>
      </c>
      <c r="I145" s="301"/>
      <c r="J145" s="28">
        <f t="shared" si="12"/>
        <v>0</v>
      </c>
      <c r="L145" s="42"/>
    </row>
    <row r="146" spans="1:12" ht="41.25" customHeight="1" x14ac:dyDescent="0.2">
      <c r="A146" s="435" t="s">
        <v>0</v>
      </c>
      <c r="B146" s="423">
        <f t="shared" si="10"/>
        <v>26</v>
      </c>
      <c r="C146" s="25" t="s">
        <v>132</v>
      </c>
      <c r="D146" s="26" t="s">
        <v>59</v>
      </c>
      <c r="E146" s="301"/>
      <c r="F146" s="27">
        <v>1</v>
      </c>
      <c r="G146" s="338">
        <v>30</v>
      </c>
      <c r="H146" s="338">
        <f t="shared" si="11"/>
        <v>30</v>
      </c>
      <c r="I146" s="298"/>
      <c r="J146" s="28">
        <f t="shared" si="12"/>
        <v>0</v>
      </c>
      <c r="L146" s="42"/>
    </row>
    <row r="147" spans="1:12" ht="41.25" customHeight="1" x14ac:dyDescent="0.2">
      <c r="A147" s="267" t="s">
        <v>36</v>
      </c>
      <c r="B147" s="295">
        <f>B146+1</f>
        <v>27</v>
      </c>
      <c r="C147" s="267" t="s">
        <v>135</v>
      </c>
      <c r="D147" s="295" t="s">
        <v>63</v>
      </c>
      <c r="E147" s="285"/>
      <c r="F147" s="295">
        <v>1</v>
      </c>
      <c r="G147" s="440">
        <v>5</v>
      </c>
      <c r="H147" s="440">
        <f t="shared" si="11"/>
        <v>5</v>
      </c>
      <c r="I147" s="441"/>
      <c r="J147" s="440"/>
      <c r="L147" s="42"/>
    </row>
    <row r="148" spans="1:12" ht="41.25" customHeight="1" x14ac:dyDescent="0.2">
      <c r="A148" s="435" t="s">
        <v>0</v>
      </c>
      <c r="B148" s="295">
        <f>B147+1</f>
        <v>28</v>
      </c>
      <c r="C148" s="25" t="s">
        <v>144</v>
      </c>
      <c r="D148" s="26" t="s">
        <v>39</v>
      </c>
      <c r="E148" s="333"/>
      <c r="F148" s="337">
        <v>1</v>
      </c>
      <c r="G148" s="338">
        <v>12</v>
      </c>
      <c r="H148" s="28">
        <f t="shared" si="11"/>
        <v>12</v>
      </c>
      <c r="I148" s="333"/>
      <c r="J148" s="338">
        <f t="shared" si="12"/>
        <v>0</v>
      </c>
      <c r="L148" s="42"/>
    </row>
    <row r="149" spans="1:12" ht="41.25" customHeight="1" x14ac:dyDescent="0.2">
      <c r="B149" s="21"/>
      <c r="C149" s="9"/>
      <c r="D149" s="2"/>
      <c r="E149" s="2"/>
      <c r="F149" s="15"/>
      <c r="G149" s="50" t="s">
        <v>34</v>
      </c>
      <c r="H149" s="51">
        <f>SUM(H121:H148)</f>
        <v>400</v>
      </c>
      <c r="I149" s="344" t="s">
        <v>35</v>
      </c>
      <c r="J149" s="453">
        <f>SUM(J121:J148)</f>
        <v>3.7615787037037034</v>
      </c>
      <c r="L149" s="42"/>
    </row>
    <row r="150" spans="1:12" ht="41.25" customHeight="1" x14ac:dyDescent="0.2">
      <c r="A150" s="1"/>
      <c r="B150" s="264"/>
      <c r="C150" s="214"/>
      <c r="D150" s="1"/>
      <c r="L150" s="42"/>
    </row>
    <row r="151" spans="1:12" ht="41.25" customHeight="1" x14ac:dyDescent="0.2">
      <c r="A151" s="1220" t="s">
        <v>1</v>
      </c>
      <c r="B151" s="1220"/>
      <c r="C151" s="1220"/>
      <c r="D151" s="1220"/>
      <c r="E151" s="1220"/>
      <c r="F151" s="1220"/>
      <c r="G151" s="1220"/>
      <c r="H151" s="1220"/>
      <c r="I151" s="1220"/>
      <c r="J151" s="1220"/>
      <c r="L151" s="42"/>
    </row>
    <row r="152" spans="1:12" ht="15" customHeight="1" x14ac:dyDescent="0.2">
      <c r="A152" s="1221" t="s">
        <v>2</v>
      </c>
      <c r="B152" s="1221"/>
      <c r="C152" s="1221"/>
      <c r="D152" s="1221"/>
      <c r="E152" s="1221"/>
      <c r="F152" s="1221"/>
      <c r="G152" s="1221"/>
      <c r="H152" s="1221"/>
      <c r="I152" s="1221"/>
      <c r="J152" s="1221"/>
      <c r="L152" s="42"/>
    </row>
    <row r="153" spans="1:12" ht="14.25" customHeight="1" thickBot="1" x14ac:dyDescent="0.25">
      <c r="A153" s="4" t="s">
        <v>3</v>
      </c>
      <c r="B153" s="122"/>
      <c r="C153" s="5"/>
      <c r="D153" s="4"/>
      <c r="E153" s="4"/>
      <c r="F153" s="262"/>
      <c r="G153" s="262"/>
      <c r="H153" s="262"/>
      <c r="I153" s="4"/>
      <c r="J153" s="2"/>
      <c r="L153" s="42"/>
    </row>
    <row r="154" spans="1:12" ht="14.25" customHeight="1" thickBot="1" x14ac:dyDescent="0.25">
      <c r="A154" s="1263" t="s">
        <v>79</v>
      </c>
      <c r="B154" s="1264"/>
      <c r="C154" s="1264"/>
      <c r="D154" s="1264"/>
      <c r="E154" s="1264"/>
      <c r="F154" s="1264"/>
      <c r="G154" s="1264"/>
      <c r="H154" s="1264"/>
      <c r="I154" s="1264"/>
      <c r="J154" s="1265"/>
      <c r="L154" s="42"/>
    </row>
    <row r="155" spans="1:12" ht="14.25" customHeight="1" thickBot="1" x14ac:dyDescent="0.25">
      <c r="A155" s="1266" t="s">
        <v>137</v>
      </c>
      <c r="B155" s="1267"/>
      <c r="C155" s="1267"/>
      <c r="D155" s="1267"/>
      <c r="E155" s="1267"/>
      <c r="F155" s="1267"/>
      <c r="G155" s="1267"/>
      <c r="H155" s="1267"/>
      <c r="I155" s="1267"/>
      <c r="J155" s="1268"/>
    </row>
    <row r="156" spans="1:12" ht="14.25" customHeight="1" x14ac:dyDescent="0.2">
      <c r="A156" s="13"/>
      <c r="B156" s="21"/>
      <c r="C156" s="217"/>
      <c r="D156" s="13"/>
      <c r="E156" s="13"/>
      <c r="F156" s="13"/>
      <c r="G156" s="13"/>
      <c r="H156" s="13"/>
      <c r="I156" s="13"/>
      <c r="J156" s="13"/>
      <c r="L156" s="42"/>
    </row>
    <row r="157" spans="1:12" ht="14.25" customHeight="1" thickBot="1" x14ac:dyDescent="0.25">
      <c r="A157" s="4" t="s">
        <v>4</v>
      </c>
      <c r="B157" s="122"/>
      <c r="C157" s="7"/>
      <c r="D157" s="6"/>
      <c r="E157" s="6"/>
      <c r="G157" s="261"/>
      <c r="H157" s="13"/>
      <c r="I157" s="6"/>
      <c r="J157" s="2"/>
    </row>
    <row r="158" spans="1:12" ht="14.25" customHeight="1" thickBot="1" x14ac:dyDescent="0.25">
      <c r="A158" s="1217" t="s">
        <v>21</v>
      </c>
      <c r="B158" s="1218"/>
      <c r="C158" s="1218"/>
      <c r="D158" s="1218"/>
      <c r="E158" s="1218"/>
      <c r="F158" s="1218"/>
      <c r="G158" s="1218"/>
      <c r="H158" s="1218"/>
      <c r="I158" s="1218"/>
      <c r="J158" s="1219"/>
    </row>
    <row r="159" spans="1:12" ht="14.25" customHeight="1" thickBot="1" x14ac:dyDescent="0.25">
      <c r="A159" s="4"/>
      <c r="B159" s="122"/>
      <c r="C159" s="3"/>
      <c r="D159" s="2"/>
      <c r="E159" s="2"/>
      <c r="F159" s="261"/>
      <c r="G159" s="261"/>
      <c r="H159" s="261"/>
      <c r="I159" s="2"/>
      <c r="J159" s="2"/>
    </row>
    <row r="160" spans="1:12" ht="38.25" customHeight="1" x14ac:dyDescent="0.2">
      <c r="A160" s="31" t="s">
        <v>5</v>
      </c>
      <c r="B160" s="32" t="s">
        <v>23</v>
      </c>
      <c r="C160" s="32" t="s">
        <v>7</v>
      </c>
      <c r="D160" s="33" t="s">
        <v>8</v>
      </c>
      <c r="E160" s="34" t="s">
        <v>24</v>
      </c>
      <c r="F160" s="35" t="s">
        <v>25</v>
      </c>
      <c r="G160" s="32" t="s">
        <v>26</v>
      </c>
      <c r="H160" s="36" t="s">
        <v>27</v>
      </c>
      <c r="I160" s="37" t="s">
        <v>28</v>
      </c>
      <c r="J160" s="37" t="s">
        <v>29</v>
      </c>
    </row>
    <row r="161" spans="1:49" ht="24" customHeight="1" x14ac:dyDescent="0.2">
      <c r="A161" s="31"/>
      <c r="B161" s="32"/>
      <c r="C161" s="218"/>
      <c r="D161" s="213"/>
      <c r="E161" s="213"/>
      <c r="F161" s="212" t="s">
        <v>15</v>
      </c>
      <c r="G161" s="212" t="s">
        <v>16</v>
      </c>
      <c r="H161" s="39" t="s">
        <v>17</v>
      </c>
      <c r="I161" s="40" t="s">
        <v>18</v>
      </c>
      <c r="J161" s="40" t="s">
        <v>19</v>
      </c>
    </row>
    <row r="162" spans="1:49" s="449" customFormat="1" ht="45" customHeight="1" x14ac:dyDescent="0.2">
      <c r="A162" s="387" t="str">
        <f>'[1]CM.01-PERSONAL '!$C$33</f>
        <v>GERENCIA GENERAL DE ADMINISTRACION TRIBUTARIA Y RENTAS</v>
      </c>
      <c r="B162" s="234">
        <v>1</v>
      </c>
      <c r="C162" s="233" t="str">
        <f>'[1]MATRIZ DE ACTIVIDADES'!$B$2</f>
        <v xml:space="preserve">Recibe, revisa registra en sistema y sella cargo de recepcion </v>
      </c>
      <c r="D162" s="305" t="str">
        <f>'[1]CM.01-PERSONAL '!$E$33</f>
        <v>TECNICO II</v>
      </c>
      <c r="E162" s="305" t="str">
        <f>'[1]CM.01-PERSONAL '!$F$33</f>
        <v>EI29</v>
      </c>
      <c r="F162" s="23">
        <v>1</v>
      </c>
      <c r="G162" s="354">
        <v>5</v>
      </c>
      <c r="H162" s="243">
        <f>F162*G162</f>
        <v>5</v>
      </c>
      <c r="I162" s="244">
        <f>'[1]CM.01-PERSONAL '!$K$33</f>
        <v>0.31537685185185188</v>
      </c>
      <c r="J162" s="355">
        <f>H162*I162</f>
        <v>1.5768842592592593</v>
      </c>
      <c r="K162" s="445"/>
      <c r="L162" s="446"/>
      <c r="M162" s="447"/>
      <c r="N162" s="448"/>
      <c r="O162" s="448"/>
      <c r="P162" s="447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  <c r="AQ162" s="445"/>
      <c r="AR162" s="445"/>
      <c r="AS162" s="445"/>
      <c r="AT162" s="445"/>
      <c r="AU162" s="445"/>
      <c r="AV162" s="445"/>
      <c r="AW162" s="445"/>
    </row>
    <row r="163" spans="1:49" s="449" customFormat="1" ht="48.75" customHeight="1" x14ac:dyDescent="0.2">
      <c r="A163" s="388" t="str">
        <f>'[1]CM.01-PERSONAL '!$C$31</f>
        <v>GERENCIA GENERAL DE ADMINISTRACION TRIBUTARIA Y RENTAS</v>
      </c>
      <c r="B163" s="234">
        <f>B162+1</f>
        <v>2</v>
      </c>
      <c r="C163" s="233" t="str">
        <f>'[1]MATRIZ DE ACTIVIDADES'!$B$7</f>
        <v>Recibe y Traslada documento al área encargada</v>
      </c>
      <c r="D163" s="306" t="str">
        <f>'[1]CM.01-PERSONAL '!$E$31</f>
        <v>GERENTE GENERAL</v>
      </c>
      <c r="E163" s="306" t="str">
        <f>'[1]CM.01-PERSONAL '!$F$31</f>
        <v>EI27</v>
      </c>
      <c r="F163" s="243">
        <v>1</v>
      </c>
      <c r="G163" s="354">
        <v>8</v>
      </c>
      <c r="H163" s="394">
        <f>F163*G163</f>
        <v>8</v>
      </c>
      <c r="I163" s="244">
        <f>'[1]CM.01-PERSONAL '!$K$31</f>
        <v>0.27308680555555553</v>
      </c>
      <c r="J163" s="355">
        <f>H163*I163</f>
        <v>2.1846944444444443</v>
      </c>
      <c r="K163" s="445"/>
      <c r="L163" s="446"/>
      <c r="M163" s="447"/>
      <c r="N163" s="448"/>
      <c r="O163" s="448"/>
      <c r="P163" s="447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45"/>
      <c r="AK163" s="445"/>
      <c r="AL163" s="445"/>
      <c r="AM163" s="445"/>
      <c r="AN163" s="445"/>
      <c r="AO163" s="445"/>
      <c r="AP163" s="445"/>
      <c r="AQ163" s="445"/>
      <c r="AR163" s="445"/>
      <c r="AS163" s="445"/>
      <c r="AT163" s="445"/>
      <c r="AU163" s="445"/>
      <c r="AV163" s="445"/>
      <c r="AW163" s="445"/>
    </row>
    <row r="164" spans="1:49" ht="39.75" customHeight="1" x14ac:dyDescent="0.2">
      <c r="A164" s="435" t="s">
        <v>0</v>
      </c>
      <c r="B164" s="423">
        <f t="shared" ref="B164:B189" si="13">B163+1</f>
        <v>3</v>
      </c>
      <c r="C164" s="256" t="s">
        <v>121</v>
      </c>
      <c r="D164" s="423" t="s">
        <v>63</v>
      </c>
      <c r="E164" s="435"/>
      <c r="F164" s="423">
        <v>1</v>
      </c>
      <c r="G164" s="423">
        <v>5</v>
      </c>
      <c r="H164" s="423">
        <f t="shared" ref="H164:H189" si="14">F164*G164</f>
        <v>5</v>
      </c>
      <c r="I164" s="435"/>
      <c r="J164" s="423">
        <f t="shared" ref="J164:J189" si="15">H164*I164</f>
        <v>0</v>
      </c>
    </row>
    <row r="165" spans="1:49" ht="38.25" customHeight="1" x14ac:dyDescent="0.2">
      <c r="A165" s="435" t="s">
        <v>0</v>
      </c>
      <c r="B165" s="423">
        <f t="shared" si="13"/>
        <v>4</v>
      </c>
      <c r="C165" s="256" t="s">
        <v>120</v>
      </c>
      <c r="D165" s="270" t="s">
        <v>39</v>
      </c>
      <c r="E165" s="256"/>
      <c r="F165" s="270">
        <v>1</v>
      </c>
      <c r="G165" s="270">
        <v>5</v>
      </c>
      <c r="H165" s="270">
        <f t="shared" si="14"/>
        <v>5</v>
      </c>
      <c r="I165" s="256"/>
      <c r="J165" s="270">
        <f t="shared" si="15"/>
        <v>0</v>
      </c>
    </row>
    <row r="166" spans="1:49" ht="48" customHeight="1" x14ac:dyDescent="0.2">
      <c r="A166" s="435" t="s">
        <v>0</v>
      </c>
      <c r="B166" s="423">
        <f t="shared" si="13"/>
        <v>5</v>
      </c>
      <c r="C166" s="435" t="s">
        <v>122</v>
      </c>
      <c r="D166" s="423" t="s">
        <v>31</v>
      </c>
      <c r="E166" s="435"/>
      <c r="F166" s="423">
        <v>1</v>
      </c>
      <c r="G166" s="423">
        <v>10</v>
      </c>
      <c r="H166" s="423">
        <f t="shared" si="14"/>
        <v>10</v>
      </c>
      <c r="I166" s="435"/>
      <c r="J166" s="423">
        <f t="shared" si="15"/>
        <v>0</v>
      </c>
    </row>
    <row r="167" spans="1:49" ht="37.5" customHeight="1" x14ac:dyDescent="0.2">
      <c r="A167" s="435" t="s">
        <v>0</v>
      </c>
      <c r="B167" s="423">
        <f t="shared" si="13"/>
        <v>6</v>
      </c>
      <c r="C167" s="235" t="s">
        <v>121</v>
      </c>
      <c r="D167" s="236" t="s">
        <v>63</v>
      </c>
      <c r="E167" s="256"/>
      <c r="F167" s="270">
        <v>1</v>
      </c>
      <c r="G167" s="270">
        <v>5</v>
      </c>
      <c r="H167" s="270">
        <f t="shared" si="14"/>
        <v>5</v>
      </c>
      <c r="I167" s="256"/>
      <c r="J167" s="270">
        <f t="shared" si="15"/>
        <v>0</v>
      </c>
    </row>
    <row r="168" spans="1:49" ht="39.75" customHeight="1" x14ac:dyDescent="0.2">
      <c r="A168" s="435" t="s">
        <v>0</v>
      </c>
      <c r="B168" s="423">
        <f t="shared" si="13"/>
        <v>7</v>
      </c>
      <c r="C168" s="235" t="s">
        <v>112</v>
      </c>
      <c r="D168" s="236" t="s">
        <v>39</v>
      </c>
      <c r="E168" s="256"/>
      <c r="F168" s="270">
        <v>1</v>
      </c>
      <c r="G168" s="270">
        <v>5</v>
      </c>
      <c r="H168" s="270">
        <f t="shared" si="14"/>
        <v>5</v>
      </c>
      <c r="I168" s="256"/>
      <c r="J168" s="270">
        <f t="shared" si="15"/>
        <v>0</v>
      </c>
    </row>
    <row r="169" spans="1:49" ht="42.75" customHeight="1" x14ac:dyDescent="0.2">
      <c r="A169" s="29" t="s">
        <v>36</v>
      </c>
      <c r="B169" s="30">
        <f t="shared" si="13"/>
        <v>8</v>
      </c>
      <c r="C169" s="29" t="s">
        <v>121</v>
      </c>
      <c r="D169" s="30" t="s">
        <v>63</v>
      </c>
      <c r="E169" s="29"/>
      <c r="F169" s="30">
        <v>1</v>
      </c>
      <c r="G169" s="30">
        <v>5</v>
      </c>
      <c r="H169" s="30">
        <f t="shared" si="14"/>
        <v>5</v>
      </c>
      <c r="I169" s="29"/>
      <c r="J169" s="30">
        <f t="shared" si="15"/>
        <v>0</v>
      </c>
    </row>
    <row r="170" spans="1:49" ht="42.75" customHeight="1" x14ac:dyDescent="0.2">
      <c r="A170" s="29" t="s">
        <v>36</v>
      </c>
      <c r="B170" s="30">
        <f t="shared" si="13"/>
        <v>9</v>
      </c>
      <c r="C170" s="29" t="s">
        <v>120</v>
      </c>
      <c r="D170" s="30" t="s">
        <v>39</v>
      </c>
      <c r="E170" s="29"/>
      <c r="F170" s="30">
        <v>1</v>
      </c>
      <c r="G170" s="30">
        <v>5</v>
      </c>
      <c r="H170" s="30">
        <f t="shared" si="14"/>
        <v>5</v>
      </c>
      <c r="I170" s="29"/>
      <c r="J170" s="30">
        <f t="shared" si="15"/>
        <v>0</v>
      </c>
    </row>
    <row r="171" spans="1:49" ht="42.75" customHeight="1" x14ac:dyDescent="0.2">
      <c r="A171" s="29" t="s">
        <v>36</v>
      </c>
      <c r="B171" s="30">
        <f t="shared" si="13"/>
        <v>10</v>
      </c>
      <c r="C171" s="29" t="s">
        <v>124</v>
      </c>
      <c r="D171" s="30" t="s">
        <v>49</v>
      </c>
      <c r="E171" s="29"/>
      <c r="F171" s="30">
        <v>1</v>
      </c>
      <c r="G171" s="30">
        <v>10</v>
      </c>
      <c r="H171" s="30">
        <f t="shared" si="14"/>
        <v>10</v>
      </c>
      <c r="I171" s="29"/>
      <c r="J171" s="30">
        <f t="shared" si="15"/>
        <v>0</v>
      </c>
    </row>
    <row r="172" spans="1:49" ht="42.75" customHeight="1" x14ac:dyDescent="0.2">
      <c r="A172" s="29" t="s">
        <v>36</v>
      </c>
      <c r="B172" s="30">
        <f t="shared" si="13"/>
        <v>11</v>
      </c>
      <c r="C172" s="29" t="s">
        <v>113</v>
      </c>
      <c r="D172" s="30" t="s">
        <v>61</v>
      </c>
      <c r="E172" s="29"/>
      <c r="F172" s="30">
        <v>1</v>
      </c>
      <c r="G172" s="30">
        <v>20</v>
      </c>
      <c r="H172" s="30">
        <f t="shared" si="14"/>
        <v>20</v>
      </c>
      <c r="I172" s="29"/>
      <c r="J172" s="30">
        <f t="shared" si="15"/>
        <v>0</v>
      </c>
    </row>
    <row r="173" spans="1:49" ht="42.75" customHeight="1" x14ac:dyDescent="0.2">
      <c r="A173" s="29" t="s">
        <v>36</v>
      </c>
      <c r="B173" s="296">
        <f t="shared" si="13"/>
        <v>12</v>
      </c>
      <c r="C173" s="29" t="s">
        <v>125</v>
      </c>
      <c r="D173" s="296" t="s">
        <v>37</v>
      </c>
      <c r="E173" s="258"/>
      <c r="F173" s="30">
        <v>1</v>
      </c>
      <c r="G173" s="296">
        <v>80</v>
      </c>
      <c r="H173" s="296">
        <f t="shared" si="14"/>
        <v>80</v>
      </c>
      <c r="I173" s="258"/>
      <c r="J173" s="296">
        <f t="shared" si="15"/>
        <v>0</v>
      </c>
    </row>
    <row r="174" spans="1:49" ht="42.75" customHeight="1" x14ac:dyDescent="0.2">
      <c r="A174" s="29" t="s">
        <v>36</v>
      </c>
      <c r="B174" s="296">
        <f t="shared" si="13"/>
        <v>13</v>
      </c>
      <c r="C174" s="29" t="s">
        <v>126</v>
      </c>
      <c r="D174" s="296" t="s">
        <v>38</v>
      </c>
      <c r="E174" s="258"/>
      <c r="F174" s="30">
        <v>1</v>
      </c>
      <c r="G174" s="296">
        <v>15</v>
      </c>
      <c r="H174" s="296">
        <f t="shared" si="14"/>
        <v>15</v>
      </c>
      <c r="I174" s="258"/>
      <c r="J174" s="296">
        <f t="shared" si="15"/>
        <v>0</v>
      </c>
    </row>
    <row r="175" spans="1:49" ht="42.75" customHeight="1" x14ac:dyDescent="0.2">
      <c r="A175" s="29" t="s">
        <v>36</v>
      </c>
      <c r="B175" s="296">
        <f t="shared" si="13"/>
        <v>14</v>
      </c>
      <c r="C175" s="29" t="s">
        <v>128</v>
      </c>
      <c r="D175" s="296" t="s">
        <v>46</v>
      </c>
      <c r="E175" s="258"/>
      <c r="F175" s="30">
        <v>1</v>
      </c>
      <c r="G175" s="296">
        <v>10</v>
      </c>
      <c r="H175" s="296">
        <f t="shared" si="14"/>
        <v>10</v>
      </c>
      <c r="I175" s="258"/>
      <c r="J175" s="296">
        <f t="shared" si="15"/>
        <v>0</v>
      </c>
    </row>
    <row r="176" spans="1:49" ht="42.75" customHeight="1" x14ac:dyDescent="0.2">
      <c r="A176" s="29" t="s">
        <v>36</v>
      </c>
      <c r="B176" s="296">
        <f t="shared" si="13"/>
        <v>15</v>
      </c>
      <c r="C176" s="29" t="s">
        <v>127</v>
      </c>
      <c r="D176" s="296" t="s">
        <v>32</v>
      </c>
      <c r="E176" s="429"/>
      <c r="F176" s="30">
        <v>1</v>
      </c>
      <c r="G176" s="300">
        <v>10</v>
      </c>
      <c r="H176" s="300">
        <f t="shared" si="14"/>
        <v>10</v>
      </c>
      <c r="I176" s="429"/>
      <c r="J176" s="300">
        <f t="shared" si="15"/>
        <v>0</v>
      </c>
    </row>
    <row r="177" spans="1:12" ht="42.75" customHeight="1" x14ac:dyDescent="0.2">
      <c r="A177" s="29" t="s">
        <v>36</v>
      </c>
      <c r="B177" s="296">
        <f t="shared" si="13"/>
        <v>16</v>
      </c>
      <c r="C177" s="29" t="s">
        <v>123</v>
      </c>
      <c r="D177" s="296" t="s">
        <v>33</v>
      </c>
      <c r="E177" s="430"/>
      <c r="F177" s="30">
        <v>1</v>
      </c>
      <c r="G177" s="431">
        <v>80</v>
      </c>
      <c r="H177" s="431">
        <f t="shared" si="14"/>
        <v>80</v>
      </c>
      <c r="I177" s="432"/>
      <c r="J177" s="431">
        <f t="shared" si="15"/>
        <v>0</v>
      </c>
    </row>
    <row r="178" spans="1:12" ht="42.75" customHeight="1" x14ac:dyDescent="0.2">
      <c r="A178" s="29" t="s">
        <v>36</v>
      </c>
      <c r="B178" s="296">
        <f t="shared" si="13"/>
        <v>17</v>
      </c>
      <c r="C178" s="29" t="s">
        <v>130</v>
      </c>
      <c r="D178" s="296" t="s">
        <v>32</v>
      </c>
      <c r="E178" s="430"/>
      <c r="F178" s="30">
        <v>1</v>
      </c>
      <c r="G178" s="433">
        <v>10</v>
      </c>
      <c r="H178" s="433">
        <f t="shared" si="14"/>
        <v>10</v>
      </c>
      <c r="I178" s="430"/>
      <c r="J178" s="433">
        <f t="shared" si="15"/>
        <v>0</v>
      </c>
    </row>
    <row r="179" spans="1:12" ht="42.75" customHeight="1" x14ac:dyDescent="0.2">
      <c r="A179" s="29" t="s">
        <v>36</v>
      </c>
      <c r="B179" s="296">
        <f t="shared" si="13"/>
        <v>18</v>
      </c>
      <c r="C179" s="29" t="s">
        <v>121</v>
      </c>
      <c r="D179" s="296" t="s">
        <v>63</v>
      </c>
      <c r="E179" s="430"/>
      <c r="F179" s="30">
        <v>1</v>
      </c>
      <c r="G179" s="433">
        <v>5</v>
      </c>
      <c r="H179" s="433">
        <f t="shared" si="14"/>
        <v>5</v>
      </c>
      <c r="I179" s="430"/>
      <c r="J179" s="433">
        <f t="shared" si="15"/>
        <v>0</v>
      </c>
    </row>
    <row r="180" spans="1:12" ht="42" customHeight="1" x14ac:dyDescent="0.2">
      <c r="A180" s="29" t="s">
        <v>36</v>
      </c>
      <c r="B180" s="296">
        <f t="shared" si="13"/>
        <v>19</v>
      </c>
      <c r="C180" s="29" t="s">
        <v>129</v>
      </c>
      <c r="D180" s="296" t="s">
        <v>39</v>
      </c>
      <c r="E180" s="430"/>
      <c r="F180" s="30">
        <v>1</v>
      </c>
      <c r="G180" s="433">
        <v>5</v>
      </c>
      <c r="H180" s="433">
        <f t="shared" si="14"/>
        <v>5</v>
      </c>
      <c r="I180" s="430"/>
      <c r="J180" s="433">
        <f t="shared" si="15"/>
        <v>0</v>
      </c>
    </row>
    <row r="181" spans="1:12" ht="42.75" customHeight="1" x14ac:dyDescent="0.2">
      <c r="A181" s="435" t="s">
        <v>0</v>
      </c>
      <c r="B181" s="423">
        <f t="shared" si="13"/>
        <v>20</v>
      </c>
      <c r="C181" s="235" t="s">
        <v>110</v>
      </c>
      <c r="D181" s="236" t="s">
        <v>63</v>
      </c>
      <c r="E181" s="450"/>
      <c r="F181" s="27">
        <v>1</v>
      </c>
      <c r="G181" s="28">
        <v>5</v>
      </c>
      <c r="H181" s="28">
        <f t="shared" si="14"/>
        <v>5</v>
      </c>
      <c r="I181" s="451"/>
      <c r="J181" s="28">
        <f t="shared" si="15"/>
        <v>0</v>
      </c>
    </row>
    <row r="182" spans="1:12" ht="42.75" customHeight="1" x14ac:dyDescent="0.2">
      <c r="A182" s="435" t="s">
        <v>0</v>
      </c>
      <c r="B182" s="423">
        <f t="shared" si="13"/>
        <v>21</v>
      </c>
      <c r="C182" s="235" t="s">
        <v>111</v>
      </c>
      <c r="D182" s="236" t="s">
        <v>39</v>
      </c>
      <c r="E182" s="293"/>
      <c r="F182" s="27">
        <v>1</v>
      </c>
      <c r="G182" s="295">
        <v>5</v>
      </c>
      <c r="H182" s="28">
        <f t="shared" si="14"/>
        <v>5</v>
      </c>
      <c r="I182" s="452"/>
      <c r="J182" s="28">
        <f t="shared" si="15"/>
        <v>0</v>
      </c>
    </row>
    <row r="183" spans="1:12" ht="42.75" customHeight="1" x14ac:dyDescent="0.2">
      <c r="A183" s="435" t="s">
        <v>0</v>
      </c>
      <c r="B183" s="423">
        <f t="shared" si="13"/>
        <v>22</v>
      </c>
      <c r="C183" s="25" t="s">
        <v>133</v>
      </c>
      <c r="D183" s="26" t="s">
        <v>31</v>
      </c>
      <c r="E183" s="293"/>
      <c r="F183" s="27">
        <v>1</v>
      </c>
      <c r="G183" s="295">
        <v>5</v>
      </c>
      <c r="H183" s="28">
        <f t="shared" si="14"/>
        <v>5</v>
      </c>
      <c r="I183" s="452"/>
      <c r="J183" s="28">
        <f t="shared" si="15"/>
        <v>0</v>
      </c>
    </row>
    <row r="184" spans="1:12" ht="42.75" customHeight="1" x14ac:dyDescent="0.2">
      <c r="A184" s="435" t="s">
        <v>0</v>
      </c>
      <c r="B184" s="423">
        <f t="shared" si="13"/>
        <v>23</v>
      </c>
      <c r="C184" s="25" t="s">
        <v>134</v>
      </c>
      <c r="D184" s="26" t="s">
        <v>33</v>
      </c>
      <c r="E184" s="293"/>
      <c r="F184" s="27">
        <v>1</v>
      </c>
      <c r="G184" s="295">
        <v>30</v>
      </c>
      <c r="H184" s="28">
        <f t="shared" si="14"/>
        <v>30</v>
      </c>
      <c r="I184" s="452"/>
      <c r="J184" s="28">
        <f t="shared" si="15"/>
        <v>0</v>
      </c>
    </row>
    <row r="185" spans="1:12" ht="42.75" customHeight="1" x14ac:dyDescent="0.2">
      <c r="A185" s="435" t="s">
        <v>0</v>
      </c>
      <c r="B185" s="423">
        <f t="shared" si="13"/>
        <v>24</v>
      </c>
      <c r="C185" s="25" t="s">
        <v>131</v>
      </c>
      <c r="D185" s="26" t="s">
        <v>31</v>
      </c>
      <c r="E185" s="450"/>
      <c r="F185" s="27">
        <v>1</v>
      </c>
      <c r="G185" s="28">
        <v>5</v>
      </c>
      <c r="H185" s="28">
        <f t="shared" si="14"/>
        <v>5</v>
      </c>
      <c r="I185" s="450"/>
      <c r="J185" s="28">
        <f t="shared" si="15"/>
        <v>0</v>
      </c>
    </row>
    <row r="186" spans="1:12" ht="38.25" customHeight="1" x14ac:dyDescent="0.2">
      <c r="A186" s="435" t="s">
        <v>0</v>
      </c>
      <c r="B186" s="423">
        <f t="shared" si="13"/>
        <v>25</v>
      </c>
      <c r="C186" s="235" t="s">
        <v>135</v>
      </c>
      <c r="D186" s="236" t="s">
        <v>63</v>
      </c>
      <c r="E186" s="301"/>
      <c r="F186" s="27">
        <v>1</v>
      </c>
      <c r="G186" s="336">
        <v>5</v>
      </c>
      <c r="H186" s="28">
        <f t="shared" si="14"/>
        <v>5</v>
      </c>
      <c r="I186" s="301"/>
      <c r="J186" s="28">
        <f t="shared" si="15"/>
        <v>0</v>
      </c>
      <c r="L186" s="42"/>
    </row>
    <row r="187" spans="1:12" ht="25.5" x14ac:dyDescent="0.2">
      <c r="A187" s="435" t="s">
        <v>0</v>
      </c>
      <c r="B187" s="423">
        <f t="shared" si="13"/>
        <v>26</v>
      </c>
      <c r="C187" s="25" t="s">
        <v>132</v>
      </c>
      <c r="D187" s="26" t="s">
        <v>59</v>
      </c>
      <c r="E187" s="301"/>
      <c r="F187" s="27">
        <v>1</v>
      </c>
      <c r="G187" s="336">
        <v>30</v>
      </c>
      <c r="H187" s="28">
        <f t="shared" si="14"/>
        <v>30</v>
      </c>
      <c r="I187" s="301"/>
      <c r="J187" s="28">
        <f t="shared" si="15"/>
        <v>0</v>
      </c>
    </row>
    <row r="188" spans="1:12" ht="25.5" x14ac:dyDescent="0.2">
      <c r="A188" s="267" t="s">
        <v>36</v>
      </c>
      <c r="B188" s="423">
        <f t="shared" si="13"/>
        <v>27</v>
      </c>
      <c r="C188" s="267" t="s">
        <v>135</v>
      </c>
      <c r="D188" s="295" t="s">
        <v>63</v>
      </c>
      <c r="E188" s="285"/>
      <c r="F188" s="295">
        <v>1</v>
      </c>
      <c r="G188" s="440">
        <v>5</v>
      </c>
      <c r="H188" s="295">
        <f t="shared" si="14"/>
        <v>5</v>
      </c>
      <c r="I188" s="441"/>
      <c r="J188" s="440"/>
    </row>
    <row r="189" spans="1:12" ht="25.5" x14ac:dyDescent="0.2">
      <c r="A189" s="435" t="s">
        <v>0</v>
      </c>
      <c r="B189" s="423">
        <f t="shared" si="13"/>
        <v>28</v>
      </c>
      <c r="C189" s="25" t="s">
        <v>143</v>
      </c>
      <c r="D189" s="26" t="s">
        <v>39</v>
      </c>
      <c r="E189" s="333"/>
      <c r="F189" s="337">
        <v>1</v>
      </c>
      <c r="G189" s="338">
        <v>12</v>
      </c>
      <c r="H189" s="28">
        <f t="shared" si="14"/>
        <v>12</v>
      </c>
      <c r="I189" s="333"/>
      <c r="J189" s="338">
        <f t="shared" si="15"/>
        <v>0</v>
      </c>
    </row>
    <row r="190" spans="1:12" ht="25.5" x14ac:dyDescent="0.2">
      <c r="B190" s="21"/>
      <c r="C190" s="9"/>
      <c r="D190" s="2"/>
      <c r="E190" s="2"/>
      <c r="F190" s="15"/>
      <c r="G190" s="50" t="s">
        <v>34</v>
      </c>
      <c r="H190" s="51">
        <f>SUM(H162:H189)</f>
        <v>400</v>
      </c>
      <c r="I190" s="344" t="s">
        <v>35</v>
      </c>
      <c r="J190" s="453">
        <f>SUM(J162:J189)</f>
        <v>3.7615787037037034</v>
      </c>
    </row>
    <row r="191" spans="1:12" x14ac:dyDescent="0.2">
      <c r="A191" s="1"/>
      <c r="B191" s="264"/>
      <c r="C191" s="214"/>
      <c r="D191" s="1"/>
    </row>
    <row r="192" spans="1:12" ht="18.75" customHeight="1" x14ac:dyDescent="0.2">
      <c r="A192" s="1220" t="s">
        <v>1</v>
      </c>
      <c r="B192" s="1220"/>
      <c r="C192" s="1220"/>
      <c r="D192" s="1220"/>
      <c r="E192" s="1220"/>
      <c r="F192" s="1220"/>
      <c r="G192" s="1220"/>
      <c r="H192" s="1220"/>
      <c r="I192" s="1220"/>
      <c r="J192" s="1220"/>
    </row>
    <row r="193" spans="1:49" ht="18" customHeight="1" x14ac:dyDescent="0.2">
      <c r="A193" s="1221" t="s">
        <v>2</v>
      </c>
      <c r="B193" s="1221"/>
      <c r="C193" s="1221"/>
      <c r="D193" s="1221"/>
      <c r="E193" s="1221"/>
      <c r="F193" s="1221"/>
      <c r="G193" s="1221"/>
      <c r="H193" s="1221"/>
      <c r="I193" s="1221"/>
      <c r="J193" s="1221"/>
    </row>
    <row r="194" spans="1:49" ht="18.75" customHeight="1" thickBot="1" x14ac:dyDescent="0.25">
      <c r="A194" s="4" t="s">
        <v>3</v>
      </c>
      <c r="B194" s="122"/>
      <c r="C194" s="5"/>
      <c r="D194" s="4"/>
      <c r="E194" s="4"/>
      <c r="F194" s="262"/>
      <c r="G194" s="262"/>
      <c r="H194" s="262"/>
      <c r="I194" s="4"/>
      <c r="J194" s="2"/>
    </row>
    <row r="195" spans="1:49" ht="16.5" customHeight="1" thickBot="1" x14ac:dyDescent="0.25">
      <c r="A195" s="1247" t="s">
        <v>79</v>
      </c>
      <c r="B195" s="1248"/>
      <c r="C195" s="1248"/>
      <c r="D195" s="1248"/>
      <c r="E195" s="1248"/>
      <c r="F195" s="1248"/>
      <c r="G195" s="1248"/>
      <c r="H195" s="1248"/>
      <c r="I195" s="1248"/>
      <c r="J195" s="1249"/>
    </row>
    <row r="196" spans="1:49" ht="27" customHeight="1" thickBot="1" x14ac:dyDescent="0.25">
      <c r="A196" s="1222" t="s">
        <v>138</v>
      </c>
      <c r="B196" s="1223"/>
      <c r="C196" s="1223"/>
      <c r="D196" s="1223"/>
      <c r="E196" s="1223"/>
      <c r="F196" s="1223"/>
      <c r="G196" s="1223"/>
      <c r="H196" s="1223"/>
      <c r="I196" s="1223"/>
      <c r="J196" s="1224"/>
    </row>
    <row r="197" spans="1:49" ht="15" customHeight="1" thickBot="1" x14ac:dyDescent="0.25">
      <c r="A197" s="4" t="s">
        <v>4</v>
      </c>
      <c r="B197" s="122"/>
      <c r="C197" s="7"/>
      <c r="D197" s="6"/>
      <c r="E197" s="6"/>
      <c r="G197" s="261"/>
      <c r="H197" s="13"/>
      <c r="I197" s="6"/>
      <c r="J197" s="2"/>
    </row>
    <row r="198" spans="1:49" ht="17.25" customHeight="1" thickBot="1" x14ac:dyDescent="0.25">
      <c r="A198" s="1217" t="s">
        <v>21</v>
      </c>
      <c r="B198" s="1218"/>
      <c r="C198" s="1218"/>
      <c r="D198" s="1218"/>
      <c r="E198" s="1218"/>
      <c r="F198" s="1218"/>
      <c r="G198" s="1218"/>
      <c r="H198" s="1218"/>
      <c r="I198" s="1218"/>
      <c r="J198" s="1219"/>
    </row>
    <row r="199" spans="1:49" ht="13.5" thickBot="1" x14ac:dyDescent="0.25">
      <c r="A199" s="4"/>
      <c r="B199" s="122"/>
      <c r="C199" s="3"/>
      <c r="D199" s="2"/>
      <c r="E199" s="2"/>
      <c r="F199" s="261"/>
      <c r="G199" s="261"/>
      <c r="H199" s="261"/>
      <c r="I199" s="2"/>
      <c r="J199" s="2"/>
    </row>
    <row r="200" spans="1:49" ht="51" x14ac:dyDescent="0.2">
      <c r="A200" s="31" t="s">
        <v>5</v>
      </c>
      <c r="B200" s="32" t="s">
        <v>23</v>
      </c>
      <c r="C200" s="32" t="s">
        <v>7</v>
      </c>
      <c r="D200" s="33" t="s">
        <v>8</v>
      </c>
      <c r="E200" s="34" t="s">
        <v>24</v>
      </c>
      <c r="F200" s="35" t="s">
        <v>25</v>
      </c>
      <c r="G200" s="32" t="s">
        <v>26</v>
      </c>
      <c r="H200" s="36" t="s">
        <v>27</v>
      </c>
      <c r="I200" s="37" t="s">
        <v>28</v>
      </c>
      <c r="J200" s="37" t="s">
        <v>29</v>
      </c>
    </row>
    <row r="201" spans="1:49" ht="25.5" x14ac:dyDescent="0.2">
      <c r="A201" s="31"/>
      <c r="B201" s="32"/>
      <c r="C201" s="216"/>
      <c r="D201" s="33"/>
      <c r="E201" s="38"/>
      <c r="F201" s="39" t="s">
        <v>15</v>
      </c>
      <c r="G201" s="39" t="s">
        <v>16</v>
      </c>
      <c r="H201" s="39" t="s">
        <v>17</v>
      </c>
      <c r="I201" s="40" t="s">
        <v>18</v>
      </c>
      <c r="J201" s="40" t="s">
        <v>19</v>
      </c>
    </row>
    <row r="202" spans="1:49" s="449" customFormat="1" ht="45" customHeight="1" x14ac:dyDescent="0.2">
      <c r="A202" s="387" t="str">
        <f>'[1]CM.01-PERSONAL '!$C$33</f>
        <v>GERENCIA GENERAL DE ADMINISTRACION TRIBUTARIA Y RENTAS</v>
      </c>
      <c r="B202" s="234">
        <v>1</v>
      </c>
      <c r="C202" s="233" t="str">
        <f>'[1]MATRIZ DE ACTIVIDADES'!$B$2</f>
        <v xml:space="preserve">Recibe, revisa registra en sistema y sella cargo de recepcion </v>
      </c>
      <c r="D202" s="305" t="str">
        <f>'[1]CM.01-PERSONAL '!$E$33</f>
        <v>TECNICO II</v>
      </c>
      <c r="E202" s="305" t="str">
        <f>'[1]CM.01-PERSONAL '!$F$33</f>
        <v>EI29</v>
      </c>
      <c r="F202" s="23">
        <v>1</v>
      </c>
      <c r="G202" s="354">
        <v>5</v>
      </c>
      <c r="H202" s="243">
        <f>F202*G202</f>
        <v>5</v>
      </c>
      <c r="I202" s="244">
        <f>'[1]CM.01-PERSONAL '!$K$33</f>
        <v>0.31537685185185188</v>
      </c>
      <c r="J202" s="355">
        <f>H202*I202</f>
        <v>1.5768842592592593</v>
      </c>
      <c r="K202" s="445"/>
      <c r="L202" s="446"/>
      <c r="M202" s="447"/>
      <c r="N202" s="448"/>
      <c r="O202" s="448"/>
      <c r="P202" s="447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  <c r="AQ202" s="445"/>
      <c r="AR202" s="445"/>
      <c r="AS202" s="445"/>
      <c r="AT202" s="445"/>
      <c r="AU202" s="445"/>
      <c r="AV202" s="445"/>
      <c r="AW202" s="445"/>
    </row>
    <row r="203" spans="1:49" s="449" customFormat="1" ht="48.75" customHeight="1" x14ac:dyDescent="0.2">
      <c r="A203" s="388" t="str">
        <f>'[1]CM.01-PERSONAL '!$C$31</f>
        <v>GERENCIA GENERAL DE ADMINISTRACION TRIBUTARIA Y RENTAS</v>
      </c>
      <c r="B203" s="234">
        <f>B202+1</f>
        <v>2</v>
      </c>
      <c r="C203" s="233" t="str">
        <f>'[1]MATRIZ DE ACTIVIDADES'!$B$7</f>
        <v>Recibe y Traslada documento al área encargada</v>
      </c>
      <c r="D203" s="306" t="str">
        <f>'[1]CM.01-PERSONAL '!$E$31</f>
        <v>GERENTE GENERAL</v>
      </c>
      <c r="E203" s="306" t="str">
        <f>'[1]CM.01-PERSONAL '!$F$31</f>
        <v>EI27</v>
      </c>
      <c r="F203" s="243">
        <v>1</v>
      </c>
      <c r="G203" s="354">
        <v>8</v>
      </c>
      <c r="H203" s="394">
        <f>F203*G203</f>
        <v>8</v>
      </c>
      <c r="I203" s="244">
        <f>'[1]CM.01-PERSONAL '!$K$31</f>
        <v>0.27308680555555553</v>
      </c>
      <c r="J203" s="355">
        <f>H203*I203</f>
        <v>2.1846944444444443</v>
      </c>
      <c r="K203" s="445"/>
      <c r="L203" s="446"/>
      <c r="M203" s="447"/>
      <c r="N203" s="448"/>
      <c r="O203" s="448"/>
      <c r="P203" s="447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  <c r="AQ203" s="445"/>
      <c r="AR203" s="445"/>
      <c r="AS203" s="445"/>
      <c r="AT203" s="445"/>
      <c r="AU203" s="445"/>
      <c r="AV203" s="445"/>
      <c r="AW203" s="445"/>
    </row>
    <row r="204" spans="1:49" ht="25.5" x14ac:dyDescent="0.2">
      <c r="A204" s="435" t="s">
        <v>0</v>
      </c>
      <c r="B204" s="423">
        <f t="shared" ref="B204:B218" si="16">B203+1</f>
        <v>3</v>
      </c>
      <c r="C204" s="256" t="s">
        <v>121</v>
      </c>
      <c r="D204" s="423" t="s">
        <v>63</v>
      </c>
      <c r="E204" s="435"/>
      <c r="F204" s="423">
        <v>1</v>
      </c>
      <c r="G204" s="423">
        <v>5</v>
      </c>
      <c r="H204" s="423">
        <f t="shared" ref="H204:H218" si="17">F204*G204</f>
        <v>5</v>
      </c>
      <c r="I204" s="435"/>
      <c r="J204" s="423">
        <f t="shared" ref="J204:J214" si="18">H204*I204</f>
        <v>0</v>
      </c>
    </row>
    <row r="205" spans="1:49" ht="27" customHeight="1" x14ac:dyDescent="0.2">
      <c r="A205" s="435" t="s">
        <v>0</v>
      </c>
      <c r="B205" s="423">
        <f t="shared" si="16"/>
        <v>4</v>
      </c>
      <c r="C205" s="256" t="s">
        <v>120</v>
      </c>
      <c r="D205" s="270" t="s">
        <v>39</v>
      </c>
      <c r="E205" s="256"/>
      <c r="F205" s="270">
        <v>1</v>
      </c>
      <c r="G205" s="270">
        <v>5</v>
      </c>
      <c r="H205" s="270">
        <f t="shared" si="17"/>
        <v>5</v>
      </c>
      <c r="I205" s="256"/>
      <c r="J205" s="270">
        <f t="shared" si="18"/>
        <v>0</v>
      </c>
    </row>
    <row r="206" spans="1:49" ht="25.5" x14ac:dyDescent="0.2">
      <c r="A206" s="435" t="s">
        <v>0</v>
      </c>
      <c r="B206" s="423">
        <f t="shared" si="16"/>
        <v>5</v>
      </c>
      <c r="C206" s="435" t="s">
        <v>122</v>
      </c>
      <c r="D206" s="423" t="s">
        <v>31</v>
      </c>
      <c r="E206" s="435"/>
      <c r="F206" s="423">
        <v>1</v>
      </c>
      <c r="G206" s="423">
        <v>10</v>
      </c>
      <c r="H206" s="423">
        <f t="shared" si="17"/>
        <v>10</v>
      </c>
      <c r="I206" s="435"/>
      <c r="J206" s="423">
        <f t="shared" si="18"/>
        <v>0</v>
      </c>
    </row>
    <row r="207" spans="1:49" ht="25.5" x14ac:dyDescent="0.2">
      <c r="A207" s="435" t="s">
        <v>0</v>
      </c>
      <c r="B207" s="423">
        <f t="shared" si="16"/>
        <v>6</v>
      </c>
      <c r="C207" s="235" t="s">
        <v>121</v>
      </c>
      <c r="D207" s="236" t="s">
        <v>63</v>
      </c>
      <c r="E207" s="256"/>
      <c r="F207" s="270">
        <v>1</v>
      </c>
      <c r="G207" s="270">
        <v>5</v>
      </c>
      <c r="H207" s="270">
        <f t="shared" si="17"/>
        <v>5</v>
      </c>
      <c r="I207" s="256"/>
      <c r="J207" s="270">
        <f t="shared" si="18"/>
        <v>0</v>
      </c>
    </row>
    <row r="208" spans="1:49" ht="25.5" x14ac:dyDescent="0.2">
      <c r="A208" s="435" t="s">
        <v>0</v>
      </c>
      <c r="B208" s="423">
        <f t="shared" si="16"/>
        <v>7</v>
      </c>
      <c r="C208" s="235" t="s">
        <v>112</v>
      </c>
      <c r="D208" s="236" t="s">
        <v>39</v>
      </c>
      <c r="E208" s="256"/>
      <c r="F208" s="270">
        <v>1</v>
      </c>
      <c r="G208" s="270">
        <v>5</v>
      </c>
      <c r="H208" s="270">
        <f t="shared" si="17"/>
        <v>5</v>
      </c>
      <c r="I208" s="256"/>
      <c r="J208" s="270">
        <f t="shared" si="18"/>
        <v>0</v>
      </c>
    </row>
    <row r="209" spans="1:10" ht="25.5" x14ac:dyDescent="0.2">
      <c r="A209" s="29" t="s">
        <v>36</v>
      </c>
      <c r="B209" s="30">
        <f t="shared" si="16"/>
        <v>8</v>
      </c>
      <c r="C209" s="29" t="s">
        <v>121</v>
      </c>
      <c r="D209" s="30" t="s">
        <v>63</v>
      </c>
      <c r="E209" s="29"/>
      <c r="F209" s="30">
        <v>1</v>
      </c>
      <c r="G209" s="30">
        <v>5</v>
      </c>
      <c r="H209" s="30">
        <f t="shared" si="17"/>
        <v>5</v>
      </c>
      <c r="I209" s="29"/>
      <c r="J209" s="30">
        <f t="shared" si="18"/>
        <v>0</v>
      </c>
    </row>
    <row r="210" spans="1:10" ht="25.5" x14ac:dyDescent="0.2">
      <c r="A210" s="29" t="s">
        <v>36</v>
      </c>
      <c r="B210" s="30">
        <f t="shared" si="16"/>
        <v>9</v>
      </c>
      <c r="C210" s="29" t="s">
        <v>120</v>
      </c>
      <c r="D210" s="30" t="s">
        <v>39</v>
      </c>
      <c r="E210" s="29"/>
      <c r="F210" s="30">
        <v>1</v>
      </c>
      <c r="G210" s="30">
        <v>5</v>
      </c>
      <c r="H210" s="30">
        <f t="shared" si="17"/>
        <v>5</v>
      </c>
      <c r="I210" s="29"/>
      <c r="J210" s="30">
        <f t="shared" si="18"/>
        <v>0</v>
      </c>
    </row>
    <row r="211" spans="1:10" ht="24.75" customHeight="1" x14ac:dyDescent="0.2">
      <c r="A211" s="29" t="s">
        <v>36</v>
      </c>
      <c r="B211" s="30">
        <f t="shared" si="16"/>
        <v>10</v>
      </c>
      <c r="C211" s="29" t="s">
        <v>124</v>
      </c>
      <c r="D211" s="30" t="s">
        <v>49</v>
      </c>
      <c r="E211" s="29"/>
      <c r="F211" s="30">
        <v>1</v>
      </c>
      <c r="G211" s="30">
        <v>10</v>
      </c>
      <c r="H211" s="30">
        <f t="shared" si="17"/>
        <v>10</v>
      </c>
      <c r="I211" s="29"/>
      <c r="J211" s="30">
        <f t="shared" si="18"/>
        <v>0</v>
      </c>
    </row>
    <row r="212" spans="1:10" ht="25.5" x14ac:dyDescent="0.2">
      <c r="A212" s="29" t="s">
        <v>36</v>
      </c>
      <c r="B212" s="30">
        <f t="shared" si="16"/>
        <v>11</v>
      </c>
      <c r="C212" s="29" t="s">
        <v>113</v>
      </c>
      <c r="D212" s="30" t="s">
        <v>61</v>
      </c>
      <c r="E212" s="29"/>
      <c r="F212" s="30">
        <v>1</v>
      </c>
      <c r="G212" s="30">
        <v>20</v>
      </c>
      <c r="H212" s="30">
        <f t="shared" si="17"/>
        <v>20</v>
      </c>
      <c r="I212" s="29"/>
      <c r="J212" s="30">
        <f t="shared" si="18"/>
        <v>0</v>
      </c>
    </row>
    <row r="213" spans="1:10" ht="25.5" x14ac:dyDescent="0.2">
      <c r="A213" s="29" t="s">
        <v>36</v>
      </c>
      <c r="B213" s="296">
        <f t="shared" si="16"/>
        <v>12</v>
      </c>
      <c r="C213" s="29" t="s">
        <v>136</v>
      </c>
      <c r="D213" s="296" t="s">
        <v>37</v>
      </c>
      <c r="E213" s="258"/>
      <c r="F213" s="30">
        <v>1</v>
      </c>
      <c r="G213" s="296">
        <v>30</v>
      </c>
      <c r="H213" s="296">
        <f t="shared" si="17"/>
        <v>30</v>
      </c>
      <c r="I213" s="258"/>
      <c r="J213" s="296">
        <f t="shared" si="18"/>
        <v>0</v>
      </c>
    </row>
    <row r="214" spans="1:10" ht="25.5" x14ac:dyDescent="0.2">
      <c r="A214" s="29" t="s">
        <v>36</v>
      </c>
      <c r="B214" s="296">
        <f t="shared" si="16"/>
        <v>13</v>
      </c>
      <c r="C214" s="271" t="s">
        <v>148</v>
      </c>
      <c r="D214" s="296" t="s">
        <v>38</v>
      </c>
      <c r="E214" s="258"/>
      <c r="F214" s="296">
        <v>1</v>
      </c>
      <c r="G214" s="296">
        <v>10</v>
      </c>
      <c r="H214" s="296">
        <f t="shared" si="17"/>
        <v>10</v>
      </c>
      <c r="I214" s="258"/>
      <c r="J214" s="296">
        <f t="shared" si="18"/>
        <v>0</v>
      </c>
    </row>
    <row r="215" spans="1:10" ht="25.5" x14ac:dyDescent="0.2">
      <c r="A215" s="29" t="s">
        <v>36</v>
      </c>
      <c r="B215" s="296">
        <f>B214+1</f>
        <v>14</v>
      </c>
      <c r="C215" s="268" t="s">
        <v>140</v>
      </c>
      <c r="D215" s="296" t="s">
        <v>38</v>
      </c>
      <c r="E215" s="258"/>
      <c r="F215" s="296">
        <v>1</v>
      </c>
      <c r="G215" s="436">
        <v>10</v>
      </c>
      <c r="H215" s="296">
        <f t="shared" si="17"/>
        <v>10</v>
      </c>
      <c r="I215" s="437"/>
      <c r="J215" s="436"/>
    </row>
    <row r="216" spans="1:10" ht="25.5" x14ac:dyDescent="0.2">
      <c r="A216" s="29" t="s">
        <v>36</v>
      </c>
      <c r="B216" s="296">
        <f t="shared" si="16"/>
        <v>15</v>
      </c>
      <c r="C216" s="268" t="s">
        <v>141</v>
      </c>
      <c r="D216" s="296" t="s">
        <v>38</v>
      </c>
      <c r="E216" s="258"/>
      <c r="F216" s="296">
        <v>1</v>
      </c>
      <c r="G216" s="436">
        <v>5</v>
      </c>
      <c r="H216" s="296">
        <f t="shared" si="17"/>
        <v>5</v>
      </c>
      <c r="I216" s="437"/>
      <c r="J216" s="436"/>
    </row>
    <row r="217" spans="1:10" ht="25.5" x14ac:dyDescent="0.2">
      <c r="A217" s="29" t="s">
        <v>36</v>
      </c>
      <c r="B217" s="296">
        <f t="shared" si="16"/>
        <v>16</v>
      </c>
      <c r="C217" s="29" t="s">
        <v>135</v>
      </c>
      <c r="D217" s="296" t="s">
        <v>63</v>
      </c>
      <c r="E217" s="258"/>
      <c r="F217" s="296">
        <v>1</v>
      </c>
      <c r="G217" s="436">
        <v>5</v>
      </c>
      <c r="H217" s="296">
        <f t="shared" si="17"/>
        <v>5</v>
      </c>
      <c r="I217" s="437"/>
      <c r="J217" s="436"/>
    </row>
    <row r="218" spans="1:10" ht="25.5" x14ac:dyDescent="0.2">
      <c r="A218" s="29" t="s">
        <v>36</v>
      </c>
      <c r="B218" s="296">
        <f t="shared" si="16"/>
        <v>17</v>
      </c>
      <c r="C218" s="29" t="s">
        <v>144</v>
      </c>
      <c r="D218" s="296" t="s">
        <v>39</v>
      </c>
      <c r="E218" s="258"/>
      <c r="F218" s="296">
        <v>1</v>
      </c>
      <c r="G218" s="436">
        <v>5</v>
      </c>
      <c r="H218" s="296">
        <f t="shared" si="17"/>
        <v>5</v>
      </c>
      <c r="I218" s="437"/>
      <c r="J218" s="436"/>
    </row>
    <row r="219" spans="1:10" ht="25.5" x14ac:dyDescent="0.2">
      <c r="B219" s="21"/>
      <c r="C219" s="45"/>
      <c r="D219" s="269"/>
      <c r="E219" s="2"/>
      <c r="F219" s="15"/>
      <c r="G219" s="50" t="s">
        <v>34</v>
      </c>
      <c r="H219" s="51">
        <f>SUM(H203:H218)</f>
        <v>143</v>
      </c>
      <c r="I219" s="344" t="s">
        <v>35</v>
      </c>
      <c r="J219" s="51">
        <f>SUM(J203:J215)</f>
        <v>2.1846944444444443</v>
      </c>
    </row>
    <row r="220" spans="1:10" x14ac:dyDescent="0.2">
      <c r="A220" s="9"/>
      <c r="B220" s="21"/>
      <c r="C220" s="9"/>
      <c r="D220" s="2"/>
      <c r="E220" s="2"/>
      <c r="F220" s="15"/>
      <c r="G220" s="15"/>
      <c r="H220" s="15"/>
      <c r="I220" s="17"/>
      <c r="J220" s="16"/>
    </row>
    <row r="221" spans="1:10" x14ac:dyDescent="0.2">
      <c r="A221" s="1220" t="s">
        <v>1</v>
      </c>
      <c r="B221" s="1220"/>
      <c r="C221" s="1220"/>
      <c r="D221" s="1220"/>
      <c r="E221" s="1220"/>
      <c r="F221" s="1220"/>
      <c r="G221" s="1220"/>
      <c r="H221" s="1220"/>
      <c r="I221" s="1220"/>
      <c r="J221" s="1220"/>
    </row>
    <row r="222" spans="1:10" x14ac:dyDescent="0.2">
      <c r="A222" s="1221" t="s">
        <v>2</v>
      </c>
      <c r="B222" s="1221"/>
      <c r="C222" s="1221"/>
      <c r="D222" s="1221"/>
      <c r="E222" s="1221"/>
      <c r="F222" s="1221"/>
      <c r="G222" s="1221"/>
      <c r="H222" s="1221"/>
      <c r="I222" s="1221"/>
      <c r="J222" s="1221"/>
    </row>
    <row r="223" spans="1:10" ht="13.5" thickBot="1" x14ac:dyDescent="0.25">
      <c r="A223" s="4" t="s">
        <v>3</v>
      </c>
      <c r="B223" s="122"/>
      <c r="C223" s="5"/>
      <c r="D223" s="4"/>
      <c r="E223" s="4"/>
      <c r="F223" s="262"/>
      <c r="G223" s="262"/>
      <c r="H223" s="262"/>
      <c r="I223" s="4"/>
      <c r="J223" s="2"/>
    </row>
    <row r="224" spans="1:10" ht="16.5" customHeight="1" thickBot="1" x14ac:dyDescent="0.25">
      <c r="A224" s="1247" t="s">
        <v>79</v>
      </c>
      <c r="B224" s="1248"/>
      <c r="C224" s="1248"/>
      <c r="D224" s="1248"/>
      <c r="E224" s="1248"/>
      <c r="F224" s="1248"/>
      <c r="G224" s="1248"/>
      <c r="H224" s="1248"/>
      <c r="I224" s="1248"/>
      <c r="J224" s="1249"/>
    </row>
    <row r="225" spans="1:49" ht="27.75" customHeight="1" thickBot="1" x14ac:dyDescent="0.25">
      <c r="A225" s="1222" t="s">
        <v>145</v>
      </c>
      <c r="B225" s="1223"/>
      <c r="C225" s="1223"/>
      <c r="D225" s="1223"/>
      <c r="E225" s="1223"/>
      <c r="F225" s="1223"/>
      <c r="G225" s="1223"/>
      <c r="H225" s="1223"/>
      <c r="I225" s="1223"/>
      <c r="J225" s="1224"/>
    </row>
    <row r="226" spans="1:49" ht="13.5" thickBot="1" x14ac:dyDescent="0.25">
      <c r="A226" s="4" t="s">
        <v>4</v>
      </c>
      <c r="B226" s="122"/>
      <c r="C226" s="7"/>
      <c r="D226" s="6"/>
      <c r="E226" s="6"/>
      <c r="G226" s="261"/>
      <c r="H226" s="13"/>
      <c r="I226" s="6"/>
      <c r="J226" s="2"/>
    </row>
    <row r="227" spans="1:49" ht="13.5" thickBot="1" x14ac:dyDescent="0.25">
      <c r="A227" s="1217" t="s">
        <v>21</v>
      </c>
      <c r="B227" s="1218"/>
      <c r="C227" s="1218"/>
      <c r="D227" s="1218"/>
      <c r="E227" s="1218"/>
      <c r="F227" s="1218"/>
      <c r="G227" s="1218"/>
      <c r="H227" s="1218"/>
      <c r="I227" s="1218"/>
      <c r="J227" s="1219"/>
    </row>
    <row r="228" spans="1:49" ht="13.5" thickBot="1" x14ac:dyDescent="0.25">
      <c r="A228" s="4"/>
      <c r="B228" s="122"/>
      <c r="C228" s="3"/>
      <c r="D228" s="2"/>
      <c r="E228" s="2"/>
      <c r="F228" s="261"/>
      <c r="G228" s="261"/>
      <c r="H228" s="261"/>
      <c r="I228" s="2"/>
      <c r="J228" s="2"/>
    </row>
    <row r="229" spans="1:49" ht="51" x14ac:dyDescent="0.2">
      <c r="A229" s="31" t="s">
        <v>5</v>
      </c>
      <c r="B229" s="32" t="s">
        <v>23</v>
      </c>
      <c r="C229" s="32" t="s">
        <v>7</v>
      </c>
      <c r="D229" s="33" t="s">
        <v>8</v>
      </c>
      <c r="E229" s="34" t="s">
        <v>24</v>
      </c>
      <c r="F229" s="35" t="s">
        <v>25</v>
      </c>
      <c r="G229" s="32" t="s">
        <v>26</v>
      </c>
      <c r="H229" s="36" t="s">
        <v>27</v>
      </c>
      <c r="I229" s="37" t="s">
        <v>28</v>
      </c>
      <c r="J229" s="37" t="s">
        <v>29</v>
      </c>
    </row>
    <row r="230" spans="1:49" ht="26.25" customHeight="1" x14ac:dyDescent="0.2">
      <c r="A230" s="31"/>
      <c r="B230" s="32"/>
      <c r="C230" s="216"/>
      <c r="D230" s="33"/>
      <c r="E230" s="38"/>
      <c r="F230" s="39" t="s">
        <v>15</v>
      </c>
      <c r="G230" s="39" t="s">
        <v>16</v>
      </c>
      <c r="H230" s="39" t="s">
        <v>17</v>
      </c>
      <c r="I230" s="40" t="s">
        <v>18</v>
      </c>
      <c r="J230" s="40" t="s">
        <v>19</v>
      </c>
    </row>
    <row r="231" spans="1:49" s="449" customFormat="1" ht="45" customHeight="1" x14ac:dyDescent="0.2">
      <c r="A231" s="387" t="str">
        <f>'[1]CM.01-PERSONAL '!$C$33</f>
        <v>GERENCIA GENERAL DE ADMINISTRACION TRIBUTARIA Y RENTAS</v>
      </c>
      <c r="B231" s="234">
        <v>1</v>
      </c>
      <c r="C231" s="233" t="str">
        <f>'[1]MATRIZ DE ACTIVIDADES'!$B$2</f>
        <v xml:space="preserve">Recibe, revisa registra en sistema y sella cargo de recepcion </v>
      </c>
      <c r="D231" s="305" t="str">
        <f>'[1]CM.01-PERSONAL '!$E$33</f>
        <v>TECNICO II</v>
      </c>
      <c r="E231" s="305" t="str">
        <f>'[1]CM.01-PERSONAL '!$F$33</f>
        <v>EI29</v>
      </c>
      <c r="F231" s="23">
        <v>1</v>
      </c>
      <c r="G231" s="354">
        <v>5</v>
      </c>
      <c r="H231" s="243">
        <f>F231*G231</f>
        <v>5</v>
      </c>
      <c r="I231" s="244">
        <f>'[1]CM.01-PERSONAL '!$K$33</f>
        <v>0.31537685185185188</v>
      </c>
      <c r="J231" s="355">
        <f>H231*I231</f>
        <v>1.5768842592592593</v>
      </c>
      <c r="K231" s="445"/>
      <c r="L231" s="446"/>
      <c r="M231" s="447"/>
      <c r="N231" s="448"/>
      <c r="O231" s="448"/>
      <c r="P231" s="447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  <c r="AQ231" s="445"/>
      <c r="AR231" s="445"/>
      <c r="AS231" s="445"/>
      <c r="AT231" s="445"/>
      <c r="AU231" s="445"/>
      <c r="AV231" s="445"/>
      <c r="AW231" s="445"/>
    </row>
    <row r="232" spans="1:49" s="449" customFormat="1" ht="48.75" customHeight="1" x14ac:dyDescent="0.2">
      <c r="A232" s="388" t="str">
        <f>'[1]CM.01-PERSONAL '!$C$31</f>
        <v>GERENCIA GENERAL DE ADMINISTRACION TRIBUTARIA Y RENTAS</v>
      </c>
      <c r="B232" s="234">
        <f>B231+1</f>
        <v>2</v>
      </c>
      <c r="C232" s="233" t="str">
        <f>'[1]MATRIZ DE ACTIVIDADES'!$B$7</f>
        <v>Recibe y Traslada documento al área encargada</v>
      </c>
      <c r="D232" s="306" t="str">
        <f>'[1]CM.01-PERSONAL '!$E$31</f>
        <v>GERENTE GENERAL</v>
      </c>
      <c r="E232" s="306" t="str">
        <f>'[1]CM.01-PERSONAL '!$F$31</f>
        <v>EI27</v>
      </c>
      <c r="F232" s="243">
        <v>1</v>
      </c>
      <c r="G232" s="354">
        <v>8</v>
      </c>
      <c r="H232" s="394">
        <f>F232*G232</f>
        <v>8</v>
      </c>
      <c r="I232" s="244">
        <f>'[1]CM.01-PERSONAL '!$K$31</f>
        <v>0.27308680555555553</v>
      </c>
      <c r="J232" s="355">
        <f>H232*I232</f>
        <v>2.1846944444444443</v>
      </c>
      <c r="K232" s="445"/>
      <c r="L232" s="446"/>
      <c r="M232" s="447"/>
      <c r="N232" s="448"/>
      <c r="O232" s="448"/>
      <c r="P232" s="447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45"/>
      <c r="AR232" s="445"/>
      <c r="AS232" s="445"/>
      <c r="AT232" s="445"/>
      <c r="AU232" s="445"/>
      <c r="AV232" s="445"/>
      <c r="AW232" s="445"/>
    </row>
    <row r="233" spans="1:49" ht="25.5" x14ac:dyDescent="0.2">
      <c r="A233" s="435" t="s">
        <v>0</v>
      </c>
      <c r="B233" s="423">
        <f t="shared" ref="B233:B256" si="19">B232+1</f>
        <v>3</v>
      </c>
      <c r="C233" s="256" t="s">
        <v>121</v>
      </c>
      <c r="D233" s="423" t="s">
        <v>63</v>
      </c>
      <c r="E233" s="435"/>
      <c r="F233" s="423">
        <v>1</v>
      </c>
      <c r="G233" s="423">
        <v>5</v>
      </c>
      <c r="H233" s="423">
        <f t="shared" ref="H233:H256" si="20">F233*G233</f>
        <v>5</v>
      </c>
      <c r="I233" s="435"/>
      <c r="J233" s="423">
        <f t="shared" ref="J233:J245" si="21">H233*I233</f>
        <v>0</v>
      </c>
    </row>
    <row r="234" spans="1:49" ht="25.5" x14ac:dyDescent="0.2">
      <c r="A234" s="435" t="s">
        <v>0</v>
      </c>
      <c r="B234" s="423">
        <f t="shared" si="19"/>
        <v>4</v>
      </c>
      <c r="C234" s="256" t="s">
        <v>120</v>
      </c>
      <c r="D234" s="270" t="s">
        <v>39</v>
      </c>
      <c r="E234" s="256"/>
      <c r="F234" s="270">
        <v>1</v>
      </c>
      <c r="G234" s="270">
        <v>5</v>
      </c>
      <c r="H234" s="270">
        <f t="shared" si="20"/>
        <v>5</v>
      </c>
      <c r="I234" s="256"/>
      <c r="J234" s="270">
        <f t="shared" si="21"/>
        <v>0</v>
      </c>
    </row>
    <row r="235" spans="1:49" ht="25.5" x14ac:dyDescent="0.2">
      <c r="A235" s="435" t="s">
        <v>0</v>
      </c>
      <c r="B235" s="423">
        <f t="shared" si="19"/>
        <v>5</v>
      </c>
      <c r="C235" s="435" t="s">
        <v>122</v>
      </c>
      <c r="D235" s="423" t="s">
        <v>31</v>
      </c>
      <c r="E235" s="435"/>
      <c r="F235" s="423">
        <v>1</v>
      </c>
      <c r="G235" s="423">
        <v>10</v>
      </c>
      <c r="H235" s="423">
        <f t="shared" si="20"/>
        <v>10</v>
      </c>
      <c r="I235" s="435"/>
      <c r="J235" s="423">
        <f t="shared" si="21"/>
        <v>0</v>
      </c>
    </row>
    <row r="236" spans="1:49" ht="25.5" x14ac:dyDescent="0.2">
      <c r="A236" s="435" t="s">
        <v>0</v>
      </c>
      <c r="B236" s="423">
        <f t="shared" si="19"/>
        <v>6</v>
      </c>
      <c r="C236" s="235" t="s">
        <v>121</v>
      </c>
      <c r="D236" s="236" t="s">
        <v>63</v>
      </c>
      <c r="E236" s="256"/>
      <c r="F236" s="270">
        <v>1</v>
      </c>
      <c r="G236" s="270">
        <v>5</v>
      </c>
      <c r="H236" s="270">
        <f t="shared" si="20"/>
        <v>5</v>
      </c>
      <c r="I236" s="256"/>
      <c r="J236" s="270">
        <f t="shared" si="21"/>
        <v>0</v>
      </c>
    </row>
    <row r="237" spans="1:49" ht="25.5" x14ac:dyDescent="0.2">
      <c r="A237" s="435" t="s">
        <v>0</v>
      </c>
      <c r="B237" s="423">
        <f t="shared" si="19"/>
        <v>7</v>
      </c>
      <c r="C237" s="235" t="s">
        <v>112</v>
      </c>
      <c r="D237" s="236" t="s">
        <v>39</v>
      </c>
      <c r="E237" s="256"/>
      <c r="F237" s="270">
        <v>1</v>
      </c>
      <c r="G237" s="270">
        <v>5</v>
      </c>
      <c r="H237" s="270">
        <f t="shared" si="20"/>
        <v>5</v>
      </c>
      <c r="I237" s="256"/>
      <c r="J237" s="270">
        <f t="shared" si="21"/>
        <v>0</v>
      </c>
    </row>
    <row r="238" spans="1:49" ht="25.5" x14ac:dyDescent="0.2">
      <c r="A238" s="29" t="s">
        <v>36</v>
      </c>
      <c r="B238" s="30">
        <f t="shared" si="19"/>
        <v>8</v>
      </c>
      <c r="C238" s="29" t="s">
        <v>121</v>
      </c>
      <c r="D238" s="30" t="s">
        <v>63</v>
      </c>
      <c r="E238" s="29"/>
      <c r="F238" s="30">
        <v>1</v>
      </c>
      <c r="G238" s="30">
        <v>5</v>
      </c>
      <c r="H238" s="30">
        <f t="shared" si="20"/>
        <v>5</v>
      </c>
      <c r="I238" s="29"/>
      <c r="J238" s="30">
        <f t="shared" si="21"/>
        <v>0</v>
      </c>
    </row>
    <row r="239" spans="1:49" ht="25.5" x14ac:dyDescent="0.2">
      <c r="A239" s="29" t="s">
        <v>36</v>
      </c>
      <c r="B239" s="30">
        <f t="shared" si="19"/>
        <v>9</v>
      </c>
      <c r="C239" s="29" t="s">
        <v>120</v>
      </c>
      <c r="D239" s="30" t="s">
        <v>39</v>
      </c>
      <c r="E239" s="29"/>
      <c r="F239" s="30">
        <v>1</v>
      </c>
      <c r="G239" s="30">
        <v>5</v>
      </c>
      <c r="H239" s="30">
        <f t="shared" si="20"/>
        <v>5</v>
      </c>
      <c r="I239" s="29"/>
      <c r="J239" s="30">
        <f t="shared" si="21"/>
        <v>0</v>
      </c>
    </row>
    <row r="240" spans="1:49" ht="25.5" x14ac:dyDescent="0.2">
      <c r="A240" s="29" t="s">
        <v>36</v>
      </c>
      <c r="B240" s="30">
        <f t="shared" si="19"/>
        <v>10</v>
      </c>
      <c r="C240" s="29" t="s">
        <v>124</v>
      </c>
      <c r="D240" s="30" t="s">
        <v>49</v>
      </c>
      <c r="E240" s="29"/>
      <c r="F240" s="30">
        <v>1</v>
      </c>
      <c r="G240" s="30">
        <v>10</v>
      </c>
      <c r="H240" s="30">
        <f t="shared" si="20"/>
        <v>10</v>
      </c>
      <c r="I240" s="29"/>
      <c r="J240" s="30">
        <f t="shared" si="21"/>
        <v>0</v>
      </c>
    </row>
    <row r="241" spans="1:10" ht="25.5" x14ac:dyDescent="0.2">
      <c r="A241" s="29" t="s">
        <v>36</v>
      </c>
      <c r="B241" s="30">
        <f t="shared" si="19"/>
        <v>11</v>
      </c>
      <c r="C241" s="29" t="s">
        <v>113</v>
      </c>
      <c r="D241" s="30" t="s">
        <v>61</v>
      </c>
      <c r="E241" s="29"/>
      <c r="F241" s="30">
        <v>1</v>
      </c>
      <c r="G241" s="30">
        <v>20</v>
      </c>
      <c r="H241" s="30">
        <f t="shared" si="20"/>
        <v>20</v>
      </c>
      <c r="I241" s="29"/>
      <c r="J241" s="30">
        <f t="shared" si="21"/>
        <v>0</v>
      </c>
    </row>
    <row r="242" spans="1:10" ht="25.5" x14ac:dyDescent="0.2">
      <c r="A242" s="29" t="s">
        <v>36</v>
      </c>
      <c r="B242" s="296">
        <f t="shared" si="19"/>
        <v>12</v>
      </c>
      <c r="C242" s="29" t="s">
        <v>136</v>
      </c>
      <c r="D242" s="296" t="s">
        <v>37</v>
      </c>
      <c r="E242" s="258"/>
      <c r="F242" s="30">
        <v>1</v>
      </c>
      <c r="G242" s="296">
        <v>30</v>
      </c>
      <c r="H242" s="296">
        <f t="shared" si="20"/>
        <v>30</v>
      </c>
      <c r="I242" s="258"/>
      <c r="J242" s="296">
        <f t="shared" si="21"/>
        <v>0</v>
      </c>
    </row>
    <row r="243" spans="1:10" ht="25.5" x14ac:dyDescent="0.2">
      <c r="A243" s="29" t="s">
        <v>36</v>
      </c>
      <c r="B243" s="296">
        <f t="shared" si="19"/>
        <v>13</v>
      </c>
      <c r="C243" s="271" t="s">
        <v>139</v>
      </c>
      <c r="D243" s="296" t="s">
        <v>38</v>
      </c>
      <c r="E243" s="258"/>
      <c r="F243" s="296">
        <v>1</v>
      </c>
      <c r="G243" s="296">
        <v>5</v>
      </c>
      <c r="H243" s="296">
        <f t="shared" si="20"/>
        <v>5</v>
      </c>
      <c r="I243" s="258"/>
      <c r="J243" s="296">
        <f t="shared" si="21"/>
        <v>0</v>
      </c>
    </row>
    <row r="244" spans="1:10" ht="25.5" x14ac:dyDescent="0.2">
      <c r="A244" s="29" t="s">
        <v>36</v>
      </c>
      <c r="B244" s="296">
        <f t="shared" si="19"/>
        <v>14</v>
      </c>
      <c r="C244" s="268" t="s">
        <v>140</v>
      </c>
      <c r="D244" s="296" t="s">
        <v>38</v>
      </c>
      <c r="E244" s="258"/>
      <c r="F244" s="296">
        <v>1</v>
      </c>
      <c r="G244" s="436">
        <v>10</v>
      </c>
      <c r="H244" s="296">
        <f t="shared" si="20"/>
        <v>10</v>
      </c>
      <c r="I244" s="437"/>
      <c r="J244" s="436">
        <f t="shared" si="21"/>
        <v>0</v>
      </c>
    </row>
    <row r="245" spans="1:10" ht="25.5" x14ac:dyDescent="0.2">
      <c r="A245" s="29" t="s">
        <v>36</v>
      </c>
      <c r="B245" s="296">
        <f t="shared" si="19"/>
        <v>15</v>
      </c>
      <c r="C245" s="268" t="s">
        <v>149</v>
      </c>
      <c r="D245" s="296" t="s">
        <v>38</v>
      </c>
      <c r="E245" s="258"/>
      <c r="F245" s="296">
        <v>1</v>
      </c>
      <c r="G245" s="436">
        <v>5</v>
      </c>
      <c r="H245" s="296">
        <f t="shared" si="20"/>
        <v>5</v>
      </c>
      <c r="I245" s="437"/>
      <c r="J245" s="436">
        <f t="shared" si="21"/>
        <v>0</v>
      </c>
    </row>
    <row r="246" spans="1:10" ht="25.5" x14ac:dyDescent="0.2">
      <c r="A246" s="29" t="s">
        <v>36</v>
      </c>
      <c r="B246" s="296">
        <f t="shared" si="19"/>
        <v>16</v>
      </c>
      <c r="C246" s="258" t="s">
        <v>122</v>
      </c>
      <c r="D246" s="296" t="s">
        <v>61</v>
      </c>
      <c r="E246" s="258"/>
      <c r="F246" s="296">
        <v>1</v>
      </c>
      <c r="G246" s="436">
        <v>5</v>
      </c>
      <c r="H246" s="296">
        <f t="shared" si="20"/>
        <v>5</v>
      </c>
      <c r="I246" s="437"/>
      <c r="J246" s="436"/>
    </row>
    <row r="247" spans="1:10" ht="25.5" x14ac:dyDescent="0.2">
      <c r="A247" s="29" t="s">
        <v>36</v>
      </c>
      <c r="B247" s="296">
        <f t="shared" si="19"/>
        <v>17</v>
      </c>
      <c r="C247" s="258" t="s">
        <v>117</v>
      </c>
      <c r="D247" s="296" t="s">
        <v>32</v>
      </c>
      <c r="E247" s="258"/>
      <c r="F247" s="296">
        <v>1</v>
      </c>
      <c r="G247" s="436">
        <v>10</v>
      </c>
      <c r="H247" s="436">
        <f t="shared" si="20"/>
        <v>10</v>
      </c>
      <c r="I247" s="437"/>
      <c r="J247" s="436"/>
    </row>
    <row r="248" spans="1:10" ht="25.5" x14ac:dyDescent="0.2">
      <c r="A248" s="29" t="s">
        <v>36</v>
      </c>
      <c r="B248" s="296">
        <f t="shared" si="19"/>
        <v>18</v>
      </c>
      <c r="C248" s="29" t="s">
        <v>121</v>
      </c>
      <c r="D248" s="296" t="s">
        <v>63</v>
      </c>
      <c r="E248" s="258"/>
      <c r="F248" s="296">
        <v>1</v>
      </c>
      <c r="G248" s="436">
        <v>5</v>
      </c>
      <c r="H248" s="436">
        <f t="shared" si="20"/>
        <v>5</v>
      </c>
      <c r="I248" s="437"/>
      <c r="J248" s="436"/>
    </row>
    <row r="249" spans="1:10" ht="25.5" x14ac:dyDescent="0.2">
      <c r="A249" s="29" t="s">
        <v>36</v>
      </c>
      <c r="B249" s="296">
        <f t="shared" si="19"/>
        <v>19</v>
      </c>
      <c r="C249" s="29" t="s">
        <v>129</v>
      </c>
      <c r="D249" s="296" t="s">
        <v>39</v>
      </c>
      <c r="E249" s="258"/>
      <c r="F249" s="296">
        <v>1</v>
      </c>
      <c r="G249" s="436">
        <v>5</v>
      </c>
      <c r="H249" s="436">
        <f t="shared" si="20"/>
        <v>5</v>
      </c>
      <c r="I249" s="437"/>
      <c r="J249" s="436"/>
    </row>
    <row r="250" spans="1:10" ht="25.5" x14ac:dyDescent="0.2">
      <c r="A250" s="435" t="s">
        <v>0</v>
      </c>
      <c r="B250" s="270">
        <f t="shared" si="19"/>
        <v>20</v>
      </c>
      <c r="C250" s="256" t="s">
        <v>121</v>
      </c>
      <c r="D250" s="423" t="s">
        <v>63</v>
      </c>
      <c r="E250" s="435"/>
      <c r="F250" s="423">
        <v>1</v>
      </c>
      <c r="G250" s="423">
        <v>5</v>
      </c>
      <c r="H250" s="423">
        <f t="shared" si="20"/>
        <v>5</v>
      </c>
      <c r="I250" s="435"/>
      <c r="J250" s="435"/>
    </row>
    <row r="251" spans="1:10" ht="25.5" x14ac:dyDescent="0.2">
      <c r="A251" s="435" t="s">
        <v>0</v>
      </c>
      <c r="B251" s="270">
        <f t="shared" si="19"/>
        <v>21</v>
      </c>
      <c r="C251" s="256" t="s">
        <v>120</v>
      </c>
      <c r="D251" s="270" t="s">
        <v>39</v>
      </c>
      <c r="E251" s="435"/>
      <c r="F251" s="423">
        <v>1</v>
      </c>
      <c r="G251" s="423">
        <v>5</v>
      </c>
      <c r="H251" s="423">
        <f t="shared" si="20"/>
        <v>5</v>
      </c>
      <c r="I251" s="435"/>
      <c r="J251" s="435"/>
    </row>
    <row r="252" spans="1:10" ht="25.5" x14ac:dyDescent="0.2">
      <c r="A252" s="435" t="s">
        <v>0</v>
      </c>
      <c r="B252" s="112">
        <f t="shared" si="19"/>
        <v>22</v>
      </c>
      <c r="C252" s="25" t="s">
        <v>142</v>
      </c>
      <c r="D252" s="26" t="s">
        <v>31</v>
      </c>
      <c r="E252" s="435"/>
      <c r="F252" s="423">
        <v>1</v>
      </c>
      <c r="G252" s="423">
        <v>5</v>
      </c>
      <c r="H252" s="423">
        <f t="shared" si="20"/>
        <v>5</v>
      </c>
      <c r="I252" s="435"/>
      <c r="J252" s="435"/>
    </row>
    <row r="253" spans="1:10" ht="25.5" x14ac:dyDescent="0.2">
      <c r="A253" s="435" t="s">
        <v>0</v>
      </c>
      <c r="B253" s="236">
        <f t="shared" si="19"/>
        <v>23</v>
      </c>
      <c r="C253" s="235" t="s">
        <v>135</v>
      </c>
      <c r="D253" s="236" t="s">
        <v>63</v>
      </c>
      <c r="E253" s="435"/>
      <c r="F253" s="423">
        <v>1</v>
      </c>
      <c r="G253" s="423">
        <v>5</v>
      </c>
      <c r="H253" s="423">
        <f t="shared" si="20"/>
        <v>5</v>
      </c>
      <c r="I253" s="435"/>
      <c r="J253" s="435"/>
    </row>
    <row r="254" spans="1:10" ht="25.5" x14ac:dyDescent="0.2">
      <c r="A254" s="435" t="s">
        <v>0</v>
      </c>
      <c r="B254" s="112">
        <f t="shared" si="19"/>
        <v>24</v>
      </c>
      <c r="C254" s="25" t="s">
        <v>132</v>
      </c>
      <c r="D254" s="26" t="s">
        <v>59</v>
      </c>
      <c r="E254" s="435"/>
      <c r="F254" s="423">
        <v>1</v>
      </c>
      <c r="G254" s="423">
        <v>30</v>
      </c>
      <c r="H254" s="423">
        <f t="shared" si="20"/>
        <v>30</v>
      </c>
      <c r="I254" s="435"/>
      <c r="J254" s="435"/>
    </row>
    <row r="255" spans="1:10" ht="25.5" x14ac:dyDescent="0.2">
      <c r="A255" s="267" t="s">
        <v>36</v>
      </c>
      <c r="B255" s="112">
        <f t="shared" si="19"/>
        <v>25</v>
      </c>
      <c r="C255" s="267" t="s">
        <v>135</v>
      </c>
      <c r="D255" s="295" t="s">
        <v>63</v>
      </c>
      <c r="E255" s="285"/>
      <c r="F255" s="295">
        <v>1</v>
      </c>
      <c r="G255" s="440">
        <v>5</v>
      </c>
      <c r="H255" s="295">
        <f t="shared" si="20"/>
        <v>5</v>
      </c>
      <c r="I255" s="441"/>
      <c r="J255" s="440"/>
    </row>
    <row r="256" spans="1:10" ht="25.5" x14ac:dyDescent="0.2">
      <c r="A256" s="435" t="s">
        <v>0</v>
      </c>
      <c r="B256" s="112">
        <f t="shared" si="19"/>
        <v>26</v>
      </c>
      <c r="C256" s="25" t="s">
        <v>143</v>
      </c>
      <c r="D256" s="26" t="s">
        <v>39</v>
      </c>
      <c r="E256" s="435"/>
      <c r="F256" s="423">
        <v>1</v>
      </c>
      <c r="G256" s="423">
        <v>5</v>
      </c>
      <c r="H256" s="423">
        <f t="shared" si="20"/>
        <v>5</v>
      </c>
      <c r="I256" s="435"/>
      <c r="J256" s="435"/>
    </row>
    <row r="257" spans="1:49" ht="25.5" x14ac:dyDescent="0.2">
      <c r="A257" s="419"/>
      <c r="B257" s="419"/>
      <c r="C257" s="419"/>
      <c r="D257" s="419"/>
      <c r="E257" s="419"/>
      <c r="F257" s="419"/>
      <c r="G257" s="50" t="s">
        <v>34</v>
      </c>
      <c r="H257" s="51">
        <f>SUM(H240:H256)</f>
        <v>165</v>
      </c>
      <c r="I257" s="344" t="s">
        <v>35</v>
      </c>
      <c r="J257" s="51">
        <f>SUM(J240:J252)</f>
        <v>0</v>
      </c>
    </row>
    <row r="258" spans="1:49" x14ac:dyDescent="0.2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</row>
    <row r="259" spans="1:49" x14ac:dyDescent="0.2">
      <c r="A259" s="1220" t="s">
        <v>1</v>
      </c>
      <c r="B259" s="1220"/>
      <c r="C259" s="1220"/>
      <c r="D259" s="1220"/>
      <c r="E259" s="1220"/>
      <c r="F259" s="1220"/>
      <c r="G259" s="1220"/>
      <c r="H259" s="1220"/>
      <c r="I259" s="1220"/>
      <c r="J259" s="1220"/>
    </row>
    <row r="260" spans="1:49" x14ac:dyDescent="0.2">
      <c r="A260" s="1221" t="s">
        <v>2</v>
      </c>
      <c r="B260" s="1221"/>
      <c r="C260" s="1221"/>
      <c r="D260" s="1221"/>
      <c r="E260" s="1221"/>
      <c r="F260" s="1221"/>
      <c r="G260" s="1221"/>
      <c r="H260" s="1221"/>
      <c r="I260" s="1221"/>
      <c r="J260" s="1221"/>
    </row>
    <row r="261" spans="1:49" ht="30.75" customHeight="1" thickBot="1" x14ac:dyDescent="0.25">
      <c r="A261" s="4" t="s">
        <v>3</v>
      </c>
      <c r="B261" s="122"/>
      <c r="C261" s="5"/>
      <c r="D261" s="4"/>
      <c r="E261" s="4"/>
      <c r="F261" s="262"/>
      <c r="G261" s="262"/>
      <c r="H261" s="262"/>
      <c r="I261" s="4"/>
      <c r="J261" s="2"/>
    </row>
    <row r="262" spans="1:49" ht="13.5" thickBot="1" x14ac:dyDescent="0.25">
      <c r="A262" s="1247" t="s">
        <v>79</v>
      </c>
      <c r="B262" s="1248"/>
      <c r="C262" s="1248"/>
      <c r="D262" s="1248"/>
      <c r="E262" s="1248"/>
      <c r="F262" s="1248"/>
      <c r="G262" s="1248"/>
      <c r="H262" s="1248"/>
      <c r="I262" s="1248"/>
      <c r="J262" s="1249"/>
    </row>
    <row r="263" spans="1:49" ht="30.75" customHeight="1" thickBot="1" x14ac:dyDescent="0.25">
      <c r="A263" s="1222" t="s">
        <v>146</v>
      </c>
      <c r="B263" s="1223"/>
      <c r="C263" s="1223"/>
      <c r="D263" s="1223"/>
      <c r="E263" s="1223"/>
      <c r="F263" s="1223"/>
      <c r="G263" s="1223"/>
      <c r="H263" s="1223"/>
      <c r="I263" s="1223"/>
      <c r="J263" s="1224"/>
    </row>
    <row r="264" spans="1:49" ht="13.5" thickBot="1" x14ac:dyDescent="0.25">
      <c r="A264" s="4" t="s">
        <v>4</v>
      </c>
      <c r="B264" s="122"/>
      <c r="C264" s="7"/>
      <c r="D264" s="6"/>
      <c r="E264" s="6"/>
      <c r="G264" s="261"/>
      <c r="H264" s="13"/>
      <c r="I264" s="6"/>
      <c r="J264" s="2"/>
    </row>
    <row r="265" spans="1:49" ht="13.5" thickBot="1" x14ac:dyDescent="0.25">
      <c r="A265" s="1217" t="s">
        <v>21</v>
      </c>
      <c r="B265" s="1218"/>
      <c r="C265" s="1218"/>
      <c r="D265" s="1218"/>
      <c r="E265" s="1218"/>
      <c r="F265" s="1218"/>
      <c r="G265" s="1218"/>
      <c r="H265" s="1218"/>
      <c r="I265" s="1218"/>
      <c r="J265" s="1219"/>
    </row>
    <row r="266" spans="1:49" ht="13.5" thickBot="1" x14ac:dyDescent="0.25">
      <c r="A266" s="4"/>
      <c r="B266" s="122"/>
      <c r="C266" s="3"/>
      <c r="D266" s="2"/>
      <c r="E266" s="2"/>
      <c r="F266" s="261"/>
      <c r="G266" s="261"/>
      <c r="H266" s="261"/>
      <c r="I266" s="2"/>
      <c r="J266" s="2"/>
    </row>
    <row r="267" spans="1:49" ht="51" x14ac:dyDescent="0.2">
      <c r="A267" s="31" t="s">
        <v>5</v>
      </c>
      <c r="B267" s="32" t="s">
        <v>23</v>
      </c>
      <c r="C267" s="32" t="s">
        <v>7</v>
      </c>
      <c r="D267" s="33" t="s">
        <v>8</v>
      </c>
      <c r="E267" s="34" t="s">
        <v>24</v>
      </c>
      <c r="F267" s="35" t="s">
        <v>25</v>
      </c>
      <c r="G267" s="32" t="s">
        <v>26</v>
      </c>
      <c r="H267" s="36" t="s">
        <v>27</v>
      </c>
      <c r="I267" s="37" t="s">
        <v>28</v>
      </c>
      <c r="J267" s="37" t="s">
        <v>29</v>
      </c>
    </row>
    <row r="268" spans="1:49" ht="25.5" x14ac:dyDescent="0.2">
      <c r="A268" s="31"/>
      <c r="B268" s="32"/>
      <c r="C268" s="216"/>
      <c r="D268" s="33"/>
      <c r="E268" s="38"/>
      <c r="F268" s="39" t="s">
        <v>15</v>
      </c>
      <c r="G268" s="39" t="s">
        <v>16</v>
      </c>
      <c r="H268" s="39" t="s">
        <v>17</v>
      </c>
      <c r="I268" s="40" t="s">
        <v>18</v>
      </c>
      <c r="J268" s="40" t="s">
        <v>19</v>
      </c>
    </row>
    <row r="269" spans="1:49" s="449" customFormat="1" ht="45" customHeight="1" x14ac:dyDescent="0.2">
      <c r="A269" s="387" t="str">
        <f>'[1]CM.01-PERSONAL '!$C$33</f>
        <v>GERENCIA GENERAL DE ADMINISTRACION TRIBUTARIA Y RENTAS</v>
      </c>
      <c r="B269" s="234">
        <v>1</v>
      </c>
      <c r="C269" s="233" t="str">
        <f>'[1]MATRIZ DE ACTIVIDADES'!$B$2</f>
        <v xml:space="preserve">Recibe, revisa registra en sistema y sella cargo de recepcion </v>
      </c>
      <c r="D269" s="305" t="str">
        <f>'[1]CM.01-PERSONAL '!$E$33</f>
        <v>TECNICO II</v>
      </c>
      <c r="E269" s="305" t="str">
        <f>'[1]CM.01-PERSONAL '!$F$33</f>
        <v>EI29</v>
      </c>
      <c r="F269" s="23">
        <v>1</v>
      </c>
      <c r="G269" s="354">
        <v>5</v>
      </c>
      <c r="H269" s="243">
        <f>F269*G269</f>
        <v>5</v>
      </c>
      <c r="I269" s="244">
        <f>'[1]CM.01-PERSONAL '!$K$33</f>
        <v>0.31537685185185188</v>
      </c>
      <c r="J269" s="355">
        <f>H269*I269</f>
        <v>1.5768842592592593</v>
      </c>
      <c r="K269" s="445"/>
      <c r="L269" s="446"/>
      <c r="M269" s="447"/>
      <c r="N269" s="448"/>
      <c r="O269" s="448"/>
      <c r="P269" s="447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  <c r="AQ269" s="445"/>
      <c r="AR269" s="445"/>
      <c r="AS269" s="445"/>
      <c r="AT269" s="445"/>
      <c r="AU269" s="445"/>
      <c r="AV269" s="445"/>
      <c r="AW269" s="445"/>
    </row>
    <row r="270" spans="1:49" s="449" customFormat="1" ht="48.75" customHeight="1" x14ac:dyDescent="0.2">
      <c r="A270" s="388" t="str">
        <f>'[1]CM.01-PERSONAL '!$C$31</f>
        <v>GERENCIA GENERAL DE ADMINISTRACION TRIBUTARIA Y RENTAS</v>
      </c>
      <c r="B270" s="234">
        <f>B269+1</f>
        <v>2</v>
      </c>
      <c r="C270" s="233" t="str">
        <f>'[1]MATRIZ DE ACTIVIDADES'!$B$7</f>
        <v>Recibe y Traslada documento al área encargada</v>
      </c>
      <c r="D270" s="306" t="str">
        <f>'[1]CM.01-PERSONAL '!$E$31</f>
        <v>GERENTE GENERAL</v>
      </c>
      <c r="E270" s="306" t="str">
        <f>'[1]CM.01-PERSONAL '!$F$31</f>
        <v>EI27</v>
      </c>
      <c r="F270" s="243">
        <v>1</v>
      </c>
      <c r="G270" s="354">
        <v>8</v>
      </c>
      <c r="H270" s="394">
        <f>F270*G270</f>
        <v>8</v>
      </c>
      <c r="I270" s="244">
        <f>'[1]CM.01-PERSONAL '!$K$31</f>
        <v>0.27308680555555553</v>
      </c>
      <c r="J270" s="355">
        <f>H270*I270</f>
        <v>2.1846944444444443</v>
      </c>
      <c r="K270" s="445"/>
      <c r="L270" s="446"/>
      <c r="M270" s="447"/>
      <c r="N270" s="448"/>
      <c r="O270" s="448"/>
      <c r="P270" s="447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  <c r="AQ270" s="445"/>
      <c r="AR270" s="445"/>
      <c r="AS270" s="445"/>
      <c r="AT270" s="445"/>
      <c r="AU270" s="445"/>
      <c r="AV270" s="445"/>
      <c r="AW270" s="445"/>
    </row>
    <row r="271" spans="1:49" ht="25.5" x14ac:dyDescent="0.2">
      <c r="A271" s="435" t="s">
        <v>0</v>
      </c>
      <c r="B271" s="423">
        <f t="shared" ref="B271:B287" si="22">B270+1</f>
        <v>3</v>
      </c>
      <c r="C271" s="256" t="s">
        <v>121</v>
      </c>
      <c r="D271" s="423" t="s">
        <v>63</v>
      </c>
      <c r="E271" s="435"/>
      <c r="F271" s="423">
        <v>1</v>
      </c>
      <c r="G271" s="423">
        <v>5</v>
      </c>
      <c r="H271" s="423">
        <f t="shared" ref="H271:H287" si="23">F271*G271</f>
        <v>5</v>
      </c>
      <c r="I271" s="435"/>
      <c r="J271" s="423">
        <f t="shared" ref="J271:J282" si="24">H271*I271</f>
        <v>0</v>
      </c>
    </row>
    <row r="272" spans="1:49" ht="25.5" x14ac:dyDescent="0.2">
      <c r="A272" s="435" t="s">
        <v>0</v>
      </c>
      <c r="B272" s="423">
        <f t="shared" si="22"/>
        <v>4</v>
      </c>
      <c r="C272" s="256" t="s">
        <v>120</v>
      </c>
      <c r="D272" s="270" t="s">
        <v>39</v>
      </c>
      <c r="E272" s="256"/>
      <c r="F272" s="270">
        <v>1</v>
      </c>
      <c r="G272" s="270">
        <v>5</v>
      </c>
      <c r="H272" s="270">
        <f t="shared" si="23"/>
        <v>5</v>
      </c>
      <c r="I272" s="256"/>
      <c r="J272" s="270">
        <f t="shared" si="24"/>
        <v>0</v>
      </c>
    </row>
    <row r="273" spans="1:10" ht="25.5" x14ac:dyDescent="0.2">
      <c r="A273" s="435" t="s">
        <v>0</v>
      </c>
      <c r="B273" s="423">
        <f t="shared" si="22"/>
        <v>5</v>
      </c>
      <c r="C273" s="435" t="s">
        <v>122</v>
      </c>
      <c r="D273" s="423" t="s">
        <v>31</v>
      </c>
      <c r="E273" s="435"/>
      <c r="F273" s="423">
        <v>1</v>
      </c>
      <c r="G273" s="423">
        <v>10</v>
      </c>
      <c r="H273" s="423">
        <f t="shared" si="23"/>
        <v>10</v>
      </c>
      <c r="I273" s="435"/>
      <c r="J273" s="423">
        <f t="shared" si="24"/>
        <v>0</v>
      </c>
    </row>
    <row r="274" spans="1:10" ht="25.5" x14ac:dyDescent="0.2">
      <c r="A274" s="435" t="s">
        <v>0</v>
      </c>
      <c r="B274" s="423">
        <f t="shared" si="22"/>
        <v>6</v>
      </c>
      <c r="C274" s="235" t="s">
        <v>121</v>
      </c>
      <c r="D274" s="236" t="s">
        <v>63</v>
      </c>
      <c r="E274" s="256"/>
      <c r="F274" s="270">
        <v>1</v>
      </c>
      <c r="G274" s="270">
        <v>5</v>
      </c>
      <c r="H274" s="270">
        <f t="shared" si="23"/>
        <v>5</v>
      </c>
      <c r="I274" s="256"/>
      <c r="J274" s="270">
        <f t="shared" si="24"/>
        <v>0</v>
      </c>
    </row>
    <row r="275" spans="1:10" ht="25.5" x14ac:dyDescent="0.2">
      <c r="A275" s="435" t="s">
        <v>0</v>
      </c>
      <c r="B275" s="423">
        <f t="shared" si="22"/>
        <v>7</v>
      </c>
      <c r="C275" s="235" t="s">
        <v>112</v>
      </c>
      <c r="D275" s="236" t="s">
        <v>39</v>
      </c>
      <c r="E275" s="256"/>
      <c r="F275" s="270">
        <v>1</v>
      </c>
      <c r="G275" s="270">
        <v>5</v>
      </c>
      <c r="H275" s="270">
        <f t="shared" si="23"/>
        <v>5</v>
      </c>
      <c r="I275" s="256"/>
      <c r="J275" s="270">
        <f t="shared" si="24"/>
        <v>0</v>
      </c>
    </row>
    <row r="276" spans="1:10" ht="25.5" x14ac:dyDescent="0.2">
      <c r="A276" s="29" t="s">
        <v>36</v>
      </c>
      <c r="B276" s="30">
        <f t="shared" si="22"/>
        <v>8</v>
      </c>
      <c r="C276" s="29" t="s">
        <v>121</v>
      </c>
      <c r="D276" s="30" t="s">
        <v>63</v>
      </c>
      <c r="E276" s="29"/>
      <c r="F276" s="30">
        <v>1</v>
      </c>
      <c r="G276" s="30">
        <v>5</v>
      </c>
      <c r="H276" s="30">
        <f t="shared" si="23"/>
        <v>5</v>
      </c>
      <c r="I276" s="29"/>
      <c r="J276" s="30">
        <f t="shared" si="24"/>
        <v>0</v>
      </c>
    </row>
    <row r="277" spans="1:10" ht="25.5" x14ac:dyDescent="0.2">
      <c r="A277" s="29" t="s">
        <v>36</v>
      </c>
      <c r="B277" s="30">
        <f t="shared" si="22"/>
        <v>9</v>
      </c>
      <c r="C277" s="29" t="s">
        <v>120</v>
      </c>
      <c r="D277" s="30" t="s">
        <v>39</v>
      </c>
      <c r="E277" s="29"/>
      <c r="F277" s="30">
        <v>1</v>
      </c>
      <c r="G277" s="30">
        <v>5</v>
      </c>
      <c r="H277" s="30">
        <f t="shared" si="23"/>
        <v>5</v>
      </c>
      <c r="I277" s="29"/>
      <c r="J277" s="30">
        <f t="shared" si="24"/>
        <v>0</v>
      </c>
    </row>
    <row r="278" spans="1:10" ht="25.5" x14ac:dyDescent="0.2">
      <c r="A278" s="29" t="s">
        <v>36</v>
      </c>
      <c r="B278" s="30">
        <f t="shared" si="22"/>
        <v>10</v>
      </c>
      <c r="C278" s="29" t="s">
        <v>124</v>
      </c>
      <c r="D278" s="30" t="s">
        <v>49</v>
      </c>
      <c r="E278" s="29"/>
      <c r="F278" s="30">
        <v>1</v>
      </c>
      <c r="G278" s="30">
        <v>10</v>
      </c>
      <c r="H278" s="30">
        <f t="shared" si="23"/>
        <v>10</v>
      </c>
      <c r="I278" s="29"/>
      <c r="J278" s="30">
        <f t="shared" si="24"/>
        <v>0</v>
      </c>
    </row>
    <row r="279" spans="1:10" ht="25.5" x14ac:dyDescent="0.2">
      <c r="A279" s="29" t="s">
        <v>36</v>
      </c>
      <c r="B279" s="30">
        <f t="shared" si="22"/>
        <v>11</v>
      </c>
      <c r="C279" s="29" t="s">
        <v>113</v>
      </c>
      <c r="D279" s="30" t="s">
        <v>61</v>
      </c>
      <c r="E279" s="29"/>
      <c r="F279" s="30">
        <v>1</v>
      </c>
      <c r="G279" s="30">
        <v>20</v>
      </c>
      <c r="H279" s="30">
        <f t="shared" si="23"/>
        <v>20</v>
      </c>
      <c r="I279" s="29"/>
      <c r="J279" s="30">
        <f t="shared" si="24"/>
        <v>0</v>
      </c>
    </row>
    <row r="280" spans="1:10" ht="25.5" x14ac:dyDescent="0.2">
      <c r="A280" s="29" t="s">
        <v>36</v>
      </c>
      <c r="B280" s="296">
        <f t="shared" si="22"/>
        <v>12</v>
      </c>
      <c r="C280" s="29" t="s">
        <v>136</v>
      </c>
      <c r="D280" s="296" t="s">
        <v>37</v>
      </c>
      <c r="E280" s="258"/>
      <c r="F280" s="30">
        <v>1</v>
      </c>
      <c r="G280" s="296">
        <v>30</v>
      </c>
      <c r="H280" s="296">
        <f t="shared" si="23"/>
        <v>30</v>
      </c>
      <c r="I280" s="258"/>
      <c r="J280" s="296">
        <f t="shared" si="24"/>
        <v>0</v>
      </c>
    </row>
    <row r="281" spans="1:10" ht="25.5" x14ac:dyDescent="0.2">
      <c r="A281" s="29" t="s">
        <v>36</v>
      </c>
      <c r="B281" s="296">
        <f t="shared" si="22"/>
        <v>13</v>
      </c>
      <c r="C281" s="271" t="s">
        <v>139</v>
      </c>
      <c r="D281" s="296" t="s">
        <v>38</v>
      </c>
      <c r="E281" s="258"/>
      <c r="F281" s="296">
        <v>1</v>
      </c>
      <c r="G281" s="296">
        <v>5</v>
      </c>
      <c r="H281" s="296">
        <f t="shared" si="23"/>
        <v>5</v>
      </c>
      <c r="I281" s="258"/>
      <c r="J281" s="296">
        <f t="shared" si="24"/>
        <v>0</v>
      </c>
    </row>
    <row r="282" spans="1:10" ht="25.5" x14ac:dyDescent="0.2">
      <c r="A282" s="29" t="s">
        <v>36</v>
      </c>
      <c r="B282" s="296">
        <f>B281+1</f>
        <v>14</v>
      </c>
      <c r="C282" s="268" t="s">
        <v>147</v>
      </c>
      <c r="D282" s="296" t="s">
        <v>38</v>
      </c>
      <c r="E282" s="258"/>
      <c r="F282" s="296">
        <v>1</v>
      </c>
      <c r="G282" s="436">
        <v>10</v>
      </c>
      <c r="H282" s="296">
        <f t="shared" si="23"/>
        <v>10</v>
      </c>
      <c r="I282" s="437"/>
      <c r="J282" s="436">
        <f t="shared" si="24"/>
        <v>0</v>
      </c>
    </row>
    <row r="283" spans="1:10" ht="25.5" x14ac:dyDescent="0.2">
      <c r="A283" s="29" t="s">
        <v>36</v>
      </c>
      <c r="B283" s="296">
        <f>B282+1</f>
        <v>15</v>
      </c>
      <c r="C283" s="258" t="s">
        <v>122</v>
      </c>
      <c r="D283" s="296" t="s">
        <v>61</v>
      </c>
      <c r="E283" s="258"/>
      <c r="F283" s="296">
        <v>1</v>
      </c>
      <c r="G283" s="436">
        <v>5</v>
      </c>
      <c r="H283" s="296">
        <f t="shared" si="23"/>
        <v>5</v>
      </c>
      <c r="I283" s="437"/>
      <c r="J283" s="436"/>
    </row>
    <row r="284" spans="1:10" ht="25.5" x14ac:dyDescent="0.2">
      <c r="A284" s="29" t="s">
        <v>36</v>
      </c>
      <c r="B284" s="296">
        <f t="shared" si="22"/>
        <v>16</v>
      </c>
      <c r="C284" s="258" t="s">
        <v>117</v>
      </c>
      <c r="D284" s="296" t="s">
        <v>32</v>
      </c>
      <c r="E284" s="258"/>
      <c r="F284" s="296">
        <v>1</v>
      </c>
      <c r="G284" s="436">
        <v>10</v>
      </c>
      <c r="H284" s="296">
        <f t="shared" si="23"/>
        <v>10</v>
      </c>
      <c r="I284" s="437"/>
      <c r="J284" s="436"/>
    </row>
    <row r="285" spans="1:10" ht="25.5" x14ac:dyDescent="0.2">
      <c r="A285" s="29" t="s">
        <v>36</v>
      </c>
      <c r="B285" s="296">
        <f t="shared" si="22"/>
        <v>17</v>
      </c>
      <c r="C285" s="268" t="s">
        <v>150</v>
      </c>
      <c r="D285" s="296" t="s">
        <v>38</v>
      </c>
      <c r="E285" s="258"/>
      <c r="F285" s="296">
        <v>1</v>
      </c>
      <c r="G285" s="436">
        <v>5</v>
      </c>
      <c r="H285" s="296">
        <f t="shared" si="23"/>
        <v>5</v>
      </c>
      <c r="I285" s="437"/>
      <c r="J285" s="436"/>
    </row>
    <row r="286" spans="1:10" ht="25.5" x14ac:dyDescent="0.2">
      <c r="A286" s="29" t="s">
        <v>36</v>
      </c>
      <c r="B286" s="296">
        <f>B285+1</f>
        <v>18</v>
      </c>
      <c r="C286" s="29" t="s">
        <v>135</v>
      </c>
      <c r="D286" s="296" t="s">
        <v>63</v>
      </c>
      <c r="E286" s="258"/>
      <c r="F286" s="296">
        <v>1</v>
      </c>
      <c r="G286" s="436">
        <v>5</v>
      </c>
      <c r="H286" s="296">
        <f t="shared" si="23"/>
        <v>5</v>
      </c>
      <c r="I286" s="437"/>
      <c r="J286" s="436"/>
    </row>
    <row r="287" spans="1:10" ht="25.5" x14ac:dyDescent="0.2">
      <c r="A287" s="29" t="s">
        <v>36</v>
      </c>
      <c r="B287" s="296">
        <f t="shared" si="22"/>
        <v>19</v>
      </c>
      <c r="C287" s="29" t="s">
        <v>144</v>
      </c>
      <c r="D287" s="296" t="s">
        <v>39</v>
      </c>
      <c r="E287" s="258"/>
      <c r="F287" s="296">
        <v>1</v>
      </c>
      <c r="G287" s="436">
        <v>5</v>
      </c>
      <c r="H287" s="296">
        <f t="shared" si="23"/>
        <v>5</v>
      </c>
      <c r="I287" s="437"/>
      <c r="J287" s="436"/>
    </row>
    <row r="288" spans="1:10" ht="25.5" x14ac:dyDescent="0.2">
      <c r="A288" s="419"/>
      <c r="B288" s="419"/>
      <c r="C288" s="419"/>
      <c r="D288" s="419"/>
      <c r="E288" s="419"/>
      <c r="F288" s="419"/>
      <c r="G288" s="50" t="s">
        <v>34</v>
      </c>
      <c r="H288" s="51">
        <f>SUM(H269:H287)</f>
        <v>158</v>
      </c>
      <c r="I288" s="344" t="s">
        <v>35</v>
      </c>
      <c r="J288" s="51">
        <f>SUM(J278:J287)</f>
        <v>0</v>
      </c>
    </row>
    <row r="289" spans="1:49" x14ac:dyDescent="0.2">
      <c r="A289" s="419"/>
      <c r="B289" s="419"/>
      <c r="C289" s="419"/>
      <c r="D289" s="419"/>
      <c r="E289" s="419"/>
      <c r="F289" s="419"/>
      <c r="G289" s="419"/>
      <c r="H289" s="419"/>
      <c r="I289" s="419"/>
      <c r="J289" s="419"/>
    </row>
    <row r="290" spans="1:49" ht="29.25" customHeight="1" x14ac:dyDescent="0.2">
      <c r="A290" s="1220" t="s">
        <v>1</v>
      </c>
      <c r="B290" s="1220"/>
      <c r="C290" s="1220"/>
      <c r="D290" s="1220"/>
      <c r="E290" s="1220"/>
      <c r="F290" s="1220"/>
      <c r="G290" s="1220"/>
      <c r="H290" s="1220"/>
      <c r="I290" s="1220"/>
      <c r="J290" s="1220"/>
    </row>
    <row r="291" spans="1:49" x14ac:dyDescent="0.2">
      <c r="A291" s="1221" t="s">
        <v>2</v>
      </c>
      <c r="B291" s="1221"/>
      <c r="C291" s="1221"/>
      <c r="D291" s="1221"/>
      <c r="E291" s="1221"/>
      <c r="F291" s="1221"/>
      <c r="G291" s="1221"/>
      <c r="H291" s="1221"/>
      <c r="I291" s="1221"/>
      <c r="J291" s="1221"/>
    </row>
    <row r="292" spans="1:49" ht="13.5" thickBot="1" x14ac:dyDescent="0.25">
      <c r="A292" s="4" t="s">
        <v>3</v>
      </c>
      <c r="B292" s="122"/>
      <c r="C292" s="5"/>
      <c r="D292" s="4"/>
      <c r="E292" s="4"/>
      <c r="F292" s="262"/>
      <c r="G292" s="262"/>
      <c r="H292" s="262"/>
      <c r="I292" s="4"/>
      <c r="J292" s="2"/>
    </row>
    <row r="293" spans="1:49" ht="13.5" thickBot="1" x14ac:dyDescent="0.25">
      <c r="A293" s="1247" t="s">
        <v>79</v>
      </c>
      <c r="B293" s="1248"/>
      <c r="C293" s="1248"/>
      <c r="D293" s="1248"/>
      <c r="E293" s="1248"/>
      <c r="F293" s="1248"/>
      <c r="G293" s="1248"/>
      <c r="H293" s="1248"/>
      <c r="I293" s="1248"/>
      <c r="J293" s="1249"/>
    </row>
    <row r="294" spans="1:49" ht="30" customHeight="1" thickBot="1" x14ac:dyDescent="0.25">
      <c r="A294" s="1222" t="s">
        <v>151</v>
      </c>
      <c r="B294" s="1223"/>
      <c r="C294" s="1223"/>
      <c r="D294" s="1223"/>
      <c r="E294" s="1223"/>
      <c r="F294" s="1223"/>
      <c r="G294" s="1223"/>
      <c r="H294" s="1223"/>
      <c r="I294" s="1223"/>
      <c r="J294" s="1224"/>
    </row>
    <row r="295" spans="1:49" ht="13.5" thickBot="1" x14ac:dyDescent="0.25">
      <c r="A295" s="4" t="s">
        <v>4</v>
      </c>
      <c r="B295" s="122"/>
      <c r="C295" s="7"/>
      <c r="D295" s="6"/>
      <c r="E295" s="6"/>
      <c r="G295" s="261"/>
      <c r="H295" s="13"/>
      <c r="I295" s="6"/>
      <c r="J295" s="2"/>
    </row>
    <row r="296" spans="1:49" ht="13.5" thickBot="1" x14ac:dyDescent="0.25">
      <c r="A296" s="1217" t="s">
        <v>21</v>
      </c>
      <c r="B296" s="1218"/>
      <c r="C296" s="1218"/>
      <c r="D296" s="1218"/>
      <c r="E296" s="1218"/>
      <c r="F296" s="1218"/>
      <c r="G296" s="1218"/>
      <c r="H296" s="1218"/>
      <c r="I296" s="1218"/>
      <c r="J296" s="1219"/>
    </row>
    <row r="297" spans="1:49" ht="13.5" thickBot="1" x14ac:dyDescent="0.25">
      <c r="A297" s="4"/>
      <c r="B297" s="122"/>
      <c r="C297" s="3"/>
      <c r="D297" s="2"/>
      <c r="E297" s="2"/>
      <c r="F297" s="261"/>
      <c r="G297" s="261"/>
      <c r="H297" s="261"/>
      <c r="I297" s="2"/>
      <c r="J297" s="2"/>
    </row>
    <row r="298" spans="1:49" ht="51" x14ac:dyDescent="0.2">
      <c r="A298" s="31" t="s">
        <v>5</v>
      </c>
      <c r="B298" s="32" t="s">
        <v>23</v>
      </c>
      <c r="C298" s="32" t="s">
        <v>7</v>
      </c>
      <c r="D298" s="33" t="s">
        <v>8</v>
      </c>
      <c r="E298" s="34" t="s">
        <v>24</v>
      </c>
      <c r="F298" s="35" t="s">
        <v>25</v>
      </c>
      <c r="G298" s="32" t="s">
        <v>26</v>
      </c>
      <c r="H298" s="36" t="s">
        <v>27</v>
      </c>
      <c r="I298" s="37" t="s">
        <v>28</v>
      </c>
      <c r="J298" s="37" t="s">
        <v>29</v>
      </c>
    </row>
    <row r="299" spans="1:49" ht="25.5" x14ac:dyDescent="0.2">
      <c r="A299" s="31"/>
      <c r="B299" s="32"/>
      <c r="C299" s="216"/>
      <c r="D299" s="33"/>
      <c r="E299" s="38"/>
      <c r="F299" s="39" t="s">
        <v>15</v>
      </c>
      <c r="G299" s="39" t="s">
        <v>16</v>
      </c>
      <c r="H299" s="39" t="s">
        <v>17</v>
      </c>
      <c r="I299" s="40" t="s">
        <v>18</v>
      </c>
      <c r="J299" s="40" t="s">
        <v>19</v>
      </c>
    </row>
    <row r="300" spans="1:49" s="449" customFormat="1" ht="45" customHeight="1" x14ac:dyDescent="0.2">
      <c r="A300" s="387" t="str">
        <f>'[1]CM.01-PERSONAL '!$C$33</f>
        <v>GERENCIA GENERAL DE ADMINISTRACION TRIBUTARIA Y RENTAS</v>
      </c>
      <c r="B300" s="234">
        <v>1</v>
      </c>
      <c r="C300" s="233" t="str">
        <f>'[1]MATRIZ DE ACTIVIDADES'!$B$2</f>
        <v xml:space="preserve">Recibe, revisa registra en sistema y sella cargo de recepcion </v>
      </c>
      <c r="D300" s="305" t="str">
        <f>'[1]CM.01-PERSONAL '!$E$33</f>
        <v>TECNICO II</v>
      </c>
      <c r="E300" s="305" t="str">
        <f>'[1]CM.01-PERSONAL '!$F$33</f>
        <v>EI29</v>
      </c>
      <c r="F300" s="23">
        <v>1</v>
      </c>
      <c r="G300" s="354">
        <v>5</v>
      </c>
      <c r="H300" s="243">
        <f>F300*G300</f>
        <v>5</v>
      </c>
      <c r="I300" s="244">
        <f>'[1]CM.01-PERSONAL '!$K$33</f>
        <v>0.31537685185185188</v>
      </c>
      <c r="J300" s="355">
        <f>H300*I300</f>
        <v>1.5768842592592593</v>
      </c>
      <c r="K300" s="445"/>
      <c r="L300" s="446"/>
      <c r="M300" s="447"/>
      <c r="N300" s="448"/>
      <c r="O300" s="448"/>
      <c r="P300" s="447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  <c r="AQ300" s="445"/>
      <c r="AR300" s="445"/>
      <c r="AS300" s="445"/>
      <c r="AT300" s="445"/>
      <c r="AU300" s="445"/>
      <c r="AV300" s="445"/>
      <c r="AW300" s="445"/>
    </row>
    <row r="301" spans="1:49" s="449" customFormat="1" ht="48.75" customHeight="1" x14ac:dyDescent="0.2">
      <c r="A301" s="388" t="str">
        <f>'[1]CM.01-PERSONAL '!$C$31</f>
        <v>GERENCIA GENERAL DE ADMINISTRACION TRIBUTARIA Y RENTAS</v>
      </c>
      <c r="B301" s="234">
        <f>B300+1</f>
        <v>2</v>
      </c>
      <c r="C301" s="233" t="str">
        <f>'[1]MATRIZ DE ACTIVIDADES'!$B$7</f>
        <v>Recibe y Traslada documento al área encargada</v>
      </c>
      <c r="D301" s="306" t="str">
        <f>'[1]CM.01-PERSONAL '!$E$31</f>
        <v>GERENTE GENERAL</v>
      </c>
      <c r="E301" s="306" t="str">
        <f>'[1]CM.01-PERSONAL '!$F$31</f>
        <v>EI27</v>
      </c>
      <c r="F301" s="243">
        <v>1</v>
      </c>
      <c r="G301" s="354">
        <v>8</v>
      </c>
      <c r="H301" s="394">
        <f>F301*G301</f>
        <v>8</v>
      </c>
      <c r="I301" s="244">
        <f>'[1]CM.01-PERSONAL '!$K$31</f>
        <v>0.27308680555555553</v>
      </c>
      <c r="J301" s="355">
        <f>H301*I301</f>
        <v>2.1846944444444443</v>
      </c>
      <c r="K301" s="445"/>
      <c r="L301" s="446"/>
      <c r="M301" s="447"/>
      <c r="N301" s="448"/>
      <c r="O301" s="448"/>
      <c r="P301" s="447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  <c r="AQ301" s="445"/>
      <c r="AR301" s="445"/>
      <c r="AS301" s="445"/>
      <c r="AT301" s="445"/>
      <c r="AU301" s="445"/>
      <c r="AV301" s="445"/>
      <c r="AW301" s="445"/>
    </row>
    <row r="302" spans="1:49" ht="25.5" x14ac:dyDescent="0.2">
      <c r="A302" s="435" t="s">
        <v>0</v>
      </c>
      <c r="B302" s="423">
        <f t="shared" ref="B302:B312" si="25">B301+1</f>
        <v>3</v>
      </c>
      <c r="C302" s="256" t="s">
        <v>121</v>
      </c>
      <c r="D302" s="423" t="s">
        <v>63</v>
      </c>
      <c r="E302" s="435"/>
      <c r="F302" s="423">
        <v>1</v>
      </c>
      <c r="G302" s="423">
        <v>5</v>
      </c>
      <c r="H302" s="423">
        <f t="shared" ref="H302:H316" si="26">F302*G302</f>
        <v>5</v>
      </c>
      <c r="I302" s="435"/>
      <c r="J302" s="423">
        <f t="shared" ref="J302:J312" si="27">H302*I302</f>
        <v>0</v>
      </c>
    </row>
    <row r="303" spans="1:49" ht="25.5" x14ac:dyDescent="0.2">
      <c r="A303" s="435" t="s">
        <v>0</v>
      </c>
      <c r="B303" s="423">
        <f t="shared" si="25"/>
        <v>4</v>
      </c>
      <c r="C303" s="256" t="s">
        <v>120</v>
      </c>
      <c r="D303" s="270" t="s">
        <v>39</v>
      </c>
      <c r="E303" s="256"/>
      <c r="F303" s="270">
        <v>1</v>
      </c>
      <c r="G303" s="270">
        <v>5</v>
      </c>
      <c r="H303" s="270">
        <f t="shared" si="26"/>
        <v>5</v>
      </c>
      <c r="I303" s="256"/>
      <c r="J303" s="270">
        <f t="shared" si="27"/>
        <v>0</v>
      </c>
    </row>
    <row r="304" spans="1:49" ht="25.5" x14ac:dyDescent="0.2">
      <c r="A304" s="435" t="s">
        <v>0</v>
      </c>
      <c r="B304" s="423">
        <f t="shared" si="25"/>
        <v>5</v>
      </c>
      <c r="C304" s="435" t="s">
        <v>122</v>
      </c>
      <c r="D304" s="423" t="s">
        <v>31</v>
      </c>
      <c r="E304" s="435"/>
      <c r="F304" s="423">
        <v>1</v>
      </c>
      <c r="G304" s="423">
        <v>10</v>
      </c>
      <c r="H304" s="423">
        <f t="shared" si="26"/>
        <v>10</v>
      </c>
      <c r="I304" s="435"/>
      <c r="J304" s="423">
        <f t="shared" si="27"/>
        <v>0</v>
      </c>
    </row>
    <row r="305" spans="1:10" ht="25.5" x14ac:dyDescent="0.2">
      <c r="A305" s="435" t="s">
        <v>0</v>
      </c>
      <c r="B305" s="423">
        <f t="shared" si="25"/>
        <v>6</v>
      </c>
      <c r="C305" s="235" t="s">
        <v>121</v>
      </c>
      <c r="D305" s="236" t="s">
        <v>63</v>
      </c>
      <c r="E305" s="256"/>
      <c r="F305" s="270">
        <v>1</v>
      </c>
      <c r="G305" s="270">
        <v>5</v>
      </c>
      <c r="H305" s="270">
        <f t="shared" si="26"/>
        <v>5</v>
      </c>
      <c r="I305" s="256"/>
      <c r="J305" s="270">
        <f t="shared" si="27"/>
        <v>0</v>
      </c>
    </row>
    <row r="306" spans="1:10" ht="25.5" x14ac:dyDescent="0.2">
      <c r="A306" s="435" t="s">
        <v>0</v>
      </c>
      <c r="B306" s="423">
        <f t="shared" si="25"/>
        <v>7</v>
      </c>
      <c r="C306" s="235" t="s">
        <v>112</v>
      </c>
      <c r="D306" s="236" t="s">
        <v>39</v>
      </c>
      <c r="E306" s="256"/>
      <c r="F306" s="270">
        <v>1</v>
      </c>
      <c r="G306" s="270">
        <v>5</v>
      </c>
      <c r="H306" s="270">
        <f t="shared" si="26"/>
        <v>5</v>
      </c>
      <c r="I306" s="256"/>
      <c r="J306" s="270">
        <f t="shared" si="27"/>
        <v>0</v>
      </c>
    </row>
    <row r="307" spans="1:10" ht="25.5" x14ac:dyDescent="0.2">
      <c r="A307" s="29" t="s">
        <v>36</v>
      </c>
      <c r="B307" s="30">
        <f t="shared" si="25"/>
        <v>8</v>
      </c>
      <c r="C307" s="29" t="s">
        <v>121</v>
      </c>
      <c r="D307" s="30" t="s">
        <v>63</v>
      </c>
      <c r="E307" s="29"/>
      <c r="F307" s="30">
        <v>1</v>
      </c>
      <c r="G307" s="30">
        <v>5</v>
      </c>
      <c r="H307" s="30">
        <f t="shared" si="26"/>
        <v>5</v>
      </c>
      <c r="I307" s="29"/>
      <c r="J307" s="30">
        <f t="shared" si="27"/>
        <v>0</v>
      </c>
    </row>
    <row r="308" spans="1:10" ht="25.5" x14ac:dyDescent="0.2">
      <c r="A308" s="29" t="s">
        <v>36</v>
      </c>
      <c r="B308" s="30">
        <f t="shared" si="25"/>
        <v>9</v>
      </c>
      <c r="C308" s="29" t="s">
        <v>120</v>
      </c>
      <c r="D308" s="30" t="s">
        <v>39</v>
      </c>
      <c r="E308" s="29"/>
      <c r="F308" s="30">
        <v>1</v>
      </c>
      <c r="G308" s="30">
        <v>5</v>
      </c>
      <c r="H308" s="30">
        <f t="shared" si="26"/>
        <v>5</v>
      </c>
      <c r="I308" s="29"/>
      <c r="J308" s="30">
        <f t="shared" si="27"/>
        <v>0</v>
      </c>
    </row>
    <row r="309" spans="1:10" ht="25.5" x14ac:dyDescent="0.2">
      <c r="A309" s="29" t="s">
        <v>36</v>
      </c>
      <c r="B309" s="30">
        <f t="shared" si="25"/>
        <v>10</v>
      </c>
      <c r="C309" s="29" t="s">
        <v>124</v>
      </c>
      <c r="D309" s="30" t="s">
        <v>49</v>
      </c>
      <c r="E309" s="29"/>
      <c r="F309" s="30">
        <v>1</v>
      </c>
      <c r="G309" s="30">
        <v>10</v>
      </c>
      <c r="H309" s="30">
        <f t="shared" si="26"/>
        <v>10</v>
      </c>
      <c r="I309" s="29"/>
      <c r="J309" s="30">
        <f t="shared" si="27"/>
        <v>0</v>
      </c>
    </row>
    <row r="310" spans="1:10" ht="25.5" x14ac:dyDescent="0.2">
      <c r="A310" s="29" t="s">
        <v>36</v>
      </c>
      <c r="B310" s="30">
        <f t="shared" si="25"/>
        <v>11</v>
      </c>
      <c r="C310" s="29" t="s">
        <v>113</v>
      </c>
      <c r="D310" s="30" t="s">
        <v>61</v>
      </c>
      <c r="E310" s="29"/>
      <c r="F310" s="30">
        <v>1</v>
      </c>
      <c r="G310" s="30">
        <v>20</v>
      </c>
      <c r="H310" s="30">
        <f t="shared" si="26"/>
        <v>20</v>
      </c>
      <c r="I310" s="29"/>
      <c r="J310" s="30">
        <f t="shared" si="27"/>
        <v>0</v>
      </c>
    </row>
    <row r="311" spans="1:10" ht="25.5" x14ac:dyDescent="0.2">
      <c r="A311" s="29" t="s">
        <v>36</v>
      </c>
      <c r="B311" s="296">
        <f t="shared" si="25"/>
        <v>12</v>
      </c>
      <c r="C311" s="29" t="s">
        <v>136</v>
      </c>
      <c r="D311" s="296" t="s">
        <v>37</v>
      </c>
      <c r="E311" s="258"/>
      <c r="F311" s="30">
        <v>1</v>
      </c>
      <c r="G311" s="296">
        <v>30</v>
      </c>
      <c r="H311" s="296">
        <f t="shared" si="26"/>
        <v>30</v>
      </c>
      <c r="I311" s="258"/>
      <c r="J311" s="296">
        <f t="shared" si="27"/>
        <v>0</v>
      </c>
    </row>
    <row r="312" spans="1:10" ht="25.5" x14ac:dyDescent="0.2">
      <c r="A312" s="29" t="s">
        <v>36</v>
      </c>
      <c r="B312" s="296">
        <f t="shared" si="25"/>
        <v>13</v>
      </c>
      <c r="C312" s="271" t="s">
        <v>148</v>
      </c>
      <c r="D312" s="296" t="s">
        <v>38</v>
      </c>
      <c r="E312" s="258"/>
      <c r="F312" s="296">
        <v>1</v>
      </c>
      <c r="G312" s="296">
        <v>10</v>
      </c>
      <c r="H312" s="296">
        <f t="shared" si="26"/>
        <v>10</v>
      </c>
      <c r="I312" s="258"/>
      <c r="J312" s="296">
        <f t="shared" si="27"/>
        <v>0</v>
      </c>
    </row>
    <row r="313" spans="1:10" ht="25.5" x14ac:dyDescent="0.2">
      <c r="A313" s="29" t="s">
        <v>36</v>
      </c>
      <c r="B313" s="296">
        <f>B312+1</f>
        <v>14</v>
      </c>
      <c r="C313" s="268" t="s">
        <v>140</v>
      </c>
      <c r="D313" s="296" t="s">
        <v>38</v>
      </c>
      <c r="E313" s="258"/>
      <c r="F313" s="296">
        <v>1</v>
      </c>
      <c r="G313" s="436">
        <v>10</v>
      </c>
      <c r="H313" s="296">
        <f t="shared" si="26"/>
        <v>10</v>
      </c>
      <c r="I313" s="437"/>
      <c r="J313" s="436"/>
    </row>
    <row r="314" spans="1:10" ht="25.5" x14ac:dyDescent="0.2">
      <c r="A314" s="29" t="s">
        <v>36</v>
      </c>
      <c r="B314" s="296">
        <f>B313+1</f>
        <v>15</v>
      </c>
      <c r="C314" s="268" t="s">
        <v>141</v>
      </c>
      <c r="D314" s="296" t="s">
        <v>38</v>
      </c>
      <c r="E314" s="258"/>
      <c r="F314" s="296">
        <v>1</v>
      </c>
      <c r="G314" s="436">
        <v>5</v>
      </c>
      <c r="H314" s="296">
        <f t="shared" si="26"/>
        <v>5</v>
      </c>
      <c r="I314" s="437"/>
      <c r="J314" s="436"/>
    </row>
    <row r="315" spans="1:10" ht="25.5" x14ac:dyDescent="0.2">
      <c r="A315" s="29" t="s">
        <v>36</v>
      </c>
      <c r="B315" s="296">
        <f>B314+1</f>
        <v>16</v>
      </c>
      <c r="C315" s="29" t="s">
        <v>135</v>
      </c>
      <c r="D315" s="296" t="s">
        <v>63</v>
      </c>
      <c r="E315" s="258"/>
      <c r="F315" s="296">
        <v>1</v>
      </c>
      <c r="G315" s="436">
        <v>5</v>
      </c>
      <c r="H315" s="296">
        <f t="shared" si="26"/>
        <v>5</v>
      </c>
      <c r="I315" s="437"/>
      <c r="J315" s="436"/>
    </row>
    <row r="316" spans="1:10" ht="25.5" x14ac:dyDescent="0.2">
      <c r="A316" s="29" t="s">
        <v>36</v>
      </c>
      <c r="B316" s="296">
        <f>B315+1</f>
        <v>17</v>
      </c>
      <c r="C316" s="29" t="s">
        <v>144</v>
      </c>
      <c r="D316" s="296" t="s">
        <v>39</v>
      </c>
      <c r="E316" s="258"/>
      <c r="F316" s="296">
        <v>1</v>
      </c>
      <c r="G316" s="436">
        <v>5</v>
      </c>
      <c r="H316" s="296">
        <f t="shared" si="26"/>
        <v>5</v>
      </c>
      <c r="I316" s="437"/>
      <c r="J316" s="436"/>
    </row>
    <row r="317" spans="1:10" ht="25.5" x14ac:dyDescent="0.2">
      <c r="B317" s="21"/>
      <c r="C317" s="45"/>
      <c r="D317" s="269"/>
      <c r="E317" s="2"/>
      <c r="F317" s="15"/>
      <c r="G317" s="50" t="s">
        <v>34</v>
      </c>
      <c r="H317" s="51">
        <f>SUM(H301:H316)</f>
        <v>143</v>
      </c>
      <c r="I317" s="344" t="s">
        <v>35</v>
      </c>
      <c r="J317" s="51">
        <f>SUM(J301:J313)</f>
        <v>2.1846944444444443</v>
      </c>
    </row>
    <row r="318" spans="1:10" x14ac:dyDescent="0.2">
      <c r="A318" s="9"/>
      <c r="B318" s="21"/>
      <c r="C318" s="9"/>
      <c r="D318" s="2"/>
      <c r="E318" s="2"/>
      <c r="F318" s="15"/>
      <c r="G318" s="15"/>
      <c r="H318" s="15"/>
      <c r="I318" s="17"/>
      <c r="J318" s="16"/>
    </row>
    <row r="319" spans="1:10" x14ac:dyDescent="0.2">
      <c r="A319" s="1220" t="s">
        <v>1</v>
      </c>
      <c r="B319" s="1220"/>
      <c r="C319" s="1220"/>
      <c r="D319" s="1220"/>
      <c r="E319" s="1220"/>
      <c r="F319" s="1220"/>
      <c r="G319" s="1220"/>
      <c r="H319" s="1220"/>
      <c r="I319" s="1220"/>
      <c r="J319" s="1220"/>
    </row>
    <row r="320" spans="1:10" x14ac:dyDescent="0.2">
      <c r="A320" s="1221" t="s">
        <v>2</v>
      </c>
      <c r="B320" s="1221"/>
      <c r="C320" s="1221"/>
      <c r="D320" s="1221"/>
      <c r="E320" s="1221"/>
      <c r="F320" s="1221"/>
      <c r="G320" s="1221"/>
      <c r="H320" s="1221"/>
      <c r="I320" s="1221"/>
      <c r="J320" s="1221"/>
    </row>
    <row r="321" spans="1:49" ht="13.5" thickBot="1" x14ac:dyDescent="0.25">
      <c r="A321" s="4" t="s">
        <v>3</v>
      </c>
      <c r="B321" s="122"/>
      <c r="C321" s="5"/>
      <c r="D321" s="4"/>
      <c r="E321" s="4"/>
      <c r="F321" s="262"/>
      <c r="G321" s="262"/>
      <c r="H321" s="262"/>
      <c r="I321" s="4"/>
      <c r="J321" s="2"/>
    </row>
    <row r="322" spans="1:49" ht="13.5" thickBot="1" x14ac:dyDescent="0.25">
      <c r="A322" s="1247" t="s">
        <v>79</v>
      </c>
      <c r="B322" s="1248"/>
      <c r="C322" s="1248"/>
      <c r="D322" s="1248"/>
      <c r="E322" s="1248"/>
      <c r="F322" s="1248"/>
      <c r="G322" s="1248"/>
      <c r="H322" s="1248"/>
      <c r="I322" s="1248"/>
      <c r="J322" s="1249"/>
    </row>
    <row r="323" spans="1:49" ht="27.75" customHeight="1" thickBot="1" x14ac:dyDescent="0.25">
      <c r="A323" s="1222" t="s">
        <v>152</v>
      </c>
      <c r="B323" s="1223"/>
      <c r="C323" s="1223"/>
      <c r="D323" s="1223"/>
      <c r="E323" s="1223"/>
      <c r="F323" s="1223"/>
      <c r="G323" s="1223"/>
      <c r="H323" s="1223"/>
      <c r="I323" s="1223"/>
      <c r="J323" s="1224"/>
    </row>
    <row r="324" spans="1:49" ht="13.5" thickBot="1" x14ac:dyDescent="0.25">
      <c r="A324" s="4" t="s">
        <v>4</v>
      </c>
      <c r="B324" s="122"/>
      <c r="C324" s="7"/>
      <c r="D324" s="6"/>
      <c r="E324" s="6"/>
      <c r="G324" s="261"/>
      <c r="H324" s="13"/>
      <c r="I324" s="6"/>
      <c r="J324" s="2"/>
    </row>
    <row r="325" spans="1:49" ht="13.5" thickBot="1" x14ac:dyDescent="0.25">
      <c r="A325" s="1217" t="s">
        <v>21</v>
      </c>
      <c r="B325" s="1218"/>
      <c r="C325" s="1218"/>
      <c r="D325" s="1218"/>
      <c r="E325" s="1218"/>
      <c r="F325" s="1218"/>
      <c r="G325" s="1218"/>
      <c r="H325" s="1218"/>
      <c r="I325" s="1218"/>
      <c r="J325" s="1219"/>
    </row>
    <row r="326" spans="1:49" ht="13.5" thickBot="1" x14ac:dyDescent="0.25">
      <c r="A326" s="4"/>
      <c r="B326" s="122"/>
      <c r="C326" s="3"/>
      <c r="D326" s="2"/>
      <c r="E326" s="2"/>
      <c r="F326" s="261"/>
      <c r="G326" s="261"/>
      <c r="H326" s="261"/>
      <c r="I326" s="2"/>
      <c r="J326" s="2"/>
    </row>
    <row r="327" spans="1:49" ht="54" customHeight="1" x14ac:dyDescent="0.2">
      <c r="A327" s="31" t="s">
        <v>5</v>
      </c>
      <c r="B327" s="32" t="s">
        <v>23</v>
      </c>
      <c r="C327" s="32" t="s">
        <v>7</v>
      </c>
      <c r="D327" s="33" t="s">
        <v>8</v>
      </c>
      <c r="E327" s="34" t="s">
        <v>24</v>
      </c>
      <c r="F327" s="35" t="s">
        <v>25</v>
      </c>
      <c r="G327" s="32" t="s">
        <v>26</v>
      </c>
      <c r="H327" s="36" t="s">
        <v>27</v>
      </c>
      <c r="I327" s="37" t="s">
        <v>28</v>
      </c>
      <c r="J327" s="37" t="s">
        <v>29</v>
      </c>
    </row>
    <row r="328" spans="1:49" ht="29.25" customHeight="1" x14ac:dyDescent="0.2">
      <c r="A328" s="31"/>
      <c r="B328" s="32"/>
      <c r="C328" s="216"/>
      <c r="D328" s="33"/>
      <c r="E328" s="38"/>
      <c r="F328" s="39" t="s">
        <v>15</v>
      </c>
      <c r="G328" s="39" t="s">
        <v>16</v>
      </c>
      <c r="H328" s="39" t="s">
        <v>17</v>
      </c>
      <c r="I328" s="40" t="s">
        <v>18</v>
      </c>
      <c r="J328" s="40" t="s">
        <v>19</v>
      </c>
    </row>
    <row r="329" spans="1:49" s="449" customFormat="1" ht="45" customHeight="1" x14ac:dyDescent="0.2">
      <c r="A329" s="387" t="str">
        <f>'[1]CM.01-PERSONAL '!$C$33</f>
        <v>GERENCIA GENERAL DE ADMINISTRACION TRIBUTARIA Y RENTAS</v>
      </c>
      <c r="B329" s="234">
        <v>1</v>
      </c>
      <c r="C329" s="233" t="str">
        <f>'[1]MATRIZ DE ACTIVIDADES'!$B$2</f>
        <v xml:space="preserve">Recibe, revisa registra en sistema y sella cargo de recepcion </v>
      </c>
      <c r="D329" s="305" t="str">
        <f>'[1]CM.01-PERSONAL '!$E$33</f>
        <v>TECNICO II</v>
      </c>
      <c r="E329" s="305" t="str">
        <f>'[1]CM.01-PERSONAL '!$F$33</f>
        <v>EI29</v>
      </c>
      <c r="F329" s="23">
        <v>1</v>
      </c>
      <c r="G329" s="354">
        <v>5</v>
      </c>
      <c r="H329" s="243">
        <f>F329*G329</f>
        <v>5</v>
      </c>
      <c r="I329" s="244">
        <f>'[1]CM.01-PERSONAL '!$K$33</f>
        <v>0.31537685185185188</v>
      </c>
      <c r="J329" s="355">
        <f>H329*I329</f>
        <v>1.5768842592592593</v>
      </c>
      <c r="K329" s="445"/>
      <c r="L329" s="446"/>
      <c r="M329" s="447"/>
      <c r="N329" s="448"/>
      <c r="O329" s="448"/>
      <c r="P329" s="447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  <c r="AQ329" s="445"/>
      <c r="AR329" s="445"/>
      <c r="AS329" s="445"/>
      <c r="AT329" s="445"/>
      <c r="AU329" s="445"/>
      <c r="AV329" s="445"/>
      <c r="AW329" s="445"/>
    </row>
    <row r="330" spans="1:49" s="449" customFormat="1" ht="48.75" customHeight="1" x14ac:dyDescent="0.2">
      <c r="A330" s="388" t="str">
        <f>'[1]CM.01-PERSONAL '!$C$31</f>
        <v>GERENCIA GENERAL DE ADMINISTRACION TRIBUTARIA Y RENTAS</v>
      </c>
      <c r="B330" s="234">
        <f>B329+1</f>
        <v>2</v>
      </c>
      <c r="C330" s="233" t="str">
        <f>'[1]MATRIZ DE ACTIVIDADES'!$B$7</f>
        <v>Recibe y Traslada documento al área encargada</v>
      </c>
      <c r="D330" s="306" t="str">
        <f>'[1]CM.01-PERSONAL '!$E$31</f>
        <v>GERENTE GENERAL</v>
      </c>
      <c r="E330" s="306" t="str">
        <f>'[1]CM.01-PERSONAL '!$F$31</f>
        <v>EI27</v>
      </c>
      <c r="F330" s="243">
        <v>1</v>
      </c>
      <c r="G330" s="354">
        <v>8</v>
      </c>
      <c r="H330" s="394">
        <f>F330*G330</f>
        <v>8</v>
      </c>
      <c r="I330" s="244">
        <f>'[1]CM.01-PERSONAL '!$K$31</f>
        <v>0.27308680555555553</v>
      </c>
      <c r="J330" s="355">
        <f>H330*I330</f>
        <v>2.1846944444444443</v>
      </c>
      <c r="K330" s="445"/>
      <c r="L330" s="446"/>
      <c r="M330" s="447"/>
      <c r="N330" s="448"/>
      <c r="O330" s="448"/>
      <c r="P330" s="447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  <c r="AQ330" s="445"/>
      <c r="AR330" s="445"/>
      <c r="AS330" s="445"/>
      <c r="AT330" s="445"/>
      <c r="AU330" s="445"/>
      <c r="AV330" s="445"/>
      <c r="AW330" s="445"/>
    </row>
    <row r="331" spans="1:49" ht="25.5" x14ac:dyDescent="0.2">
      <c r="A331" s="435" t="s">
        <v>0</v>
      </c>
      <c r="B331" s="423">
        <f t="shared" ref="B331:B354" si="28">B330+1</f>
        <v>3</v>
      </c>
      <c r="C331" s="256" t="s">
        <v>121</v>
      </c>
      <c r="D331" s="423" t="s">
        <v>63</v>
      </c>
      <c r="E331" s="435"/>
      <c r="F331" s="423">
        <v>1</v>
      </c>
      <c r="G331" s="423">
        <v>5</v>
      </c>
      <c r="H331" s="423">
        <f t="shared" ref="H331:H354" si="29">F331*G331</f>
        <v>5</v>
      </c>
      <c r="I331" s="435"/>
      <c r="J331" s="423">
        <f t="shared" ref="J331:J343" si="30">H331*I331</f>
        <v>0</v>
      </c>
    </row>
    <row r="332" spans="1:49" ht="25.5" x14ac:dyDescent="0.2">
      <c r="A332" s="435" t="s">
        <v>0</v>
      </c>
      <c r="B332" s="423">
        <f t="shared" si="28"/>
        <v>4</v>
      </c>
      <c r="C332" s="256" t="s">
        <v>120</v>
      </c>
      <c r="D332" s="270" t="s">
        <v>39</v>
      </c>
      <c r="E332" s="256"/>
      <c r="F332" s="270">
        <v>1</v>
      </c>
      <c r="G332" s="270">
        <v>5</v>
      </c>
      <c r="H332" s="270">
        <f t="shared" si="29"/>
        <v>5</v>
      </c>
      <c r="I332" s="256"/>
      <c r="J332" s="270">
        <f t="shared" si="30"/>
        <v>0</v>
      </c>
    </row>
    <row r="333" spans="1:49" ht="25.5" x14ac:dyDescent="0.2">
      <c r="A333" s="435" t="s">
        <v>0</v>
      </c>
      <c r="B333" s="423">
        <f t="shared" si="28"/>
        <v>5</v>
      </c>
      <c r="C333" s="435" t="s">
        <v>122</v>
      </c>
      <c r="D333" s="423" t="s">
        <v>31</v>
      </c>
      <c r="E333" s="435"/>
      <c r="F333" s="423">
        <v>1</v>
      </c>
      <c r="G333" s="423">
        <v>10</v>
      </c>
      <c r="H333" s="423">
        <f t="shared" si="29"/>
        <v>10</v>
      </c>
      <c r="I333" s="435"/>
      <c r="J333" s="423">
        <f t="shared" si="30"/>
        <v>0</v>
      </c>
    </row>
    <row r="334" spans="1:49" ht="25.5" x14ac:dyDescent="0.2">
      <c r="A334" s="435" t="s">
        <v>0</v>
      </c>
      <c r="B334" s="423">
        <f t="shared" si="28"/>
        <v>6</v>
      </c>
      <c r="C334" s="235" t="s">
        <v>121</v>
      </c>
      <c r="D334" s="236" t="s">
        <v>63</v>
      </c>
      <c r="E334" s="256"/>
      <c r="F334" s="270">
        <v>1</v>
      </c>
      <c r="G334" s="270">
        <v>5</v>
      </c>
      <c r="H334" s="270">
        <f t="shared" si="29"/>
        <v>5</v>
      </c>
      <c r="I334" s="256"/>
      <c r="J334" s="270">
        <f t="shared" si="30"/>
        <v>0</v>
      </c>
    </row>
    <row r="335" spans="1:49" ht="25.5" x14ac:dyDescent="0.2">
      <c r="A335" s="435" t="s">
        <v>0</v>
      </c>
      <c r="B335" s="423">
        <f t="shared" si="28"/>
        <v>7</v>
      </c>
      <c r="C335" s="235" t="s">
        <v>112</v>
      </c>
      <c r="D335" s="236" t="s">
        <v>39</v>
      </c>
      <c r="E335" s="256"/>
      <c r="F335" s="270">
        <v>1</v>
      </c>
      <c r="G335" s="270">
        <v>5</v>
      </c>
      <c r="H335" s="270">
        <f t="shared" si="29"/>
        <v>5</v>
      </c>
      <c r="I335" s="256"/>
      <c r="J335" s="270">
        <f t="shared" si="30"/>
        <v>0</v>
      </c>
    </row>
    <row r="336" spans="1:49" ht="25.5" x14ac:dyDescent="0.2">
      <c r="A336" s="29" t="s">
        <v>36</v>
      </c>
      <c r="B336" s="30">
        <f t="shared" si="28"/>
        <v>8</v>
      </c>
      <c r="C336" s="29" t="s">
        <v>121</v>
      </c>
      <c r="D336" s="30" t="s">
        <v>63</v>
      </c>
      <c r="E336" s="29"/>
      <c r="F336" s="30">
        <v>1</v>
      </c>
      <c r="G336" s="30">
        <v>5</v>
      </c>
      <c r="H336" s="30">
        <f t="shared" si="29"/>
        <v>5</v>
      </c>
      <c r="I336" s="29"/>
      <c r="J336" s="30">
        <f t="shared" si="30"/>
        <v>0</v>
      </c>
    </row>
    <row r="337" spans="1:12" ht="25.5" x14ac:dyDescent="0.2">
      <c r="A337" s="29" t="s">
        <v>36</v>
      </c>
      <c r="B337" s="30">
        <f t="shared" si="28"/>
        <v>9</v>
      </c>
      <c r="C337" s="29" t="s">
        <v>120</v>
      </c>
      <c r="D337" s="30" t="s">
        <v>39</v>
      </c>
      <c r="E337" s="29"/>
      <c r="F337" s="30">
        <v>1</v>
      </c>
      <c r="G337" s="30">
        <v>5</v>
      </c>
      <c r="H337" s="30">
        <f t="shared" si="29"/>
        <v>5</v>
      </c>
      <c r="I337" s="29"/>
      <c r="J337" s="30">
        <f t="shared" si="30"/>
        <v>0</v>
      </c>
    </row>
    <row r="338" spans="1:12" ht="25.5" x14ac:dyDescent="0.2">
      <c r="A338" s="29" t="s">
        <v>36</v>
      </c>
      <c r="B338" s="30">
        <f t="shared" si="28"/>
        <v>10</v>
      </c>
      <c r="C338" s="29" t="s">
        <v>124</v>
      </c>
      <c r="D338" s="30" t="s">
        <v>49</v>
      </c>
      <c r="E338" s="29"/>
      <c r="F338" s="30">
        <v>1</v>
      </c>
      <c r="G338" s="30">
        <v>10</v>
      </c>
      <c r="H338" s="30">
        <f t="shared" si="29"/>
        <v>10</v>
      </c>
      <c r="I338" s="29"/>
      <c r="J338" s="30">
        <f t="shared" si="30"/>
        <v>0</v>
      </c>
    </row>
    <row r="339" spans="1:12" ht="25.5" x14ac:dyDescent="0.2">
      <c r="A339" s="29" t="s">
        <v>36</v>
      </c>
      <c r="B339" s="30">
        <f t="shared" si="28"/>
        <v>11</v>
      </c>
      <c r="C339" s="29" t="s">
        <v>113</v>
      </c>
      <c r="D339" s="30" t="s">
        <v>61</v>
      </c>
      <c r="E339" s="29"/>
      <c r="F339" s="30">
        <v>1</v>
      </c>
      <c r="G339" s="30">
        <v>20</v>
      </c>
      <c r="H339" s="30">
        <f t="shared" si="29"/>
        <v>20</v>
      </c>
      <c r="I339" s="29"/>
      <c r="J339" s="30">
        <f t="shared" si="30"/>
        <v>0</v>
      </c>
    </row>
    <row r="340" spans="1:12" ht="30.75" customHeight="1" x14ac:dyDescent="0.2">
      <c r="A340" s="29" t="s">
        <v>36</v>
      </c>
      <c r="B340" s="296">
        <f t="shared" si="28"/>
        <v>12</v>
      </c>
      <c r="C340" s="29" t="s">
        <v>136</v>
      </c>
      <c r="D340" s="296" t="s">
        <v>37</v>
      </c>
      <c r="E340" s="258"/>
      <c r="F340" s="30">
        <v>1</v>
      </c>
      <c r="G340" s="296">
        <v>30</v>
      </c>
      <c r="H340" s="296">
        <f t="shared" si="29"/>
        <v>30</v>
      </c>
      <c r="I340" s="258"/>
      <c r="J340" s="296">
        <f t="shared" si="30"/>
        <v>0</v>
      </c>
    </row>
    <row r="341" spans="1:12" ht="25.5" x14ac:dyDescent="0.2">
      <c r="A341" s="29" t="s">
        <v>36</v>
      </c>
      <c r="B341" s="296">
        <f t="shared" si="28"/>
        <v>13</v>
      </c>
      <c r="C341" s="271" t="s">
        <v>139</v>
      </c>
      <c r="D341" s="296" t="s">
        <v>38</v>
      </c>
      <c r="E341" s="258"/>
      <c r="F341" s="296">
        <v>1</v>
      </c>
      <c r="G341" s="296">
        <v>5</v>
      </c>
      <c r="H341" s="296">
        <f t="shared" si="29"/>
        <v>5</v>
      </c>
      <c r="I341" s="258"/>
      <c r="J341" s="296">
        <f t="shared" si="30"/>
        <v>0</v>
      </c>
    </row>
    <row r="342" spans="1:12" ht="25.5" x14ac:dyDescent="0.2">
      <c r="A342" s="29" t="s">
        <v>36</v>
      </c>
      <c r="B342" s="296">
        <f t="shared" si="28"/>
        <v>14</v>
      </c>
      <c r="C342" s="268" t="s">
        <v>140</v>
      </c>
      <c r="D342" s="296" t="s">
        <v>38</v>
      </c>
      <c r="E342" s="258"/>
      <c r="F342" s="296">
        <v>1</v>
      </c>
      <c r="G342" s="436">
        <v>10</v>
      </c>
      <c r="H342" s="296">
        <f t="shared" si="29"/>
        <v>10</v>
      </c>
      <c r="I342" s="437"/>
      <c r="J342" s="436">
        <f t="shared" si="30"/>
        <v>0</v>
      </c>
    </row>
    <row r="343" spans="1:12" ht="25.5" x14ac:dyDescent="0.2">
      <c r="A343" s="29" t="s">
        <v>36</v>
      </c>
      <c r="B343" s="296">
        <f t="shared" si="28"/>
        <v>15</v>
      </c>
      <c r="C343" s="268" t="s">
        <v>149</v>
      </c>
      <c r="D343" s="296" t="s">
        <v>38</v>
      </c>
      <c r="E343" s="258"/>
      <c r="F343" s="296">
        <v>1</v>
      </c>
      <c r="G343" s="436">
        <v>5</v>
      </c>
      <c r="H343" s="296">
        <f t="shared" si="29"/>
        <v>5</v>
      </c>
      <c r="I343" s="437"/>
      <c r="J343" s="436">
        <f t="shared" si="30"/>
        <v>0</v>
      </c>
    </row>
    <row r="344" spans="1:12" ht="25.5" x14ac:dyDescent="0.2">
      <c r="A344" s="29" t="s">
        <v>36</v>
      </c>
      <c r="B344" s="296">
        <f t="shared" si="28"/>
        <v>16</v>
      </c>
      <c r="C344" s="258" t="s">
        <v>122</v>
      </c>
      <c r="D344" s="296" t="s">
        <v>61</v>
      </c>
      <c r="E344" s="258"/>
      <c r="F344" s="296">
        <v>1</v>
      </c>
      <c r="G344" s="436">
        <v>5</v>
      </c>
      <c r="H344" s="296">
        <f t="shared" si="29"/>
        <v>5</v>
      </c>
      <c r="I344" s="437"/>
      <c r="J344" s="436"/>
    </row>
    <row r="345" spans="1:12" ht="25.5" x14ac:dyDescent="0.2">
      <c r="A345" s="29" t="s">
        <v>36</v>
      </c>
      <c r="B345" s="296">
        <f t="shared" si="28"/>
        <v>17</v>
      </c>
      <c r="C345" s="258" t="s">
        <v>117</v>
      </c>
      <c r="D345" s="296" t="s">
        <v>32</v>
      </c>
      <c r="E345" s="258"/>
      <c r="F345" s="296">
        <v>1</v>
      </c>
      <c r="G345" s="436">
        <v>10</v>
      </c>
      <c r="H345" s="436">
        <f t="shared" si="29"/>
        <v>10</v>
      </c>
      <c r="I345" s="437"/>
      <c r="J345" s="436"/>
    </row>
    <row r="346" spans="1:12" ht="25.5" x14ac:dyDescent="0.2">
      <c r="A346" s="29" t="s">
        <v>36</v>
      </c>
      <c r="B346" s="296">
        <f t="shared" si="28"/>
        <v>18</v>
      </c>
      <c r="C346" s="29" t="s">
        <v>121</v>
      </c>
      <c r="D346" s="296" t="s">
        <v>63</v>
      </c>
      <c r="E346" s="258"/>
      <c r="F346" s="296">
        <v>1</v>
      </c>
      <c r="G346" s="436">
        <v>5</v>
      </c>
      <c r="H346" s="436">
        <f t="shared" si="29"/>
        <v>5</v>
      </c>
      <c r="I346" s="437"/>
      <c r="J346" s="436"/>
    </row>
    <row r="347" spans="1:12" ht="25.5" x14ac:dyDescent="0.2">
      <c r="A347" s="29" t="s">
        <v>36</v>
      </c>
      <c r="B347" s="296">
        <f t="shared" si="28"/>
        <v>19</v>
      </c>
      <c r="C347" s="29" t="s">
        <v>129</v>
      </c>
      <c r="D347" s="296" t="s">
        <v>39</v>
      </c>
      <c r="E347" s="258"/>
      <c r="F347" s="296">
        <v>1</v>
      </c>
      <c r="G347" s="436">
        <v>5</v>
      </c>
      <c r="H347" s="436">
        <f t="shared" si="29"/>
        <v>5</v>
      </c>
      <c r="I347" s="437"/>
      <c r="J347" s="436"/>
    </row>
    <row r="348" spans="1:12" ht="25.5" x14ac:dyDescent="0.2">
      <c r="A348" s="435" t="s">
        <v>0</v>
      </c>
      <c r="B348" s="270">
        <f t="shared" si="28"/>
        <v>20</v>
      </c>
      <c r="C348" s="256" t="s">
        <v>121</v>
      </c>
      <c r="D348" s="423" t="s">
        <v>63</v>
      </c>
      <c r="E348" s="435"/>
      <c r="F348" s="423">
        <v>1</v>
      </c>
      <c r="G348" s="423">
        <v>5</v>
      </c>
      <c r="H348" s="423">
        <f t="shared" si="29"/>
        <v>5</v>
      </c>
      <c r="I348" s="435"/>
      <c r="J348" s="435"/>
    </row>
    <row r="349" spans="1:12" ht="25.5" x14ac:dyDescent="0.2">
      <c r="A349" s="435" t="s">
        <v>0</v>
      </c>
      <c r="B349" s="270">
        <f t="shared" si="28"/>
        <v>21</v>
      </c>
      <c r="C349" s="256" t="s">
        <v>120</v>
      </c>
      <c r="D349" s="270" t="s">
        <v>39</v>
      </c>
      <c r="E349" s="435"/>
      <c r="F349" s="423">
        <v>1</v>
      </c>
      <c r="G349" s="423">
        <v>5</v>
      </c>
      <c r="H349" s="423">
        <f t="shared" si="29"/>
        <v>5</v>
      </c>
      <c r="I349" s="435"/>
      <c r="J349" s="435"/>
    </row>
    <row r="350" spans="1:12" ht="25.5" x14ac:dyDescent="0.2">
      <c r="A350" s="435" t="s">
        <v>0</v>
      </c>
      <c r="B350" s="112">
        <f t="shared" si="28"/>
        <v>22</v>
      </c>
      <c r="C350" s="25" t="s">
        <v>142</v>
      </c>
      <c r="D350" s="26" t="s">
        <v>31</v>
      </c>
      <c r="E350" s="435"/>
      <c r="F350" s="423">
        <v>1</v>
      </c>
      <c r="G350" s="423">
        <v>5</v>
      </c>
      <c r="H350" s="423">
        <f t="shared" si="29"/>
        <v>5</v>
      </c>
      <c r="I350" s="435"/>
      <c r="J350" s="435"/>
    </row>
    <row r="351" spans="1:12" ht="25.5" x14ac:dyDescent="0.2">
      <c r="A351" s="435" t="s">
        <v>0</v>
      </c>
      <c r="B351" s="236">
        <f t="shared" si="28"/>
        <v>23</v>
      </c>
      <c r="C351" s="235" t="s">
        <v>135</v>
      </c>
      <c r="D351" s="236" t="s">
        <v>63</v>
      </c>
      <c r="E351" s="435"/>
      <c r="F351" s="423">
        <v>1</v>
      </c>
      <c r="G351" s="423">
        <v>5</v>
      </c>
      <c r="H351" s="423">
        <f t="shared" si="29"/>
        <v>5</v>
      </c>
      <c r="I351" s="435"/>
      <c r="J351" s="435"/>
    </row>
    <row r="352" spans="1:12" ht="47.25" customHeight="1" x14ac:dyDescent="0.2">
      <c r="A352" s="435" t="s">
        <v>0</v>
      </c>
      <c r="B352" s="112">
        <f t="shared" si="28"/>
        <v>24</v>
      </c>
      <c r="C352" s="25" t="s">
        <v>132</v>
      </c>
      <c r="D352" s="26" t="s">
        <v>59</v>
      </c>
      <c r="E352" s="435"/>
      <c r="F352" s="423">
        <v>1</v>
      </c>
      <c r="G352" s="423">
        <v>30</v>
      </c>
      <c r="H352" s="423">
        <f t="shared" si="29"/>
        <v>30</v>
      </c>
      <c r="I352" s="435"/>
      <c r="J352" s="435"/>
      <c r="L352" s="42" t="s">
        <v>32</v>
      </c>
    </row>
    <row r="353" spans="1:49" ht="25.5" x14ac:dyDescent="0.2">
      <c r="A353" s="267" t="s">
        <v>36</v>
      </c>
      <c r="B353" s="112">
        <f t="shared" si="28"/>
        <v>25</v>
      </c>
      <c r="C353" s="267" t="s">
        <v>135</v>
      </c>
      <c r="D353" s="295" t="s">
        <v>63</v>
      </c>
      <c r="E353" s="285"/>
      <c r="F353" s="295">
        <v>1</v>
      </c>
      <c r="G353" s="440">
        <v>5</v>
      </c>
      <c r="H353" s="295">
        <f t="shared" si="29"/>
        <v>5</v>
      </c>
      <c r="I353" s="441"/>
      <c r="J353" s="440"/>
    </row>
    <row r="354" spans="1:49" ht="25.5" x14ac:dyDescent="0.2">
      <c r="A354" s="435" t="s">
        <v>0</v>
      </c>
      <c r="B354" s="112">
        <f t="shared" si="28"/>
        <v>26</v>
      </c>
      <c r="C354" s="25" t="s">
        <v>143</v>
      </c>
      <c r="D354" s="26" t="s">
        <v>39</v>
      </c>
      <c r="E354" s="435"/>
      <c r="F354" s="423">
        <v>1</v>
      </c>
      <c r="G354" s="423">
        <v>5</v>
      </c>
      <c r="H354" s="423">
        <f t="shared" si="29"/>
        <v>5</v>
      </c>
      <c r="I354" s="435"/>
      <c r="J354" s="435"/>
    </row>
    <row r="355" spans="1:49" ht="12.75" customHeight="1" x14ac:dyDescent="0.2">
      <c r="A355" s="419"/>
      <c r="B355" s="419"/>
      <c r="C355" s="419"/>
      <c r="D355" s="419"/>
      <c r="E355" s="419"/>
      <c r="F355" s="419"/>
      <c r="G355" s="50" t="s">
        <v>34</v>
      </c>
      <c r="H355" s="51">
        <f>SUM(H338:H354)</f>
        <v>165</v>
      </c>
      <c r="I355" s="344" t="s">
        <v>35</v>
      </c>
      <c r="J355" s="51">
        <f>SUM(J338:J350)</f>
        <v>0</v>
      </c>
    </row>
    <row r="356" spans="1:49" ht="12.75" customHeight="1" x14ac:dyDescent="0.2">
      <c r="A356" s="419"/>
      <c r="B356" s="419"/>
      <c r="C356" s="419"/>
      <c r="D356" s="419"/>
      <c r="E356" s="419"/>
      <c r="F356" s="419"/>
      <c r="G356" s="419"/>
      <c r="H356" s="419"/>
      <c r="I356" s="419"/>
      <c r="J356" s="419"/>
    </row>
    <row r="357" spans="1:49" ht="13.5" customHeight="1" x14ac:dyDescent="0.2">
      <c r="A357" s="1220" t="s">
        <v>1</v>
      </c>
      <c r="B357" s="1220"/>
      <c r="C357" s="1220"/>
      <c r="D357" s="1220"/>
      <c r="E357" s="1220"/>
      <c r="F357" s="1220"/>
      <c r="G357" s="1220"/>
      <c r="H357" s="1220"/>
      <c r="I357" s="1220"/>
      <c r="J357" s="1220"/>
    </row>
    <row r="358" spans="1:49" ht="27" customHeight="1" x14ac:dyDescent="0.2">
      <c r="A358" s="1221" t="s">
        <v>2</v>
      </c>
      <c r="B358" s="1221"/>
      <c r="C358" s="1221"/>
      <c r="D358" s="1221"/>
      <c r="E358" s="1221"/>
      <c r="F358" s="1221"/>
      <c r="G358" s="1221"/>
      <c r="H358" s="1221"/>
      <c r="I358" s="1221"/>
      <c r="J358" s="1221"/>
    </row>
    <row r="359" spans="1:49" ht="13.5" thickBot="1" x14ac:dyDescent="0.25">
      <c r="A359" s="4" t="s">
        <v>3</v>
      </c>
      <c r="B359" s="122"/>
      <c r="C359" s="5"/>
      <c r="D359" s="4"/>
      <c r="E359" s="4"/>
      <c r="F359" s="262"/>
      <c r="G359" s="262"/>
      <c r="H359" s="262"/>
      <c r="I359" s="4"/>
      <c r="J359" s="2"/>
    </row>
    <row r="360" spans="1:49" ht="13.5" thickBot="1" x14ac:dyDescent="0.25">
      <c r="A360" s="1247" t="s">
        <v>79</v>
      </c>
      <c r="B360" s="1248"/>
      <c r="C360" s="1248"/>
      <c r="D360" s="1248"/>
      <c r="E360" s="1248"/>
      <c r="F360" s="1248"/>
      <c r="G360" s="1248"/>
      <c r="H360" s="1248"/>
      <c r="I360" s="1248"/>
      <c r="J360" s="1249"/>
    </row>
    <row r="361" spans="1:49" ht="27" customHeight="1" thickBot="1" x14ac:dyDescent="0.25">
      <c r="A361" s="1222" t="s">
        <v>153</v>
      </c>
      <c r="B361" s="1223"/>
      <c r="C361" s="1223"/>
      <c r="D361" s="1223"/>
      <c r="E361" s="1223"/>
      <c r="F361" s="1223"/>
      <c r="G361" s="1223"/>
      <c r="H361" s="1223"/>
      <c r="I361" s="1223"/>
      <c r="J361" s="1224"/>
    </row>
    <row r="362" spans="1:49" ht="13.5" thickBot="1" x14ac:dyDescent="0.25">
      <c r="A362" s="4" t="s">
        <v>4</v>
      </c>
      <c r="B362" s="122"/>
      <c r="C362" s="7"/>
      <c r="D362" s="6"/>
      <c r="E362" s="6"/>
      <c r="G362" s="261"/>
      <c r="H362" s="13"/>
      <c r="I362" s="6"/>
      <c r="J362" s="2"/>
    </row>
    <row r="363" spans="1:49" ht="13.5" thickBot="1" x14ac:dyDescent="0.25">
      <c r="A363" s="1217" t="s">
        <v>21</v>
      </c>
      <c r="B363" s="1218"/>
      <c r="C363" s="1218"/>
      <c r="D363" s="1218"/>
      <c r="E363" s="1218"/>
      <c r="F363" s="1218"/>
      <c r="G363" s="1218"/>
      <c r="H363" s="1218"/>
      <c r="I363" s="1218"/>
      <c r="J363" s="1219"/>
    </row>
    <row r="364" spans="1:49" ht="13.5" thickBot="1" x14ac:dyDescent="0.25">
      <c r="A364" s="4"/>
      <c r="B364" s="122"/>
      <c r="C364" s="3"/>
      <c r="D364" s="2"/>
      <c r="E364" s="2"/>
      <c r="F364" s="261"/>
      <c r="G364" s="261"/>
      <c r="H364" s="261"/>
      <c r="I364" s="2"/>
      <c r="J364" s="2"/>
    </row>
    <row r="365" spans="1:49" ht="51" x14ac:dyDescent="0.2">
      <c r="A365" s="31" t="s">
        <v>5</v>
      </c>
      <c r="B365" s="32" t="s">
        <v>23</v>
      </c>
      <c r="C365" s="32" t="s">
        <v>7</v>
      </c>
      <c r="D365" s="33" t="s">
        <v>8</v>
      </c>
      <c r="E365" s="34" t="s">
        <v>24</v>
      </c>
      <c r="F365" s="35" t="s">
        <v>25</v>
      </c>
      <c r="G365" s="32" t="s">
        <v>26</v>
      </c>
      <c r="H365" s="36" t="s">
        <v>27</v>
      </c>
      <c r="I365" s="37" t="s">
        <v>28</v>
      </c>
      <c r="J365" s="37" t="s">
        <v>29</v>
      </c>
    </row>
    <row r="366" spans="1:49" ht="47.25" customHeight="1" x14ac:dyDescent="0.2">
      <c r="A366" s="31"/>
      <c r="B366" s="32"/>
      <c r="C366" s="216"/>
      <c r="D366" s="33"/>
      <c r="E366" s="38"/>
      <c r="F366" s="39" t="s">
        <v>15</v>
      </c>
      <c r="G366" s="39" t="s">
        <v>16</v>
      </c>
      <c r="H366" s="39" t="s">
        <v>17</v>
      </c>
      <c r="I366" s="40" t="s">
        <v>18</v>
      </c>
      <c r="J366" s="40" t="s">
        <v>19</v>
      </c>
    </row>
    <row r="367" spans="1:49" s="449" customFormat="1" ht="45" customHeight="1" x14ac:dyDescent="0.2">
      <c r="A367" s="387" t="str">
        <f>'[1]CM.01-PERSONAL '!$C$33</f>
        <v>GERENCIA GENERAL DE ADMINISTRACION TRIBUTARIA Y RENTAS</v>
      </c>
      <c r="B367" s="234">
        <v>1</v>
      </c>
      <c r="C367" s="233" t="str">
        <f>'[1]MATRIZ DE ACTIVIDADES'!$B$2</f>
        <v xml:space="preserve">Recibe, revisa registra en sistema y sella cargo de recepcion </v>
      </c>
      <c r="D367" s="305" t="str">
        <f>'[1]CM.01-PERSONAL '!$E$33</f>
        <v>TECNICO II</v>
      </c>
      <c r="E367" s="305" t="str">
        <f>'[1]CM.01-PERSONAL '!$F$33</f>
        <v>EI29</v>
      </c>
      <c r="F367" s="23">
        <v>1</v>
      </c>
      <c r="G367" s="354">
        <v>5</v>
      </c>
      <c r="H367" s="243">
        <f>F367*G367</f>
        <v>5</v>
      </c>
      <c r="I367" s="244">
        <f>'[1]CM.01-PERSONAL '!$K$33</f>
        <v>0.31537685185185188</v>
      </c>
      <c r="J367" s="355">
        <f>H367*I367</f>
        <v>1.5768842592592593</v>
      </c>
      <c r="K367" s="445"/>
      <c r="L367" s="446"/>
      <c r="M367" s="447"/>
      <c r="N367" s="448"/>
      <c r="O367" s="448"/>
      <c r="P367" s="447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  <c r="AQ367" s="445"/>
      <c r="AR367" s="445"/>
      <c r="AS367" s="445"/>
      <c r="AT367" s="445"/>
      <c r="AU367" s="445"/>
      <c r="AV367" s="445"/>
      <c r="AW367" s="445"/>
    </row>
    <row r="368" spans="1:49" s="449" customFormat="1" ht="48.75" customHeight="1" x14ac:dyDescent="0.2">
      <c r="A368" s="388" t="str">
        <f>'[1]CM.01-PERSONAL '!$C$31</f>
        <v>GERENCIA GENERAL DE ADMINISTRACION TRIBUTARIA Y RENTAS</v>
      </c>
      <c r="B368" s="234">
        <f>B367+1</f>
        <v>2</v>
      </c>
      <c r="C368" s="233" t="str">
        <f>'[1]MATRIZ DE ACTIVIDADES'!$B$7</f>
        <v>Recibe y Traslada documento al área encargada</v>
      </c>
      <c r="D368" s="306" t="str">
        <f>'[1]CM.01-PERSONAL '!$E$31</f>
        <v>GERENTE GENERAL</v>
      </c>
      <c r="E368" s="306" t="str">
        <f>'[1]CM.01-PERSONAL '!$F$31</f>
        <v>EI27</v>
      </c>
      <c r="F368" s="243">
        <v>1</v>
      </c>
      <c r="G368" s="354">
        <v>8</v>
      </c>
      <c r="H368" s="394">
        <f>F368*G368</f>
        <v>8</v>
      </c>
      <c r="I368" s="244">
        <f>'[1]CM.01-PERSONAL '!$K$31</f>
        <v>0.27308680555555553</v>
      </c>
      <c r="J368" s="355">
        <f>H368*I368</f>
        <v>2.1846944444444443</v>
      </c>
      <c r="K368" s="445"/>
      <c r="L368" s="446"/>
      <c r="M368" s="447"/>
      <c r="N368" s="448"/>
      <c r="O368" s="448"/>
      <c r="P368" s="447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  <c r="AQ368" s="445"/>
      <c r="AR368" s="445"/>
      <c r="AS368" s="445"/>
      <c r="AT368" s="445"/>
      <c r="AU368" s="445"/>
      <c r="AV368" s="445"/>
      <c r="AW368" s="445"/>
    </row>
    <row r="369" spans="1:12" ht="25.5" x14ac:dyDescent="0.2">
      <c r="A369" s="435" t="s">
        <v>0</v>
      </c>
      <c r="B369" s="423">
        <f t="shared" ref="B369:B379" si="31">B368+1</f>
        <v>3</v>
      </c>
      <c r="C369" s="256" t="s">
        <v>121</v>
      </c>
      <c r="D369" s="423" t="s">
        <v>63</v>
      </c>
      <c r="E369" s="435"/>
      <c r="F369" s="423">
        <v>1</v>
      </c>
      <c r="G369" s="423">
        <v>5</v>
      </c>
      <c r="H369" s="423">
        <f t="shared" ref="H369:H385" si="32">F369*G369</f>
        <v>5</v>
      </c>
      <c r="I369" s="435"/>
      <c r="J369" s="423">
        <f t="shared" ref="J369:J380" si="33">H369*I369</f>
        <v>0</v>
      </c>
    </row>
    <row r="370" spans="1:12" ht="25.5" x14ac:dyDescent="0.2">
      <c r="A370" s="435" t="s">
        <v>0</v>
      </c>
      <c r="B370" s="423">
        <f t="shared" si="31"/>
        <v>4</v>
      </c>
      <c r="C370" s="256" t="s">
        <v>120</v>
      </c>
      <c r="D370" s="270" t="s">
        <v>39</v>
      </c>
      <c r="E370" s="256"/>
      <c r="F370" s="270">
        <v>1</v>
      </c>
      <c r="G370" s="270">
        <v>5</v>
      </c>
      <c r="H370" s="270">
        <f t="shared" si="32"/>
        <v>5</v>
      </c>
      <c r="I370" s="256"/>
      <c r="J370" s="270">
        <f t="shared" si="33"/>
        <v>0</v>
      </c>
    </row>
    <row r="371" spans="1:12" ht="25.5" x14ac:dyDescent="0.2">
      <c r="A371" s="435" t="s">
        <v>0</v>
      </c>
      <c r="B371" s="423">
        <f t="shared" si="31"/>
        <v>5</v>
      </c>
      <c r="C371" s="435" t="s">
        <v>122</v>
      </c>
      <c r="D371" s="423" t="s">
        <v>31</v>
      </c>
      <c r="E371" s="435"/>
      <c r="F371" s="423">
        <v>1</v>
      </c>
      <c r="G371" s="423">
        <v>10</v>
      </c>
      <c r="H371" s="423">
        <f t="shared" si="32"/>
        <v>10</v>
      </c>
      <c r="I371" s="435"/>
      <c r="J371" s="423">
        <f t="shared" si="33"/>
        <v>0</v>
      </c>
    </row>
    <row r="372" spans="1:12" ht="25.5" x14ac:dyDescent="0.2">
      <c r="A372" s="435" t="s">
        <v>0</v>
      </c>
      <c r="B372" s="423">
        <f t="shared" si="31"/>
        <v>6</v>
      </c>
      <c r="C372" s="235" t="s">
        <v>121</v>
      </c>
      <c r="D372" s="236" t="s">
        <v>63</v>
      </c>
      <c r="E372" s="256"/>
      <c r="F372" s="270">
        <v>1</v>
      </c>
      <c r="G372" s="270">
        <v>5</v>
      </c>
      <c r="H372" s="270">
        <f t="shared" si="32"/>
        <v>5</v>
      </c>
      <c r="I372" s="256"/>
      <c r="J372" s="270">
        <f t="shared" si="33"/>
        <v>0</v>
      </c>
    </row>
    <row r="373" spans="1:12" ht="25.5" x14ac:dyDescent="0.2">
      <c r="A373" s="435" t="s">
        <v>0</v>
      </c>
      <c r="B373" s="423">
        <f t="shared" si="31"/>
        <v>7</v>
      </c>
      <c r="C373" s="235" t="s">
        <v>112</v>
      </c>
      <c r="D373" s="236" t="s">
        <v>39</v>
      </c>
      <c r="E373" s="256"/>
      <c r="F373" s="270">
        <v>1</v>
      </c>
      <c r="G373" s="270">
        <v>5</v>
      </c>
      <c r="H373" s="270">
        <f t="shared" si="32"/>
        <v>5</v>
      </c>
      <c r="I373" s="256"/>
      <c r="J373" s="270">
        <f t="shared" si="33"/>
        <v>0</v>
      </c>
    </row>
    <row r="374" spans="1:12" ht="25.5" x14ac:dyDescent="0.2">
      <c r="A374" s="29" t="s">
        <v>36</v>
      </c>
      <c r="B374" s="30">
        <f t="shared" si="31"/>
        <v>8</v>
      </c>
      <c r="C374" s="29" t="s">
        <v>121</v>
      </c>
      <c r="D374" s="30" t="s">
        <v>63</v>
      </c>
      <c r="E374" s="29"/>
      <c r="F374" s="30">
        <v>1</v>
      </c>
      <c r="G374" s="30">
        <v>5</v>
      </c>
      <c r="H374" s="30">
        <f t="shared" si="32"/>
        <v>5</v>
      </c>
      <c r="I374" s="29"/>
      <c r="J374" s="30">
        <f t="shared" si="33"/>
        <v>0</v>
      </c>
    </row>
    <row r="375" spans="1:12" ht="25.5" x14ac:dyDescent="0.2">
      <c r="A375" s="29" t="s">
        <v>36</v>
      </c>
      <c r="B375" s="30">
        <f t="shared" si="31"/>
        <v>9</v>
      </c>
      <c r="C375" s="29" t="s">
        <v>120</v>
      </c>
      <c r="D375" s="30" t="s">
        <v>39</v>
      </c>
      <c r="E375" s="29"/>
      <c r="F375" s="30">
        <v>1</v>
      </c>
      <c r="G375" s="30">
        <v>5</v>
      </c>
      <c r="H375" s="30">
        <f t="shared" si="32"/>
        <v>5</v>
      </c>
      <c r="I375" s="29"/>
      <c r="J375" s="30">
        <f t="shared" si="33"/>
        <v>0</v>
      </c>
    </row>
    <row r="376" spans="1:12" ht="25.5" x14ac:dyDescent="0.2">
      <c r="A376" s="29" t="s">
        <v>36</v>
      </c>
      <c r="B376" s="30">
        <f t="shared" si="31"/>
        <v>10</v>
      </c>
      <c r="C376" s="29" t="s">
        <v>124</v>
      </c>
      <c r="D376" s="30" t="s">
        <v>49</v>
      </c>
      <c r="E376" s="29"/>
      <c r="F376" s="30">
        <v>1</v>
      </c>
      <c r="G376" s="30">
        <v>10</v>
      </c>
      <c r="H376" s="30">
        <f t="shared" si="32"/>
        <v>10</v>
      </c>
      <c r="I376" s="29"/>
      <c r="J376" s="30">
        <f t="shared" si="33"/>
        <v>0</v>
      </c>
    </row>
    <row r="377" spans="1:12" ht="25.5" x14ac:dyDescent="0.2">
      <c r="A377" s="29" t="s">
        <v>36</v>
      </c>
      <c r="B377" s="30">
        <f t="shared" si="31"/>
        <v>11</v>
      </c>
      <c r="C377" s="29" t="s">
        <v>113</v>
      </c>
      <c r="D377" s="30" t="s">
        <v>61</v>
      </c>
      <c r="E377" s="29"/>
      <c r="F377" s="30">
        <v>1</v>
      </c>
      <c r="G377" s="30">
        <v>20</v>
      </c>
      <c r="H377" s="30">
        <f t="shared" si="32"/>
        <v>20</v>
      </c>
      <c r="I377" s="29"/>
      <c r="J377" s="30">
        <f t="shared" si="33"/>
        <v>0</v>
      </c>
    </row>
    <row r="378" spans="1:12" ht="39" customHeight="1" x14ac:dyDescent="0.2">
      <c r="A378" s="29" t="s">
        <v>36</v>
      </c>
      <c r="B378" s="296">
        <f t="shared" si="31"/>
        <v>12</v>
      </c>
      <c r="C378" s="29" t="s">
        <v>136</v>
      </c>
      <c r="D378" s="296" t="s">
        <v>37</v>
      </c>
      <c r="E378" s="258"/>
      <c r="F378" s="30">
        <v>1</v>
      </c>
      <c r="G378" s="296">
        <v>30</v>
      </c>
      <c r="H378" s="296">
        <f t="shared" si="32"/>
        <v>30</v>
      </c>
      <c r="I378" s="258"/>
      <c r="J378" s="296">
        <f t="shared" si="33"/>
        <v>0</v>
      </c>
    </row>
    <row r="379" spans="1:12" ht="33.75" customHeight="1" x14ac:dyDescent="0.2">
      <c r="A379" s="29" t="s">
        <v>36</v>
      </c>
      <c r="B379" s="296">
        <f t="shared" si="31"/>
        <v>13</v>
      </c>
      <c r="C379" s="271" t="s">
        <v>139</v>
      </c>
      <c r="D379" s="296" t="s">
        <v>38</v>
      </c>
      <c r="E379" s="258"/>
      <c r="F379" s="296">
        <v>1</v>
      </c>
      <c r="G379" s="296">
        <v>5</v>
      </c>
      <c r="H379" s="296">
        <f t="shared" si="32"/>
        <v>5</v>
      </c>
      <c r="I379" s="258"/>
      <c r="J379" s="296">
        <f t="shared" si="33"/>
        <v>0</v>
      </c>
    </row>
    <row r="380" spans="1:12" ht="25.5" x14ac:dyDescent="0.2">
      <c r="A380" s="29" t="s">
        <v>36</v>
      </c>
      <c r="B380" s="296">
        <f t="shared" ref="B380:B385" si="34">B379+1</f>
        <v>14</v>
      </c>
      <c r="C380" s="268" t="s">
        <v>147</v>
      </c>
      <c r="D380" s="296" t="s">
        <v>38</v>
      </c>
      <c r="E380" s="258"/>
      <c r="F380" s="296">
        <v>1</v>
      </c>
      <c r="G380" s="436">
        <v>10</v>
      </c>
      <c r="H380" s="296">
        <f t="shared" si="32"/>
        <v>10</v>
      </c>
      <c r="I380" s="437"/>
      <c r="J380" s="436">
        <f t="shared" si="33"/>
        <v>0</v>
      </c>
    </row>
    <row r="381" spans="1:12" ht="25.5" x14ac:dyDescent="0.2">
      <c r="A381" s="29" t="s">
        <v>36</v>
      </c>
      <c r="B381" s="296">
        <f t="shared" si="34"/>
        <v>15</v>
      </c>
      <c r="C381" s="258" t="s">
        <v>122</v>
      </c>
      <c r="D381" s="296" t="s">
        <v>61</v>
      </c>
      <c r="E381" s="258"/>
      <c r="F381" s="296">
        <v>1</v>
      </c>
      <c r="G381" s="436">
        <v>5</v>
      </c>
      <c r="H381" s="296">
        <f t="shared" si="32"/>
        <v>5</v>
      </c>
      <c r="I381" s="437"/>
      <c r="J381" s="436"/>
    </row>
    <row r="382" spans="1:12" ht="25.5" x14ac:dyDescent="0.2">
      <c r="A382" s="29" t="s">
        <v>36</v>
      </c>
      <c r="B382" s="296">
        <f t="shared" si="34"/>
        <v>16</v>
      </c>
      <c r="C382" s="258" t="s">
        <v>117</v>
      </c>
      <c r="D382" s="296" t="s">
        <v>32</v>
      </c>
      <c r="E382" s="258"/>
      <c r="F382" s="296">
        <v>1</v>
      </c>
      <c r="G382" s="436">
        <v>10</v>
      </c>
      <c r="H382" s="296">
        <f t="shared" si="32"/>
        <v>10</v>
      </c>
      <c r="I382" s="437"/>
      <c r="J382" s="436"/>
    </row>
    <row r="383" spans="1:12" ht="25.5" x14ac:dyDescent="0.2">
      <c r="A383" s="29" t="s">
        <v>36</v>
      </c>
      <c r="B383" s="296">
        <f t="shared" si="34"/>
        <v>17</v>
      </c>
      <c r="C383" s="268" t="s">
        <v>150</v>
      </c>
      <c r="D383" s="296" t="s">
        <v>38</v>
      </c>
      <c r="E383" s="258"/>
      <c r="F383" s="296">
        <v>1</v>
      </c>
      <c r="G383" s="436">
        <v>5</v>
      </c>
      <c r="H383" s="296">
        <f t="shared" si="32"/>
        <v>5</v>
      </c>
      <c r="I383" s="437"/>
      <c r="J383" s="436"/>
    </row>
    <row r="384" spans="1:12" ht="12.75" customHeight="1" x14ac:dyDescent="0.2">
      <c r="A384" s="29" t="s">
        <v>36</v>
      </c>
      <c r="B384" s="296">
        <f t="shared" si="34"/>
        <v>18</v>
      </c>
      <c r="C384" s="29" t="s">
        <v>135</v>
      </c>
      <c r="D384" s="296" t="s">
        <v>63</v>
      </c>
      <c r="E384" s="258"/>
      <c r="F384" s="296">
        <v>1</v>
      </c>
      <c r="G384" s="436">
        <v>5</v>
      </c>
      <c r="H384" s="296">
        <f t="shared" si="32"/>
        <v>5</v>
      </c>
      <c r="I384" s="437"/>
      <c r="J384" s="436"/>
      <c r="L384" s="42" t="s">
        <v>39</v>
      </c>
    </row>
    <row r="385" spans="1:49" ht="25.5" x14ac:dyDescent="0.2">
      <c r="A385" s="29" t="s">
        <v>36</v>
      </c>
      <c r="B385" s="296">
        <f t="shared" si="34"/>
        <v>19</v>
      </c>
      <c r="C385" s="29" t="s">
        <v>144</v>
      </c>
      <c r="D385" s="296" t="s">
        <v>39</v>
      </c>
      <c r="E385" s="258"/>
      <c r="F385" s="296">
        <v>1</v>
      </c>
      <c r="G385" s="436">
        <v>5</v>
      </c>
      <c r="H385" s="296">
        <f t="shared" si="32"/>
        <v>5</v>
      </c>
      <c r="I385" s="437"/>
      <c r="J385" s="436"/>
      <c r="L385" s="42" t="s">
        <v>40</v>
      </c>
    </row>
    <row r="386" spans="1:49" ht="13.5" customHeight="1" x14ac:dyDescent="0.2">
      <c r="A386" s="419"/>
      <c r="B386" s="419"/>
      <c r="C386" s="419"/>
      <c r="D386" s="419"/>
      <c r="E386" s="419"/>
      <c r="F386" s="419"/>
      <c r="G386" s="50" t="s">
        <v>34</v>
      </c>
      <c r="H386" s="51">
        <f>SUM(H367:H385)</f>
        <v>158</v>
      </c>
      <c r="I386" s="344" t="s">
        <v>35</v>
      </c>
      <c r="J386" s="51">
        <f>SUM(J376:J385)</f>
        <v>0</v>
      </c>
      <c r="L386" s="42" t="s">
        <v>32</v>
      </c>
    </row>
    <row r="387" spans="1:49" ht="28.5" customHeight="1" x14ac:dyDescent="0.2">
      <c r="A387" s="1220" t="s">
        <v>1</v>
      </c>
      <c r="B387" s="1220"/>
      <c r="C387" s="1220"/>
      <c r="D387" s="1220"/>
      <c r="E387" s="1220"/>
      <c r="F387" s="1220"/>
      <c r="G387" s="1220"/>
      <c r="H387" s="1220"/>
      <c r="I387" s="1220"/>
      <c r="J387" s="1220"/>
      <c r="L387" s="42"/>
    </row>
    <row r="388" spans="1:49" x14ac:dyDescent="0.2">
      <c r="A388" s="1221" t="s">
        <v>2</v>
      </c>
      <c r="B388" s="1221"/>
      <c r="C388" s="1221"/>
      <c r="D388" s="1221"/>
      <c r="E388" s="1221"/>
      <c r="F388" s="1221"/>
      <c r="G388" s="1221"/>
      <c r="H388" s="1221"/>
      <c r="I388" s="1221"/>
      <c r="J388" s="1221"/>
      <c r="L388" s="42"/>
    </row>
    <row r="389" spans="1:49" ht="33.75" customHeight="1" thickBot="1" x14ac:dyDescent="0.25">
      <c r="A389" s="4" t="s">
        <v>3</v>
      </c>
      <c r="B389" s="122"/>
      <c r="C389" s="5"/>
      <c r="D389" s="4"/>
      <c r="E389" s="4"/>
      <c r="F389" s="262"/>
      <c r="G389" s="262"/>
      <c r="H389" s="262"/>
      <c r="I389" s="4"/>
      <c r="J389" s="2"/>
    </row>
    <row r="390" spans="1:49" ht="13.5" thickBot="1" x14ac:dyDescent="0.25">
      <c r="A390" s="1247" t="s">
        <v>79</v>
      </c>
      <c r="B390" s="1248"/>
      <c r="C390" s="1248"/>
      <c r="D390" s="1248"/>
      <c r="E390" s="1248"/>
      <c r="F390" s="1248"/>
      <c r="G390" s="1248"/>
      <c r="H390" s="1248"/>
      <c r="I390" s="1248"/>
      <c r="J390" s="1249"/>
    </row>
    <row r="391" spans="1:49" ht="26.25" customHeight="1" thickBot="1" x14ac:dyDescent="0.25">
      <c r="A391" s="1222" t="s">
        <v>154</v>
      </c>
      <c r="B391" s="1223"/>
      <c r="C391" s="1223"/>
      <c r="D391" s="1223"/>
      <c r="E391" s="1223"/>
      <c r="F391" s="1223"/>
      <c r="G391" s="1223"/>
      <c r="H391" s="1223"/>
      <c r="I391" s="1223"/>
      <c r="J391" s="1224"/>
    </row>
    <row r="392" spans="1:49" ht="13.5" thickBot="1" x14ac:dyDescent="0.25">
      <c r="A392" s="4" t="s">
        <v>4</v>
      </c>
      <c r="B392" s="122"/>
      <c r="C392" s="7"/>
      <c r="D392" s="6"/>
      <c r="E392" s="6"/>
      <c r="G392" s="261"/>
      <c r="H392" s="13"/>
      <c r="I392" s="6"/>
      <c r="J392" s="2"/>
    </row>
    <row r="393" spans="1:49" ht="12.75" customHeight="1" thickBot="1" x14ac:dyDescent="0.25">
      <c r="A393" s="1217" t="s">
        <v>21</v>
      </c>
      <c r="B393" s="1218"/>
      <c r="C393" s="1218"/>
      <c r="D393" s="1218"/>
      <c r="E393" s="1218"/>
      <c r="F393" s="1218"/>
      <c r="G393" s="1218"/>
      <c r="H393" s="1218"/>
      <c r="I393" s="1218"/>
      <c r="J393" s="1219"/>
    </row>
    <row r="394" spans="1:49" ht="13.5" thickBot="1" x14ac:dyDescent="0.25">
      <c r="A394" s="4"/>
      <c r="B394" s="122"/>
      <c r="C394" s="3"/>
      <c r="D394" s="2"/>
      <c r="E394" s="2"/>
      <c r="F394" s="261"/>
      <c r="G394" s="261"/>
      <c r="H394" s="261"/>
      <c r="I394" s="2"/>
      <c r="J394" s="2"/>
    </row>
    <row r="395" spans="1:49" ht="39" customHeight="1" x14ac:dyDescent="0.2">
      <c r="A395" s="31" t="s">
        <v>5</v>
      </c>
      <c r="B395" s="32" t="s">
        <v>23</v>
      </c>
      <c r="C395" s="32" t="s">
        <v>7</v>
      </c>
      <c r="D395" s="33" t="s">
        <v>8</v>
      </c>
      <c r="E395" s="34" t="s">
        <v>24</v>
      </c>
      <c r="F395" s="35" t="s">
        <v>25</v>
      </c>
      <c r="G395" s="32" t="s">
        <v>26</v>
      </c>
      <c r="H395" s="36" t="s">
        <v>27</v>
      </c>
      <c r="I395" s="37" t="s">
        <v>28</v>
      </c>
      <c r="J395" s="37" t="s">
        <v>29</v>
      </c>
    </row>
    <row r="396" spans="1:49" ht="25.5" x14ac:dyDescent="0.2">
      <c r="A396" s="31"/>
      <c r="B396" s="32"/>
      <c r="C396" s="216"/>
      <c r="D396" s="33"/>
      <c r="E396" s="38"/>
      <c r="F396" s="39" t="s">
        <v>15</v>
      </c>
      <c r="G396" s="39" t="s">
        <v>16</v>
      </c>
      <c r="H396" s="39" t="s">
        <v>17</v>
      </c>
      <c r="I396" s="40" t="s">
        <v>18</v>
      </c>
      <c r="J396" s="40" t="s">
        <v>19</v>
      </c>
    </row>
    <row r="397" spans="1:49" s="449" customFormat="1" ht="45" customHeight="1" x14ac:dyDescent="0.2">
      <c r="A397" s="387" t="str">
        <f>'[1]CM.01-PERSONAL '!$C$33</f>
        <v>GERENCIA GENERAL DE ADMINISTRACION TRIBUTARIA Y RENTAS</v>
      </c>
      <c r="B397" s="234">
        <v>1</v>
      </c>
      <c r="C397" s="233" t="str">
        <f>'[1]MATRIZ DE ACTIVIDADES'!$B$2</f>
        <v xml:space="preserve">Recibe, revisa registra en sistema y sella cargo de recepcion </v>
      </c>
      <c r="D397" s="305" t="str">
        <f>'[1]CM.01-PERSONAL '!$E$33</f>
        <v>TECNICO II</v>
      </c>
      <c r="E397" s="305" t="str">
        <f>'[1]CM.01-PERSONAL '!$F$33</f>
        <v>EI29</v>
      </c>
      <c r="F397" s="23">
        <v>1</v>
      </c>
      <c r="G397" s="354">
        <v>5</v>
      </c>
      <c r="H397" s="243">
        <f>F397*G397</f>
        <v>5</v>
      </c>
      <c r="I397" s="244">
        <f>'[1]CM.01-PERSONAL '!$K$33</f>
        <v>0.31537685185185188</v>
      </c>
      <c r="J397" s="355">
        <f>H397*I397</f>
        <v>1.5768842592592593</v>
      </c>
      <c r="K397" s="445"/>
      <c r="L397" s="446"/>
      <c r="M397" s="447"/>
      <c r="N397" s="448"/>
      <c r="O397" s="448"/>
      <c r="P397" s="447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  <c r="AQ397" s="445"/>
      <c r="AR397" s="445"/>
      <c r="AS397" s="445"/>
      <c r="AT397" s="445"/>
      <c r="AU397" s="445"/>
      <c r="AV397" s="445"/>
      <c r="AW397" s="445"/>
    </row>
    <row r="398" spans="1:49" s="449" customFormat="1" ht="48.75" customHeight="1" x14ac:dyDescent="0.2">
      <c r="A398" s="388" t="str">
        <f>'[1]CM.01-PERSONAL '!$C$31</f>
        <v>GERENCIA GENERAL DE ADMINISTRACION TRIBUTARIA Y RENTAS</v>
      </c>
      <c r="B398" s="234">
        <f>B397+1</f>
        <v>2</v>
      </c>
      <c r="C398" s="233" t="str">
        <f>'[1]MATRIZ DE ACTIVIDADES'!$B$7</f>
        <v>Recibe y Traslada documento al área encargada</v>
      </c>
      <c r="D398" s="306" t="str">
        <f>'[1]CM.01-PERSONAL '!$E$31</f>
        <v>GERENTE GENERAL</v>
      </c>
      <c r="E398" s="306" t="str">
        <f>'[1]CM.01-PERSONAL '!$F$31</f>
        <v>EI27</v>
      </c>
      <c r="F398" s="243">
        <v>1</v>
      </c>
      <c r="G398" s="354">
        <v>8</v>
      </c>
      <c r="H398" s="394">
        <f>F398*G398</f>
        <v>8</v>
      </c>
      <c r="I398" s="244">
        <f>'[1]CM.01-PERSONAL '!$K$31</f>
        <v>0.27308680555555553</v>
      </c>
      <c r="J398" s="355">
        <f>H398*I398</f>
        <v>2.1846944444444443</v>
      </c>
      <c r="K398" s="445"/>
      <c r="L398" s="446"/>
      <c r="M398" s="447"/>
      <c r="N398" s="448"/>
      <c r="O398" s="448"/>
      <c r="P398" s="447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  <c r="AQ398" s="445"/>
      <c r="AR398" s="445"/>
      <c r="AS398" s="445"/>
      <c r="AT398" s="445"/>
      <c r="AU398" s="445"/>
      <c r="AV398" s="445"/>
      <c r="AW398" s="445"/>
    </row>
    <row r="399" spans="1:49" ht="25.5" x14ac:dyDescent="0.2">
      <c r="A399" s="435" t="s">
        <v>0</v>
      </c>
      <c r="B399" s="423">
        <f t="shared" ref="B399:B409" si="35">B398+1</f>
        <v>3</v>
      </c>
      <c r="C399" s="256" t="s">
        <v>121</v>
      </c>
      <c r="D399" s="423" t="s">
        <v>63</v>
      </c>
      <c r="E399" s="435"/>
      <c r="F399" s="423">
        <v>1</v>
      </c>
      <c r="G399" s="423">
        <v>5</v>
      </c>
      <c r="H399" s="423">
        <f t="shared" ref="H399:H413" si="36">F399*G399</f>
        <v>5</v>
      </c>
      <c r="I399" s="435"/>
      <c r="J399" s="423">
        <f t="shared" ref="J399:J409" si="37">H399*I399</f>
        <v>0</v>
      </c>
    </row>
    <row r="400" spans="1:49" ht="25.5" x14ac:dyDescent="0.2">
      <c r="A400" s="435" t="s">
        <v>0</v>
      </c>
      <c r="B400" s="423">
        <f t="shared" si="35"/>
        <v>4</v>
      </c>
      <c r="C400" s="256" t="s">
        <v>120</v>
      </c>
      <c r="D400" s="270" t="s">
        <v>39</v>
      </c>
      <c r="E400" s="256"/>
      <c r="F400" s="270">
        <v>1</v>
      </c>
      <c r="G400" s="270">
        <v>5</v>
      </c>
      <c r="H400" s="270">
        <f t="shared" si="36"/>
        <v>5</v>
      </c>
      <c r="I400" s="256"/>
      <c r="J400" s="270">
        <f t="shared" si="37"/>
        <v>0</v>
      </c>
    </row>
    <row r="401" spans="1:12" ht="25.5" x14ac:dyDescent="0.2">
      <c r="A401" s="435" t="s">
        <v>0</v>
      </c>
      <c r="B401" s="423">
        <f t="shared" si="35"/>
        <v>5</v>
      </c>
      <c r="C401" s="435" t="s">
        <v>122</v>
      </c>
      <c r="D401" s="423" t="s">
        <v>31</v>
      </c>
      <c r="E401" s="435"/>
      <c r="F401" s="423">
        <v>1</v>
      </c>
      <c r="G401" s="423">
        <v>10</v>
      </c>
      <c r="H401" s="423">
        <f t="shared" si="36"/>
        <v>10</v>
      </c>
      <c r="I401" s="435"/>
      <c r="J401" s="423">
        <f t="shared" si="37"/>
        <v>0</v>
      </c>
    </row>
    <row r="402" spans="1:12" ht="25.5" x14ac:dyDescent="0.2">
      <c r="A402" s="435" t="s">
        <v>0</v>
      </c>
      <c r="B402" s="423">
        <f t="shared" si="35"/>
        <v>6</v>
      </c>
      <c r="C402" s="235" t="s">
        <v>121</v>
      </c>
      <c r="D402" s="236" t="s">
        <v>63</v>
      </c>
      <c r="E402" s="256"/>
      <c r="F402" s="270">
        <v>1</v>
      </c>
      <c r="G402" s="270">
        <v>5</v>
      </c>
      <c r="H402" s="270">
        <f t="shared" si="36"/>
        <v>5</v>
      </c>
      <c r="I402" s="256"/>
      <c r="J402" s="270">
        <f t="shared" si="37"/>
        <v>0</v>
      </c>
    </row>
    <row r="403" spans="1:12" ht="25.5" x14ac:dyDescent="0.2">
      <c r="A403" s="435" t="s">
        <v>0</v>
      </c>
      <c r="B403" s="423">
        <f t="shared" si="35"/>
        <v>7</v>
      </c>
      <c r="C403" s="235" t="s">
        <v>112</v>
      </c>
      <c r="D403" s="236" t="s">
        <v>39</v>
      </c>
      <c r="E403" s="256"/>
      <c r="F403" s="270">
        <v>1</v>
      </c>
      <c r="G403" s="270">
        <v>5</v>
      </c>
      <c r="H403" s="270">
        <f t="shared" si="36"/>
        <v>5</v>
      </c>
      <c r="I403" s="256"/>
      <c r="J403" s="270">
        <f t="shared" si="37"/>
        <v>0</v>
      </c>
    </row>
    <row r="404" spans="1:12" ht="25.5" x14ac:dyDescent="0.2">
      <c r="A404" s="29" t="s">
        <v>36</v>
      </c>
      <c r="B404" s="30">
        <f t="shared" si="35"/>
        <v>8</v>
      </c>
      <c r="C404" s="29" t="s">
        <v>121</v>
      </c>
      <c r="D404" s="30" t="s">
        <v>63</v>
      </c>
      <c r="E404" s="29"/>
      <c r="F404" s="30">
        <v>1</v>
      </c>
      <c r="G404" s="30">
        <v>5</v>
      </c>
      <c r="H404" s="30">
        <f t="shared" si="36"/>
        <v>5</v>
      </c>
      <c r="I404" s="29"/>
      <c r="J404" s="30">
        <f t="shared" si="37"/>
        <v>0</v>
      </c>
    </row>
    <row r="405" spans="1:12" ht="25.5" x14ac:dyDescent="0.2">
      <c r="A405" s="29" t="s">
        <v>36</v>
      </c>
      <c r="B405" s="30">
        <f t="shared" si="35"/>
        <v>9</v>
      </c>
      <c r="C405" s="29" t="s">
        <v>120</v>
      </c>
      <c r="D405" s="30" t="s">
        <v>39</v>
      </c>
      <c r="E405" s="29"/>
      <c r="F405" s="30">
        <v>1</v>
      </c>
      <c r="G405" s="30">
        <v>5</v>
      </c>
      <c r="H405" s="30">
        <f t="shared" si="36"/>
        <v>5</v>
      </c>
      <c r="I405" s="29"/>
      <c r="J405" s="30">
        <f t="shared" si="37"/>
        <v>0</v>
      </c>
    </row>
    <row r="406" spans="1:12" ht="25.5" x14ac:dyDescent="0.2">
      <c r="A406" s="29" t="s">
        <v>36</v>
      </c>
      <c r="B406" s="30">
        <f t="shared" si="35"/>
        <v>10</v>
      </c>
      <c r="C406" s="29" t="s">
        <v>124</v>
      </c>
      <c r="D406" s="30" t="s">
        <v>49</v>
      </c>
      <c r="E406" s="29"/>
      <c r="F406" s="30">
        <v>1</v>
      </c>
      <c r="G406" s="30">
        <v>10</v>
      </c>
      <c r="H406" s="30">
        <f t="shared" si="36"/>
        <v>10</v>
      </c>
      <c r="I406" s="29"/>
      <c r="J406" s="30">
        <f t="shared" si="37"/>
        <v>0</v>
      </c>
    </row>
    <row r="407" spans="1:12" ht="25.5" x14ac:dyDescent="0.2">
      <c r="A407" s="29" t="s">
        <v>36</v>
      </c>
      <c r="B407" s="30">
        <f t="shared" si="35"/>
        <v>11</v>
      </c>
      <c r="C407" s="29" t="s">
        <v>113</v>
      </c>
      <c r="D407" s="30" t="s">
        <v>61</v>
      </c>
      <c r="E407" s="29"/>
      <c r="F407" s="30">
        <v>1</v>
      </c>
      <c r="G407" s="30">
        <v>20</v>
      </c>
      <c r="H407" s="30">
        <f t="shared" si="36"/>
        <v>20</v>
      </c>
      <c r="I407" s="29"/>
      <c r="J407" s="30">
        <f t="shared" si="37"/>
        <v>0</v>
      </c>
    </row>
    <row r="408" spans="1:12" ht="25.5" x14ac:dyDescent="0.2">
      <c r="A408" s="29" t="s">
        <v>36</v>
      </c>
      <c r="B408" s="296">
        <f t="shared" si="35"/>
        <v>12</v>
      </c>
      <c r="C408" s="29" t="s">
        <v>136</v>
      </c>
      <c r="D408" s="296" t="s">
        <v>37</v>
      </c>
      <c r="E408" s="258"/>
      <c r="F408" s="30">
        <v>1</v>
      </c>
      <c r="G408" s="296">
        <v>30</v>
      </c>
      <c r="H408" s="296">
        <f t="shared" si="36"/>
        <v>30</v>
      </c>
      <c r="I408" s="258"/>
      <c r="J408" s="296">
        <f t="shared" si="37"/>
        <v>0</v>
      </c>
    </row>
    <row r="409" spans="1:12" ht="25.5" x14ac:dyDescent="0.2">
      <c r="A409" s="29" t="s">
        <v>36</v>
      </c>
      <c r="B409" s="296">
        <f t="shared" si="35"/>
        <v>13</v>
      </c>
      <c r="C409" s="271" t="s">
        <v>148</v>
      </c>
      <c r="D409" s="296" t="s">
        <v>38</v>
      </c>
      <c r="E409" s="258"/>
      <c r="F409" s="296">
        <v>1</v>
      </c>
      <c r="G409" s="296">
        <v>10</v>
      </c>
      <c r="H409" s="296">
        <f t="shared" si="36"/>
        <v>10</v>
      </c>
      <c r="I409" s="258"/>
      <c r="J409" s="296">
        <f t="shared" si="37"/>
        <v>0</v>
      </c>
    </row>
    <row r="410" spans="1:12" ht="25.5" x14ac:dyDescent="0.2">
      <c r="A410" s="29" t="s">
        <v>36</v>
      </c>
      <c r="B410" s="296">
        <f>B409+1</f>
        <v>14</v>
      </c>
      <c r="C410" s="268" t="s">
        <v>140</v>
      </c>
      <c r="D410" s="296" t="s">
        <v>38</v>
      </c>
      <c r="E410" s="258"/>
      <c r="F410" s="296">
        <v>1</v>
      </c>
      <c r="G410" s="436">
        <v>10</v>
      </c>
      <c r="H410" s="296">
        <f t="shared" si="36"/>
        <v>10</v>
      </c>
      <c r="I410" s="437"/>
      <c r="J410" s="436"/>
    </row>
    <row r="411" spans="1:12" ht="25.5" x14ac:dyDescent="0.2">
      <c r="A411" s="29" t="s">
        <v>36</v>
      </c>
      <c r="B411" s="296">
        <f>B410+1</f>
        <v>15</v>
      </c>
      <c r="C411" s="268" t="s">
        <v>141</v>
      </c>
      <c r="D411" s="296" t="s">
        <v>38</v>
      </c>
      <c r="E411" s="258"/>
      <c r="F411" s="296">
        <v>1</v>
      </c>
      <c r="G411" s="436">
        <v>5</v>
      </c>
      <c r="H411" s="296">
        <f t="shared" si="36"/>
        <v>5</v>
      </c>
      <c r="I411" s="437"/>
      <c r="J411" s="436"/>
    </row>
    <row r="412" spans="1:12" ht="25.5" x14ac:dyDescent="0.2">
      <c r="A412" s="29" t="s">
        <v>36</v>
      </c>
      <c r="B412" s="296">
        <f>B411+1</f>
        <v>16</v>
      </c>
      <c r="C412" s="29" t="s">
        <v>135</v>
      </c>
      <c r="D412" s="296" t="s">
        <v>63</v>
      </c>
      <c r="E412" s="258"/>
      <c r="F412" s="296">
        <v>1</v>
      </c>
      <c r="G412" s="436">
        <v>5</v>
      </c>
      <c r="H412" s="296">
        <f t="shared" si="36"/>
        <v>5</v>
      </c>
      <c r="I412" s="437"/>
      <c r="J412" s="436"/>
    </row>
    <row r="413" spans="1:12" ht="25.5" x14ac:dyDescent="0.2">
      <c r="A413" s="29" t="s">
        <v>36</v>
      </c>
      <c r="B413" s="296">
        <f>B412+1</f>
        <v>17</v>
      </c>
      <c r="C413" s="29" t="s">
        <v>144</v>
      </c>
      <c r="D413" s="296" t="s">
        <v>39</v>
      </c>
      <c r="E413" s="258"/>
      <c r="F413" s="296">
        <v>1</v>
      </c>
      <c r="G413" s="436">
        <v>5</v>
      </c>
      <c r="H413" s="296">
        <f t="shared" si="36"/>
        <v>5</v>
      </c>
      <c r="I413" s="437"/>
      <c r="J413" s="436"/>
    </row>
    <row r="414" spans="1:12" ht="25.5" x14ac:dyDescent="0.2">
      <c r="B414" s="21"/>
      <c r="C414" s="45"/>
      <c r="D414" s="269"/>
      <c r="E414" s="2"/>
      <c r="F414" s="15"/>
      <c r="G414" s="50" t="s">
        <v>34</v>
      </c>
      <c r="H414" s="51">
        <f>SUM(H398:H413)</f>
        <v>143</v>
      </c>
      <c r="I414" s="344" t="s">
        <v>35</v>
      </c>
      <c r="J414" s="51">
        <f>SUM(J398:J410)</f>
        <v>2.1846944444444443</v>
      </c>
    </row>
    <row r="415" spans="1:12" x14ac:dyDescent="0.2">
      <c r="A415" s="9"/>
      <c r="B415" s="21"/>
      <c r="C415" s="9"/>
      <c r="D415" s="2"/>
      <c r="E415" s="2"/>
      <c r="F415" s="15"/>
      <c r="G415" s="15"/>
      <c r="H415" s="15"/>
      <c r="I415" s="17"/>
      <c r="J415" s="16"/>
      <c r="L415" s="42" t="s">
        <v>39</v>
      </c>
    </row>
    <row r="416" spans="1:12" s="10" customFormat="1" x14ac:dyDescent="0.2">
      <c r="A416" s="1220" t="s">
        <v>1</v>
      </c>
      <c r="B416" s="1220"/>
      <c r="C416" s="1220"/>
      <c r="D416" s="1220"/>
      <c r="E416" s="1220"/>
      <c r="F416" s="1220"/>
      <c r="G416" s="1220"/>
      <c r="H416" s="1220"/>
      <c r="I416" s="1220"/>
      <c r="J416" s="1220"/>
    </row>
    <row r="417" spans="1:49" s="10" customFormat="1" x14ac:dyDescent="0.2">
      <c r="A417" s="1221" t="s">
        <v>2</v>
      </c>
      <c r="B417" s="1221"/>
      <c r="C417" s="1221"/>
      <c r="D417" s="1221"/>
      <c r="E417" s="1221"/>
      <c r="F417" s="1221"/>
      <c r="G417" s="1221"/>
      <c r="H417" s="1221"/>
      <c r="I417" s="1221"/>
      <c r="J417" s="1221"/>
    </row>
    <row r="418" spans="1:49" s="10" customFormat="1" ht="21" customHeight="1" thickBot="1" x14ac:dyDescent="0.25">
      <c r="A418" s="4" t="s">
        <v>3</v>
      </c>
      <c r="B418" s="122"/>
      <c r="C418" s="5"/>
      <c r="D418" s="4"/>
      <c r="E418" s="4"/>
      <c r="F418" s="262"/>
      <c r="G418" s="262"/>
      <c r="H418" s="262"/>
      <c r="I418" s="4"/>
      <c r="J418" s="2"/>
    </row>
    <row r="419" spans="1:49" s="10" customFormat="1" ht="13.5" thickBot="1" x14ac:dyDescent="0.25">
      <c r="A419" s="1247" t="s">
        <v>79</v>
      </c>
      <c r="B419" s="1248"/>
      <c r="C419" s="1248"/>
      <c r="D419" s="1248"/>
      <c r="E419" s="1248"/>
      <c r="F419" s="1248"/>
      <c r="G419" s="1248"/>
      <c r="H419" s="1248"/>
      <c r="I419" s="1248"/>
      <c r="J419" s="1249"/>
    </row>
    <row r="420" spans="1:49" s="10" customFormat="1" ht="26.25" customHeight="1" thickBot="1" x14ac:dyDescent="0.25">
      <c r="A420" s="1222" t="s">
        <v>156</v>
      </c>
      <c r="B420" s="1223"/>
      <c r="C420" s="1223"/>
      <c r="D420" s="1223"/>
      <c r="E420" s="1223"/>
      <c r="F420" s="1223"/>
      <c r="G420" s="1223"/>
      <c r="H420" s="1223"/>
      <c r="I420" s="1223"/>
      <c r="J420" s="1224"/>
    </row>
    <row r="421" spans="1:49" s="10" customFormat="1" ht="13.5" thickBot="1" x14ac:dyDescent="0.25">
      <c r="A421" s="4" t="s">
        <v>4</v>
      </c>
      <c r="B421" s="122"/>
      <c r="C421" s="7"/>
      <c r="D421" s="6"/>
      <c r="E421" s="6"/>
      <c r="F421" s="259"/>
      <c r="G421" s="261"/>
      <c r="H421" s="13"/>
      <c r="I421" s="6"/>
      <c r="J421" s="2"/>
    </row>
    <row r="422" spans="1:49" s="10" customFormat="1" ht="12.75" customHeight="1" thickBot="1" x14ac:dyDescent="0.25">
      <c r="A422" s="1217" t="s">
        <v>21</v>
      </c>
      <c r="B422" s="1218"/>
      <c r="C422" s="1218"/>
      <c r="D422" s="1218"/>
      <c r="E422" s="1218"/>
      <c r="F422" s="1218"/>
      <c r="G422" s="1218"/>
      <c r="H422" s="1218"/>
      <c r="I422" s="1218"/>
      <c r="J422" s="1219"/>
    </row>
    <row r="423" spans="1:49" s="10" customFormat="1" ht="13.5" thickBot="1" x14ac:dyDescent="0.25">
      <c r="A423" s="4"/>
      <c r="B423" s="122"/>
      <c r="C423" s="3"/>
      <c r="D423" s="2"/>
      <c r="E423" s="2"/>
      <c r="F423" s="261"/>
      <c r="G423" s="261"/>
      <c r="H423" s="261"/>
      <c r="I423" s="2"/>
      <c r="J423" s="2"/>
    </row>
    <row r="424" spans="1:49" s="10" customFormat="1" ht="54.75" customHeight="1" x14ac:dyDescent="0.2">
      <c r="A424" s="31" t="s">
        <v>5</v>
      </c>
      <c r="B424" s="32" t="s">
        <v>23</v>
      </c>
      <c r="C424" s="32" t="s">
        <v>7</v>
      </c>
      <c r="D424" s="33" t="s">
        <v>8</v>
      </c>
      <c r="E424" s="34" t="s">
        <v>24</v>
      </c>
      <c r="F424" s="35" t="s">
        <v>25</v>
      </c>
      <c r="G424" s="32" t="s">
        <v>26</v>
      </c>
      <c r="H424" s="36" t="s">
        <v>27</v>
      </c>
      <c r="I424" s="37" t="s">
        <v>28</v>
      </c>
      <c r="J424" s="37" t="s">
        <v>29</v>
      </c>
    </row>
    <row r="425" spans="1:49" s="10" customFormat="1" ht="28.5" customHeight="1" x14ac:dyDescent="0.2">
      <c r="A425" s="31"/>
      <c r="B425" s="32"/>
      <c r="C425" s="216"/>
      <c r="D425" s="33"/>
      <c r="E425" s="38"/>
      <c r="F425" s="39" t="s">
        <v>15</v>
      </c>
      <c r="G425" s="39" t="s">
        <v>16</v>
      </c>
      <c r="H425" s="39" t="s">
        <v>17</v>
      </c>
      <c r="I425" s="40" t="s">
        <v>18</v>
      </c>
      <c r="J425" s="40" t="s">
        <v>19</v>
      </c>
    </row>
    <row r="426" spans="1:49" s="449" customFormat="1" ht="45" customHeight="1" x14ac:dyDescent="0.2">
      <c r="A426" s="387" t="str">
        <f>'[1]CM.01-PERSONAL '!$C$33</f>
        <v>GERENCIA GENERAL DE ADMINISTRACION TRIBUTARIA Y RENTAS</v>
      </c>
      <c r="B426" s="234">
        <v>1</v>
      </c>
      <c r="C426" s="233" t="str">
        <f>'[1]MATRIZ DE ACTIVIDADES'!$B$2</f>
        <v xml:space="preserve">Recibe, revisa registra en sistema y sella cargo de recepcion </v>
      </c>
      <c r="D426" s="305" t="str">
        <f>'[1]CM.01-PERSONAL '!$E$33</f>
        <v>TECNICO II</v>
      </c>
      <c r="E426" s="305" t="str">
        <f>'[1]CM.01-PERSONAL '!$F$33</f>
        <v>EI29</v>
      </c>
      <c r="F426" s="23">
        <v>1</v>
      </c>
      <c r="G426" s="354">
        <v>5</v>
      </c>
      <c r="H426" s="243">
        <f>F426*G426</f>
        <v>5</v>
      </c>
      <c r="I426" s="244">
        <f>'[1]CM.01-PERSONAL '!$K$33</f>
        <v>0.31537685185185188</v>
      </c>
      <c r="J426" s="355">
        <f>H426*I426</f>
        <v>1.5768842592592593</v>
      </c>
      <c r="K426" s="445"/>
      <c r="L426" s="446"/>
      <c r="M426" s="447"/>
      <c r="N426" s="448"/>
      <c r="O426" s="448"/>
      <c r="P426" s="447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  <c r="AQ426" s="445"/>
      <c r="AR426" s="445"/>
      <c r="AS426" s="445"/>
      <c r="AT426" s="445"/>
      <c r="AU426" s="445"/>
      <c r="AV426" s="445"/>
      <c r="AW426" s="445"/>
    </row>
    <row r="427" spans="1:49" s="449" customFormat="1" ht="48.75" customHeight="1" x14ac:dyDescent="0.2">
      <c r="A427" s="388" t="str">
        <f>'[1]CM.01-PERSONAL '!$C$31</f>
        <v>GERENCIA GENERAL DE ADMINISTRACION TRIBUTARIA Y RENTAS</v>
      </c>
      <c r="B427" s="234">
        <f>B426+1</f>
        <v>2</v>
      </c>
      <c r="C427" s="233" t="str">
        <f>'[1]MATRIZ DE ACTIVIDADES'!$B$7</f>
        <v>Recibe y Traslada documento al área encargada</v>
      </c>
      <c r="D427" s="306" t="str">
        <f>'[1]CM.01-PERSONAL '!$E$31</f>
        <v>GERENTE GENERAL</v>
      </c>
      <c r="E427" s="306" t="str">
        <f>'[1]CM.01-PERSONAL '!$F$31</f>
        <v>EI27</v>
      </c>
      <c r="F427" s="243">
        <v>1</v>
      </c>
      <c r="G427" s="354">
        <v>8</v>
      </c>
      <c r="H427" s="394">
        <f>F427*G427</f>
        <v>8</v>
      </c>
      <c r="I427" s="244">
        <f>'[1]CM.01-PERSONAL '!$K$31</f>
        <v>0.27308680555555553</v>
      </c>
      <c r="J427" s="355">
        <f>H427*I427</f>
        <v>2.1846944444444443</v>
      </c>
      <c r="K427" s="445"/>
      <c r="L427" s="446"/>
      <c r="M427" s="447"/>
      <c r="N427" s="448"/>
      <c r="O427" s="448"/>
      <c r="P427" s="447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  <c r="AQ427" s="445"/>
      <c r="AR427" s="445"/>
      <c r="AS427" s="445"/>
      <c r="AT427" s="445"/>
      <c r="AU427" s="445"/>
      <c r="AV427" s="445"/>
      <c r="AW427" s="445"/>
    </row>
    <row r="428" spans="1:49" s="10" customFormat="1" ht="25.5" x14ac:dyDescent="0.2">
      <c r="A428" s="435" t="s">
        <v>0</v>
      </c>
      <c r="B428" s="423">
        <f t="shared" ref="B428:B451" si="38">B427+1</f>
        <v>3</v>
      </c>
      <c r="C428" s="256" t="s">
        <v>121</v>
      </c>
      <c r="D428" s="423" t="s">
        <v>63</v>
      </c>
      <c r="E428" s="435"/>
      <c r="F428" s="423">
        <v>1</v>
      </c>
      <c r="G428" s="423">
        <v>5</v>
      </c>
      <c r="H428" s="423">
        <f t="shared" ref="H428:H451" si="39">F428*G428</f>
        <v>5</v>
      </c>
      <c r="I428" s="435"/>
      <c r="J428" s="423">
        <f t="shared" ref="J428:J440" si="40">H428*I428</f>
        <v>0</v>
      </c>
    </row>
    <row r="429" spans="1:49" s="10" customFormat="1" ht="25.5" x14ac:dyDescent="0.2">
      <c r="A429" s="435" t="s">
        <v>0</v>
      </c>
      <c r="B429" s="423">
        <f t="shared" si="38"/>
        <v>4</v>
      </c>
      <c r="C429" s="256" t="s">
        <v>120</v>
      </c>
      <c r="D429" s="270" t="s">
        <v>39</v>
      </c>
      <c r="E429" s="256"/>
      <c r="F429" s="270">
        <v>1</v>
      </c>
      <c r="G429" s="270">
        <v>5</v>
      </c>
      <c r="H429" s="270">
        <f t="shared" si="39"/>
        <v>5</v>
      </c>
      <c r="I429" s="256"/>
      <c r="J429" s="270">
        <f t="shared" si="40"/>
        <v>0</v>
      </c>
    </row>
    <row r="430" spans="1:49" s="10" customFormat="1" ht="25.5" x14ac:dyDescent="0.2">
      <c r="A430" s="435" t="s">
        <v>0</v>
      </c>
      <c r="B430" s="423">
        <f t="shared" si="38"/>
        <v>5</v>
      </c>
      <c r="C430" s="435" t="s">
        <v>122</v>
      </c>
      <c r="D430" s="423" t="s">
        <v>31</v>
      </c>
      <c r="E430" s="435"/>
      <c r="F430" s="423">
        <v>1</v>
      </c>
      <c r="G430" s="423">
        <v>10</v>
      </c>
      <c r="H430" s="423">
        <f t="shared" si="39"/>
        <v>10</v>
      </c>
      <c r="I430" s="435"/>
      <c r="J430" s="423">
        <f t="shared" si="40"/>
        <v>0</v>
      </c>
    </row>
    <row r="431" spans="1:49" s="10" customFormat="1" ht="25.5" x14ac:dyDescent="0.2">
      <c r="A431" s="435" t="s">
        <v>0</v>
      </c>
      <c r="B431" s="423">
        <f t="shared" si="38"/>
        <v>6</v>
      </c>
      <c r="C431" s="235" t="s">
        <v>121</v>
      </c>
      <c r="D431" s="236" t="s">
        <v>63</v>
      </c>
      <c r="E431" s="256"/>
      <c r="F431" s="270">
        <v>1</v>
      </c>
      <c r="G431" s="270">
        <v>5</v>
      </c>
      <c r="H431" s="270">
        <f t="shared" si="39"/>
        <v>5</v>
      </c>
      <c r="I431" s="256"/>
      <c r="J431" s="270">
        <f t="shared" si="40"/>
        <v>0</v>
      </c>
    </row>
    <row r="432" spans="1:49" s="10" customFormat="1" ht="25.5" x14ac:dyDescent="0.2">
      <c r="A432" s="435" t="s">
        <v>0</v>
      </c>
      <c r="B432" s="423">
        <f t="shared" si="38"/>
        <v>7</v>
      </c>
      <c r="C432" s="235" t="s">
        <v>112</v>
      </c>
      <c r="D432" s="236" t="s">
        <v>39</v>
      </c>
      <c r="E432" s="256"/>
      <c r="F432" s="270">
        <v>1</v>
      </c>
      <c r="G432" s="270">
        <v>5</v>
      </c>
      <c r="H432" s="270">
        <f t="shared" si="39"/>
        <v>5</v>
      </c>
      <c r="I432" s="256"/>
      <c r="J432" s="270">
        <f t="shared" si="40"/>
        <v>0</v>
      </c>
    </row>
    <row r="433" spans="1:10" s="10" customFormat="1" ht="25.5" x14ac:dyDescent="0.2">
      <c r="A433" s="29" t="s">
        <v>36</v>
      </c>
      <c r="B433" s="30">
        <f t="shared" si="38"/>
        <v>8</v>
      </c>
      <c r="C433" s="29" t="s">
        <v>121</v>
      </c>
      <c r="D433" s="30" t="s">
        <v>63</v>
      </c>
      <c r="E433" s="29"/>
      <c r="F433" s="30">
        <v>1</v>
      </c>
      <c r="G433" s="30">
        <v>5</v>
      </c>
      <c r="H433" s="30">
        <f t="shared" si="39"/>
        <v>5</v>
      </c>
      <c r="I433" s="29"/>
      <c r="J433" s="30">
        <f t="shared" si="40"/>
        <v>0</v>
      </c>
    </row>
    <row r="434" spans="1:10" s="10" customFormat="1" ht="25.5" x14ac:dyDescent="0.2">
      <c r="A434" s="29" t="s">
        <v>36</v>
      </c>
      <c r="B434" s="30">
        <f t="shared" si="38"/>
        <v>9</v>
      </c>
      <c r="C434" s="29" t="s">
        <v>120</v>
      </c>
      <c r="D434" s="30" t="s">
        <v>39</v>
      </c>
      <c r="E434" s="29"/>
      <c r="F434" s="30">
        <v>1</v>
      </c>
      <c r="G434" s="30">
        <v>5</v>
      </c>
      <c r="H434" s="30">
        <f t="shared" si="39"/>
        <v>5</v>
      </c>
      <c r="I434" s="29"/>
      <c r="J434" s="30">
        <f t="shared" si="40"/>
        <v>0</v>
      </c>
    </row>
    <row r="435" spans="1:10" s="10" customFormat="1" ht="25.5" x14ac:dyDescent="0.2">
      <c r="A435" s="29" t="s">
        <v>36</v>
      </c>
      <c r="B435" s="30">
        <f t="shared" si="38"/>
        <v>10</v>
      </c>
      <c r="C435" s="29" t="s">
        <v>124</v>
      </c>
      <c r="D435" s="30" t="s">
        <v>49</v>
      </c>
      <c r="E435" s="29"/>
      <c r="F435" s="30">
        <v>1</v>
      </c>
      <c r="G435" s="30">
        <v>10</v>
      </c>
      <c r="H435" s="30">
        <f t="shared" si="39"/>
        <v>10</v>
      </c>
      <c r="I435" s="29"/>
      <c r="J435" s="30">
        <f t="shared" si="40"/>
        <v>0</v>
      </c>
    </row>
    <row r="436" spans="1:10" s="10" customFormat="1" ht="25.5" x14ac:dyDescent="0.2">
      <c r="A436" s="29" t="s">
        <v>36</v>
      </c>
      <c r="B436" s="30">
        <f t="shared" si="38"/>
        <v>11</v>
      </c>
      <c r="C436" s="29" t="s">
        <v>113</v>
      </c>
      <c r="D436" s="30" t="s">
        <v>61</v>
      </c>
      <c r="E436" s="29"/>
      <c r="F436" s="30">
        <v>1</v>
      </c>
      <c r="G436" s="30">
        <v>20</v>
      </c>
      <c r="H436" s="30">
        <f t="shared" si="39"/>
        <v>20</v>
      </c>
      <c r="I436" s="29"/>
      <c r="J436" s="30">
        <f t="shared" si="40"/>
        <v>0</v>
      </c>
    </row>
    <row r="437" spans="1:10" s="10" customFormat="1" ht="25.5" x14ac:dyDescent="0.2">
      <c r="A437" s="29" t="s">
        <v>36</v>
      </c>
      <c r="B437" s="296">
        <f t="shared" si="38"/>
        <v>12</v>
      </c>
      <c r="C437" s="29" t="s">
        <v>136</v>
      </c>
      <c r="D437" s="296" t="s">
        <v>37</v>
      </c>
      <c r="E437" s="258"/>
      <c r="F437" s="30">
        <v>1</v>
      </c>
      <c r="G437" s="296">
        <v>30</v>
      </c>
      <c r="H437" s="296">
        <f t="shared" si="39"/>
        <v>30</v>
      </c>
      <c r="I437" s="258"/>
      <c r="J437" s="296">
        <f t="shared" si="40"/>
        <v>0</v>
      </c>
    </row>
    <row r="438" spans="1:10" s="10" customFormat="1" ht="25.5" x14ac:dyDescent="0.2">
      <c r="A438" s="29" t="s">
        <v>36</v>
      </c>
      <c r="B438" s="296">
        <f t="shared" si="38"/>
        <v>13</v>
      </c>
      <c r="C438" s="271" t="s">
        <v>139</v>
      </c>
      <c r="D438" s="296" t="s">
        <v>38</v>
      </c>
      <c r="E438" s="258"/>
      <c r="F438" s="296">
        <v>1</v>
      </c>
      <c r="G438" s="296">
        <v>5</v>
      </c>
      <c r="H438" s="296">
        <f t="shared" si="39"/>
        <v>5</v>
      </c>
      <c r="I438" s="258"/>
      <c r="J438" s="296">
        <f t="shared" si="40"/>
        <v>0</v>
      </c>
    </row>
    <row r="439" spans="1:10" s="10" customFormat="1" ht="25.5" x14ac:dyDescent="0.2">
      <c r="A439" s="29" t="s">
        <v>36</v>
      </c>
      <c r="B439" s="296">
        <f t="shared" si="38"/>
        <v>14</v>
      </c>
      <c r="C439" s="268" t="s">
        <v>140</v>
      </c>
      <c r="D439" s="296" t="s">
        <v>38</v>
      </c>
      <c r="E439" s="258"/>
      <c r="F439" s="296">
        <v>1</v>
      </c>
      <c r="G439" s="436">
        <v>10</v>
      </c>
      <c r="H439" s="296">
        <f t="shared" si="39"/>
        <v>10</v>
      </c>
      <c r="I439" s="437"/>
      <c r="J439" s="436">
        <f t="shared" si="40"/>
        <v>0</v>
      </c>
    </row>
    <row r="440" spans="1:10" s="10" customFormat="1" ht="25.5" x14ac:dyDescent="0.2">
      <c r="A440" s="29" t="s">
        <v>36</v>
      </c>
      <c r="B440" s="296">
        <f t="shared" si="38"/>
        <v>15</v>
      </c>
      <c r="C440" s="268" t="s">
        <v>149</v>
      </c>
      <c r="D440" s="296" t="s">
        <v>38</v>
      </c>
      <c r="E440" s="258"/>
      <c r="F440" s="296">
        <v>1</v>
      </c>
      <c r="G440" s="436">
        <v>5</v>
      </c>
      <c r="H440" s="296">
        <f t="shared" si="39"/>
        <v>5</v>
      </c>
      <c r="I440" s="437"/>
      <c r="J440" s="436">
        <f t="shared" si="40"/>
        <v>0</v>
      </c>
    </row>
    <row r="441" spans="1:10" s="10" customFormat="1" ht="25.5" x14ac:dyDescent="0.2">
      <c r="A441" s="29" t="s">
        <v>36</v>
      </c>
      <c r="B441" s="296">
        <f t="shared" si="38"/>
        <v>16</v>
      </c>
      <c r="C441" s="258" t="s">
        <v>122</v>
      </c>
      <c r="D441" s="296" t="s">
        <v>61</v>
      </c>
      <c r="E441" s="258"/>
      <c r="F441" s="296">
        <v>1</v>
      </c>
      <c r="G441" s="436">
        <v>5</v>
      </c>
      <c r="H441" s="296">
        <f t="shared" si="39"/>
        <v>5</v>
      </c>
      <c r="I441" s="437"/>
      <c r="J441" s="436"/>
    </row>
    <row r="442" spans="1:10" s="10" customFormat="1" ht="25.5" x14ac:dyDescent="0.2">
      <c r="A442" s="29" t="s">
        <v>36</v>
      </c>
      <c r="B442" s="296">
        <f t="shared" si="38"/>
        <v>17</v>
      </c>
      <c r="C442" s="258" t="s">
        <v>117</v>
      </c>
      <c r="D442" s="296" t="s">
        <v>32</v>
      </c>
      <c r="E442" s="258"/>
      <c r="F442" s="296">
        <v>1</v>
      </c>
      <c r="G442" s="436">
        <v>10</v>
      </c>
      <c r="H442" s="436">
        <f t="shared" si="39"/>
        <v>10</v>
      </c>
      <c r="I442" s="437"/>
      <c r="J442" s="436"/>
    </row>
    <row r="443" spans="1:10" s="10" customFormat="1" ht="25.5" x14ac:dyDescent="0.2">
      <c r="A443" s="29" t="s">
        <v>36</v>
      </c>
      <c r="B443" s="296">
        <f t="shared" si="38"/>
        <v>18</v>
      </c>
      <c r="C443" s="29" t="s">
        <v>121</v>
      </c>
      <c r="D443" s="296" t="s">
        <v>63</v>
      </c>
      <c r="E443" s="258"/>
      <c r="F443" s="296">
        <v>1</v>
      </c>
      <c r="G443" s="436">
        <v>5</v>
      </c>
      <c r="H443" s="436">
        <f t="shared" si="39"/>
        <v>5</v>
      </c>
      <c r="I443" s="437"/>
      <c r="J443" s="436"/>
    </row>
    <row r="444" spans="1:10" s="10" customFormat="1" ht="29.25" customHeight="1" x14ac:dyDescent="0.2">
      <c r="A444" s="29" t="s">
        <v>36</v>
      </c>
      <c r="B444" s="296">
        <f t="shared" si="38"/>
        <v>19</v>
      </c>
      <c r="C444" s="29" t="s">
        <v>129</v>
      </c>
      <c r="D444" s="296" t="s">
        <v>39</v>
      </c>
      <c r="E444" s="258"/>
      <c r="F444" s="296">
        <v>1</v>
      </c>
      <c r="G444" s="436">
        <v>5</v>
      </c>
      <c r="H444" s="436">
        <f t="shared" si="39"/>
        <v>5</v>
      </c>
      <c r="I444" s="437"/>
      <c r="J444" s="436"/>
    </row>
    <row r="445" spans="1:10" s="10" customFormat="1" ht="25.5" x14ac:dyDescent="0.2">
      <c r="A445" s="435" t="s">
        <v>0</v>
      </c>
      <c r="B445" s="270">
        <f t="shared" si="38"/>
        <v>20</v>
      </c>
      <c r="C445" s="256" t="s">
        <v>121</v>
      </c>
      <c r="D445" s="423" t="s">
        <v>63</v>
      </c>
      <c r="E445" s="435"/>
      <c r="F445" s="423">
        <v>1</v>
      </c>
      <c r="G445" s="423">
        <v>5</v>
      </c>
      <c r="H445" s="423">
        <f t="shared" si="39"/>
        <v>5</v>
      </c>
      <c r="I445" s="435"/>
      <c r="J445" s="435"/>
    </row>
    <row r="446" spans="1:10" s="10" customFormat="1" ht="28.5" customHeight="1" x14ac:dyDescent="0.2">
      <c r="A446" s="435" t="s">
        <v>0</v>
      </c>
      <c r="B446" s="270">
        <f t="shared" si="38"/>
        <v>21</v>
      </c>
      <c r="C446" s="256" t="s">
        <v>120</v>
      </c>
      <c r="D446" s="270" t="s">
        <v>39</v>
      </c>
      <c r="E446" s="435"/>
      <c r="F446" s="423">
        <v>1</v>
      </c>
      <c r="G446" s="423">
        <v>5</v>
      </c>
      <c r="H446" s="423">
        <f t="shared" si="39"/>
        <v>5</v>
      </c>
      <c r="I446" s="435"/>
      <c r="J446" s="435"/>
    </row>
    <row r="447" spans="1:10" ht="24.75" customHeight="1" x14ac:dyDescent="0.2">
      <c r="A447" s="435" t="s">
        <v>0</v>
      </c>
      <c r="B447" s="112">
        <f t="shared" si="38"/>
        <v>22</v>
      </c>
      <c r="C447" s="25" t="s">
        <v>142</v>
      </c>
      <c r="D447" s="26" t="s">
        <v>31</v>
      </c>
      <c r="E447" s="435"/>
      <c r="F447" s="423">
        <v>1</v>
      </c>
      <c r="G447" s="423">
        <v>5</v>
      </c>
      <c r="H447" s="423">
        <f t="shared" si="39"/>
        <v>5</v>
      </c>
      <c r="I447" s="435"/>
      <c r="J447" s="435"/>
    </row>
    <row r="448" spans="1:10" ht="24" customHeight="1" x14ac:dyDescent="0.2">
      <c r="A448" s="435" t="s">
        <v>0</v>
      </c>
      <c r="B448" s="236">
        <f t="shared" si="38"/>
        <v>23</v>
      </c>
      <c r="C448" s="235" t="s">
        <v>135</v>
      </c>
      <c r="D448" s="236" t="s">
        <v>63</v>
      </c>
      <c r="E448" s="435"/>
      <c r="F448" s="423">
        <v>1</v>
      </c>
      <c r="G448" s="423">
        <v>5</v>
      </c>
      <c r="H448" s="423">
        <f t="shared" si="39"/>
        <v>5</v>
      </c>
      <c r="I448" s="435"/>
      <c r="J448" s="435"/>
    </row>
    <row r="449" spans="1:49" ht="36" customHeight="1" x14ac:dyDescent="0.2">
      <c r="A449" s="435" t="s">
        <v>0</v>
      </c>
      <c r="B449" s="112">
        <f t="shared" si="38"/>
        <v>24</v>
      </c>
      <c r="C449" s="25" t="s">
        <v>132</v>
      </c>
      <c r="D449" s="26" t="s">
        <v>59</v>
      </c>
      <c r="E449" s="435"/>
      <c r="F449" s="423">
        <v>1</v>
      </c>
      <c r="G449" s="423">
        <v>30</v>
      </c>
      <c r="H449" s="423">
        <f t="shared" si="39"/>
        <v>30</v>
      </c>
      <c r="I449" s="435"/>
      <c r="J449" s="435"/>
    </row>
    <row r="450" spans="1:49" ht="30.75" customHeight="1" x14ac:dyDescent="0.2">
      <c r="A450" s="267" t="s">
        <v>36</v>
      </c>
      <c r="B450" s="112">
        <f t="shared" si="38"/>
        <v>25</v>
      </c>
      <c r="C450" s="267" t="s">
        <v>135</v>
      </c>
      <c r="D450" s="295" t="s">
        <v>63</v>
      </c>
      <c r="E450" s="285"/>
      <c r="F450" s="295">
        <v>1</v>
      </c>
      <c r="G450" s="440">
        <v>5</v>
      </c>
      <c r="H450" s="295">
        <f t="shared" si="39"/>
        <v>5</v>
      </c>
      <c r="I450" s="441"/>
      <c r="J450" s="440"/>
    </row>
    <row r="451" spans="1:49" s="10" customFormat="1" ht="13.5" customHeight="1" x14ac:dyDescent="0.2">
      <c r="A451" s="435" t="s">
        <v>0</v>
      </c>
      <c r="B451" s="112">
        <f t="shared" si="38"/>
        <v>26</v>
      </c>
      <c r="C451" s="25" t="s">
        <v>143</v>
      </c>
      <c r="D451" s="26" t="s">
        <v>39</v>
      </c>
      <c r="E451" s="435"/>
      <c r="F451" s="423">
        <v>1</v>
      </c>
      <c r="G451" s="423">
        <v>5</v>
      </c>
      <c r="H451" s="423">
        <f t="shared" si="39"/>
        <v>5</v>
      </c>
      <c r="I451" s="435"/>
      <c r="J451" s="435"/>
    </row>
    <row r="452" spans="1:49" ht="25.5" x14ac:dyDescent="0.2">
      <c r="A452" s="419"/>
      <c r="B452" s="419"/>
      <c r="C452" s="419"/>
      <c r="D452" s="419"/>
      <c r="E452" s="419"/>
      <c r="F452" s="419"/>
      <c r="G452" s="50" t="s">
        <v>34</v>
      </c>
      <c r="H452" s="51">
        <f>SUM(H435:H451)</f>
        <v>165</v>
      </c>
      <c r="I452" s="344" t="s">
        <v>35</v>
      </c>
      <c r="J452" s="51">
        <f>SUM(J435:J447)</f>
        <v>0</v>
      </c>
    </row>
    <row r="453" spans="1:49" ht="12.75" customHeight="1" x14ac:dyDescent="0.2">
      <c r="A453" s="419"/>
      <c r="B453" s="419"/>
      <c r="C453" s="419"/>
      <c r="D453" s="419"/>
      <c r="E453" s="419"/>
      <c r="F453" s="419"/>
      <c r="G453" s="419"/>
      <c r="H453" s="419"/>
      <c r="I453" s="419"/>
      <c r="J453" s="419"/>
    </row>
    <row r="454" spans="1:49" x14ac:dyDescent="0.2">
      <c r="A454" s="1220" t="s">
        <v>1</v>
      </c>
      <c r="B454" s="1220"/>
      <c r="C454" s="1220"/>
      <c r="D454" s="1220"/>
      <c r="E454" s="1220"/>
      <c r="F454" s="1220"/>
      <c r="G454" s="1220"/>
      <c r="H454" s="1220"/>
      <c r="I454" s="1220"/>
      <c r="J454" s="1220"/>
    </row>
    <row r="455" spans="1:49" x14ac:dyDescent="0.2">
      <c r="A455" s="1221" t="s">
        <v>2</v>
      </c>
      <c r="B455" s="1221"/>
      <c r="C455" s="1221"/>
      <c r="D455" s="1221"/>
      <c r="E455" s="1221"/>
      <c r="F455" s="1221"/>
      <c r="G455" s="1221"/>
      <c r="H455" s="1221"/>
      <c r="I455" s="1221"/>
      <c r="J455" s="1221"/>
    </row>
    <row r="456" spans="1:49" ht="13.5" customHeight="1" thickBot="1" x14ac:dyDescent="0.25">
      <c r="A456" s="4" t="s">
        <v>3</v>
      </c>
      <c r="B456" s="122"/>
      <c r="C456" s="5"/>
      <c r="D456" s="4"/>
      <c r="E456" s="4"/>
      <c r="F456" s="262"/>
      <c r="G456" s="262"/>
      <c r="H456" s="262"/>
      <c r="I456" s="4"/>
      <c r="J456" s="2"/>
    </row>
    <row r="457" spans="1:49" ht="13.5" thickBot="1" x14ac:dyDescent="0.25">
      <c r="A457" s="1247" t="s">
        <v>79</v>
      </c>
      <c r="B457" s="1248"/>
      <c r="C457" s="1248"/>
      <c r="D457" s="1248"/>
      <c r="E457" s="1248"/>
      <c r="F457" s="1248"/>
      <c r="G457" s="1248"/>
      <c r="H457" s="1248"/>
      <c r="I457" s="1248"/>
      <c r="J457" s="1249"/>
    </row>
    <row r="458" spans="1:49" ht="28.5" customHeight="1" thickBot="1" x14ac:dyDescent="0.25">
      <c r="A458" s="1222" t="s">
        <v>155</v>
      </c>
      <c r="B458" s="1223"/>
      <c r="C458" s="1223"/>
      <c r="D458" s="1223"/>
      <c r="E458" s="1223"/>
      <c r="F458" s="1223"/>
      <c r="G458" s="1223"/>
      <c r="H458" s="1223"/>
      <c r="I458" s="1223"/>
      <c r="J458" s="1224"/>
    </row>
    <row r="459" spans="1:49" ht="13.5" thickBot="1" x14ac:dyDescent="0.25">
      <c r="A459" s="4" t="s">
        <v>4</v>
      </c>
      <c r="B459" s="122"/>
      <c r="C459" s="7"/>
      <c r="D459" s="6"/>
      <c r="E459" s="6"/>
      <c r="G459" s="261"/>
      <c r="H459" s="13"/>
      <c r="I459" s="6"/>
      <c r="J459" s="2"/>
    </row>
    <row r="460" spans="1:49" ht="13.5" thickBot="1" x14ac:dyDescent="0.25">
      <c r="A460" s="1217" t="s">
        <v>21</v>
      </c>
      <c r="B460" s="1218"/>
      <c r="C460" s="1218"/>
      <c r="D460" s="1218"/>
      <c r="E460" s="1218"/>
      <c r="F460" s="1218"/>
      <c r="G460" s="1218"/>
      <c r="H460" s="1218"/>
      <c r="I460" s="1218"/>
      <c r="J460" s="1219"/>
    </row>
    <row r="461" spans="1:49" ht="13.5" thickBot="1" x14ac:dyDescent="0.25">
      <c r="A461" s="4"/>
      <c r="B461" s="122"/>
      <c r="C461" s="3"/>
      <c r="D461" s="2"/>
      <c r="E461" s="2"/>
      <c r="F461" s="261"/>
      <c r="G461" s="261"/>
      <c r="H461" s="261"/>
      <c r="I461" s="2"/>
      <c r="J461" s="2"/>
    </row>
    <row r="462" spans="1:49" ht="51" x14ac:dyDescent="0.2">
      <c r="A462" s="31" t="s">
        <v>5</v>
      </c>
      <c r="B462" s="32" t="s">
        <v>23</v>
      </c>
      <c r="C462" s="32" t="s">
        <v>7</v>
      </c>
      <c r="D462" s="33" t="s">
        <v>8</v>
      </c>
      <c r="E462" s="34" t="s">
        <v>24</v>
      </c>
      <c r="F462" s="35" t="s">
        <v>25</v>
      </c>
      <c r="G462" s="32" t="s">
        <v>26</v>
      </c>
      <c r="H462" s="36" t="s">
        <v>27</v>
      </c>
      <c r="I462" s="37" t="s">
        <v>28</v>
      </c>
      <c r="J462" s="37" t="s">
        <v>29</v>
      </c>
    </row>
    <row r="463" spans="1:49" ht="25.5" x14ac:dyDescent="0.2">
      <c r="A463" s="31"/>
      <c r="B463" s="32"/>
      <c r="C463" s="216"/>
      <c r="D463" s="33"/>
      <c r="E463" s="38"/>
      <c r="F463" s="39" t="s">
        <v>15</v>
      </c>
      <c r="G463" s="39" t="s">
        <v>16</v>
      </c>
      <c r="H463" s="39" t="s">
        <v>17</v>
      </c>
      <c r="I463" s="40" t="s">
        <v>18</v>
      </c>
      <c r="J463" s="40" t="s">
        <v>19</v>
      </c>
    </row>
    <row r="464" spans="1:49" s="449" customFormat="1" ht="45" customHeight="1" x14ac:dyDescent="0.2">
      <c r="A464" s="387" t="str">
        <f>'[1]CM.01-PERSONAL '!$C$33</f>
        <v>GERENCIA GENERAL DE ADMINISTRACION TRIBUTARIA Y RENTAS</v>
      </c>
      <c r="B464" s="234">
        <v>1</v>
      </c>
      <c r="C464" s="233" t="str">
        <f>'[1]MATRIZ DE ACTIVIDADES'!$B$2</f>
        <v xml:space="preserve">Recibe, revisa registra en sistema y sella cargo de recepcion </v>
      </c>
      <c r="D464" s="305" t="str">
        <f>'[1]CM.01-PERSONAL '!$E$33</f>
        <v>TECNICO II</v>
      </c>
      <c r="E464" s="305" t="str">
        <f>'[1]CM.01-PERSONAL '!$F$33</f>
        <v>EI29</v>
      </c>
      <c r="F464" s="23">
        <v>1</v>
      </c>
      <c r="G464" s="354">
        <v>5</v>
      </c>
      <c r="H464" s="243">
        <f>F464*G464</f>
        <v>5</v>
      </c>
      <c r="I464" s="244">
        <f>'[1]CM.01-PERSONAL '!$K$33</f>
        <v>0.31537685185185188</v>
      </c>
      <c r="J464" s="355">
        <f>H464*I464</f>
        <v>1.5768842592592593</v>
      </c>
      <c r="K464" s="445"/>
      <c r="L464" s="446"/>
      <c r="M464" s="447"/>
      <c r="N464" s="448"/>
      <c r="O464" s="448"/>
      <c r="P464" s="447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  <c r="AQ464" s="445"/>
      <c r="AR464" s="445"/>
      <c r="AS464" s="445"/>
      <c r="AT464" s="445"/>
      <c r="AU464" s="445"/>
      <c r="AV464" s="445"/>
      <c r="AW464" s="445"/>
    </row>
    <row r="465" spans="1:49" s="449" customFormat="1" ht="48.75" customHeight="1" x14ac:dyDescent="0.2">
      <c r="A465" s="388" t="str">
        <f>'[1]CM.01-PERSONAL '!$C$31</f>
        <v>GERENCIA GENERAL DE ADMINISTRACION TRIBUTARIA Y RENTAS</v>
      </c>
      <c r="B465" s="234">
        <f>B464+1</f>
        <v>2</v>
      </c>
      <c r="C465" s="233" t="str">
        <f>'[1]MATRIZ DE ACTIVIDADES'!$B$7</f>
        <v>Recibe y Traslada documento al área encargada</v>
      </c>
      <c r="D465" s="306" t="str">
        <f>'[1]CM.01-PERSONAL '!$E$31</f>
        <v>GERENTE GENERAL</v>
      </c>
      <c r="E465" s="306" t="str">
        <f>'[1]CM.01-PERSONAL '!$F$31</f>
        <v>EI27</v>
      </c>
      <c r="F465" s="243">
        <v>1</v>
      </c>
      <c r="G465" s="354">
        <v>8</v>
      </c>
      <c r="H465" s="394">
        <f>F465*G465</f>
        <v>8</v>
      </c>
      <c r="I465" s="244">
        <f>'[1]CM.01-PERSONAL '!$K$31</f>
        <v>0.27308680555555553</v>
      </c>
      <c r="J465" s="355">
        <f>H465*I465</f>
        <v>2.1846944444444443</v>
      </c>
      <c r="K465" s="445"/>
      <c r="L465" s="446"/>
      <c r="M465" s="447"/>
      <c r="N465" s="448"/>
      <c r="O465" s="448"/>
      <c r="P465" s="447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  <c r="AQ465" s="445"/>
      <c r="AR465" s="445"/>
      <c r="AS465" s="445"/>
      <c r="AT465" s="445"/>
      <c r="AU465" s="445"/>
      <c r="AV465" s="445"/>
      <c r="AW465" s="445"/>
    </row>
    <row r="466" spans="1:49" ht="25.5" x14ac:dyDescent="0.2">
      <c r="A466" s="435" t="s">
        <v>0</v>
      </c>
      <c r="B466" s="423">
        <f t="shared" ref="B466:B476" si="41">B465+1</f>
        <v>3</v>
      </c>
      <c r="C466" s="256" t="s">
        <v>121</v>
      </c>
      <c r="D466" s="423" t="s">
        <v>63</v>
      </c>
      <c r="E466" s="435"/>
      <c r="F466" s="423">
        <v>1</v>
      </c>
      <c r="G466" s="423">
        <v>5</v>
      </c>
      <c r="H466" s="423">
        <f t="shared" ref="H466:H482" si="42">F466*G466</f>
        <v>5</v>
      </c>
      <c r="I466" s="435"/>
      <c r="J466" s="423">
        <f t="shared" ref="J466:J477" si="43">H466*I466</f>
        <v>0</v>
      </c>
    </row>
    <row r="467" spans="1:49" ht="25.5" x14ac:dyDescent="0.2">
      <c r="A467" s="435" t="s">
        <v>0</v>
      </c>
      <c r="B467" s="423">
        <f t="shared" si="41"/>
        <v>4</v>
      </c>
      <c r="C467" s="256" t="s">
        <v>120</v>
      </c>
      <c r="D467" s="270" t="s">
        <v>39</v>
      </c>
      <c r="E467" s="256"/>
      <c r="F467" s="270">
        <v>1</v>
      </c>
      <c r="G467" s="270">
        <v>5</v>
      </c>
      <c r="H467" s="270">
        <f t="shared" si="42"/>
        <v>5</v>
      </c>
      <c r="I467" s="256"/>
      <c r="J467" s="270">
        <f t="shared" si="43"/>
        <v>0</v>
      </c>
    </row>
    <row r="468" spans="1:49" ht="25.5" x14ac:dyDescent="0.2">
      <c r="A468" s="435" t="s">
        <v>0</v>
      </c>
      <c r="B468" s="423">
        <f t="shared" si="41"/>
        <v>5</v>
      </c>
      <c r="C468" s="435" t="s">
        <v>122</v>
      </c>
      <c r="D468" s="423" t="s">
        <v>31</v>
      </c>
      <c r="E468" s="435"/>
      <c r="F468" s="423">
        <v>1</v>
      </c>
      <c r="G468" s="423">
        <v>10</v>
      </c>
      <c r="H468" s="423">
        <f t="shared" si="42"/>
        <v>10</v>
      </c>
      <c r="I468" s="435"/>
      <c r="J468" s="423">
        <f t="shared" si="43"/>
        <v>0</v>
      </c>
    </row>
    <row r="469" spans="1:49" ht="25.5" x14ac:dyDescent="0.2">
      <c r="A469" s="435" t="s">
        <v>0</v>
      </c>
      <c r="B469" s="423">
        <f t="shared" si="41"/>
        <v>6</v>
      </c>
      <c r="C469" s="235" t="s">
        <v>121</v>
      </c>
      <c r="D469" s="236" t="s">
        <v>63</v>
      </c>
      <c r="E469" s="256"/>
      <c r="F469" s="270">
        <v>1</v>
      </c>
      <c r="G469" s="270">
        <v>5</v>
      </c>
      <c r="H469" s="270">
        <f t="shared" si="42"/>
        <v>5</v>
      </c>
      <c r="I469" s="256"/>
      <c r="J469" s="270">
        <f t="shared" si="43"/>
        <v>0</v>
      </c>
    </row>
    <row r="470" spans="1:49" ht="25.5" x14ac:dyDescent="0.2">
      <c r="A470" s="435" t="s">
        <v>0</v>
      </c>
      <c r="B470" s="423">
        <f t="shared" si="41"/>
        <v>7</v>
      </c>
      <c r="C470" s="235" t="s">
        <v>112</v>
      </c>
      <c r="D470" s="236" t="s">
        <v>39</v>
      </c>
      <c r="E470" s="256"/>
      <c r="F470" s="270">
        <v>1</v>
      </c>
      <c r="G470" s="270">
        <v>5</v>
      </c>
      <c r="H470" s="270">
        <f t="shared" si="42"/>
        <v>5</v>
      </c>
      <c r="I470" s="256"/>
      <c r="J470" s="270">
        <f t="shared" si="43"/>
        <v>0</v>
      </c>
    </row>
    <row r="471" spans="1:49" ht="25.5" x14ac:dyDescent="0.2">
      <c r="A471" s="29" t="s">
        <v>36</v>
      </c>
      <c r="B471" s="30">
        <f t="shared" si="41"/>
        <v>8</v>
      </c>
      <c r="C471" s="29" t="s">
        <v>121</v>
      </c>
      <c r="D471" s="30" t="s">
        <v>63</v>
      </c>
      <c r="E471" s="29"/>
      <c r="F471" s="30">
        <v>1</v>
      </c>
      <c r="G471" s="30">
        <v>5</v>
      </c>
      <c r="H471" s="30">
        <f t="shared" si="42"/>
        <v>5</v>
      </c>
      <c r="I471" s="29"/>
      <c r="J471" s="30">
        <f t="shared" si="43"/>
        <v>0</v>
      </c>
    </row>
    <row r="472" spans="1:49" ht="25.5" x14ac:dyDescent="0.2">
      <c r="A472" s="29" t="s">
        <v>36</v>
      </c>
      <c r="B472" s="30">
        <f t="shared" si="41"/>
        <v>9</v>
      </c>
      <c r="C472" s="29" t="s">
        <v>120</v>
      </c>
      <c r="D472" s="30" t="s">
        <v>39</v>
      </c>
      <c r="E472" s="29"/>
      <c r="F472" s="30">
        <v>1</v>
      </c>
      <c r="G472" s="30">
        <v>5</v>
      </c>
      <c r="H472" s="30">
        <f t="shared" si="42"/>
        <v>5</v>
      </c>
      <c r="I472" s="29"/>
      <c r="J472" s="30">
        <f t="shared" si="43"/>
        <v>0</v>
      </c>
    </row>
    <row r="473" spans="1:49" ht="25.5" x14ac:dyDescent="0.2">
      <c r="A473" s="29" t="s">
        <v>36</v>
      </c>
      <c r="B473" s="30">
        <f t="shared" si="41"/>
        <v>10</v>
      </c>
      <c r="C473" s="29" t="s">
        <v>124</v>
      </c>
      <c r="D473" s="30" t="s">
        <v>49</v>
      </c>
      <c r="E473" s="29"/>
      <c r="F473" s="30">
        <v>1</v>
      </c>
      <c r="G473" s="30">
        <v>10</v>
      </c>
      <c r="H473" s="30">
        <f t="shared" si="42"/>
        <v>10</v>
      </c>
      <c r="I473" s="29"/>
      <c r="J473" s="30">
        <f t="shared" si="43"/>
        <v>0</v>
      </c>
    </row>
    <row r="474" spans="1:49" ht="25.5" x14ac:dyDescent="0.2">
      <c r="A474" s="29" t="s">
        <v>36</v>
      </c>
      <c r="B474" s="30">
        <f t="shared" si="41"/>
        <v>11</v>
      </c>
      <c r="C474" s="29" t="s">
        <v>113</v>
      </c>
      <c r="D474" s="30" t="s">
        <v>61</v>
      </c>
      <c r="E474" s="29"/>
      <c r="F474" s="30">
        <v>1</v>
      </c>
      <c r="G474" s="30">
        <v>20</v>
      </c>
      <c r="H474" s="30">
        <f t="shared" si="42"/>
        <v>20</v>
      </c>
      <c r="I474" s="29"/>
      <c r="J474" s="30">
        <f t="shared" si="43"/>
        <v>0</v>
      </c>
    </row>
    <row r="475" spans="1:49" ht="25.5" x14ac:dyDescent="0.2">
      <c r="A475" s="29" t="s">
        <v>36</v>
      </c>
      <c r="B475" s="296">
        <f t="shared" si="41"/>
        <v>12</v>
      </c>
      <c r="C475" s="29" t="s">
        <v>136</v>
      </c>
      <c r="D475" s="296" t="s">
        <v>37</v>
      </c>
      <c r="E475" s="258"/>
      <c r="F475" s="30">
        <v>1</v>
      </c>
      <c r="G475" s="296">
        <v>30</v>
      </c>
      <c r="H475" s="296">
        <f t="shared" si="42"/>
        <v>30</v>
      </c>
      <c r="I475" s="258"/>
      <c r="J475" s="296">
        <f t="shared" si="43"/>
        <v>0</v>
      </c>
    </row>
    <row r="476" spans="1:49" ht="25.5" x14ac:dyDescent="0.2">
      <c r="A476" s="29" t="s">
        <v>36</v>
      </c>
      <c r="B476" s="296">
        <f t="shared" si="41"/>
        <v>13</v>
      </c>
      <c r="C476" s="271" t="s">
        <v>139</v>
      </c>
      <c r="D476" s="296" t="s">
        <v>38</v>
      </c>
      <c r="E476" s="258"/>
      <c r="F476" s="296">
        <v>1</v>
      </c>
      <c r="G476" s="296">
        <v>5</v>
      </c>
      <c r="H476" s="296">
        <f t="shared" si="42"/>
        <v>5</v>
      </c>
      <c r="I476" s="258"/>
      <c r="J476" s="296">
        <f t="shared" si="43"/>
        <v>0</v>
      </c>
    </row>
    <row r="477" spans="1:49" ht="25.5" x14ac:dyDescent="0.2">
      <c r="A477" s="29" t="s">
        <v>36</v>
      </c>
      <c r="B477" s="296">
        <f t="shared" ref="B477:B482" si="44">B476+1</f>
        <v>14</v>
      </c>
      <c r="C477" s="268" t="s">
        <v>147</v>
      </c>
      <c r="D477" s="296" t="s">
        <v>38</v>
      </c>
      <c r="E477" s="258"/>
      <c r="F477" s="296">
        <v>1</v>
      </c>
      <c r="G477" s="436">
        <v>10</v>
      </c>
      <c r="H477" s="296">
        <f t="shared" si="42"/>
        <v>10</v>
      </c>
      <c r="I477" s="437"/>
      <c r="J477" s="436">
        <f t="shared" si="43"/>
        <v>0</v>
      </c>
    </row>
    <row r="478" spans="1:49" ht="25.5" x14ac:dyDescent="0.2">
      <c r="A478" s="29" t="s">
        <v>36</v>
      </c>
      <c r="B478" s="296">
        <f t="shared" si="44"/>
        <v>15</v>
      </c>
      <c r="C478" s="258" t="s">
        <v>122</v>
      </c>
      <c r="D478" s="296" t="s">
        <v>61</v>
      </c>
      <c r="E478" s="258"/>
      <c r="F478" s="296">
        <v>1</v>
      </c>
      <c r="G478" s="436">
        <v>5</v>
      </c>
      <c r="H478" s="296">
        <f t="shared" si="42"/>
        <v>5</v>
      </c>
      <c r="I478" s="437"/>
      <c r="J478" s="436"/>
    </row>
    <row r="479" spans="1:49" ht="25.5" x14ac:dyDescent="0.2">
      <c r="A479" s="29" t="s">
        <v>36</v>
      </c>
      <c r="B479" s="296">
        <f t="shared" si="44"/>
        <v>16</v>
      </c>
      <c r="C479" s="258" t="s">
        <v>117</v>
      </c>
      <c r="D479" s="296" t="s">
        <v>32</v>
      </c>
      <c r="E479" s="258"/>
      <c r="F479" s="296">
        <v>1</v>
      </c>
      <c r="G479" s="436">
        <v>10</v>
      </c>
      <c r="H479" s="296">
        <f t="shared" si="42"/>
        <v>10</v>
      </c>
      <c r="I479" s="437"/>
      <c r="J479" s="436"/>
    </row>
    <row r="480" spans="1:49" ht="25.5" x14ac:dyDescent="0.2">
      <c r="A480" s="29" t="s">
        <v>36</v>
      </c>
      <c r="B480" s="296">
        <f t="shared" si="44"/>
        <v>17</v>
      </c>
      <c r="C480" s="268" t="s">
        <v>150</v>
      </c>
      <c r="D480" s="296" t="s">
        <v>38</v>
      </c>
      <c r="E480" s="258"/>
      <c r="F480" s="296">
        <v>1</v>
      </c>
      <c r="G480" s="436">
        <v>5</v>
      </c>
      <c r="H480" s="296">
        <f t="shared" si="42"/>
        <v>5</v>
      </c>
      <c r="I480" s="437"/>
      <c r="J480" s="436"/>
    </row>
    <row r="481" spans="1:49" ht="25.5" x14ac:dyDescent="0.2">
      <c r="A481" s="29" t="s">
        <v>36</v>
      </c>
      <c r="B481" s="296">
        <f t="shared" si="44"/>
        <v>18</v>
      </c>
      <c r="C481" s="29" t="s">
        <v>135</v>
      </c>
      <c r="D481" s="296" t="s">
        <v>63</v>
      </c>
      <c r="E481" s="258"/>
      <c r="F481" s="296">
        <v>1</v>
      </c>
      <c r="G481" s="436">
        <v>5</v>
      </c>
      <c r="H481" s="296">
        <f t="shared" si="42"/>
        <v>5</v>
      </c>
      <c r="I481" s="437"/>
      <c r="J481" s="436"/>
    </row>
    <row r="482" spans="1:49" ht="25.5" x14ac:dyDescent="0.2">
      <c r="A482" s="29" t="s">
        <v>36</v>
      </c>
      <c r="B482" s="296">
        <f t="shared" si="44"/>
        <v>19</v>
      </c>
      <c r="C482" s="29" t="s">
        <v>144</v>
      </c>
      <c r="D482" s="296" t="s">
        <v>39</v>
      </c>
      <c r="E482" s="258"/>
      <c r="F482" s="296">
        <v>1</v>
      </c>
      <c r="G482" s="436">
        <v>5</v>
      </c>
      <c r="H482" s="296">
        <f t="shared" si="42"/>
        <v>5</v>
      </c>
      <c r="I482" s="437"/>
      <c r="J482" s="436"/>
    </row>
    <row r="483" spans="1:49" ht="25.5" x14ac:dyDescent="0.2">
      <c r="A483" s="419"/>
      <c r="B483" s="419"/>
      <c r="C483" s="419"/>
      <c r="D483" s="419"/>
      <c r="E483" s="419"/>
      <c r="F483" s="419"/>
      <c r="G483" s="50" t="s">
        <v>34</v>
      </c>
      <c r="H483" s="51">
        <f>SUM(H464:H482)</f>
        <v>158</v>
      </c>
      <c r="I483" s="344" t="s">
        <v>35</v>
      </c>
      <c r="J483" s="51">
        <f>SUM(J473:J482)</f>
        <v>0</v>
      </c>
    </row>
    <row r="484" spans="1:49" x14ac:dyDescent="0.2">
      <c r="A484" s="419"/>
      <c r="B484" s="419"/>
      <c r="C484" s="419"/>
      <c r="D484" s="419"/>
      <c r="E484" s="419"/>
      <c r="F484" s="419"/>
      <c r="G484" s="329"/>
      <c r="H484" s="329"/>
      <c r="I484" s="329"/>
      <c r="J484" s="329"/>
    </row>
    <row r="485" spans="1:49" x14ac:dyDescent="0.2">
      <c r="A485" s="1220" t="s">
        <v>1</v>
      </c>
      <c r="B485" s="1220"/>
      <c r="C485" s="1220"/>
      <c r="D485" s="1220"/>
      <c r="E485" s="1220"/>
      <c r="F485" s="1220"/>
      <c r="G485" s="1220"/>
      <c r="H485" s="1220"/>
      <c r="I485" s="1220"/>
      <c r="J485" s="1220"/>
    </row>
    <row r="486" spans="1:49" x14ac:dyDescent="0.2">
      <c r="A486" s="1221" t="s">
        <v>2</v>
      </c>
      <c r="B486" s="1221"/>
      <c r="C486" s="1221"/>
      <c r="D486" s="1221"/>
      <c r="E486" s="1221"/>
      <c r="F486" s="1221"/>
      <c r="G486" s="1221"/>
      <c r="H486" s="1221"/>
      <c r="I486" s="1221"/>
      <c r="J486" s="1221"/>
    </row>
    <row r="487" spans="1:49" ht="13.5" thickBot="1" x14ac:dyDescent="0.25">
      <c r="A487" s="4" t="s">
        <v>3</v>
      </c>
      <c r="B487" s="122"/>
      <c r="C487" s="5"/>
      <c r="D487" s="4"/>
      <c r="E487" s="4"/>
      <c r="F487" s="262"/>
      <c r="G487" s="262"/>
      <c r="H487" s="262"/>
      <c r="I487" s="4"/>
      <c r="J487" s="2"/>
    </row>
    <row r="488" spans="1:49" ht="15.75" customHeight="1" thickBot="1" x14ac:dyDescent="0.25">
      <c r="A488" s="1250" t="s">
        <v>81</v>
      </c>
      <c r="B488" s="1251"/>
      <c r="C488" s="1251"/>
      <c r="D488" s="1251"/>
      <c r="E488" s="1251"/>
      <c r="F488" s="1251"/>
      <c r="G488" s="1251"/>
      <c r="H488" s="1251"/>
      <c r="I488" s="1251"/>
      <c r="J488" s="1252"/>
    </row>
    <row r="489" spans="1:49" x14ac:dyDescent="0.2">
      <c r="A489" s="13"/>
      <c r="B489" s="21"/>
      <c r="C489" s="217"/>
      <c r="D489" s="13"/>
      <c r="E489" s="13"/>
      <c r="F489" s="13"/>
      <c r="G489" s="13"/>
      <c r="H489" s="13"/>
      <c r="I489" s="13"/>
      <c r="J489" s="13"/>
    </row>
    <row r="490" spans="1:49" ht="13.5" thickBot="1" x14ac:dyDescent="0.25">
      <c r="A490" s="4" t="s">
        <v>4</v>
      </c>
      <c r="B490" s="122"/>
      <c r="C490" s="7"/>
      <c r="D490" s="6"/>
      <c r="E490" s="6"/>
      <c r="G490" s="261"/>
      <c r="H490" s="13"/>
      <c r="I490" s="6"/>
      <c r="J490" s="2"/>
    </row>
    <row r="491" spans="1:49" ht="18.75" customHeight="1" thickBot="1" x14ac:dyDescent="0.25">
      <c r="A491" s="1253" t="s">
        <v>21</v>
      </c>
      <c r="B491" s="1254"/>
      <c r="C491" s="1254"/>
      <c r="D491" s="1254"/>
      <c r="E491" s="1254"/>
      <c r="F491" s="1254"/>
      <c r="G491" s="1254"/>
      <c r="H491" s="1254"/>
      <c r="I491" s="1254"/>
      <c r="J491" s="1255"/>
    </row>
    <row r="492" spans="1:49" ht="19.5" customHeight="1" thickBot="1" x14ac:dyDescent="0.25">
      <c r="A492" s="14"/>
      <c r="B492" s="265"/>
      <c r="C492" s="215"/>
      <c r="D492" s="14"/>
      <c r="E492" s="14"/>
      <c r="F492" s="260"/>
      <c r="G492" s="260"/>
      <c r="H492" s="260"/>
      <c r="I492" s="14"/>
      <c r="J492" s="14"/>
    </row>
    <row r="493" spans="1:49" ht="36.75" customHeight="1" x14ac:dyDescent="0.2">
      <c r="A493" s="31" t="s">
        <v>5</v>
      </c>
      <c r="B493" s="32" t="s">
        <v>23</v>
      </c>
      <c r="C493" s="32" t="s">
        <v>7</v>
      </c>
      <c r="D493" s="33" t="s">
        <v>8</v>
      </c>
      <c r="E493" s="34" t="s">
        <v>24</v>
      </c>
      <c r="F493" s="35" t="s">
        <v>25</v>
      </c>
      <c r="G493" s="32" t="s">
        <v>26</v>
      </c>
      <c r="H493" s="36" t="s">
        <v>27</v>
      </c>
      <c r="I493" s="37" t="s">
        <v>28</v>
      </c>
      <c r="J493" s="37" t="s">
        <v>29</v>
      </c>
    </row>
    <row r="494" spans="1:49" ht="21" customHeight="1" x14ac:dyDescent="0.2">
      <c r="A494" s="31"/>
      <c r="B494" s="32"/>
      <c r="C494" s="218"/>
      <c r="D494" s="213"/>
      <c r="E494" s="213"/>
      <c r="F494" s="212" t="s">
        <v>15</v>
      </c>
      <c r="G494" s="212" t="s">
        <v>16</v>
      </c>
      <c r="H494" s="39" t="s">
        <v>17</v>
      </c>
      <c r="I494" s="40" t="s">
        <v>18</v>
      </c>
      <c r="J494" s="40" t="s">
        <v>19</v>
      </c>
    </row>
    <row r="495" spans="1:49" s="449" customFormat="1" ht="45" customHeight="1" x14ac:dyDescent="0.2">
      <c r="A495" s="387" t="str">
        <f>'[1]CM.01-PERSONAL '!$C$33</f>
        <v>GERENCIA GENERAL DE ADMINISTRACION TRIBUTARIA Y RENTAS</v>
      </c>
      <c r="B495" s="234">
        <v>1</v>
      </c>
      <c r="C495" s="233" t="str">
        <f>'[1]MATRIZ DE ACTIVIDADES'!$B$2</f>
        <v xml:space="preserve">Recibe, revisa registra en sistema y sella cargo de recepcion </v>
      </c>
      <c r="D495" s="305" t="str">
        <f>'[1]CM.01-PERSONAL '!$E$33</f>
        <v>TECNICO II</v>
      </c>
      <c r="E495" s="305" t="str">
        <f>'[1]CM.01-PERSONAL '!$F$33</f>
        <v>EI29</v>
      </c>
      <c r="F495" s="23">
        <v>1</v>
      </c>
      <c r="G495" s="354">
        <v>5</v>
      </c>
      <c r="H495" s="243">
        <f>F495*G495</f>
        <v>5</v>
      </c>
      <c r="I495" s="244">
        <f>'[1]CM.01-PERSONAL '!$K$33</f>
        <v>0.31537685185185188</v>
      </c>
      <c r="J495" s="355">
        <f>H495*I495</f>
        <v>1.5768842592592593</v>
      </c>
      <c r="K495" s="445"/>
      <c r="L495" s="446"/>
      <c r="M495" s="447"/>
      <c r="N495" s="448"/>
      <c r="O495" s="448"/>
      <c r="P495" s="447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  <c r="AQ495" s="445"/>
      <c r="AR495" s="445"/>
      <c r="AS495" s="445"/>
      <c r="AT495" s="445"/>
      <c r="AU495" s="445"/>
      <c r="AV495" s="445"/>
      <c r="AW495" s="445"/>
    </row>
    <row r="496" spans="1:49" s="449" customFormat="1" ht="48.75" customHeight="1" x14ac:dyDescent="0.2">
      <c r="A496" s="388" t="str">
        <f>'[1]CM.01-PERSONAL '!$C$31</f>
        <v>GERENCIA GENERAL DE ADMINISTRACION TRIBUTARIA Y RENTAS</v>
      </c>
      <c r="B496" s="234">
        <f>B495+1</f>
        <v>2</v>
      </c>
      <c r="C496" s="233" t="str">
        <f>'[1]MATRIZ DE ACTIVIDADES'!$B$7</f>
        <v>Recibe y Traslada documento al área encargada</v>
      </c>
      <c r="D496" s="306" t="str">
        <f>'[1]CM.01-PERSONAL '!$E$31</f>
        <v>GERENTE GENERAL</v>
      </c>
      <c r="E496" s="306" t="str">
        <f>'[1]CM.01-PERSONAL '!$F$31</f>
        <v>EI27</v>
      </c>
      <c r="F496" s="243">
        <v>1</v>
      </c>
      <c r="G496" s="354">
        <v>8</v>
      </c>
      <c r="H496" s="394">
        <f>F496*G496</f>
        <v>8</v>
      </c>
      <c r="I496" s="244">
        <f>'[1]CM.01-PERSONAL '!$K$31</f>
        <v>0.27308680555555553</v>
      </c>
      <c r="J496" s="355">
        <f>H496*I496</f>
        <v>2.1846944444444443</v>
      </c>
      <c r="K496" s="445"/>
      <c r="L496" s="446"/>
      <c r="M496" s="447"/>
      <c r="N496" s="448"/>
      <c r="O496" s="448"/>
      <c r="P496" s="447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  <c r="AQ496" s="445"/>
      <c r="AR496" s="445"/>
      <c r="AS496" s="445"/>
      <c r="AT496" s="445"/>
      <c r="AU496" s="445"/>
      <c r="AV496" s="445"/>
      <c r="AW496" s="445"/>
    </row>
    <row r="497" spans="1:10" ht="25.5" x14ac:dyDescent="0.2">
      <c r="A497" s="435" t="s">
        <v>0</v>
      </c>
      <c r="B497" s="423">
        <f t="shared" ref="B497:B522" si="45">B496+1</f>
        <v>3</v>
      </c>
      <c r="C497" s="256" t="s">
        <v>121</v>
      </c>
      <c r="D497" s="423" t="s">
        <v>63</v>
      </c>
      <c r="E497" s="435"/>
      <c r="F497" s="423">
        <v>1</v>
      </c>
      <c r="G497" s="423">
        <v>5</v>
      </c>
      <c r="H497" s="423">
        <f t="shared" ref="H497:H522" si="46">F497*G497</f>
        <v>5</v>
      </c>
      <c r="I497" s="435"/>
      <c r="J497" s="423">
        <f t="shared" ref="J497:J520" si="47">H497*I497</f>
        <v>0</v>
      </c>
    </row>
    <row r="498" spans="1:10" ht="25.5" x14ac:dyDescent="0.2">
      <c r="A498" s="435" t="s">
        <v>0</v>
      </c>
      <c r="B498" s="423">
        <f t="shared" si="45"/>
        <v>4</v>
      </c>
      <c r="C498" s="256" t="s">
        <v>120</v>
      </c>
      <c r="D498" s="270" t="s">
        <v>39</v>
      </c>
      <c r="E498" s="256"/>
      <c r="F498" s="270">
        <v>1</v>
      </c>
      <c r="G498" s="270">
        <v>5</v>
      </c>
      <c r="H498" s="270">
        <f t="shared" si="46"/>
        <v>5</v>
      </c>
      <c r="I498" s="256"/>
      <c r="J498" s="270">
        <f t="shared" si="47"/>
        <v>0</v>
      </c>
    </row>
    <row r="499" spans="1:10" ht="25.5" x14ac:dyDescent="0.2">
      <c r="A499" s="435" t="s">
        <v>0</v>
      </c>
      <c r="B499" s="423">
        <f t="shared" si="45"/>
        <v>5</v>
      </c>
      <c r="C499" s="435" t="s">
        <v>122</v>
      </c>
      <c r="D499" s="423" t="s">
        <v>31</v>
      </c>
      <c r="E499" s="435"/>
      <c r="F499" s="423">
        <v>1</v>
      </c>
      <c r="G499" s="423">
        <v>10</v>
      </c>
      <c r="H499" s="423">
        <f t="shared" si="46"/>
        <v>10</v>
      </c>
      <c r="I499" s="435"/>
      <c r="J499" s="423">
        <f t="shared" si="47"/>
        <v>0</v>
      </c>
    </row>
    <row r="500" spans="1:10" ht="25.5" x14ac:dyDescent="0.2">
      <c r="A500" s="435" t="s">
        <v>0</v>
      </c>
      <c r="B500" s="423">
        <f t="shared" si="45"/>
        <v>6</v>
      </c>
      <c r="C500" s="235" t="s">
        <v>121</v>
      </c>
      <c r="D500" s="236" t="s">
        <v>63</v>
      </c>
      <c r="E500" s="256"/>
      <c r="F500" s="270">
        <v>1</v>
      </c>
      <c r="G500" s="270">
        <v>5</v>
      </c>
      <c r="H500" s="270">
        <f t="shared" si="46"/>
        <v>5</v>
      </c>
      <c r="I500" s="256"/>
      <c r="J500" s="270">
        <f t="shared" si="47"/>
        <v>0</v>
      </c>
    </row>
    <row r="501" spans="1:10" ht="25.5" x14ac:dyDescent="0.2">
      <c r="A501" s="435" t="s">
        <v>0</v>
      </c>
      <c r="B501" s="423">
        <f t="shared" si="45"/>
        <v>7</v>
      </c>
      <c r="C501" s="235" t="s">
        <v>112</v>
      </c>
      <c r="D501" s="236" t="s">
        <v>39</v>
      </c>
      <c r="E501" s="256"/>
      <c r="F501" s="270">
        <v>1</v>
      </c>
      <c r="G501" s="270">
        <v>5</v>
      </c>
      <c r="H501" s="270">
        <f t="shared" si="46"/>
        <v>5</v>
      </c>
      <c r="I501" s="256"/>
      <c r="J501" s="270">
        <f t="shared" si="47"/>
        <v>0</v>
      </c>
    </row>
    <row r="502" spans="1:10" ht="25.5" x14ac:dyDescent="0.2">
      <c r="A502" s="29" t="s">
        <v>36</v>
      </c>
      <c r="B502" s="30">
        <f t="shared" si="45"/>
        <v>8</v>
      </c>
      <c r="C502" s="29" t="s">
        <v>121</v>
      </c>
      <c r="D502" s="30" t="s">
        <v>63</v>
      </c>
      <c r="E502" s="29"/>
      <c r="F502" s="30">
        <v>1</v>
      </c>
      <c r="G502" s="30">
        <v>5</v>
      </c>
      <c r="H502" s="30">
        <f t="shared" si="46"/>
        <v>5</v>
      </c>
      <c r="I502" s="29"/>
      <c r="J502" s="30">
        <f t="shared" si="47"/>
        <v>0</v>
      </c>
    </row>
    <row r="503" spans="1:10" ht="25.5" x14ac:dyDescent="0.2">
      <c r="A503" s="29" t="s">
        <v>36</v>
      </c>
      <c r="B503" s="30">
        <f t="shared" si="45"/>
        <v>9</v>
      </c>
      <c r="C503" s="29" t="s">
        <v>120</v>
      </c>
      <c r="D503" s="30" t="s">
        <v>39</v>
      </c>
      <c r="E503" s="29"/>
      <c r="F503" s="30">
        <v>1</v>
      </c>
      <c r="G503" s="30">
        <v>5</v>
      </c>
      <c r="H503" s="30">
        <f t="shared" si="46"/>
        <v>5</v>
      </c>
      <c r="I503" s="29"/>
      <c r="J503" s="30">
        <f t="shared" si="47"/>
        <v>0</v>
      </c>
    </row>
    <row r="504" spans="1:10" ht="25.5" x14ac:dyDescent="0.2">
      <c r="A504" s="29" t="s">
        <v>36</v>
      </c>
      <c r="B504" s="30">
        <f t="shared" si="45"/>
        <v>10</v>
      </c>
      <c r="C504" s="29" t="s">
        <v>124</v>
      </c>
      <c r="D504" s="30" t="s">
        <v>49</v>
      </c>
      <c r="E504" s="29"/>
      <c r="F504" s="30">
        <v>1</v>
      </c>
      <c r="G504" s="30">
        <v>10</v>
      </c>
      <c r="H504" s="30">
        <f t="shared" si="46"/>
        <v>10</v>
      </c>
      <c r="I504" s="29"/>
      <c r="J504" s="30">
        <f t="shared" si="47"/>
        <v>0</v>
      </c>
    </row>
    <row r="505" spans="1:10" ht="25.5" x14ac:dyDescent="0.2">
      <c r="A505" s="29" t="s">
        <v>36</v>
      </c>
      <c r="B505" s="30">
        <f t="shared" si="45"/>
        <v>11</v>
      </c>
      <c r="C505" s="29" t="s">
        <v>113</v>
      </c>
      <c r="D505" s="30" t="s">
        <v>61</v>
      </c>
      <c r="E505" s="29"/>
      <c r="F505" s="30">
        <v>1</v>
      </c>
      <c r="G505" s="30">
        <v>20</v>
      </c>
      <c r="H505" s="30">
        <f t="shared" si="46"/>
        <v>20</v>
      </c>
      <c r="I505" s="29"/>
      <c r="J505" s="30">
        <f t="shared" si="47"/>
        <v>0</v>
      </c>
    </row>
    <row r="506" spans="1:10" ht="25.5" x14ac:dyDescent="0.2">
      <c r="A506" s="29" t="s">
        <v>36</v>
      </c>
      <c r="B506" s="296">
        <f t="shared" si="45"/>
        <v>12</v>
      </c>
      <c r="C506" s="29" t="s">
        <v>125</v>
      </c>
      <c r="D506" s="296" t="s">
        <v>37</v>
      </c>
      <c r="E506" s="258"/>
      <c r="F506" s="30">
        <v>1</v>
      </c>
      <c r="G506" s="296">
        <v>80</v>
      </c>
      <c r="H506" s="296">
        <f t="shared" si="46"/>
        <v>80</v>
      </c>
      <c r="I506" s="258"/>
      <c r="J506" s="296">
        <f t="shared" si="47"/>
        <v>0</v>
      </c>
    </row>
    <row r="507" spans="1:10" ht="25.5" x14ac:dyDescent="0.2">
      <c r="A507" s="29" t="s">
        <v>36</v>
      </c>
      <c r="B507" s="296">
        <f t="shared" si="45"/>
        <v>13</v>
      </c>
      <c r="C507" s="29" t="s">
        <v>126</v>
      </c>
      <c r="D507" s="296" t="s">
        <v>38</v>
      </c>
      <c r="E507" s="258"/>
      <c r="F507" s="30">
        <v>1</v>
      </c>
      <c r="G507" s="296">
        <v>15</v>
      </c>
      <c r="H507" s="296">
        <f t="shared" si="46"/>
        <v>15</v>
      </c>
      <c r="I507" s="258"/>
      <c r="J507" s="296">
        <f t="shared" si="47"/>
        <v>0</v>
      </c>
    </row>
    <row r="508" spans="1:10" ht="25.5" x14ac:dyDescent="0.2">
      <c r="A508" s="29" t="s">
        <v>36</v>
      </c>
      <c r="B508" s="296">
        <f t="shared" si="45"/>
        <v>14</v>
      </c>
      <c r="C508" s="29" t="s">
        <v>128</v>
      </c>
      <c r="D508" s="296" t="s">
        <v>46</v>
      </c>
      <c r="E508" s="258"/>
      <c r="F508" s="30">
        <v>1</v>
      </c>
      <c r="G508" s="296">
        <v>10</v>
      </c>
      <c r="H508" s="296">
        <f t="shared" si="46"/>
        <v>10</v>
      </c>
      <c r="I508" s="258"/>
      <c r="J508" s="296">
        <f t="shared" si="47"/>
        <v>0</v>
      </c>
    </row>
    <row r="509" spans="1:10" ht="25.5" x14ac:dyDescent="0.2">
      <c r="A509" s="29" t="s">
        <v>36</v>
      </c>
      <c r="B509" s="296">
        <f t="shared" si="45"/>
        <v>15</v>
      </c>
      <c r="C509" s="29" t="s">
        <v>127</v>
      </c>
      <c r="D509" s="296" t="s">
        <v>32</v>
      </c>
      <c r="E509" s="429"/>
      <c r="F509" s="30">
        <v>1</v>
      </c>
      <c r="G509" s="300">
        <v>10</v>
      </c>
      <c r="H509" s="300">
        <f t="shared" si="46"/>
        <v>10</v>
      </c>
      <c r="I509" s="429"/>
      <c r="J509" s="300">
        <f t="shared" si="47"/>
        <v>0</v>
      </c>
    </row>
    <row r="510" spans="1:10" ht="25.5" x14ac:dyDescent="0.2">
      <c r="A510" s="29" t="s">
        <v>36</v>
      </c>
      <c r="B510" s="296">
        <f t="shared" si="45"/>
        <v>16</v>
      </c>
      <c r="C510" s="29" t="s">
        <v>123</v>
      </c>
      <c r="D510" s="296" t="s">
        <v>33</v>
      </c>
      <c r="E510" s="430"/>
      <c r="F510" s="30">
        <v>1</v>
      </c>
      <c r="G510" s="431">
        <v>80</v>
      </c>
      <c r="H510" s="431">
        <f t="shared" si="46"/>
        <v>80</v>
      </c>
      <c r="I510" s="432"/>
      <c r="J510" s="431">
        <f t="shared" si="47"/>
        <v>0</v>
      </c>
    </row>
    <row r="511" spans="1:10" ht="25.5" x14ac:dyDescent="0.2">
      <c r="A511" s="29" t="s">
        <v>36</v>
      </c>
      <c r="B511" s="296">
        <f t="shared" si="45"/>
        <v>17</v>
      </c>
      <c r="C511" s="29" t="s">
        <v>130</v>
      </c>
      <c r="D511" s="296" t="s">
        <v>32</v>
      </c>
      <c r="E511" s="430"/>
      <c r="F511" s="30">
        <v>1</v>
      </c>
      <c r="G511" s="433">
        <v>10</v>
      </c>
      <c r="H511" s="433">
        <f t="shared" si="46"/>
        <v>10</v>
      </c>
      <c r="I511" s="430"/>
      <c r="J511" s="433">
        <f t="shared" si="47"/>
        <v>0</v>
      </c>
    </row>
    <row r="512" spans="1:10" ht="25.5" x14ac:dyDescent="0.2">
      <c r="A512" s="29" t="s">
        <v>36</v>
      </c>
      <c r="B512" s="296">
        <f t="shared" si="45"/>
        <v>18</v>
      </c>
      <c r="C512" s="29" t="s">
        <v>121</v>
      </c>
      <c r="D512" s="296" t="s">
        <v>63</v>
      </c>
      <c r="E512" s="430"/>
      <c r="F512" s="30">
        <v>1</v>
      </c>
      <c r="G512" s="433">
        <v>5</v>
      </c>
      <c r="H512" s="433">
        <f t="shared" si="46"/>
        <v>5</v>
      </c>
      <c r="I512" s="430"/>
      <c r="J512" s="433">
        <f t="shared" si="47"/>
        <v>0</v>
      </c>
    </row>
    <row r="513" spans="1:10" ht="25.5" x14ac:dyDescent="0.2">
      <c r="A513" s="29" t="s">
        <v>36</v>
      </c>
      <c r="B513" s="296">
        <f t="shared" si="45"/>
        <v>19</v>
      </c>
      <c r="C513" s="29" t="s">
        <v>129</v>
      </c>
      <c r="D513" s="296" t="s">
        <v>39</v>
      </c>
      <c r="E513" s="430"/>
      <c r="F513" s="30">
        <v>1</v>
      </c>
      <c r="G513" s="433">
        <v>5</v>
      </c>
      <c r="H513" s="433">
        <f t="shared" si="46"/>
        <v>5</v>
      </c>
      <c r="I513" s="430"/>
      <c r="J513" s="433">
        <f t="shared" si="47"/>
        <v>0</v>
      </c>
    </row>
    <row r="514" spans="1:10" ht="25.5" x14ac:dyDescent="0.2">
      <c r="A514" s="435" t="s">
        <v>0</v>
      </c>
      <c r="B514" s="423">
        <f t="shared" si="45"/>
        <v>20</v>
      </c>
      <c r="C514" s="235" t="s">
        <v>110</v>
      </c>
      <c r="D514" s="236" t="s">
        <v>63</v>
      </c>
      <c r="E514" s="450"/>
      <c r="F514" s="27">
        <v>1</v>
      </c>
      <c r="G514" s="28">
        <v>5</v>
      </c>
      <c r="H514" s="28">
        <f t="shared" si="46"/>
        <v>5</v>
      </c>
      <c r="I514" s="451"/>
      <c r="J514" s="28">
        <f t="shared" si="47"/>
        <v>0</v>
      </c>
    </row>
    <row r="515" spans="1:10" ht="25.5" x14ac:dyDescent="0.2">
      <c r="A515" s="435" t="s">
        <v>0</v>
      </c>
      <c r="B515" s="423">
        <f t="shared" si="45"/>
        <v>21</v>
      </c>
      <c r="C515" s="235" t="s">
        <v>111</v>
      </c>
      <c r="D515" s="236" t="s">
        <v>39</v>
      </c>
      <c r="E515" s="293"/>
      <c r="F515" s="27">
        <v>1</v>
      </c>
      <c r="G515" s="295">
        <v>5</v>
      </c>
      <c r="H515" s="28">
        <f t="shared" si="46"/>
        <v>5</v>
      </c>
      <c r="I515" s="452"/>
      <c r="J515" s="28">
        <f t="shared" si="47"/>
        <v>0</v>
      </c>
    </row>
    <row r="516" spans="1:10" ht="25.5" x14ac:dyDescent="0.2">
      <c r="A516" s="435" t="s">
        <v>0</v>
      </c>
      <c r="B516" s="423">
        <f t="shared" si="45"/>
        <v>22</v>
      </c>
      <c r="C516" s="25" t="s">
        <v>133</v>
      </c>
      <c r="D516" s="26" t="s">
        <v>31</v>
      </c>
      <c r="E516" s="293"/>
      <c r="F516" s="27">
        <v>1</v>
      </c>
      <c r="G516" s="295">
        <v>5</v>
      </c>
      <c r="H516" s="28">
        <f t="shared" si="46"/>
        <v>5</v>
      </c>
      <c r="I516" s="452"/>
      <c r="J516" s="28">
        <f t="shared" si="47"/>
        <v>0</v>
      </c>
    </row>
    <row r="517" spans="1:10" ht="25.5" x14ac:dyDescent="0.2">
      <c r="A517" s="435" t="s">
        <v>0</v>
      </c>
      <c r="B517" s="423">
        <f t="shared" si="45"/>
        <v>23</v>
      </c>
      <c r="C517" s="25" t="s">
        <v>134</v>
      </c>
      <c r="D517" s="26" t="s">
        <v>33</v>
      </c>
      <c r="E517" s="293"/>
      <c r="F517" s="27">
        <v>1</v>
      </c>
      <c r="G517" s="295">
        <v>30</v>
      </c>
      <c r="H517" s="28">
        <f t="shared" si="46"/>
        <v>30</v>
      </c>
      <c r="I517" s="452"/>
      <c r="J517" s="28">
        <f t="shared" si="47"/>
        <v>0</v>
      </c>
    </row>
    <row r="518" spans="1:10" ht="25.5" x14ac:dyDescent="0.2">
      <c r="A518" s="435" t="s">
        <v>0</v>
      </c>
      <c r="B518" s="423">
        <f t="shared" si="45"/>
        <v>24</v>
      </c>
      <c r="C518" s="25" t="s">
        <v>131</v>
      </c>
      <c r="D518" s="26" t="s">
        <v>31</v>
      </c>
      <c r="E518" s="450"/>
      <c r="F518" s="27">
        <v>1</v>
      </c>
      <c r="G518" s="28">
        <v>5</v>
      </c>
      <c r="H518" s="28">
        <f t="shared" si="46"/>
        <v>5</v>
      </c>
      <c r="I518" s="450"/>
      <c r="J518" s="28">
        <f t="shared" si="47"/>
        <v>0</v>
      </c>
    </row>
    <row r="519" spans="1:10" ht="25.5" x14ac:dyDescent="0.2">
      <c r="A519" s="435" t="s">
        <v>0</v>
      </c>
      <c r="B519" s="423">
        <f t="shared" si="45"/>
        <v>25</v>
      </c>
      <c r="C519" s="235" t="s">
        <v>135</v>
      </c>
      <c r="D519" s="236" t="s">
        <v>63</v>
      </c>
      <c r="E519" s="301"/>
      <c r="F519" s="27">
        <v>1</v>
      </c>
      <c r="G519" s="336">
        <v>5</v>
      </c>
      <c r="H519" s="28">
        <f t="shared" si="46"/>
        <v>5</v>
      </c>
      <c r="I519" s="301"/>
      <c r="J519" s="28">
        <f t="shared" si="47"/>
        <v>0</v>
      </c>
    </row>
    <row r="520" spans="1:10" ht="25.5" x14ac:dyDescent="0.2">
      <c r="A520" s="435" t="s">
        <v>0</v>
      </c>
      <c r="B520" s="423">
        <f t="shared" si="45"/>
        <v>26</v>
      </c>
      <c r="C520" s="25" t="s">
        <v>132</v>
      </c>
      <c r="D520" s="26" t="s">
        <v>59</v>
      </c>
      <c r="E520" s="301"/>
      <c r="F520" s="27">
        <v>1</v>
      </c>
      <c r="G520" s="336">
        <v>30</v>
      </c>
      <c r="H520" s="28">
        <f t="shared" si="46"/>
        <v>30</v>
      </c>
      <c r="I520" s="301"/>
      <c r="J520" s="28">
        <f t="shared" si="47"/>
        <v>0</v>
      </c>
    </row>
    <row r="521" spans="1:10" ht="22.5" customHeight="1" x14ac:dyDescent="0.2">
      <c r="A521" s="435" t="s">
        <v>0</v>
      </c>
      <c r="B521" s="423">
        <f t="shared" si="45"/>
        <v>27</v>
      </c>
      <c r="C521" s="25" t="s">
        <v>135</v>
      </c>
      <c r="D521" s="26" t="s">
        <v>63</v>
      </c>
      <c r="E521" s="301"/>
      <c r="F521" s="27">
        <v>1</v>
      </c>
      <c r="G521" s="336">
        <v>5</v>
      </c>
      <c r="H521" s="28">
        <f t="shared" si="46"/>
        <v>5</v>
      </c>
      <c r="I521" s="301"/>
      <c r="J521" s="28"/>
    </row>
    <row r="522" spans="1:10" ht="23.25" customHeight="1" x14ac:dyDescent="0.2">
      <c r="A522" s="435" t="s">
        <v>0</v>
      </c>
      <c r="B522" s="423">
        <f t="shared" si="45"/>
        <v>28</v>
      </c>
      <c r="C522" s="25" t="s">
        <v>144</v>
      </c>
      <c r="D522" s="26" t="s">
        <v>39</v>
      </c>
      <c r="E522" s="333"/>
      <c r="F522" s="337">
        <v>1</v>
      </c>
      <c r="G522" s="338">
        <v>12</v>
      </c>
      <c r="H522" s="28">
        <f t="shared" si="46"/>
        <v>12</v>
      </c>
      <c r="I522" s="333"/>
      <c r="J522" s="338">
        <f>H522*I522</f>
        <v>0</v>
      </c>
    </row>
    <row r="523" spans="1:10" ht="27" customHeight="1" x14ac:dyDescent="0.2">
      <c r="A523" s="8"/>
      <c r="B523" s="21"/>
      <c r="C523" s="9"/>
      <c r="D523" s="2"/>
      <c r="E523" s="2"/>
      <c r="F523" s="15"/>
      <c r="G523" s="50" t="s">
        <v>34</v>
      </c>
      <c r="H523" s="51">
        <f>SUM(H495:H522)</f>
        <v>400</v>
      </c>
      <c r="I523" s="344" t="s">
        <v>35</v>
      </c>
      <c r="J523" s="51">
        <f>SUM(J495:J522)</f>
        <v>3.7615787037037034</v>
      </c>
    </row>
    <row r="524" spans="1:10" ht="13.5" customHeight="1" x14ac:dyDescent="0.2">
      <c r="A524" s="1220" t="s">
        <v>1</v>
      </c>
      <c r="B524" s="1220"/>
      <c r="C524" s="1220"/>
      <c r="D524" s="1220"/>
      <c r="E524" s="1220"/>
      <c r="F524" s="1220"/>
      <c r="G524" s="1220"/>
      <c r="H524" s="1220"/>
      <c r="I524" s="1220"/>
      <c r="J524" s="1220"/>
    </row>
    <row r="525" spans="1:10" x14ac:dyDescent="0.2">
      <c r="A525" s="1221" t="s">
        <v>2</v>
      </c>
      <c r="B525" s="1221"/>
      <c r="C525" s="1221"/>
      <c r="D525" s="1221"/>
      <c r="E525" s="1221"/>
      <c r="F525" s="1221"/>
      <c r="G525" s="1221"/>
      <c r="H525" s="1221"/>
      <c r="I525" s="1221"/>
      <c r="J525" s="1221"/>
    </row>
    <row r="526" spans="1:10" ht="13.5" thickBot="1" x14ac:dyDescent="0.25">
      <c r="A526" s="4" t="s">
        <v>3</v>
      </c>
      <c r="B526" s="122"/>
      <c r="C526" s="5"/>
      <c r="D526" s="4"/>
      <c r="E526" s="4"/>
      <c r="F526" s="262"/>
      <c r="G526" s="262"/>
      <c r="H526" s="262"/>
      <c r="I526" s="4"/>
      <c r="J526" s="2"/>
    </row>
    <row r="527" spans="1:10" ht="24.75" customHeight="1" thickBot="1" x14ac:dyDescent="0.25">
      <c r="A527" s="1256" t="s">
        <v>157</v>
      </c>
      <c r="B527" s="1257"/>
      <c r="C527" s="1257"/>
      <c r="D527" s="1257"/>
      <c r="E527" s="1257"/>
      <c r="F527" s="1257"/>
      <c r="G527" s="1257"/>
      <c r="H527" s="1257"/>
      <c r="I527" s="1257"/>
      <c r="J527" s="1258"/>
    </row>
    <row r="528" spans="1:10" ht="17.25" customHeight="1" thickBot="1" x14ac:dyDescent="0.25">
      <c r="A528" s="4" t="s">
        <v>4</v>
      </c>
      <c r="B528" s="122"/>
      <c r="C528" s="7"/>
      <c r="D528" s="6"/>
      <c r="E528" s="6"/>
      <c r="G528" s="261"/>
      <c r="H528" s="13"/>
      <c r="I528" s="6"/>
      <c r="J528" s="2"/>
    </row>
    <row r="529" spans="1:49" ht="14.25" customHeight="1" thickBot="1" x14ac:dyDescent="0.25">
      <c r="A529" s="1217" t="s">
        <v>21</v>
      </c>
      <c r="B529" s="1239"/>
      <c r="C529" s="1239"/>
      <c r="D529" s="1239"/>
      <c r="E529" s="1239"/>
      <c r="F529" s="1239"/>
      <c r="G529" s="1239"/>
      <c r="H529" s="1239"/>
      <c r="I529" s="1239"/>
      <c r="J529" s="1240"/>
    </row>
    <row r="530" spans="1:49" ht="18" customHeight="1" thickBot="1" x14ac:dyDescent="0.25">
      <c r="A530" s="4"/>
      <c r="B530" s="122"/>
      <c r="C530" s="3"/>
      <c r="D530" s="2"/>
      <c r="E530" s="2"/>
      <c r="F530" s="261"/>
      <c r="G530" s="261"/>
      <c r="H530" s="261"/>
      <c r="I530" s="2"/>
      <c r="J530" s="2"/>
    </row>
    <row r="531" spans="1:49" ht="39" customHeight="1" x14ac:dyDescent="0.2">
      <c r="A531" s="31" t="s">
        <v>5</v>
      </c>
      <c r="B531" s="32" t="s">
        <v>23</v>
      </c>
      <c r="C531" s="32" t="s">
        <v>7</v>
      </c>
      <c r="D531" s="33" t="s">
        <v>8</v>
      </c>
      <c r="E531" s="34" t="s">
        <v>24</v>
      </c>
      <c r="F531" s="35" t="s">
        <v>25</v>
      </c>
      <c r="G531" s="32" t="s">
        <v>26</v>
      </c>
      <c r="H531" s="36" t="s">
        <v>27</v>
      </c>
      <c r="I531" s="37" t="s">
        <v>28</v>
      </c>
      <c r="J531" s="37" t="s">
        <v>29</v>
      </c>
    </row>
    <row r="532" spans="1:49" ht="39" customHeight="1" x14ac:dyDescent="0.2">
      <c r="A532" s="31"/>
      <c r="B532" s="32"/>
      <c r="C532" s="216"/>
      <c r="D532" s="33"/>
      <c r="E532" s="38"/>
      <c r="F532" s="39" t="s">
        <v>15</v>
      </c>
      <c r="G532" s="39" t="s">
        <v>16</v>
      </c>
      <c r="H532" s="39" t="s">
        <v>17</v>
      </c>
      <c r="I532" s="40" t="s">
        <v>18</v>
      </c>
      <c r="J532" s="40" t="s">
        <v>19</v>
      </c>
    </row>
    <row r="533" spans="1:49" s="449" customFormat="1" ht="45" customHeight="1" x14ac:dyDescent="0.2">
      <c r="A533" s="387" t="str">
        <f>'[1]CM.01-PERSONAL '!$C$33</f>
        <v>GERENCIA GENERAL DE ADMINISTRACION TRIBUTARIA Y RENTAS</v>
      </c>
      <c r="B533" s="234">
        <v>1</v>
      </c>
      <c r="C533" s="233" t="str">
        <f>'[1]MATRIZ DE ACTIVIDADES'!$B$2</f>
        <v xml:space="preserve">Recibe, revisa registra en sistema y sella cargo de recepcion </v>
      </c>
      <c r="D533" s="305" t="str">
        <f>'[1]CM.01-PERSONAL '!$E$33</f>
        <v>TECNICO II</v>
      </c>
      <c r="E533" s="305" t="str">
        <f>'[1]CM.01-PERSONAL '!$F$33</f>
        <v>EI29</v>
      </c>
      <c r="F533" s="23">
        <v>1</v>
      </c>
      <c r="G533" s="354">
        <v>5</v>
      </c>
      <c r="H533" s="243">
        <f>F533*G533</f>
        <v>5</v>
      </c>
      <c r="I533" s="244">
        <f>'[1]CM.01-PERSONAL '!$K$33</f>
        <v>0.31537685185185188</v>
      </c>
      <c r="J533" s="355">
        <f>H533*I533</f>
        <v>1.5768842592592593</v>
      </c>
      <c r="K533" s="445"/>
      <c r="L533" s="446"/>
      <c r="M533" s="447"/>
      <c r="N533" s="448"/>
      <c r="O533" s="448"/>
      <c r="P533" s="447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  <c r="AQ533" s="445"/>
      <c r="AR533" s="445"/>
      <c r="AS533" s="445"/>
      <c r="AT533" s="445"/>
      <c r="AU533" s="445"/>
      <c r="AV533" s="445"/>
      <c r="AW533" s="445"/>
    </row>
    <row r="534" spans="1:49" s="449" customFormat="1" ht="48.75" customHeight="1" x14ac:dyDescent="0.2">
      <c r="A534" s="388" t="str">
        <f>'[1]CM.01-PERSONAL '!$C$31</f>
        <v>GERENCIA GENERAL DE ADMINISTRACION TRIBUTARIA Y RENTAS</v>
      </c>
      <c r="B534" s="234">
        <f>B533+1</f>
        <v>2</v>
      </c>
      <c r="C534" s="233" t="str">
        <f>'[1]MATRIZ DE ACTIVIDADES'!$B$7</f>
        <v>Recibe y Traslada documento al área encargada</v>
      </c>
      <c r="D534" s="306" t="str">
        <f>'[1]CM.01-PERSONAL '!$E$31</f>
        <v>GERENTE GENERAL</v>
      </c>
      <c r="E534" s="306" t="str">
        <f>'[1]CM.01-PERSONAL '!$F$31</f>
        <v>EI27</v>
      </c>
      <c r="F534" s="243">
        <v>1</v>
      </c>
      <c r="G534" s="354">
        <v>8</v>
      </c>
      <c r="H534" s="394">
        <f>F534*G534</f>
        <v>8</v>
      </c>
      <c r="I534" s="244">
        <f>'[1]CM.01-PERSONAL '!$K$31</f>
        <v>0.27308680555555553</v>
      </c>
      <c r="J534" s="355">
        <f>H534*I534</f>
        <v>2.1846944444444443</v>
      </c>
      <c r="K534" s="445"/>
      <c r="L534" s="446"/>
      <c r="M534" s="447"/>
      <c r="N534" s="448"/>
      <c r="O534" s="448"/>
      <c r="P534" s="447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  <c r="AQ534" s="445"/>
      <c r="AR534" s="445"/>
      <c r="AS534" s="445"/>
      <c r="AT534" s="445"/>
      <c r="AU534" s="445"/>
      <c r="AV534" s="445"/>
      <c r="AW534" s="445"/>
    </row>
    <row r="535" spans="1:49" ht="39" customHeight="1" x14ac:dyDescent="0.2">
      <c r="A535" s="435" t="s">
        <v>0</v>
      </c>
      <c r="B535" s="423">
        <f t="shared" ref="B535:B545" si="48">B534+1</f>
        <v>3</v>
      </c>
      <c r="C535" s="256" t="s">
        <v>121</v>
      </c>
      <c r="D535" s="423" t="s">
        <v>63</v>
      </c>
      <c r="E535" s="435"/>
      <c r="F535" s="423">
        <v>1</v>
      </c>
      <c r="G535" s="423">
        <v>5</v>
      </c>
      <c r="H535" s="423">
        <f t="shared" ref="H535:H549" si="49">F535*G535</f>
        <v>5</v>
      </c>
      <c r="I535" s="435"/>
      <c r="J535" s="423">
        <f t="shared" ref="J535:J545" si="50">H535*I535</f>
        <v>0</v>
      </c>
    </row>
    <row r="536" spans="1:49" ht="39" customHeight="1" x14ac:dyDescent="0.2">
      <c r="A536" s="435" t="s">
        <v>0</v>
      </c>
      <c r="B536" s="423">
        <f t="shared" si="48"/>
        <v>4</v>
      </c>
      <c r="C536" s="256" t="s">
        <v>120</v>
      </c>
      <c r="D536" s="270" t="s">
        <v>39</v>
      </c>
      <c r="E536" s="256"/>
      <c r="F536" s="270">
        <v>1</v>
      </c>
      <c r="G536" s="270">
        <v>5</v>
      </c>
      <c r="H536" s="270">
        <f t="shared" si="49"/>
        <v>5</v>
      </c>
      <c r="I536" s="256"/>
      <c r="J536" s="270">
        <f t="shared" si="50"/>
        <v>0</v>
      </c>
    </row>
    <row r="537" spans="1:49" ht="39" customHeight="1" x14ac:dyDescent="0.2">
      <c r="A537" s="435" t="s">
        <v>0</v>
      </c>
      <c r="B537" s="423">
        <f t="shared" si="48"/>
        <v>5</v>
      </c>
      <c r="C537" s="435" t="s">
        <v>122</v>
      </c>
      <c r="D537" s="423" t="s">
        <v>31</v>
      </c>
      <c r="E537" s="435"/>
      <c r="F537" s="423">
        <v>1</v>
      </c>
      <c r="G537" s="423">
        <v>10</v>
      </c>
      <c r="H537" s="423">
        <f t="shared" si="49"/>
        <v>10</v>
      </c>
      <c r="I537" s="435"/>
      <c r="J537" s="423">
        <f t="shared" si="50"/>
        <v>0</v>
      </c>
    </row>
    <row r="538" spans="1:49" ht="39" customHeight="1" x14ac:dyDescent="0.2">
      <c r="A538" s="435" t="s">
        <v>0</v>
      </c>
      <c r="B538" s="423">
        <f t="shared" si="48"/>
        <v>6</v>
      </c>
      <c r="C538" s="235" t="s">
        <v>121</v>
      </c>
      <c r="D538" s="236" t="s">
        <v>63</v>
      </c>
      <c r="E538" s="256"/>
      <c r="F538" s="270">
        <v>1</v>
      </c>
      <c r="G538" s="270">
        <v>5</v>
      </c>
      <c r="H538" s="270">
        <f t="shared" si="49"/>
        <v>5</v>
      </c>
      <c r="I538" s="256"/>
      <c r="J538" s="270">
        <f t="shared" si="50"/>
        <v>0</v>
      </c>
    </row>
    <row r="539" spans="1:49" ht="39" customHeight="1" x14ac:dyDescent="0.2">
      <c r="A539" s="435" t="s">
        <v>0</v>
      </c>
      <c r="B539" s="423">
        <f t="shared" si="48"/>
        <v>7</v>
      </c>
      <c r="C539" s="235" t="s">
        <v>112</v>
      </c>
      <c r="D539" s="236" t="s">
        <v>39</v>
      </c>
      <c r="E539" s="256"/>
      <c r="F539" s="270">
        <v>1</v>
      </c>
      <c r="G539" s="270">
        <v>5</v>
      </c>
      <c r="H539" s="270">
        <f t="shared" si="49"/>
        <v>5</v>
      </c>
      <c r="I539" s="256"/>
      <c r="J539" s="270">
        <f t="shared" si="50"/>
        <v>0</v>
      </c>
    </row>
    <row r="540" spans="1:49" ht="39" customHeight="1" x14ac:dyDescent="0.2">
      <c r="A540" s="29" t="s">
        <v>36</v>
      </c>
      <c r="B540" s="30">
        <f t="shared" si="48"/>
        <v>8</v>
      </c>
      <c r="C540" s="29" t="s">
        <v>121</v>
      </c>
      <c r="D540" s="30" t="s">
        <v>63</v>
      </c>
      <c r="E540" s="29"/>
      <c r="F540" s="30">
        <v>1</v>
      </c>
      <c r="G540" s="30">
        <v>5</v>
      </c>
      <c r="H540" s="30">
        <f t="shared" si="49"/>
        <v>5</v>
      </c>
      <c r="I540" s="29"/>
      <c r="J540" s="30">
        <f t="shared" si="50"/>
        <v>0</v>
      </c>
    </row>
    <row r="541" spans="1:49" ht="39" customHeight="1" x14ac:dyDescent="0.2">
      <c r="A541" s="29" t="s">
        <v>36</v>
      </c>
      <c r="B541" s="30">
        <f t="shared" si="48"/>
        <v>9</v>
      </c>
      <c r="C541" s="29" t="s">
        <v>120</v>
      </c>
      <c r="D541" s="30" t="s">
        <v>39</v>
      </c>
      <c r="E541" s="29"/>
      <c r="F541" s="30">
        <v>1</v>
      </c>
      <c r="G541" s="30">
        <v>5</v>
      </c>
      <c r="H541" s="30">
        <f t="shared" si="49"/>
        <v>5</v>
      </c>
      <c r="I541" s="29"/>
      <c r="J541" s="30">
        <f t="shared" si="50"/>
        <v>0</v>
      </c>
    </row>
    <row r="542" spans="1:49" ht="39" customHeight="1" x14ac:dyDescent="0.2">
      <c r="A542" s="29" t="s">
        <v>36</v>
      </c>
      <c r="B542" s="30">
        <f t="shared" si="48"/>
        <v>10</v>
      </c>
      <c r="C542" s="29" t="s">
        <v>124</v>
      </c>
      <c r="D542" s="30" t="s">
        <v>49</v>
      </c>
      <c r="E542" s="29"/>
      <c r="F542" s="30">
        <v>1</v>
      </c>
      <c r="G542" s="30">
        <v>10</v>
      </c>
      <c r="H542" s="30">
        <f t="shared" si="49"/>
        <v>10</v>
      </c>
      <c r="I542" s="29"/>
      <c r="J542" s="30">
        <f t="shared" si="50"/>
        <v>0</v>
      </c>
    </row>
    <row r="543" spans="1:49" ht="39" customHeight="1" x14ac:dyDescent="0.2">
      <c r="A543" s="29" t="s">
        <v>36</v>
      </c>
      <c r="B543" s="30">
        <f t="shared" si="48"/>
        <v>11</v>
      </c>
      <c r="C543" s="29" t="s">
        <v>113</v>
      </c>
      <c r="D543" s="30" t="s">
        <v>61</v>
      </c>
      <c r="E543" s="29"/>
      <c r="F543" s="30">
        <v>1</v>
      </c>
      <c r="G543" s="30">
        <v>20</v>
      </c>
      <c r="H543" s="30">
        <f t="shared" si="49"/>
        <v>20</v>
      </c>
      <c r="I543" s="29"/>
      <c r="J543" s="30">
        <f t="shared" si="50"/>
        <v>0</v>
      </c>
    </row>
    <row r="544" spans="1:49" ht="39" customHeight="1" x14ac:dyDescent="0.2">
      <c r="A544" s="29" t="s">
        <v>36</v>
      </c>
      <c r="B544" s="296">
        <f t="shared" si="48"/>
        <v>12</v>
      </c>
      <c r="C544" s="29" t="s">
        <v>136</v>
      </c>
      <c r="D544" s="296" t="s">
        <v>37</v>
      </c>
      <c r="E544" s="258"/>
      <c r="F544" s="30">
        <v>1</v>
      </c>
      <c r="G544" s="296">
        <v>30</v>
      </c>
      <c r="H544" s="296">
        <f t="shared" si="49"/>
        <v>30</v>
      </c>
      <c r="I544" s="258"/>
      <c r="J544" s="296">
        <f t="shared" si="50"/>
        <v>0</v>
      </c>
    </row>
    <row r="545" spans="1:10" ht="39" customHeight="1" x14ac:dyDescent="0.2">
      <c r="A545" s="29" t="s">
        <v>36</v>
      </c>
      <c r="B545" s="296">
        <f t="shared" si="48"/>
        <v>13</v>
      </c>
      <c r="C545" s="271" t="s">
        <v>148</v>
      </c>
      <c r="D545" s="296" t="s">
        <v>38</v>
      </c>
      <c r="E545" s="258"/>
      <c r="F545" s="296">
        <v>1</v>
      </c>
      <c r="G545" s="296">
        <v>10</v>
      </c>
      <c r="H545" s="296">
        <f t="shared" si="49"/>
        <v>10</v>
      </c>
      <c r="I545" s="258"/>
      <c r="J545" s="296">
        <f t="shared" si="50"/>
        <v>0</v>
      </c>
    </row>
    <row r="546" spans="1:10" ht="39" customHeight="1" x14ac:dyDescent="0.2">
      <c r="A546" s="29" t="s">
        <v>36</v>
      </c>
      <c r="B546" s="296">
        <f>B545+1</f>
        <v>14</v>
      </c>
      <c r="C546" s="268" t="s">
        <v>140</v>
      </c>
      <c r="D546" s="296" t="s">
        <v>38</v>
      </c>
      <c r="E546" s="258"/>
      <c r="F546" s="296">
        <v>1</v>
      </c>
      <c r="G546" s="436">
        <v>10</v>
      </c>
      <c r="H546" s="296">
        <f t="shared" si="49"/>
        <v>10</v>
      </c>
      <c r="I546" s="437"/>
      <c r="J546" s="436"/>
    </row>
    <row r="547" spans="1:10" ht="39" customHeight="1" x14ac:dyDescent="0.2">
      <c r="A547" s="29" t="s">
        <v>36</v>
      </c>
      <c r="B547" s="296">
        <f>B546+1</f>
        <v>15</v>
      </c>
      <c r="C547" s="268" t="s">
        <v>141</v>
      </c>
      <c r="D547" s="296" t="s">
        <v>38</v>
      </c>
      <c r="E547" s="258"/>
      <c r="F547" s="296">
        <v>1</v>
      </c>
      <c r="G547" s="436">
        <v>5</v>
      </c>
      <c r="H547" s="296">
        <f t="shared" si="49"/>
        <v>5</v>
      </c>
      <c r="I547" s="437"/>
      <c r="J547" s="436"/>
    </row>
    <row r="548" spans="1:10" ht="39" customHeight="1" x14ac:dyDescent="0.2">
      <c r="A548" s="29" t="s">
        <v>36</v>
      </c>
      <c r="B548" s="296">
        <f>B547+1</f>
        <v>16</v>
      </c>
      <c r="C548" s="29" t="s">
        <v>135</v>
      </c>
      <c r="D548" s="296" t="s">
        <v>63</v>
      </c>
      <c r="E548" s="258"/>
      <c r="F548" s="296">
        <v>1</v>
      </c>
      <c r="G548" s="436">
        <v>5</v>
      </c>
      <c r="H548" s="296">
        <f t="shared" si="49"/>
        <v>5</v>
      </c>
      <c r="I548" s="437"/>
      <c r="J548" s="436"/>
    </row>
    <row r="549" spans="1:10" ht="39" customHeight="1" x14ac:dyDescent="0.2">
      <c r="A549" s="29" t="s">
        <v>36</v>
      </c>
      <c r="B549" s="296">
        <f>B548+1</f>
        <v>17</v>
      </c>
      <c r="C549" s="29" t="s">
        <v>144</v>
      </c>
      <c r="D549" s="296" t="s">
        <v>39</v>
      </c>
      <c r="E549" s="258"/>
      <c r="F549" s="296">
        <v>1</v>
      </c>
      <c r="G549" s="436">
        <v>5</v>
      </c>
      <c r="H549" s="296">
        <f t="shared" si="49"/>
        <v>5</v>
      </c>
      <c r="I549" s="437"/>
      <c r="J549" s="436"/>
    </row>
    <row r="550" spans="1:10" ht="39" customHeight="1" x14ac:dyDescent="0.2">
      <c r="B550" s="21"/>
      <c r="C550" s="45"/>
      <c r="D550" s="269"/>
      <c r="E550" s="2"/>
      <c r="F550" s="15"/>
      <c r="G550" s="50" t="s">
        <v>34</v>
      </c>
      <c r="H550" s="51">
        <f>SUM(H534:H549)</f>
        <v>143</v>
      </c>
      <c r="I550" s="344" t="s">
        <v>35</v>
      </c>
      <c r="J550" s="51">
        <f>SUM(J534:J546)</f>
        <v>2.1846944444444443</v>
      </c>
    </row>
    <row r="551" spans="1:10" ht="39" customHeight="1" x14ac:dyDescent="0.2">
      <c r="A551" s="9"/>
      <c r="B551" s="21"/>
      <c r="C551" s="9"/>
      <c r="D551" s="2"/>
      <c r="E551" s="2"/>
      <c r="F551" s="15"/>
      <c r="G551" s="15"/>
      <c r="H551" s="15"/>
      <c r="I551" s="17"/>
      <c r="J551" s="16"/>
    </row>
    <row r="552" spans="1:10" ht="39" customHeight="1" x14ac:dyDescent="0.2">
      <c r="A552" s="1220" t="s">
        <v>1</v>
      </c>
      <c r="B552" s="1220"/>
      <c r="C552" s="1220"/>
      <c r="D552" s="1220"/>
      <c r="E552" s="1220"/>
      <c r="F552" s="1220"/>
      <c r="G552" s="1220"/>
      <c r="H552" s="1220"/>
      <c r="I552" s="1220"/>
      <c r="J552" s="1220"/>
    </row>
    <row r="553" spans="1:10" ht="39" customHeight="1" x14ac:dyDescent="0.2">
      <c r="A553" s="1221" t="s">
        <v>2</v>
      </c>
      <c r="B553" s="1221"/>
      <c r="C553" s="1221"/>
      <c r="D553" s="1221"/>
      <c r="E553" s="1221"/>
      <c r="F553" s="1221"/>
      <c r="G553" s="1221"/>
      <c r="H553" s="1221"/>
      <c r="I553" s="1221"/>
      <c r="J553" s="1221"/>
    </row>
    <row r="554" spans="1:10" ht="39" customHeight="1" thickBot="1" x14ac:dyDescent="0.25">
      <c r="A554" s="4" t="s">
        <v>3</v>
      </c>
      <c r="B554" s="122"/>
      <c r="C554" s="5"/>
      <c r="D554" s="4"/>
      <c r="E554" s="4"/>
      <c r="F554" s="262"/>
      <c r="G554" s="262"/>
      <c r="H554" s="262"/>
      <c r="I554" s="4"/>
      <c r="J554" s="2"/>
    </row>
    <row r="555" spans="1:10" ht="36.75" customHeight="1" thickBot="1" x14ac:dyDescent="0.25">
      <c r="A555" s="1244" t="s">
        <v>158</v>
      </c>
      <c r="B555" s="1245"/>
      <c r="C555" s="1245"/>
      <c r="D555" s="1245"/>
      <c r="E555" s="1245"/>
      <c r="F555" s="1245"/>
      <c r="G555" s="1245"/>
      <c r="H555" s="1245"/>
      <c r="I555" s="1245"/>
      <c r="J555" s="1246"/>
    </row>
    <row r="556" spans="1:10" x14ac:dyDescent="0.2">
      <c r="A556" s="45"/>
      <c r="B556" s="45"/>
      <c r="C556" s="45"/>
      <c r="D556" s="45"/>
      <c r="E556" s="45"/>
      <c r="F556" s="45"/>
      <c r="G556" s="45"/>
      <c r="H556" s="45"/>
      <c r="I556" s="45"/>
      <c r="J556" s="45"/>
    </row>
    <row r="557" spans="1:10" ht="13.5" thickBot="1" x14ac:dyDescent="0.25">
      <c r="A557" s="4" t="s">
        <v>4</v>
      </c>
      <c r="B557" s="122"/>
      <c r="C557" s="7"/>
      <c r="D557" s="6"/>
      <c r="E557" s="6"/>
      <c r="G557" s="261"/>
      <c r="H557" s="13"/>
      <c r="I557" s="6"/>
      <c r="J557" s="2"/>
    </row>
    <row r="558" spans="1:10" ht="13.5" thickBot="1" x14ac:dyDescent="0.25">
      <c r="A558" s="1217" t="s">
        <v>21</v>
      </c>
      <c r="B558" s="1218"/>
      <c r="C558" s="1218"/>
      <c r="D558" s="1218"/>
      <c r="E558" s="1218"/>
      <c r="F558" s="1218"/>
      <c r="G558" s="1218"/>
      <c r="H558" s="1218"/>
      <c r="I558" s="1218"/>
      <c r="J558" s="1219"/>
    </row>
    <row r="559" spans="1:10" ht="13.5" thickBot="1" x14ac:dyDescent="0.25">
      <c r="A559" s="4"/>
      <c r="B559" s="122"/>
      <c r="C559" s="3"/>
      <c r="D559" s="2"/>
      <c r="E559" s="2"/>
      <c r="F559" s="261"/>
      <c r="G559" s="261"/>
      <c r="H559" s="261"/>
      <c r="I559" s="2"/>
      <c r="J559" s="2"/>
    </row>
    <row r="560" spans="1:10" ht="57" customHeight="1" x14ac:dyDescent="0.2">
      <c r="A560" s="31" t="s">
        <v>5</v>
      </c>
      <c r="B560" s="32" t="s">
        <v>23</v>
      </c>
      <c r="C560" s="32" t="s">
        <v>7</v>
      </c>
      <c r="D560" s="33" t="s">
        <v>8</v>
      </c>
      <c r="E560" s="34" t="s">
        <v>24</v>
      </c>
      <c r="F560" s="35" t="s">
        <v>25</v>
      </c>
      <c r="G560" s="32" t="s">
        <v>26</v>
      </c>
      <c r="H560" s="36" t="s">
        <v>27</v>
      </c>
      <c r="I560" s="37" t="s">
        <v>28</v>
      </c>
      <c r="J560" s="37" t="s">
        <v>29</v>
      </c>
    </row>
    <row r="561" spans="1:49" ht="39" customHeight="1" x14ac:dyDescent="0.2">
      <c r="A561" s="31"/>
      <c r="B561" s="32"/>
      <c r="C561" s="216"/>
      <c r="D561" s="33"/>
      <c r="E561" s="38"/>
      <c r="F561" s="39" t="s">
        <v>15</v>
      </c>
      <c r="G561" s="39" t="s">
        <v>16</v>
      </c>
      <c r="H561" s="39" t="s">
        <v>17</v>
      </c>
      <c r="I561" s="40" t="s">
        <v>18</v>
      </c>
      <c r="J561" s="40" t="s">
        <v>19</v>
      </c>
    </row>
    <row r="562" spans="1:49" s="449" customFormat="1" ht="45" customHeight="1" x14ac:dyDescent="0.2">
      <c r="A562" s="387" t="str">
        <f>'[1]CM.01-PERSONAL '!$C$33</f>
        <v>GERENCIA GENERAL DE ADMINISTRACION TRIBUTARIA Y RENTAS</v>
      </c>
      <c r="B562" s="234">
        <v>1</v>
      </c>
      <c r="C562" s="233" t="str">
        <f>'[1]MATRIZ DE ACTIVIDADES'!$B$2</f>
        <v xml:space="preserve">Recibe, revisa registra en sistema y sella cargo de recepcion </v>
      </c>
      <c r="D562" s="305" t="str">
        <f>'[1]CM.01-PERSONAL '!$E$33</f>
        <v>TECNICO II</v>
      </c>
      <c r="E562" s="305" t="str">
        <f>'[1]CM.01-PERSONAL '!$F$33</f>
        <v>EI29</v>
      </c>
      <c r="F562" s="23">
        <v>1</v>
      </c>
      <c r="G562" s="354">
        <v>5</v>
      </c>
      <c r="H562" s="243">
        <f>F562*G562</f>
        <v>5</v>
      </c>
      <c r="I562" s="244">
        <f>'[1]CM.01-PERSONAL '!$K$33</f>
        <v>0.31537685185185188</v>
      </c>
      <c r="J562" s="355">
        <f>H562*I562</f>
        <v>1.5768842592592593</v>
      </c>
      <c r="K562" s="445"/>
      <c r="L562" s="446"/>
      <c r="M562" s="447"/>
      <c r="N562" s="448"/>
      <c r="O562" s="448"/>
      <c r="P562" s="447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  <c r="AQ562" s="445"/>
      <c r="AR562" s="445"/>
      <c r="AS562" s="445"/>
      <c r="AT562" s="445"/>
      <c r="AU562" s="445"/>
      <c r="AV562" s="445"/>
      <c r="AW562" s="445"/>
    </row>
    <row r="563" spans="1:49" s="449" customFormat="1" ht="48.75" customHeight="1" x14ac:dyDescent="0.2">
      <c r="A563" s="388" t="str">
        <f>'[1]CM.01-PERSONAL '!$C$31</f>
        <v>GERENCIA GENERAL DE ADMINISTRACION TRIBUTARIA Y RENTAS</v>
      </c>
      <c r="B563" s="234">
        <f>B562+1</f>
        <v>2</v>
      </c>
      <c r="C563" s="233" t="str">
        <f>'[1]MATRIZ DE ACTIVIDADES'!$B$7</f>
        <v>Recibe y Traslada documento al área encargada</v>
      </c>
      <c r="D563" s="306" t="str">
        <f>'[1]CM.01-PERSONAL '!$E$31</f>
        <v>GERENTE GENERAL</v>
      </c>
      <c r="E563" s="306" t="str">
        <f>'[1]CM.01-PERSONAL '!$F$31</f>
        <v>EI27</v>
      </c>
      <c r="F563" s="243">
        <v>1</v>
      </c>
      <c r="G563" s="354">
        <v>8</v>
      </c>
      <c r="H563" s="394">
        <f>F563*G563</f>
        <v>8</v>
      </c>
      <c r="I563" s="244">
        <f>'[1]CM.01-PERSONAL '!$K$31</f>
        <v>0.27308680555555553</v>
      </c>
      <c r="J563" s="355">
        <f>H563*I563</f>
        <v>2.1846944444444443</v>
      </c>
      <c r="K563" s="445"/>
      <c r="L563" s="446"/>
      <c r="M563" s="447"/>
      <c r="N563" s="448"/>
      <c r="O563" s="448"/>
      <c r="P563" s="447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  <c r="AQ563" s="445"/>
      <c r="AR563" s="445"/>
      <c r="AS563" s="445"/>
      <c r="AT563" s="445"/>
      <c r="AU563" s="445"/>
      <c r="AV563" s="445"/>
      <c r="AW563" s="445"/>
    </row>
    <row r="564" spans="1:49" ht="25.5" x14ac:dyDescent="0.2">
      <c r="A564" s="435" t="s">
        <v>0</v>
      </c>
      <c r="B564" s="423">
        <f t="shared" ref="B564:B587" si="51">B563+1</f>
        <v>3</v>
      </c>
      <c r="C564" s="256" t="s">
        <v>121</v>
      </c>
      <c r="D564" s="423" t="s">
        <v>63</v>
      </c>
      <c r="E564" s="435"/>
      <c r="F564" s="423">
        <v>1</v>
      </c>
      <c r="G564" s="423">
        <v>5</v>
      </c>
      <c r="H564" s="423">
        <f t="shared" ref="H564:H587" si="52">F564*G564</f>
        <v>5</v>
      </c>
      <c r="I564" s="435"/>
      <c r="J564" s="423">
        <f t="shared" ref="J564:J576" si="53">H564*I564</f>
        <v>0</v>
      </c>
    </row>
    <row r="565" spans="1:49" ht="25.5" x14ac:dyDescent="0.2">
      <c r="A565" s="435" t="s">
        <v>0</v>
      </c>
      <c r="B565" s="423">
        <f t="shared" si="51"/>
        <v>4</v>
      </c>
      <c r="C565" s="256" t="s">
        <v>120</v>
      </c>
      <c r="D565" s="270" t="s">
        <v>39</v>
      </c>
      <c r="E565" s="256"/>
      <c r="F565" s="270">
        <v>1</v>
      </c>
      <c r="G565" s="270">
        <v>5</v>
      </c>
      <c r="H565" s="270">
        <f t="shared" si="52"/>
        <v>5</v>
      </c>
      <c r="I565" s="256"/>
      <c r="J565" s="270">
        <f t="shared" si="53"/>
        <v>0</v>
      </c>
    </row>
    <row r="566" spans="1:49" ht="25.5" x14ac:dyDescent="0.2">
      <c r="A566" s="435" t="s">
        <v>0</v>
      </c>
      <c r="B566" s="423">
        <f t="shared" si="51"/>
        <v>5</v>
      </c>
      <c r="C566" s="435" t="s">
        <v>122</v>
      </c>
      <c r="D566" s="423" t="s">
        <v>31</v>
      </c>
      <c r="E566" s="435"/>
      <c r="F566" s="423">
        <v>1</v>
      </c>
      <c r="G566" s="423">
        <v>10</v>
      </c>
      <c r="H566" s="423">
        <f t="shared" si="52"/>
        <v>10</v>
      </c>
      <c r="I566" s="435"/>
      <c r="J566" s="423">
        <f t="shared" si="53"/>
        <v>0</v>
      </c>
    </row>
    <row r="567" spans="1:49" ht="41.25" customHeight="1" x14ac:dyDescent="0.2">
      <c r="A567" s="435" t="s">
        <v>0</v>
      </c>
      <c r="B567" s="423">
        <f t="shared" si="51"/>
        <v>6</v>
      </c>
      <c r="C567" s="235" t="s">
        <v>121</v>
      </c>
      <c r="D567" s="236" t="s">
        <v>63</v>
      </c>
      <c r="E567" s="256"/>
      <c r="F567" s="270">
        <v>1</v>
      </c>
      <c r="G567" s="270">
        <v>5</v>
      </c>
      <c r="H567" s="270">
        <f t="shared" si="52"/>
        <v>5</v>
      </c>
      <c r="I567" s="256"/>
      <c r="J567" s="270">
        <f t="shared" si="53"/>
        <v>0</v>
      </c>
    </row>
    <row r="568" spans="1:49" ht="41.25" customHeight="1" x14ac:dyDescent="0.2">
      <c r="A568" s="435" t="s">
        <v>0</v>
      </c>
      <c r="B568" s="423">
        <f t="shared" si="51"/>
        <v>7</v>
      </c>
      <c r="C568" s="235" t="s">
        <v>112</v>
      </c>
      <c r="D568" s="236" t="s">
        <v>39</v>
      </c>
      <c r="E568" s="256"/>
      <c r="F568" s="270">
        <v>1</v>
      </c>
      <c r="G568" s="270">
        <v>5</v>
      </c>
      <c r="H568" s="270">
        <f t="shared" si="52"/>
        <v>5</v>
      </c>
      <c r="I568" s="256"/>
      <c r="J568" s="270">
        <f t="shared" si="53"/>
        <v>0</v>
      </c>
    </row>
    <row r="569" spans="1:49" ht="41.25" customHeight="1" x14ac:dyDescent="0.2">
      <c r="A569" s="29" t="s">
        <v>36</v>
      </c>
      <c r="B569" s="30">
        <f t="shared" si="51"/>
        <v>8</v>
      </c>
      <c r="C569" s="29" t="s">
        <v>121</v>
      </c>
      <c r="D569" s="30" t="s">
        <v>63</v>
      </c>
      <c r="E569" s="29"/>
      <c r="F569" s="30">
        <v>1</v>
      </c>
      <c r="G569" s="30">
        <v>5</v>
      </c>
      <c r="H569" s="30">
        <f t="shared" si="52"/>
        <v>5</v>
      </c>
      <c r="I569" s="29"/>
      <c r="J569" s="30">
        <f t="shared" si="53"/>
        <v>0</v>
      </c>
    </row>
    <row r="570" spans="1:49" ht="41.25" customHeight="1" x14ac:dyDescent="0.2">
      <c r="A570" s="29" t="s">
        <v>36</v>
      </c>
      <c r="B570" s="30">
        <f t="shared" si="51"/>
        <v>9</v>
      </c>
      <c r="C570" s="29" t="s">
        <v>120</v>
      </c>
      <c r="D570" s="30" t="s">
        <v>39</v>
      </c>
      <c r="E570" s="29"/>
      <c r="F570" s="30">
        <v>1</v>
      </c>
      <c r="G570" s="30">
        <v>5</v>
      </c>
      <c r="H570" s="30">
        <f t="shared" si="52"/>
        <v>5</v>
      </c>
      <c r="I570" s="29"/>
      <c r="J570" s="30">
        <f t="shared" si="53"/>
        <v>0</v>
      </c>
    </row>
    <row r="571" spans="1:49" ht="41.25" customHeight="1" x14ac:dyDescent="0.2">
      <c r="A571" s="29" t="s">
        <v>36</v>
      </c>
      <c r="B571" s="30">
        <f t="shared" si="51"/>
        <v>10</v>
      </c>
      <c r="C571" s="29" t="s">
        <v>124</v>
      </c>
      <c r="D571" s="30" t="s">
        <v>49</v>
      </c>
      <c r="E571" s="29"/>
      <c r="F571" s="30">
        <v>1</v>
      </c>
      <c r="G571" s="30">
        <v>10</v>
      </c>
      <c r="H571" s="30">
        <f t="shared" si="52"/>
        <v>10</v>
      </c>
      <c r="I571" s="29"/>
      <c r="J571" s="30">
        <f t="shared" si="53"/>
        <v>0</v>
      </c>
    </row>
    <row r="572" spans="1:49" ht="41.25" customHeight="1" x14ac:dyDescent="0.2">
      <c r="A572" s="29" t="s">
        <v>36</v>
      </c>
      <c r="B572" s="30">
        <f t="shared" si="51"/>
        <v>11</v>
      </c>
      <c r="C572" s="29" t="s">
        <v>113</v>
      </c>
      <c r="D572" s="30" t="s">
        <v>61</v>
      </c>
      <c r="E572" s="29"/>
      <c r="F572" s="30">
        <v>1</v>
      </c>
      <c r="G572" s="30">
        <v>20</v>
      </c>
      <c r="H572" s="30">
        <f t="shared" si="52"/>
        <v>20</v>
      </c>
      <c r="I572" s="29"/>
      <c r="J572" s="30">
        <f t="shared" si="53"/>
        <v>0</v>
      </c>
    </row>
    <row r="573" spans="1:49" ht="41.25" customHeight="1" x14ac:dyDescent="0.2">
      <c r="A573" s="29" t="s">
        <v>36</v>
      </c>
      <c r="B573" s="296">
        <f t="shared" si="51"/>
        <v>12</v>
      </c>
      <c r="C573" s="29" t="s">
        <v>136</v>
      </c>
      <c r="D573" s="296" t="s">
        <v>37</v>
      </c>
      <c r="E573" s="258"/>
      <c r="F573" s="30">
        <v>1</v>
      </c>
      <c r="G573" s="296">
        <v>30</v>
      </c>
      <c r="H573" s="296">
        <f t="shared" si="52"/>
        <v>30</v>
      </c>
      <c r="I573" s="258"/>
      <c r="J573" s="296">
        <f t="shared" si="53"/>
        <v>0</v>
      </c>
    </row>
    <row r="574" spans="1:49" ht="41.25" customHeight="1" x14ac:dyDescent="0.2">
      <c r="A574" s="29" t="s">
        <v>36</v>
      </c>
      <c r="B574" s="296">
        <f t="shared" si="51"/>
        <v>13</v>
      </c>
      <c r="C574" s="271" t="s">
        <v>139</v>
      </c>
      <c r="D574" s="296" t="s">
        <v>38</v>
      </c>
      <c r="E574" s="258"/>
      <c r="F574" s="296">
        <v>1</v>
      </c>
      <c r="G574" s="296">
        <v>5</v>
      </c>
      <c r="H574" s="296">
        <f t="shared" si="52"/>
        <v>5</v>
      </c>
      <c r="I574" s="258"/>
      <c r="J574" s="296">
        <f t="shared" si="53"/>
        <v>0</v>
      </c>
    </row>
    <row r="575" spans="1:49" ht="41.25" customHeight="1" x14ac:dyDescent="0.2">
      <c r="A575" s="29" t="s">
        <v>36</v>
      </c>
      <c r="B575" s="296">
        <f t="shared" si="51"/>
        <v>14</v>
      </c>
      <c r="C575" s="268" t="s">
        <v>140</v>
      </c>
      <c r="D575" s="296" t="s">
        <v>38</v>
      </c>
      <c r="E575" s="258"/>
      <c r="F575" s="296">
        <v>1</v>
      </c>
      <c r="G575" s="436">
        <v>10</v>
      </c>
      <c r="H575" s="296">
        <f t="shared" si="52"/>
        <v>10</v>
      </c>
      <c r="I575" s="437"/>
      <c r="J575" s="436">
        <f t="shared" si="53"/>
        <v>0</v>
      </c>
    </row>
    <row r="576" spans="1:49" ht="41.25" customHeight="1" x14ac:dyDescent="0.2">
      <c r="A576" s="29" t="s">
        <v>36</v>
      </c>
      <c r="B576" s="296">
        <f t="shared" si="51"/>
        <v>15</v>
      </c>
      <c r="C576" s="268" t="s">
        <v>149</v>
      </c>
      <c r="D576" s="296" t="s">
        <v>38</v>
      </c>
      <c r="E576" s="258"/>
      <c r="F576" s="296">
        <v>1</v>
      </c>
      <c r="G576" s="436">
        <v>5</v>
      </c>
      <c r="H576" s="296">
        <f t="shared" si="52"/>
        <v>5</v>
      </c>
      <c r="I576" s="437"/>
      <c r="J576" s="436">
        <f t="shared" si="53"/>
        <v>0</v>
      </c>
    </row>
    <row r="577" spans="1:10" ht="41.25" customHeight="1" x14ac:dyDescent="0.2">
      <c r="A577" s="29" t="s">
        <v>36</v>
      </c>
      <c r="B577" s="296">
        <f t="shared" si="51"/>
        <v>16</v>
      </c>
      <c r="C577" s="258" t="s">
        <v>122</v>
      </c>
      <c r="D577" s="296" t="s">
        <v>61</v>
      </c>
      <c r="E577" s="258"/>
      <c r="F577" s="296">
        <v>1</v>
      </c>
      <c r="G577" s="436">
        <v>5</v>
      </c>
      <c r="H577" s="296">
        <f t="shared" si="52"/>
        <v>5</v>
      </c>
      <c r="I577" s="437"/>
      <c r="J577" s="436"/>
    </row>
    <row r="578" spans="1:10" ht="41.25" customHeight="1" x14ac:dyDescent="0.2">
      <c r="A578" s="29" t="s">
        <v>36</v>
      </c>
      <c r="B578" s="296">
        <f t="shared" si="51"/>
        <v>17</v>
      </c>
      <c r="C578" s="258" t="s">
        <v>117</v>
      </c>
      <c r="D578" s="296" t="s">
        <v>32</v>
      </c>
      <c r="E578" s="258"/>
      <c r="F578" s="296">
        <v>1</v>
      </c>
      <c r="G578" s="436">
        <v>10</v>
      </c>
      <c r="H578" s="436">
        <f t="shared" si="52"/>
        <v>10</v>
      </c>
      <c r="I578" s="437"/>
      <c r="J578" s="436"/>
    </row>
    <row r="579" spans="1:10" ht="41.25" customHeight="1" x14ac:dyDescent="0.2">
      <c r="A579" s="29" t="s">
        <v>36</v>
      </c>
      <c r="B579" s="296">
        <f t="shared" si="51"/>
        <v>18</v>
      </c>
      <c r="C579" s="29" t="s">
        <v>121</v>
      </c>
      <c r="D579" s="296" t="s">
        <v>63</v>
      </c>
      <c r="E579" s="258"/>
      <c r="F579" s="296">
        <v>1</v>
      </c>
      <c r="G579" s="436">
        <v>5</v>
      </c>
      <c r="H579" s="436">
        <f t="shared" si="52"/>
        <v>5</v>
      </c>
      <c r="I579" s="437"/>
      <c r="J579" s="436"/>
    </row>
    <row r="580" spans="1:10" ht="41.25" customHeight="1" x14ac:dyDescent="0.2">
      <c r="A580" s="29" t="s">
        <v>36</v>
      </c>
      <c r="B580" s="296">
        <f t="shared" si="51"/>
        <v>19</v>
      </c>
      <c r="C580" s="29" t="s">
        <v>129</v>
      </c>
      <c r="D580" s="296" t="s">
        <v>39</v>
      </c>
      <c r="E580" s="258"/>
      <c r="F580" s="296">
        <v>1</v>
      </c>
      <c r="G580" s="436">
        <v>5</v>
      </c>
      <c r="H580" s="436">
        <f t="shared" si="52"/>
        <v>5</v>
      </c>
      <c r="I580" s="437"/>
      <c r="J580" s="436"/>
    </row>
    <row r="581" spans="1:10" ht="41.25" customHeight="1" x14ac:dyDescent="0.2">
      <c r="A581" s="435" t="s">
        <v>0</v>
      </c>
      <c r="B581" s="270">
        <f t="shared" si="51"/>
        <v>20</v>
      </c>
      <c r="C581" s="256" t="s">
        <v>121</v>
      </c>
      <c r="D581" s="423" t="s">
        <v>63</v>
      </c>
      <c r="E581" s="435"/>
      <c r="F581" s="423">
        <v>1</v>
      </c>
      <c r="G581" s="423">
        <v>5</v>
      </c>
      <c r="H581" s="423">
        <f t="shared" si="52"/>
        <v>5</v>
      </c>
      <c r="I581" s="435"/>
      <c r="J581" s="435"/>
    </row>
    <row r="582" spans="1:10" ht="41.25" customHeight="1" x14ac:dyDescent="0.2">
      <c r="A582" s="435" t="s">
        <v>0</v>
      </c>
      <c r="B582" s="270">
        <f t="shared" si="51"/>
        <v>21</v>
      </c>
      <c r="C582" s="256" t="s">
        <v>120</v>
      </c>
      <c r="D582" s="270" t="s">
        <v>39</v>
      </c>
      <c r="E582" s="435"/>
      <c r="F582" s="423">
        <v>1</v>
      </c>
      <c r="G582" s="423">
        <v>5</v>
      </c>
      <c r="H582" s="423">
        <f t="shared" si="52"/>
        <v>5</v>
      </c>
      <c r="I582" s="435"/>
      <c r="J582" s="435"/>
    </row>
    <row r="583" spans="1:10" ht="41.25" customHeight="1" x14ac:dyDescent="0.2">
      <c r="A583" s="435" t="s">
        <v>0</v>
      </c>
      <c r="B583" s="112">
        <f t="shared" si="51"/>
        <v>22</v>
      </c>
      <c r="C583" s="25" t="s">
        <v>142</v>
      </c>
      <c r="D583" s="26" t="s">
        <v>31</v>
      </c>
      <c r="E583" s="435"/>
      <c r="F583" s="423">
        <v>1</v>
      </c>
      <c r="G583" s="423">
        <v>5</v>
      </c>
      <c r="H583" s="423">
        <f t="shared" si="52"/>
        <v>5</v>
      </c>
      <c r="I583" s="435"/>
      <c r="J583" s="435"/>
    </row>
    <row r="584" spans="1:10" ht="41.25" customHeight="1" x14ac:dyDescent="0.2">
      <c r="A584" s="435" t="s">
        <v>0</v>
      </c>
      <c r="B584" s="236">
        <f t="shared" si="51"/>
        <v>23</v>
      </c>
      <c r="C584" s="235" t="s">
        <v>135</v>
      </c>
      <c r="D584" s="236" t="s">
        <v>63</v>
      </c>
      <c r="E584" s="435"/>
      <c r="F584" s="423">
        <v>1</v>
      </c>
      <c r="G584" s="423">
        <v>5</v>
      </c>
      <c r="H584" s="423">
        <f t="shared" si="52"/>
        <v>5</v>
      </c>
      <c r="I584" s="435"/>
      <c r="J584" s="435"/>
    </row>
    <row r="585" spans="1:10" ht="41.25" customHeight="1" x14ac:dyDescent="0.2">
      <c r="A585" s="435" t="s">
        <v>0</v>
      </c>
      <c r="B585" s="112">
        <f t="shared" si="51"/>
        <v>24</v>
      </c>
      <c r="C585" s="25" t="s">
        <v>132</v>
      </c>
      <c r="D585" s="26" t="s">
        <v>59</v>
      </c>
      <c r="E585" s="435"/>
      <c r="F585" s="423">
        <v>1</v>
      </c>
      <c r="G585" s="423">
        <v>30</v>
      </c>
      <c r="H585" s="423">
        <f t="shared" si="52"/>
        <v>30</v>
      </c>
      <c r="I585" s="435"/>
      <c r="J585" s="435"/>
    </row>
    <row r="586" spans="1:10" ht="35.25" customHeight="1" x14ac:dyDescent="0.2">
      <c r="A586" s="267" t="s">
        <v>36</v>
      </c>
      <c r="B586" s="112">
        <f t="shared" si="51"/>
        <v>25</v>
      </c>
      <c r="C586" s="267" t="s">
        <v>135</v>
      </c>
      <c r="D586" s="295" t="s">
        <v>63</v>
      </c>
      <c r="E586" s="285"/>
      <c r="F586" s="295">
        <v>1</v>
      </c>
      <c r="G586" s="440">
        <v>5</v>
      </c>
      <c r="H586" s="295">
        <f t="shared" si="52"/>
        <v>5</v>
      </c>
      <c r="I586" s="441"/>
      <c r="J586" s="440"/>
    </row>
    <row r="587" spans="1:10" ht="25.5" x14ac:dyDescent="0.2">
      <c r="A587" s="435" t="s">
        <v>0</v>
      </c>
      <c r="B587" s="112">
        <f t="shared" si="51"/>
        <v>26</v>
      </c>
      <c r="C587" s="25" t="s">
        <v>143</v>
      </c>
      <c r="D587" s="26" t="s">
        <v>39</v>
      </c>
      <c r="E587" s="435"/>
      <c r="F587" s="423">
        <v>1</v>
      </c>
      <c r="G587" s="423">
        <v>5</v>
      </c>
      <c r="H587" s="423">
        <f t="shared" si="52"/>
        <v>5</v>
      </c>
      <c r="I587" s="435"/>
      <c r="J587" s="435"/>
    </row>
    <row r="588" spans="1:10" ht="25.5" customHeight="1" x14ac:dyDescent="0.2">
      <c r="A588" s="419"/>
      <c r="B588" s="419"/>
      <c r="C588" s="419"/>
      <c r="D588" s="419"/>
      <c r="E588" s="419"/>
      <c r="F588" s="419"/>
      <c r="G588" s="50" t="s">
        <v>34</v>
      </c>
      <c r="H588" s="51">
        <f>SUM(H571:H587)</f>
        <v>165</v>
      </c>
      <c r="I588" s="344" t="s">
        <v>35</v>
      </c>
      <c r="J588" s="51">
        <f>SUM(J571:J583)</f>
        <v>0</v>
      </c>
    </row>
    <row r="589" spans="1:10" x14ac:dyDescent="0.2">
      <c r="A589" s="419"/>
      <c r="B589" s="419"/>
      <c r="C589" s="419"/>
      <c r="D589" s="419"/>
      <c r="E589" s="419"/>
      <c r="F589" s="419"/>
      <c r="G589" s="419"/>
      <c r="H589" s="419"/>
      <c r="I589" s="419"/>
      <c r="J589" s="419"/>
    </row>
    <row r="590" spans="1:10" ht="12.75" customHeight="1" x14ac:dyDescent="0.2">
      <c r="A590" s="1220" t="s">
        <v>1</v>
      </c>
      <c r="B590" s="1220"/>
      <c r="C590" s="1220"/>
      <c r="D590" s="1220"/>
      <c r="E590" s="1220"/>
      <c r="F590" s="1220"/>
      <c r="G590" s="1220"/>
      <c r="H590" s="1220"/>
      <c r="I590" s="1220"/>
      <c r="J590" s="1220"/>
    </row>
    <row r="591" spans="1:10" x14ac:dyDescent="0.2">
      <c r="A591" s="1221" t="s">
        <v>2</v>
      </c>
      <c r="B591" s="1221"/>
      <c r="C591" s="1221"/>
      <c r="D591" s="1221"/>
      <c r="E591" s="1221"/>
      <c r="F591" s="1221"/>
      <c r="G591" s="1221"/>
      <c r="H591" s="1221"/>
      <c r="I591" s="1221"/>
      <c r="J591" s="1221"/>
    </row>
    <row r="592" spans="1:10" ht="13.5" customHeight="1" thickBot="1" x14ac:dyDescent="0.25">
      <c r="A592" s="4" t="s">
        <v>3</v>
      </c>
      <c r="B592" s="122"/>
      <c r="C592" s="5"/>
      <c r="D592" s="4"/>
      <c r="E592" s="4"/>
      <c r="F592" s="262"/>
      <c r="G592" s="262"/>
      <c r="H592" s="262"/>
      <c r="I592" s="4"/>
      <c r="J592" s="2"/>
    </row>
    <row r="593" spans="1:49" ht="24.75" customHeight="1" thickBot="1" x14ac:dyDescent="0.25">
      <c r="A593" s="1247" t="s">
        <v>159</v>
      </c>
      <c r="B593" s="1248"/>
      <c r="C593" s="1248"/>
      <c r="D593" s="1248"/>
      <c r="E593" s="1248"/>
      <c r="F593" s="1248"/>
      <c r="G593" s="1248"/>
      <c r="H593" s="1248"/>
      <c r="I593" s="1248"/>
      <c r="J593" s="1249"/>
    </row>
    <row r="594" spans="1:49" ht="13.5" thickBot="1" x14ac:dyDescent="0.25">
      <c r="A594" s="1222"/>
      <c r="B594" s="1223"/>
      <c r="C594" s="1223"/>
      <c r="D594" s="1223"/>
      <c r="E594" s="1223"/>
      <c r="F594" s="1223"/>
      <c r="G594" s="1223"/>
      <c r="H594" s="1223"/>
      <c r="I594" s="1223"/>
      <c r="J594" s="1224"/>
    </row>
    <row r="595" spans="1:49" ht="13.5" thickBot="1" x14ac:dyDescent="0.25">
      <c r="A595" s="4" t="s">
        <v>4</v>
      </c>
      <c r="B595" s="122"/>
      <c r="C595" s="7"/>
      <c r="D595" s="6"/>
      <c r="E595" s="6"/>
      <c r="G595" s="261"/>
      <c r="H595" s="13"/>
      <c r="I595" s="6"/>
      <c r="J595" s="2"/>
    </row>
    <row r="596" spans="1:49" ht="13.5" thickBot="1" x14ac:dyDescent="0.25">
      <c r="A596" s="1217" t="s">
        <v>21</v>
      </c>
      <c r="B596" s="1218"/>
      <c r="C596" s="1218"/>
      <c r="D596" s="1218"/>
      <c r="E596" s="1218"/>
      <c r="F596" s="1218"/>
      <c r="G596" s="1218"/>
      <c r="H596" s="1218"/>
      <c r="I596" s="1218"/>
      <c r="J596" s="1219"/>
    </row>
    <row r="597" spans="1:49" ht="13.5" thickBot="1" x14ac:dyDescent="0.25">
      <c r="A597" s="4"/>
      <c r="B597" s="122"/>
      <c r="C597" s="3"/>
      <c r="D597" s="2"/>
      <c r="E597" s="2"/>
      <c r="F597" s="261"/>
      <c r="G597" s="261"/>
      <c r="H597" s="261"/>
      <c r="I597" s="2"/>
      <c r="J597" s="2"/>
    </row>
    <row r="598" spans="1:49" ht="51" x14ac:dyDescent="0.2">
      <c r="A598" s="31" t="s">
        <v>5</v>
      </c>
      <c r="B598" s="32" t="s">
        <v>23</v>
      </c>
      <c r="C598" s="32" t="s">
        <v>7</v>
      </c>
      <c r="D598" s="33" t="s">
        <v>8</v>
      </c>
      <c r="E598" s="34" t="s">
        <v>24</v>
      </c>
      <c r="F598" s="35" t="s">
        <v>25</v>
      </c>
      <c r="G598" s="32" t="s">
        <v>26</v>
      </c>
      <c r="H598" s="36" t="s">
        <v>27</v>
      </c>
      <c r="I598" s="37" t="s">
        <v>28</v>
      </c>
      <c r="J598" s="37" t="s">
        <v>29</v>
      </c>
    </row>
    <row r="599" spans="1:49" ht="25.5" x14ac:dyDescent="0.2">
      <c r="A599" s="31"/>
      <c r="B599" s="32"/>
      <c r="C599" s="216"/>
      <c r="D599" s="33"/>
      <c r="E599" s="38"/>
      <c r="F599" s="39" t="s">
        <v>15</v>
      </c>
      <c r="G599" s="39" t="s">
        <v>16</v>
      </c>
      <c r="H599" s="39" t="s">
        <v>17</v>
      </c>
      <c r="I599" s="40" t="s">
        <v>18</v>
      </c>
      <c r="J599" s="40" t="s">
        <v>19</v>
      </c>
    </row>
    <row r="600" spans="1:49" s="449" customFormat="1" ht="45" customHeight="1" x14ac:dyDescent="0.2">
      <c r="A600" s="387" t="str">
        <f>'[1]CM.01-PERSONAL '!$C$33</f>
        <v>GERENCIA GENERAL DE ADMINISTRACION TRIBUTARIA Y RENTAS</v>
      </c>
      <c r="B600" s="234">
        <v>1</v>
      </c>
      <c r="C600" s="233" t="str">
        <f>'[1]MATRIZ DE ACTIVIDADES'!$B$2</f>
        <v xml:space="preserve">Recibe, revisa registra en sistema y sella cargo de recepcion </v>
      </c>
      <c r="D600" s="305" t="str">
        <f>'[1]CM.01-PERSONAL '!$E$33</f>
        <v>TECNICO II</v>
      </c>
      <c r="E600" s="305" t="str">
        <f>'[1]CM.01-PERSONAL '!$F$33</f>
        <v>EI29</v>
      </c>
      <c r="F600" s="23">
        <v>1</v>
      </c>
      <c r="G600" s="354">
        <v>5</v>
      </c>
      <c r="H600" s="243">
        <f>F600*G600</f>
        <v>5</v>
      </c>
      <c r="I600" s="244">
        <f>'[1]CM.01-PERSONAL '!$K$33</f>
        <v>0.31537685185185188</v>
      </c>
      <c r="J600" s="355">
        <f>H600*I600</f>
        <v>1.5768842592592593</v>
      </c>
      <c r="K600" s="445"/>
      <c r="L600" s="446"/>
      <c r="M600" s="447"/>
      <c r="N600" s="448"/>
      <c r="O600" s="448"/>
      <c r="P600" s="447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  <c r="AQ600" s="445"/>
      <c r="AR600" s="445"/>
      <c r="AS600" s="445"/>
      <c r="AT600" s="445"/>
      <c r="AU600" s="445"/>
      <c r="AV600" s="445"/>
      <c r="AW600" s="445"/>
    </row>
    <row r="601" spans="1:49" s="449" customFormat="1" ht="48.75" customHeight="1" x14ac:dyDescent="0.2">
      <c r="A601" s="388" t="str">
        <f>'[1]CM.01-PERSONAL '!$C$31</f>
        <v>GERENCIA GENERAL DE ADMINISTRACION TRIBUTARIA Y RENTAS</v>
      </c>
      <c r="B601" s="234">
        <f>B600+1</f>
        <v>2</v>
      </c>
      <c r="C601" s="233" t="str">
        <f>'[1]MATRIZ DE ACTIVIDADES'!$B$7</f>
        <v>Recibe y Traslada documento al área encargada</v>
      </c>
      <c r="D601" s="306" t="str">
        <f>'[1]CM.01-PERSONAL '!$E$31</f>
        <v>GERENTE GENERAL</v>
      </c>
      <c r="E601" s="306" t="str">
        <f>'[1]CM.01-PERSONAL '!$F$31</f>
        <v>EI27</v>
      </c>
      <c r="F601" s="243">
        <v>1</v>
      </c>
      <c r="G601" s="354">
        <v>8</v>
      </c>
      <c r="H601" s="394">
        <f>F601*G601</f>
        <v>8</v>
      </c>
      <c r="I601" s="244">
        <f>'[1]CM.01-PERSONAL '!$K$31</f>
        <v>0.27308680555555553</v>
      </c>
      <c r="J601" s="355">
        <f>H601*I601</f>
        <v>2.1846944444444443</v>
      </c>
      <c r="K601" s="445"/>
      <c r="L601" s="446"/>
      <c r="M601" s="447"/>
      <c r="N601" s="448"/>
      <c r="O601" s="448"/>
      <c r="P601" s="447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  <c r="AQ601" s="445"/>
      <c r="AR601" s="445"/>
      <c r="AS601" s="445"/>
      <c r="AT601" s="445"/>
      <c r="AU601" s="445"/>
      <c r="AV601" s="445"/>
      <c r="AW601" s="445"/>
    </row>
    <row r="602" spans="1:49" ht="41.25" customHeight="1" x14ac:dyDescent="0.2">
      <c r="A602" s="435" t="s">
        <v>0</v>
      </c>
      <c r="B602" s="423">
        <f t="shared" ref="B602:B612" si="54">B601+1</f>
        <v>3</v>
      </c>
      <c r="C602" s="256" t="s">
        <v>121</v>
      </c>
      <c r="D602" s="423" t="s">
        <v>63</v>
      </c>
      <c r="E602" s="435"/>
      <c r="F602" s="423">
        <v>1</v>
      </c>
      <c r="G602" s="423">
        <v>5</v>
      </c>
      <c r="H602" s="423">
        <f t="shared" ref="H602:H618" si="55">F602*G602</f>
        <v>5</v>
      </c>
      <c r="I602" s="435"/>
      <c r="J602" s="423">
        <f t="shared" ref="J602:J613" si="56">H602*I602</f>
        <v>0</v>
      </c>
    </row>
    <row r="603" spans="1:49" ht="41.25" customHeight="1" x14ac:dyDescent="0.2">
      <c r="A603" s="435" t="s">
        <v>0</v>
      </c>
      <c r="B603" s="423">
        <f t="shared" si="54"/>
        <v>4</v>
      </c>
      <c r="C603" s="256" t="s">
        <v>120</v>
      </c>
      <c r="D603" s="270" t="s">
        <v>39</v>
      </c>
      <c r="E603" s="256"/>
      <c r="F603" s="270">
        <v>1</v>
      </c>
      <c r="G603" s="270">
        <v>5</v>
      </c>
      <c r="H603" s="270">
        <f t="shared" si="55"/>
        <v>5</v>
      </c>
      <c r="I603" s="256"/>
      <c r="J603" s="270">
        <f t="shared" si="56"/>
        <v>0</v>
      </c>
    </row>
    <row r="604" spans="1:49" ht="41.25" customHeight="1" x14ac:dyDescent="0.2">
      <c r="A604" s="435" t="s">
        <v>0</v>
      </c>
      <c r="B604" s="423">
        <f t="shared" si="54"/>
        <v>5</v>
      </c>
      <c r="C604" s="435" t="s">
        <v>122</v>
      </c>
      <c r="D604" s="423" t="s">
        <v>31</v>
      </c>
      <c r="E604" s="435"/>
      <c r="F604" s="423">
        <v>1</v>
      </c>
      <c r="G604" s="423">
        <v>10</v>
      </c>
      <c r="H604" s="423">
        <f t="shared" si="55"/>
        <v>10</v>
      </c>
      <c r="I604" s="435"/>
      <c r="J604" s="423">
        <f t="shared" si="56"/>
        <v>0</v>
      </c>
    </row>
    <row r="605" spans="1:49" ht="41.25" customHeight="1" x14ac:dyDescent="0.2">
      <c r="A605" s="435" t="s">
        <v>0</v>
      </c>
      <c r="B605" s="423">
        <f t="shared" si="54"/>
        <v>6</v>
      </c>
      <c r="C605" s="235" t="s">
        <v>121</v>
      </c>
      <c r="D605" s="236" t="s">
        <v>63</v>
      </c>
      <c r="E605" s="256"/>
      <c r="F605" s="270">
        <v>1</v>
      </c>
      <c r="G605" s="270">
        <v>5</v>
      </c>
      <c r="H605" s="270">
        <f t="shared" si="55"/>
        <v>5</v>
      </c>
      <c r="I605" s="256"/>
      <c r="J605" s="270">
        <f t="shared" si="56"/>
        <v>0</v>
      </c>
    </row>
    <row r="606" spans="1:49" ht="41.25" customHeight="1" x14ac:dyDescent="0.2">
      <c r="A606" s="435" t="s">
        <v>0</v>
      </c>
      <c r="B606" s="423">
        <f t="shared" si="54"/>
        <v>7</v>
      </c>
      <c r="C606" s="235" t="s">
        <v>112</v>
      </c>
      <c r="D606" s="236" t="s">
        <v>39</v>
      </c>
      <c r="E606" s="256"/>
      <c r="F606" s="270">
        <v>1</v>
      </c>
      <c r="G606" s="270">
        <v>5</v>
      </c>
      <c r="H606" s="270">
        <f t="shared" si="55"/>
        <v>5</v>
      </c>
      <c r="I606" s="256"/>
      <c r="J606" s="270">
        <f t="shared" si="56"/>
        <v>0</v>
      </c>
    </row>
    <row r="607" spans="1:49" ht="41.25" customHeight="1" x14ac:dyDescent="0.2">
      <c r="A607" s="29" t="s">
        <v>36</v>
      </c>
      <c r="B607" s="30">
        <f t="shared" si="54"/>
        <v>8</v>
      </c>
      <c r="C607" s="29" t="s">
        <v>121</v>
      </c>
      <c r="D607" s="30" t="s">
        <v>63</v>
      </c>
      <c r="E607" s="29"/>
      <c r="F607" s="30">
        <v>1</v>
      </c>
      <c r="G607" s="30">
        <v>5</v>
      </c>
      <c r="H607" s="30">
        <f t="shared" si="55"/>
        <v>5</v>
      </c>
      <c r="I607" s="29"/>
      <c r="J607" s="30">
        <f t="shared" si="56"/>
        <v>0</v>
      </c>
    </row>
    <row r="608" spans="1:49" ht="41.25" customHeight="1" x14ac:dyDescent="0.2">
      <c r="A608" s="29" t="s">
        <v>36</v>
      </c>
      <c r="B608" s="30">
        <f t="shared" si="54"/>
        <v>9</v>
      </c>
      <c r="C608" s="29" t="s">
        <v>120</v>
      </c>
      <c r="D608" s="30" t="s">
        <v>39</v>
      </c>
      <c r="E608" s="29"/>
      <c r="F608" s="30">
        <v>1</v>
      </c>
      <c r="G608" s="30">
        <v>5</v>
      </c>
      <c r="H608" s="30">
        <f t="shared" si="55"/>
        <v>5</v>
      </c>
      <c r="I608" s="29"/>
      <c r="J608" s="30">
        <f t="shared" si="56"/>
        <v>0</v>
      </c>
    </row>
    <row r="609" spans="1:10" ht="41.25" customHeight="1" x14ac:dyDescent="0.2">
      <c r="A609" s="29" t="s">
        <v>36</v>
      </c>
      <c r="B609" s="30">
        <f t="shared" si="54"/>
        <v>10</v>
      </c>
      <c r="C609" s="29" t="s">
        <v>124</v>
      </c>
      <c r="D609" s="30" t="s">
        <v>49</v>
      </c>
      <c r="E609" s="29"/>
      <c r="F609" s="30">
        <v>1</v>
      </c>
      <c r="G609" s="30">
        <v>10</v>
      </c>
      <c r="H609" s="30">
        <f t="shared" si="55"/>
        <v>10</v>
      </c>
      <c r="I609" s="29"/>
      <c r="J609" s="30">
        <f t="shared" si="56"/>
        <v>0</v>
      </c>
    </row>
    <row r="610" spans="1:10" ht="41.25" customHeight="1" x14ac:dyDescent="0.2">
      <c r="A610" s="29" t="s">
        <v>36</v>
      </c>
      <c r="B610" s="30">
        <f t="shared" si="54"/>
        <v>11</v>
      </c>
      <c r="C610" s="29" t="s">
        <v>113</v>
      </c>
      <c r="D610" s="30" t="s">
        <v>61</v>
      </c>
      <c r="E610" s="29"/>
      <c r="F610" s="30">
        <v>1</v>
      </c>
      <c r="G610" s="30">
        <v>20</v>
      </c>
      <c r="H610" s="30">
        <f t="shared" si="55"/>
        <v>20</v>
      </c>
      <c r="I610" s="29"/>
      <c r="J610" s="30">
        <f t="shared" si="56"/>
        <v>0</v>
      </c>
    </row>
    <row r="611" spans="1:10" ht="41.25" customHeight="1" x14ac:dyDescent="0.2">
      <c r="A611" s="29" t="s">
        <v>36</v>
      </c>
      <c r="B611" s="296">
        <f t="shared" si="54"/>
        <v>12</v>
      </c>
      <c r="C611" s="29" t="s">
        <v>136</v>
      </c>
      <c r="D611" s="296" t="s">
        <v>37</v>
      </c>
      <c r="E611" s="258"/>
      <c r="F611" s="30">
        <v>1</v>
      </c>
      <c r="G611" s="296">
        <v>30</v>
      </c>
      <c r="H611" s="296">
        <f t="shared" si="55"/>
        <v>30</v>
      </c>
      <c r="I611" s="258"/>
      <c r="J611" s="296">
        <f t="shared" si="56"/>
        <v>0</v>
      </c>
    </row>
    <row r="612" spans="1:10" ht="41.25" customHeight="1" x14ac:dyDescent="0.2">
      <c r="A612" s="29" t="s">
        <v>36</v>
      </c>
      <c r="B612" s="296">
        <f t="shared" si="54"/>
        <v>13</v>
      </c>
      <c r="C612" s="271" t="s">
        <v>139</v>
      </c>
      <c r="D612" s="296" t="s">
        <v>38</v>
      </c>
      <c r="E612" s="258"/>
      <c r="F612" s="296">
        <v>1</v>
      </c>
      <c r="G612" s="296">
        <v>5</v>
      </c>
      <c r="H612" s="296">
        <f t="shared" si="55"/>
        <v>5</v>
      </c>
      <c r="I612" s="258"/>
      <c r="J612" s="296">
        <f t="shared" si="56"/>
        <v>0</v>
      </c>
    </row>
    <row r="613" spans="1:10" ht="41.25" customHeight="1" x14ac:dyDescent="0.2">
      <c r="A613" s="29" t="s">
        <v>36</v>
      </c>
      <c r="B613" s="296">
        <f t="shared" ref="B613:B618" si="57">B612+1</f>
        <v>14</v>
      </c>
      <c r="C613" s="268" t="s">
        <v>147</v>
      </c>
      <c r="D613" s="296" t="s">
        <v>38</v>
      </c>
      <c r="E613" s="258"/>
      <c r="F613" s="296">
        <v>1</v>
      </c>
      <c r="G613" s="436">
        <v>10</v>
      </c>
      <c r="H613" s="296">
        <f t="shared" si="55"/>
        <v>10</v>
      </c>
      <c r="I613" s="437"/>
      <c r="J613" s="436">
        <f t="shared" si="56"/>
        <v>0</v>
      </c>
    </row>
    <row r="614" spans="1:10" ht="41.25" customHeight="1" x14ac:dyDescent="0.2">
      <c r="A614" s="29" t="s">
        <v>36</v>
      </c>
      <c r="B614" s="296">
        <f t="shared" si="57"/>
        <v>15</v>
      </c>
      <c r="C614" s="258" t="s">
        <v>122</v>
      </c>
      <c r="D614" s="296" t="s">
        <v>61</v>
      </c>
      <c r="E614" s="258"/>
      <c r="F614" s="296">
        <v>1</v>
      </c>
      <c r="G614" s="436">
        <v>5</v>
      </c>
      <c r="H614" s="296">
        <f t="shared" si="55"/>
        <v>5</v>
      </c>
      <c r="I614" s="437"/>
      <c r="J614" s="436"/>
    </row>
    <row r="615" spans="1:10" ht="41.25" customHeight="1" x14ac:dyDescent="0.2">
      <c r="A615" s="29" t="s">
        <v>36</v>
      </c>
      <c r="B615" s="296">
        <f t="shared" si="57"/>
        <v>16</v>
      </c>
      <c r="C615" s="258" t="s">
        <v>117</v>
      </c>
      <c r="D615" s="296" t="s">
        <v>32</v>
      </c>
      <c r="E615" s="258"/>
      <c r="F615" s="296">
        <v>1</v>
      </c>
      <c r="G615" s="436">
        <v>10</v>
      </c>
      <c r="H615" s="296">
        <f t="shared" si="55"/>
        <v>10</v>
      </c>
      <c r="I615" s="437"/>
      <c r="J615" s="436"/>
    </row>
    <row r="616" spans="1:10" ht="41.25" customHeight="1" x14ac:dyDescent="0.2">
      <c r="A616" s="29" t="s">
        <v>36</v>
      </c>
      <c r="B616" s="296">
        <f t="shared" si="57"/>
        <v>17</v>
      </c>
      <c r="C616" s="268" t="s">
        <v>150</v>
      </c>
      <c r="D616" s="296" t="s">
        <v>38</v>
      </c>
      <c r="E616" s="258"/>
      <c r="F616" s="296">
        <v>1</v>
      </c>
      <c r="G616" s="436">
        <v>5</v>
      </c>
      <c r="H616" s="296">
        <f t="shared" si="55"/>
        <v>5</v>
      </c>
      <c r="I616" s="437"/>
      <c r="J616" s="436"/>
    </row>
    <row r="617" spans="1:10" ht="41.25" customHeight="1" x14ac:dyDescent="0.2">
      <c r="A617" s="29" t="s">
        <v>36</v>
      </c>
      <c r="B617" s="296">
        <f t="shared" si="57"/>
        <v>18</v>
      </c>
      <c r="C617" s="29" t="s">
        <v>135</v>
      </c>
      <c r="D617" s="296" t="s">
        <v>63</v>
      </c>
      <c r="E617" s="258"/>
      <c r="F617" s="296">
        <v>1</v>
      </c>
      <c r="G617" s="436">
        <v>5</v>
      </c>
      <c r="H617" s="296">
        <f t="shared" si="55"/>
        <v>5</v>
      </c>
      <c r="I617" s="437"/>
      <c r="J617" s="436"/>
    </row>
    <row r="618" spans="1:10" ht="41.25" customHeight="1" x14ac:dyDescent="0.2">
      <c r="A618" s="29" t="s">
        <v>36</v>
      </c>
      <c r="B618" s="296">
        <f t="shared" si="57"/>
        <v>19</v>
      </c>
      <c r="C618" s="29" t="s">
        <v>144</v>
      </c>
      <c r="D618" s="296" t="s">
        <v>39</v>
      </c>
      <c r="E618" s="258"/>
      <c r="F618" s="296">
        <v>1</v>
      </c>
      <c r="G618" s="436">
        <v>5</v>
      </c>
      <c r="H618" s="296">
        <f t="shared" si="55"/>
        <v>5</v>
      </c>
      <c r="I618" s="437"/>
      <c r="J618" s="436"/>
    </row>
    <row r="619" spans="1:10" ht="41.25" customHeight="1" x14ac:dyDescent="0.2">
      <c r="A619" s="419"/>
      <c r="B619" s="419"/>
      <c r="C619" s="419"/>
      <c r="D619" s="419"/>
      <c r="E619" s="419"/>
      <c r="F619" s="419"/>
      <c r="G619" s="50" t="s">
        <v>34</v>
      </c>
      <c r="H619" s="51">
        <f>SUM(H600:H618)</f>
        <v>158</v>
      </c>
      <c r="I619" s="344" t="s">
        <v>35</v>
      </c>
      <c r="J619" s="51">
        <f>SUM(J609:J618)</f>
        <v>0</v>
      </c>
    </row>
    <row r="620" spans="1:10" ht="21.75" customHeight="1" x14ac:dyDescent="0.2">
      <c r="A620" s="9"/>
      <c r="B620" s="21"/>
      <c r="C620" s="9"/>
      <c r="D620" s="2"/>
      <c r="E620" s="2"/>
      <c r="F620" s="15"/>
      <c r="G620" s="329"/>
      <c r="H620" s="329"/>
      <c r="I620" s="329"/>
      <c r="J620" s="454"/>
    </row>
    <row r="621" spans="1:10" ht="13.5" customHeight="1" x14ac:dyDescent="0.2">
      <c r="A621" s="1220" t="s">
        <v>1</v>
      </c>
      <c r="B621" s="1220"/>
      <c r="C621" s="1220"/>
      <c r="D621" s="1220"/>
      <c r="E621" s="1220"/>
      <c r="F621" s="1220"/>
      <c r="G621" s="1220"/>
      <c r="H621" s="1220"/>
      <c r="I621" s="1220"/>
      <c r="J621" s="1220"/>
    </row>
    <row r="622" spans="1:10" ht="13.5" customHeight="1" x14ac:dyDescent="0.2">
      <c r="A622" s="1238" t="s">
        <v>2</v>
      </c>
      <c r="B622" s="1238"/>
      <c r="C622" s="1238"/>
      <c r="D622" s="1238"/>
      <c r="E622" s="1238"/>
      <c r="F622" s="1238"/>
      <c r="G622" s="1238"/>
      <c r="H622" s="1238"/>
      <c r="I622" s="1238"/>
      <c r="J622" s="1238"/>
    </row>
    <row r="623" spans="1:10" ht="13.5" customHeight="1" thickBot="1" x14ac:dyDescent="0.25">
      <c r="A623" s="4" t="s">
        <v>3</v>
      </c>
      <c r="B623" s="122"/>
      <c r="C623" s="5"/>
      <c r="D623" s="4"/>
      <c r="E623" s="4"/>
      <c r="F623" s="262"/>
      <c r="G623" s="262"/>
      <c r="H623" s="262"/>
      <c r="I623" s="4"/>
      <c r="J623" s="2"/>
    </row>
    <row r="624" spans="1:10" ht="26.25" customHeight="1" thickBot="1" x14ac:dyDescent="0.25">
      <c r="A624" s="1241" t="s">
        <v>160</v>
      </c>
      <c r="B624" s="1242"/>
      <c r="C624" s="1242"/>
      <c r="D624" s="1242"/>
      <c r="E624" s="1242"/>
      <c r="F624" s="1242"/>
      <c r="G624" s="1242"/>
      <c r="H624" s="1242"/>
      <c r="I624" s="1242"/>
      <c r="J624" s="1243"/>
    </row>
    <row r="625" spans="1:49" ht="13.5" customHeight="1" x14ac:dyDescent="0.2">
      <c r="A625" s="13"/>
      <c r="B625" s="21"/>
      <c r="C625" s="217"/>
      <c r="D625" s="13"/>
      <c r="E625" s="13"/>
      <c r="F625" s="13"/>
      <c r="G625" s="13"/>
      <c r="H625" s="13"/>
      <c r="I625" s="13"/>
      <c r="J625" s="13"/>
    </row>
    <row r="626" spans="1:49" ht="13.5" customHeight="1" thickBot="1" x14ac:dyDescent="0.25">
      <c r="A626" s="4" t="s">
        <v>4</v>
      </c>
      <c r="B626" s="122"/>
      <c r="C626" s="7"/>
      <c r="D626" s="6"/>
      <c r="E626" s="6"/>
      <c r="G626" s="261"/>
      <c r="H626" s="13"/>
      <c r="I626" s="6"/>
      <c r="J626" s="2"/>
    </row>
    <row r="627" spans="1:49" ht="13.5" customHeight="1" thickBot="1" x14ac:dyDescent="0.25">
      <c r="A627" s="1217" t="s">
        <v>21</v>
      </c>
      <c r="B627" s="1239"/>
      <c r="C627" s="1239"/>
      <c r="D627" s="1239"/>
      <c r="E627" s="1239"/>
      <c r="F627" s="1239"/>
      <c r="G627" s="1239"/>
      <c r="H627" s="1239"/>
      <c r="I627" s="1239"/>
      <c r="J627" s="1240"/>
    </row>
    <row r="628" spans="1:49" ht="13.5" thickBot="1" x14ac:dyDescent="0.25">
      <c r="A628" s="4"/>
      <c r="B628" s="122"/>
      <c r="C628" s="3"/>
      <c r="D628" s="2"/>
      <c r="E628" s="2"/>
      <c r="F628" s="261"/>
      <c r="G628" s="261"/>
      <c r="H628" s="261"/>
      <c r="I628" s="2"/>
      <c r="J628" s="2"/>
    </row>
    <row r="629" spans="1:49" ht="51" x14ac:dyDescent="0.2">
      <c r="A629" s="31" t="s">
        <v>5</v>
      </c>
      <c r="B629" s="32" t="s">
        <v>23</v>
      </c>
      <c r="C629" s="32" t="s">
        <v>7</v>
      </c>
      <c r="D629" s="33" t="s">
        <v>8</v>
      </c>
      <c r="E629" s="34" t="s">
        <v>24</v>
      </c>
      <c r="F629" s="35" t="s">
        <v>25</v>
      </c>
      <c r="G629" s="32" t="s">
        <v>26</v>
      </c>
      <c r="H629" s="36" t="s">
        <v>27</v>
      </c>
      <c r="I629" s="37" t="s">
        <v>28</v>
      </c>
      <c r="J629" s="37" t="s">
        <v>29</v>
      </c>
    </row>
    <row r="630" spans="1:49" ht="25.5" x14ac:dyDescent="0.2">
      <c r="A630" s="31"/>
      <c r="B630" s="32"/>
      <c r="C630" s="218"/>
      <c r="D630" s="213"/>
      <c r="E630" s="213"/>
      <c r="F630" s="212" t="s">
        <v>15</v>
      </c>
      <c r="G630" s="212" t="s">
        <v>16</v>
      </c>
      <c r="H630" s="39" t="s">
        <v>17</v>
      </c>
      <c r="I630" s="40" t="s">
        <v>18</v>
      </c>
      <c r="J630" s="40" t="s">
        <v>19</v>
      </c>
    </row>
    <row r="631" spans="1:49" s="449" customFormat="1" ht="45" customHeight="1" x14ac:dyDescent="0.2">
      <c r="A631" s="387" t="str">
        <f>'[1]CM.01-PERSONAL '!$C$33</f>
        <v>GERENCIA GENERAL DE ADMINISTRACION TRIBUTARIA Y RENTAS</v>
      </c>
      <c r="B631" s="234">
        <v>1</v>
      </c>
      <c r="C631" s="233" t="str">
        <f>'[1]MATRIZ DE ACTIVIDADES'!$B$2</f>
        <v xml:space="preserve">Recibe, revisa registra en sistema y sella cargo de recepcion </v>
      </c>
      <c r="D631" s="305" t="str">
        <f>'[1]CM.01-PERSONAL '!$E$33</f>
        <v>TECNICO II</v>
      </c>
      <c r="E631" s="305" t="str">
        <f>'[1]CM.01-PERSONAL '!$F$33</f>
        <v>EI29</v>
      </c>
      <c r="F631" s="23">
        <v>1</v>
      </c>
      <c r="G631" s="354">
        <v>5</v>
      </c>
      <c r="H631" s="243">
        <f>F631*G631</f>
        <v>5</v>
      </c>
      <c r="I631" s="244">
        <f>'[1]CM.01-PERSONAL '!$K$33</f>
        <v>0.31537685185185188</v>
      </c>
      <c r="J631" s="355">
        <f>H631*I631</f>
        <v>1.5768842592592593</v>
      </c>
      <c r="K631" s="445"/>
      <c r="L631" s="446"/>
      <c r="M631" s="447"/>
      <c r="N631" s="448"/>
      <c r="O631" s="448"/>
      <c r="P631" s="447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  <c r="AQ631" s="445"/>
      <c r="AR631" s="445"/>
      <c r="AS631" s="445"/>
      <c r="AT631" s="445"/>
      <c r="AU631" s="445"/>
      <c r="AV631" s="445"/>
      <c r="AW631" s="445"/>
    </row>
    <row r="632" spans="1:49" s="449" customFormat="1" ht="48.75" customHeight="1" x14ac:dyDescent="0.2">
      <c r="A632" s="388" t="str">
        <f>'[1]CM.01-PERSONAL '!$C$31</f>
        <v>GERENCIA GENERAL DE ADMINISTRACION TRIBUTARIA Y RENTAS</v>
      </c>
      <c r="B632" s="234">
        <f>B631+1</f>
        <v>2</v>
      </c>
      <c r="C632" s="233" t="str">
        <f>'[1]MATRIZ DE ACTIVIDADES'!$B$7</f>
        <v>Recibe y Traslada documento al área encargada</v>
      </c>
      <c r="D632" s="306" t="str">
        <f>'[1]CM.01-PERSONAL '!$E$31</f>
        <v>GERENTE GENERAL</v>
      </c>
      <c r="E632" s="306" t="str">
        <f>'[1]CM.01-PERSONAL '!$F$31</f>
        <v>EI27</v>
      </c>
      <c r="F632" s="243">
        <v>1</v>
      </c>
      <c r="G632" s="354">
        <v>8</v>
      </c>
      <c r="H632" s="394">
        <f>F632*G632</f>
        <v>8</v>
      </c>
      <c r="I632" s="244">
        <f>'[1]CM.01-PERSONAL '!$K$31</f>
        <v>0.27308680555555553</v>
      </c>
      <c r="J632" s="355">
        <f>H632*I632</f>
        <v>2.1846944444444443</v>
      </c>
      <c r="K632" s="445"/>
      <c r="L632" s="446"/>
      <c r="M632" s="447"/>
      <c r="N632" s="448"/>
      <c r="O632" s="448"/>
      <c r="P632" s="447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  <c r="AQ632" s="445"/>
      <c r="AR632" s="445"/>
      <c r="AS632" s="445"/>
      <c r="AT632" s="445"/>
      <c r="AU632" s="445"/>
      <c r="AV632" s="445"/>
      <c r="AW632" s="445"/>
    </row>
    <row r="633" spans="1:49" ht="25.5" x14ac:dyDescent="0.2">
      <c r="A633" s="435" t="s">
        <v>0</v>
      </c>
      <c r="B633" s="423">
        <f t="shared" ref="B633:B658" si="58">B632+1</f>
        <v>3</v>
      </c>
      <c r="C633" s="256" t="s">
        <v>121</v>
      </c>
      <c r="D633" s="423" t="s">
        <v>63</v>
      </c>
      <c r="E633" s="435"/>
      <c r="F633" s="423">
        <v>1</v>
      </c>
      <c r="G633" s="423">
        <v>5</v>
      </c>
      <c r="H633" s="423">
        <f t="shared" ref="H633:H658" si="59">F633*G633</f>
        <v>5</v>
      </c>
      <c r="I633" s="435"/>
      <c r="J633" s="423">
        <f t="shared" ref="J633:J656" si="60">H633*I633</f>
        <v>0</v>
      </c>
    </row>
    <row r="634" spans="1:49" ht="25.5" x14ac:dyDescent="0.2">
      <c r="A634" s="435" t="s">
        <v>0</v>
      </c>
      <c r="B634" s="423">
        <f t="shared" si="58"/>
        <v>4</v>
      </c>
      <c r="C634" s="256" t="s">
        <v>120</v>
      </c>
      <c r="D634" s="270" t="s">
        <v>39</v>
      </c>
      <c r="E634" s="256"/>
      <c r="F634" s="270">
        <v>1</v>
      </c>
      <c r="G634" s="270">
        <v>5</v>
      </c>
      <c r="H634" s="270">
        <f t="shared" si="59"/>
        <v>5</v>
      </c>
      <c r="I634" s="256"/>
      <c r="J634" s="270">
        <f t="shared" si="60"/>
        <v>0</v>
      </c>
    </row>
    <row r="635" spans="1:49" ht="25.5" x14ac:dyDescent="0.2">
      <c r="A635" s="435" t="s">
        <v>0</v>
      </c>
      <c r="B635" s="423">
        <f t="shared" si="58"/>
        <v>5</v>
      </c>
      <c r="C635" s="435" t="s">
        <v>122</v>
      </c>
      <c r="D635" s="423" t="s">
        <v>31</v>
      </c>
      <c r="E635" s="435"/>
      <c r="F635" s="423">
        <v>1</v>
      </c>
      <c r="G635" s="423">
        <v>10</v>
      </c>
      <c r="H635" s="423">
        <f t="shared" si="59"/>
        <v>10</v>
      </c>
      <c r="I635" s="435"/>
      <c r="J635" s="423">
        <f t="shared" si="60"/>
        <v>0</v>
      </c>
    </row>
    <row r="636" spans="1:49" ht="25.5" x14ac:dyDescent="0.2">
      <c r="A636" s="435" t="s">
        <v>0</v>
      </c>
      <c r="B636" s="423">
        <f t="shared" si="58"/>
        <v>6</v>
      </c>
      <c r="C636" s="235" t="s">
        <v>121</v>
      </c>
      <c r="D636" s="236" t="s">
        <v>63</v>
      </c>
      <c r="E636" s="256"/>
      <c r="F636" s="270">
        <v>1</v>
      </c>
      <c r="G636" s="270">
        <v>5</v>
      </c>
      <c r="H636" s="270">
        <f t="shared" si="59"/>
        <v>5</v>
      </c>
      <c r="I636" s="256"/>
      <c r="J636" s="270">
        <f t="shared" si="60"/>
        <v>0</v>
      </c>
    </row>
    <row r="637" spans="1:49" ht="25.5" x14ac:dyDescent="0.2">
      <c r="A637" s="435" t="s">
        <v>0</v>
      </c>
      <c r="B637" s="423">
        <f t="shared" si="58"/>
        <v>7</v>
      </c>
      <c r="C637" s="235" t="s">
        <v>112</v>
      </c>
      <c r="D637" s="236" t="s">
        <v>39</v>
      </c>
      <c r="E637" s="256"/>
      <c r="F637" s="270">
        <v>1</v>
      </c>
      <c r="G637" s="270">
        <v>5</v>
      </c>
      <c r="H637" s="270">
        <f t="shared" si="59"/>
        <v>5</v>
      </c>
      <c r="I637" s="256"/>
      <c r="J637" s="270">
        <f t="shared" si="60"/>
        <v>0</v>
      </c>
    </row>
    <row r="638" spans="1:49" ht="25.5" x14ac:dyDescent="0.2">
      <c r="A638" s="29" t="s">
        <v>36</v>
      </c>
      <c r="B638" s="30">
        <f t="shared" si="58"/>
        <v>8</v>
      </c>
      <c r="C638" s="29" t="s">
        <v>121</v>
      </c>
      <c r="D638" s="30" t="s">
        <v>63</v>
      </c>
      <c r="E638" s="29"/>
      <c r="F638" s="30">
        <v>1</v>
      </c>
      <c r="G638" s="30">
        <v>5</v>
      </c>
      <c r="H638" s="30">
        <f t="shared" si="59"/>
        <v>5</v>
      </c>
      <c r="I638" s="29"/>
      <c r="J638" s="30">
        <f t="shared" si="60"/>
        <v>0</v>
      </c>
    </row>
    <row r="639" spans="1:49" ht="48.75" customHeight="1" x14ac:dyDescent="0.2">
      <c r="A639" s="29" t="s">
        <v>36</v>
      </c>
      <c r="B639" s="30">
        <f t="shared" si="58"/>
        <v>9</v>
      </c>
      <c r="C639" s="29" t="s">
        <v>120</v>
      </c>
      <c r="D639" s="30" t="s">
        <v>39</v>
      </c>
      <c r="E639" s="29"/>
      <c r="F639" s="30">
        <v>1</v>
      </c>
      <c r="G639" s="30">
        <v>5</v>
      </c>
      <c r="H639" s="30">
        <f t="shared" si="59"/>
        <v>5</v>
      </c>
      <c r="I639" s="29"/>
      <c r="J639" s="30">
        <f t="shared" si="60"/>
        <v>0</v>
      </c>
    </row>
    <row r="640" spans="1:49" ht="48.75" customHeight="1" x14ac:dyDescent="0.2">
      <c r="A640" s="29" t="s">
        <v>36</v>
      </c>
      <c r="B640" s="30">
        <f t="shared" si="58"/>
        <v>10</v>
      </c>
      <c r="C640" s="29" t="s">
        <v>124</v>
      </c>
      <c r="D640" s="30" t="s">
        <v>49</v>
      </c>
      <c r="E640" s="29"/>
      <c r="F640" s="30">
        <v>1</v>
      </c>
      <c r="G640" s="30">
        <v>10</v>
      </c>
      <c r="H640" s="30">
        <f t="shared" si="59"/>
        <v>10</v>
      </c>
      <c r="I640" s="29"/>
      <c r="J640" s="30">
        <f t="shared" si="60"/>
        <v>0</v>
      </c>
    </row>
    <row r="641" spans="1:10" ht="48.75" customHeight="1" x14ac:dyDescent="0.2">
      <c r="A641" s="29" t="s">
        <v>36</v>
      </c>
      <c r="B641" s="30">
        <f t="shared" si="58"/>
        <v>11</v>
      </c>
      <c r="C641" s="29" t="s">
        <v>113</v>
      </c>
      <c r="D641" s="30" t="s">
        <v>61</v>
      </c>
      <c r="E641" s="29"/>
      <c r="F641" s="30">
        <v>1</v>
      </c>
      <c r="G641" s="30">
        <v>20</v>
      </c>
      <c r="H641" s="30">
        <f t="shared" si="59"/>
        <v>20</v>
      </c>
      <c r="I641" s="29"/>
      <c r="J641" s="30">
        <f t="shared" si="60"/>
        <v>0</v>
      </c>
    </row>
    <row r="642" spans="1:10" ht="48.75" customHeight="1" x14ac:dyDescent="0.2">
      <c r="A642" s="29" t="s">
        <v>36</v>
      </c>
      <c r="B642" s="296">
        <f t="shared" si="58"/>
        <v>12</v>
      </c>
      <c r="C642" s="29" t="s">
        <v>125</v>
      </c>
      <c r="D642" s="296" t="s">
        <v>37</v>
      </c>
      <c r="E642" s="258"/>
      <c r="F642" s="30">
        <v>1</v>
      </c>
      <c r="G642" s="296">
        <v>80</v>
      </c>
      <c r="H642" s="296">
        <f t="shared" si="59"/>
        <v>80</v>
      </c>
      <c r="I642" s="258"/>
      <c r="J642" s="296">
        <f t="shared" si="60"/>
        <v>0</v>
      </c>
    </row>
    <row r="643" spans="1:10" ht="48.75" customHeight="1" x14ac:dyDescent="0.2">
      <c r="A643" s="29" t="s">
        <v>36</v>
      </c>
      <c r="B643" s="296">
        <f t="shared" si="58"/>
        <v>13</v>
      </c>
      <c r="C643" s="29" t="s">
        <v>126</v>
      </c>
      <c r="D643" s="296" t="s">
        <v>38</v>
      </c>
      <c r="E643" s="258"/>
      <c r="F643" s="30">
        <v>1</v>
      </c>
      <c r="G643" s="296">
        <v>15</v>
      </c>
      <c r="H643" s="296">
        <f t="shared" si="59"/>
        <v>15</v>
      </c>
      <c r="I643" s="258"/>
      <c r="J643" s="296">
        <f t="shared" si="60"/>
        <v>0</v>
      </c>
    </row>
    <row r="644" spans="1:10" ht="48.75" customHeight="1" x14ac:dyDescent="0.2">
      <c r="A644" s="29" t="s">
        <v>36</v>
      </c>
      <c r="B644" s="296">
        <f t="shared" si="58"/>
        <v>14</v>
      </c>
      <c r="C644" s="29" t="s">
        <v>128</v>
      </c>
      <c r="D644" s="296" t="s">
        <v>46</v>
      </c>
      <c r="E644" s="258"/>
      <c r="F644" s="30">
        <v>1</v>
      </c>
      <c r="G644" s="296">
        <v>10</v>
      </c>
      <c r="H644" s="296">
        <f t="shared" si="59"/>
        <v>10</v>
      </c>
      <c r="I644" s="258"/>
      <c r="J644" s="296">
        <f t="shared" si="60"/>
        <v>0</v>
      </c>
    </row>
    <row r="645" spans="1:10" ht="48.75" customHeight="1" x14ac:dyDescent="0.2">
      <c r="A645" s="29" t="s">
        <v>36</v>
      </c>
      <c r="B645" s="296">
        <f t="shared" si="58"/>
        <v>15</v>
      </c>
      <c r="C645" s="29" t="s">
        <v>127</v>
      </c>
      <c r="D645" s="296" t="s">
        <v>32</v>
      </c>
      <c r="E645" s="429"/>
      <c r="F645" s="30">
        <v>1</v>
      </c>
      <c r="G645" s="300">
        <v>10</v>
      </c>
      <c r="H645" s="300">
        <f t="shared" si="59"/>
        <v>10</v>
      </c>
      <c r="I645" s="429"/>
      <c r="J645" s="300">
        <f t="shared" si="60"/>
        <v>0</v>
      </c>
    </row>
    <row r="646" spans="1:10" ht="36" customHeight="1" x14ac:dyDescent="0.2">
      <c r="A646" s="29" t="s">
        <v>36</v>
      </c>
      <c r="B646" s="296">
        <f t="shared" si="58"/>
        <v>16</v>
      </c>
      <c r="C646" s="29" t="s">
        <v>123</v>
      </c>
      <c r="D646" s="296" t="s">
        <v>33</v>
      </c>
      <c r="E646" s="430"/>
      <c r="F646" s="30">
        <v>1</v>
      </c>
      <c r="G646" s="431">
        <v>80</v>
      </c>
      <c r="H646" s="431">
        <f t="shared" si="59"/>
        <v>80</v>
      </c>
      <c r="I646" s="432"/>
      <c r="J646" s="431">
        <f t="shared" si="60"/>
        <v>0</v>
      </c>
    </row>
    <row r="647" spans="1:10" ht="36" customHeight="1" x14ac:dyDescent="0.2">
      <c r="A647" s="29" t="s">
        <v>36</v>
      </c>
      <c r="B647" s="296">
        <f t="shared" si="58"/>
        <v>17</v>
      </c>
      <c r="C647" s="29" t="s">
        <v>130</v>
      </c>
      <c r="D647" s="296" t="s">
        <v>32</v>
      </c>
      <c r="E647" s="430"/>
      <c r="F647" s="30">
        <v>1</v>
      </c>
      <c r="G647" s="433">
        <v>10</v>
      </c>
      <c r="H647" s="433">
        <f t="shared" si="59"/>
        <v>10</v>
      </c>
      <c r="I647" s="430"/>
      <c r="J647" s="433">
        <f t="shared" si="60"/>
        <v>0</v>
      </c>
    </row>
    <row r="648" spans="1:10" ht="36" customHeight="1" x14ac:dyDescent="0.2">
      <c r="A648" s="29" t="s">
        <v>36</v>
      </c>
      <c r="B648" s="296">
        <f t="shared" si="58"/>
        <v>18</v>
      </c>
      <c r="C648" s="29" t="s">
        <v>121</v>
      </c>
      <c r="D648" s="296" t="s">
        <v>63</v>
      </c>
      <c r="E648" s="430"/>
      <c r="F648" s="30">
        <v>1</v>
      </c>
      <c r="G648" s="433">
        <v>5</v>
      </c>
      <c r="H648" s="433">
        <f t="shared" si="59"/>
        <v>5</v>
      </c>
      <c r="I648" s="430"/>
      <c r="J648" s="433">
        <f t="shared" si="60"/>
        <v>0</v>
      </c>
    </row>
    <row r="649" spans="1:10" ht="36" customHeight="1" x14ac:dyDescent="0.2">
      <c r="A649" s="29" t="s">
        <v>36</v>
      </c>
      <c r="B649" s="296">
        <f t="shared" si="58"/>
        <v>19</v>
      </c>
      <c r="C649" s="29" t="s">
        <v>129</v>
      </c>
      <c r="D649" s="296" t="s">
        <v>39</v>
      </c>
      <c r="E649" s="430"/>
      <c r="F649" s="30">
        <v>1</v>
      </c>
      <c r="G649" s="433">
        <v>5</v>
      </c>
      <c r="H649" s="433">
        <f t="shared" si="59"/>
        <v>5</v>
      </c>
      <c r="I649" s="430"/>
      <c r="J649" s="433">
        <f t="shared" si="60"/>
        <v>0</v>
      </c>
    </row>
    <row r="650" spans="1:10" ht="36" customHeight="1" x14ac:dyDescent="0.2">
      <c r="A650" s="435" t="s">
        <v>0</v>
      </c>
      <c r="B650" s="423">
        <f t="shared" si="58"/>
        <v>20</v>
      </c>
      <c r="C650" s="235" t="s">
        <v>110</v>
      </c>
      <c r="D650" s="236" t="s">
        <v>63</v>
      </c>
      <c r="E650" s="450"/>
      <c r="F650" s="27">
        <v>1</v>
      </c>
      <c r="G650" s="28">
        <v>5</v>
      </c>
      <c r="H650" s="28">
        <f t="shared" si="59"/>
        <v>5</v>
      </c>
      <c r="I650" s="451"/>
      <c r="J650" s="28">
        <f t="shared" si="60"/>
        <v>0</v>
      </c>
    </row>
    <row r="651" spans="1:10" ht="36" customHeight="1" x14ac:dyDescent="0.2">
      <c r="A651" s="435" t="s">
        <v>0</v>
      </c>
      <c r="B651" s="423">
        <f t="shared" si="58"/>
        <v>21</v>
      </c>
      <c r="C651" s="235" t="s">
        <v>111</v>
      </c>
      <c r="D651" s="236" t="s">
        <v>39</v>
      </c>
      <c r="E651" s="293"/>
      <c r="F651" s="27">
        <v>1</v>
      </c>
      <c r="G651" s="295">
        <v>5</v>
      </c>
      <c r="H651" s="28">
        <f t="shared" si="59"/>
        <v>5</v>
      </c>
      <c r="I651" s="452"/>
      <c r="J651" s="28">
        <f t="shared" si="60"/>
        <v>0</v>
      </c>
    </row>
    <row r="652" spans="1:10" ht="36" customHeight="1" x14ac:dyDescent="0.2">
      <c r="A652" s="435" t="s">
        <v>0</v>
      </c>
      <c r="B652" s="423">
        <f t="shared" si="58"/>
        <v>22</v>
      </c>
      <c r="C652" s="25" t="s">
        <v>133</v>
      </c>
      <c r="D652" s="26" t="s">
        <v>31</v>
      </c>
      <c r="E652" s="293"/>
      <c r="F652" s="27">
        <v>1</v>
      </c>
      <c r="G652" s="295">
        <v>5</v>
      </c>
      <c r="H652" s="28">
        <f t="shared" si="59"/>
        <v>5</v>
      </c>
      <c r="I652" s="452"/>
      <c r="J652" s="28">
        <f t="shared" si="60"/>
        <v>0</v>
      </c>
    </row>
    <row r="653" spans="1:10" ht="36" customHeight="1" x14ac:dyDescent="0.2">
      <c r="A653" s="435" t="s">
        <v>0</v>
      </c>
      <c r="B653" s="423">
        <f t="shared" si="58"/>
        <v>23</v>
      </c>
      <c r="C653" s="25" t="s">
        <v>134</v>
      </c>
      <c r="D653" s="26" t="s">
        <v>33</v>
      </c>
      <c r="E653" s="293"/>
      <c r="F653" s="27">
        <v>1</v>
      </c>
      <c r="G653" s="295">
        <v>30</v>
      </c>
      <c r="H653" s="28">
        <f t="shared" si="59"/>
        <v>30</v>
      </c>
      <c r="I653" s="452"/>
      <c r="J653" s="28">
        <f t="shared" si="60"/>
        <v>0</v>
      </c>
    </row>
    <row r="654" spans="1:10" ht="36" customHeight="1" x14ac:dyDescent="0.2">
      <c r="A654" s="435" t="s">
        <v>0</v>
      </c>
      <c r="B654" s="423">
        <f t="shared" si="58"/>
        <v>24</v>
      </c>
      <c r="C654" s="25" t="s">
        <v>131</v>
      </c>
      <c r="D654" s="26" t="s">
        <v>31</v>
      </c>
      <c r="E654" s="450"/>
      <c r="F654" s="27">
        <v>1</v>
      </c>
      <c r="G654" s="28">
        <v>5</v>
      </c>
      <c r="H654" s="28">
        <f t="shared" si="59"/>
        <v>5</v>
      </c>
      <c r="I654" s="450"/>
      <c r="J654" s="28">
        <f t="shared" si="60"/>
        <v>0</v>
      </c>
    </row>
    <row r="655" spans="1:10" ht="36" customHeight="1" x14ac:dyDescent="0.2">
      <c r="A655" s="435" t="s">
        <v>0</v>
      </c>
      <c r="B655" s="423">
        <f t="shared" si="58"/>
        <v>25</v>
      </c>
      <c r="C655" s="235" t="s">
        <v>135</v>
      </c>
      <c r="D655" s="236" t="s">
        <v>63</v>
      </c>
      <c r="E655" s="301"/>
      <c r="F655" s="27">
        <v>1</v>
      </c>
      <c r="G655" s="336">
        <v>5</v>
      </c>
      <c r="H655" s="28">
        <f t="shared" si="59"/>
        <v>5</v>
      </c>
      <c r="I655" s="301"/>
      <c r="J655" s="28">
        <f t="shared" si="60"/>
        <v>0</v>
      </c>
    </row>
    <row r="656" spans="1:10" ht="36" customHeight="1" x14ac:dyDescent="0.2">
      <c r="A656" s="435" t="s">
        <v>0</v>
      </c>
      <c r="B656" s="423">
        <f t="shared" si="58"/>
        <v>26</v>
      </c>
      <c r="C656" s="25" t="s">
        <v>132</v>
      </c>
      <c r="D656" s="26" t="s">
        <v>59</v>
      </c>
      <c r="E656" s="301"/>
      <c r="F656" s="27">
        <v>1</v>
      </c>
      <c r="G656" s="336">
        <v>30</v>
      </c>
      <c r="H656" s="28">
        <f t="shared" si="59"/>
        <v>30</v>
      </c>
      <c r="I656" s="301"/>
      <c r="J656" s="28">
        <f t="shared" si="60"/>
        <v>0</v>
      </c>
    </row>
    <row r="657" spans="1:49" ht="36" customHeight="1" x14ac:dyDescent="0.2">
      <c r="A657" s="435" t="s">
        <v>0</v>
      </c>
      <c r="B657" s="423">
        <f t="shared" si="58"/>
        <v>27</v>
      </c>
      <c r="C657" s="25" t="s">
        <v>135</v>
      </c>
      <c r="D657" s="26" t="s">
        <v>63</v>
      </c>
      <c r="E657" s="301"/>
      <c r="F657" s="27">
        <v>1</v>
      </c>
      <c r="G657" s="336">
        <v>5</v>
      </c>
      <c r="H657" s="28">
        <f t="shared" si="59"/>
        <v>5</v>
      </c>
      <c r="I657" s="301"/>
      <c r="J657" s="28"/>
    </row>
    <row r="658" spans="1:49" ht="36" customHeight="1" x14ac:dyDescent="0.2">
      <c r="A658" s="435" t="s">
        <v>0</v>
      </c>
      <c r="B658" s="423">
        <f t="shared" si="58"/>
        <v>28</v>
      </c>
      <c r="C658" s="25" t="s">
        <v>144</v>
      </c>
      <c r="D658" s="26" t="s">
        <v>39</v>
      </c>
      <c r="E658" s="333"/>
      <c r="F658" s="337">
        <v>1</v>
      </c>
      <c r="G658" s="338">
        <v>12</v>
      </c>
      <c r="H658" s="28">
        <f t="shared" si="59"/>
        <v>12</v>
      </c>
      <c r="I658" s="333"/>
      <c r="J658" s="338">
        <f>H658*I658</f>
        <v>0</v>
      </c>
    </row>
    <row r="659" spans="1:49" ht="36" customHeight="1" x14ac:dyDescent="0.2">
      <c r="A659" s="8"/>
      <c r="B659" s="21"/>
      <c r="C659" s="9"/>
      <c r="D659" s="2"/>
      <c r="E659" s="2"/>
      <c r="F659" s="15"/>
      <c r="G659" s="50" t="s">
        <v>34</v>
      </c>
      <c r="H659" s="51">
        <f>SUM(H631:H658)</f>
        <v>400</v>
      </c>
      <c r="I659" s="344" t="s">
        <v>35</v>
      </c>
      <c r="J659" s="51">
        <f>SUM(J631:J658)</f>
        <v>3.7615787037037034</v>
      </c>
    </row>
    <row r="660" spans="1:49" ht="24" customHeight="1" x14ac:dyDescent="0.2">
      <c r="A660" s="9"/>
      <c r="B660" s="21"/>
      <c r="C660" s="9"/>
      <c r="D660" s="2"/>
      <c r="E660" s="2"/>
      <c r="F660" s="15"/>
      <c r="G660" s="15"/>
      <c r="H660" s="15"/>
      <c r="I660" s="17"/>
      <c r="J660" s="16"/>
    </row>
    <row r="661" spans="1:49" x14ac:dyDescent="0.2">
      <c r="A661" s="1220" t="s">
        <v>1</v>
      </c>
      <c r="B661" s="1220"/>
      <c r="C661" s="1220"/>
      <c r="D661" s="1220"/>
      <c r="E661" s="1220"/>
      <c r="F661" s="1220"/>
      <c r="G661" s="1220"/>
      <c r="H661" s="1220"/>
      <c r="I661" s="1220"/>
      <c r="J661" s="1220"/>
    </row>
    <row r="662" spans="1:49" x14ac:dyDescent="0.2">
      <c r="A662" s="1238" t="s">
        <v>2</v>
      </c>
      <c r="B662" s="1238"/>
      <c r="C662" s="1238"/>
      <c r="D662" s="1238"/>
      <c r="E662" s="1238"/>
      <c r="F662" s="1238"/>
      <c r="G662" s="1238"/>
      <c r="H662" s="1238"/>
      <c r="I662" s="1238"/>
      <c r="J662" s="1238"/>
    </row>
    <row r="663" spans="1:49" ht="13.5" thickBot="1" x14ac:dyDescent="0.25">
      <c r="A663" s="4" t="s">
        <v>3</v>
      </c>
      <c r="B663" s="122"/>
      <c r="C663" s="5"/>
      <c r="D663" s="4"/>
      <c r="E663" s="4"/>
      <c r="F663" s="262"/>
      <c r="G663" s="262"/>
      <c r="H663" s="262"/>
      <c r="I663" s="4"/>
      <c r="J663" s="2"/>
    </row>
    <row r="664" spans="1:49" ht="29.25" customHeight="1" thickBot="1" x14ac:dyDescent="0.25">
      <c r="A664" s="1241" t="s">
        <v>161</v>
      </c>
      <c r="B664" s="1242"/>
      <c r="C664" s="1242"/>
      <c r="D664" s="1242"/>
      <c r="E664" s="1242"/>
      <c r="F664" s="1242"/>
      <c r="G664" s="1242"/>
      <c r="H664" s="1242"/>
      <c r="I664" s="1242"/>
      <c r="J664" s="1243"/>
    </row>
    <row r="665" spans="1:49" x14ac:dyDescent="0.2">
      <c r="A665" s="13"/>
      <c r="B665" s="21"/>
      <c r="C665" s="217"/>
      <c r="D665" s="13"/>
      <c r="E665" s="13"/>
      <c r="F665" s="13"/>
      <c r="G665" s="13"/>
      <c r="H665" s="13"/>
      <c r="I665" s="13"/>
      <c r="J665" s="13"/>
    </row>
    <row r="666" spans="1:49" ht="13.5" thickBot="1" x14ac:dyDescent="0.25">
      <c r="A666" s="4" t="s">
        <v>4</v>
      </c>
      <c r="B666" s="122"/>
      <c r="C666" s="7"/>
      <c r="D666" s="6"/>
      <c r="E666" s="6"/>
      <c r="G666" s="261"/>
      <c r="H666" s="13"/>
      <c r="I666" s="6"/>
      <c r="J666" s="2"/>
    </row>
    <row r="667" spans="1:49" ht="13.5" thickBot="1" x14ac:dyDescent="0.25">
      <c r="A667" s="1217" t="s">
        <v>21</v>
      </c>
      <c r="B667" s="1239"/>
      <c r="C667" s="1239"/>
      <c r="D667" s="1239"/>
      <c r="E667" s="1239"/>
      <c r="F667" s="1239"/>
      <c r="G667" s="1239"/>
      <c r="H667" s="1239"/>
      <c r="I667" s="1239"/>
      <c r="J667" s="1240"/>
    </row>
    <row r="668" spans="1:49" ht="13.5" thickBot="1" x14ac:dyDescent="0.25">
      <c r="A668" s="4"/>
      <c r="B668" s="122"/>
      <c r="C668" s="3"/>
      <c r="D668" s="2"/>
      <c r="E668" s="2"/>
      <c r="F668" s="261"/>
      <c r="G668" s="261"/>
      <c r="H668" s="261"/>
      <c r="I668" s="2"/>
      <c r="J668" s="2"/>
    </row>
    <row r="669" spans="1:49" ht="51" x14ac:dyDescent="0.2">
      <c r="A669" s="31" t="s">
        <v>5</v>
      </c>
      <c r="B669" s="32" t="s">
        <v>23</v>
      </c>
      <c r="C669" s="32" t="s">
        <v>7</v>
      </c>
      <c r="D669" s="33" t="s">
        <v>8</v>
      </c>
      <c r="E669" s="34" t="s">
        <v>24</v>
      </c>
      <c r="F669" s="35" t="s">
        <v>25</v>
      </c>
      <c r="G669" s="32" t="s">
        <v>26</v>
      </c>
      <c r="H669" s="36" t="s">
        <v>27</v>
      </c>
      <c r="I669" s="37" t="s">
        <v>28</v>
      </c>
      <c r="J669" s="37" t="s">
        <v>29</v>
      </c>
    </row>
    <row r="670" spans="1:49" ht="25.5" x14ac:dyDescent="0.2">
      <c r="A670" s="31"/>
      <c r="B670" s="32"/>
      <c r="C670" s="216"/>
      <c r="D670" s="33"/>
      <c r="E670" s="38"/>
      <c r="F670" s="39" t="s">
        <v>15</v>
      </c>
      <c r="G670" s="39" t="s">
        <v>16</v>
      </c>
      <c r="H670" s="39" t="s">
        <v>17</v>
      </c>
      <c r="I670" s="40" t="s">
        <v>18</v>
      </c>
      <c r="J670" s="40" t="s">
        <v>19</v>
      </c>
    </row>
    <row r="671" spans="1:49" s="449" customFormat="1" ht="45" customHeight="1" x14ac:dyDescent="0.2">
      <c r="A671" s="387" t="str">
        <f>'[1]CM.01-PERSONAL '!$C$33</f>
        <v>GERENCIA GENERAL DE ADMINISTRACION TRIBUTARIA Y RENTAS</v>
      </c>
      <c r="B671" s="234">
        <v>1</v>
      </c>
      <c r="C671" s="233" t="str">
        <f>'[1]MATRIZ DE ACTIVIDADES'!$B$2</f>
        <v xml:space="preserve">Recibe, revisa registra en sistema y sella cargo de recepcion </v>
      </c>
      <c r="D671" s="305" t="str">
        <f>'[1]CM.01-PERSONAL '!$E$33</f>
        <v>TECNICO II</v>
      </c>
      <c r="E671" s="305" t="str">
        <f>'[1]CM.01-PERSONAL '!$F$33</f>
        <v>EI29</v>
      </c>
      <c r="F671" s="23">
        <v>1</v>
      </c>
      <c r="G671" s="354">
        <v>5</v>
      </c>
      <c r="H671" s="243">
        <f>F671*G671</f>
        <v>5</v>
      </c>
      <c r="I671" s="244">
        <f>'[1]CM.01-PERSONAL '!$K$33</f>
        <v>0.31537685185185188</v>
      </c>
      <c r="J671" s="355">
        <f>H671*I671</f>
        <v>1.5768842592592593</v>
      </c>
      <c r="K671" s="445"/>
      <c r="L671" s="446"/>
      <c r="M671" s="447"/>
      <c r="N671" s="448"/>
      <c r="O671" s="448"/>
      <c r="P671" s="447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  <c r="AQ671" s="445"/>
      <c r="AR671" s="445"/>
      <c r="AS671" s="445"/>
      <c r="AT671" s="445"/>
      <c r="AU671" s="445"/>
      <c r="AV671" s="445"/>
      <c r="AW671" s="445"/>
    </row>
    <row r="672" spans="1:49" s="449" customFormat="1" ht="48.75" customHeight="1" x14ac:dyDescent="0.2">
      <c r="A672" s="388" t="str">
        <f>'[1]CM.01-PERSONAL '!$C$31</f>
        <v>GERENCIA GENERAL DE ADMINISTRACION TRIBUTARIA Y RENTAS</v>
      </c>
      <c r="B672" s="234">
        <f>B671+1</f>
        <v>2</v>
      </c>
      <c r="C672" s="233" t="str">
        <f>'[1]MATRIZ DE ACTIVIDADES'!$B$7</f>
        <v>Recibe y Traslada documento al área encargada</v>
      </c>
      <c r="D672" s="306" t="str">
        <f>'[1]CM.01-PERSONAL '!$E$31</f>
        <v>GERENTE GENERAL</v>
      </c>
      <c r="E672" s="306" t="str">
        <f>'[1]CM.01-PERSONAL '!$F$31</f>
        <v>EI27</v>
      </c>
      <c r="F672" s="243">
        <v>1</v>
      </c>
      <c r="G672" s="354">
        <v>8</v>
      </c>
      <c r="H672" s="394">
        <f>F672*G672</f>
        <v>8</v>
      </c>
      <c r="I672" s="244">
        <f>'[1]CM.01-PERSONAL '!$K$31</f>
        <v>0.27308680555555553</v>
      </c>
      <c r="J672" s="355">
        <f>H672*I672</f>
        <v>2.1846944444444443</v>
      </c>
      <c r="K672" s="445"/>
      <c r="L672" s="446"/>
      <c r="M672" s="447"/>
      <c r="N672" s="448"/>
      <c r="O672" s="448"/>
      <c r="P672" s="447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  <c r="AQ672" s="445"/>
      <c r="AR672" s="445"/>
      <c r="AS672" s="445"/>
      <c r="AT672" s="445"/>
      <c r="AU672" s="445"/>
      <c r="AV672" s="445"/>
      <c r="AW672" s="445"/>
    </row>
    <row r="673" spans="1:10" ht="25.5" x14ac:dyDescent="0.2">
      <c r="A673" s="435" t="s">
        <v>0</v>
      </c>
      <c r="B673" s="423">
        <f t="shared" ref="B673:B692" si="61">B672+1</f>
        <v>3</v>
      </c>
      <c r="C673" s="256" t="s">
        <v>121</v>
      </c>
      <c r="D673" s="423" t="s">
        <v>63</v>
      </c>
      <c r="E673" s="435"/>
      <c r="F673" s="423">
        <v>1</v>
      </c>
      <c r="G673" s="423">
        <v>5</v>
      </c>
      <c r="H673" s="423">
        <f t="shared" ref="H673:H692" si="62">F673*G673</f>
        <v>5</v>
      </c>
      <c r="I673" s="435"/>
      <c r="J673" s="423">
        <f t="shared" ref="J673:J683" si="63">H673*I673</f>
        <v>0</v>
      </c>
    </row>
    <row r="674" spans="1:10" ht="25.5" x14ac:dyDescent="0.2">
      <c r="A674" s="435" t="s">
        <v>0</v>
      </c>
      <c r="B674" s="423">
        <f t="shared" si="61"/>
        <v>4</v>
      </c>
      <c r="C674" s="256" t="s">
        <v>120</v>
      </c>
      <c r="D674" s="270" t="s">
        <v>39</v>
      </c>
      <c r="E674" s="256"/>
      <c r="F674" s="270">
        <v>1</v>
      </c>
      <c r="G674" s="270">
        <v>5</v>
      </c>
      <c r="H674" s="270">
        <f t="shared" si="62"/>
        <v>5</v>
      </c>
      <c r="I674" s="256"/>
      <c r="J674" s="270">
        <f t="shared" si="63"/>
        <v>0</v>
      </c>
    </row>
    <row r="675" spans="1:10" ht="25.5" x14ac:dyDescent="0.2">
      <c r="A675" s="435" t="s">
        <v>0</v>
      </c>
      <c r="B675" s="423">
        <f t="shared" si="61"/>
        <v>5</v>
      </c>
      <c r="C675" s="435" t="s">
        <v>122</v>
      </c>
      <c r="D675" s="423" t="s">
        <v>31</v>
      </c>
      <c r="E675" s="435"/>
      <c r="F675" s="423">
        <v>1</v>
      </c>
      <c r="G675" s="423">
        <v>10</v>
      </c>
      <c r="H675" s="423">
        <f t="shared" si="62"/>
        <v>10</v>
      </c>
      <c r="I675" s="435"/>
      <c r="J675" s="423">
        <f t="shared" si="63"/>
        <v>0</v>
      </c>
    </row>
    <row r="676" spans="1:10" ht="25.5" x14ac:dyDescent="0.2">
      <c r="A676" s="435" t="s">
        <v>0</v>
      </c>
      <c r="B676" s="423">
        <f t="shared" si="61"/>
        <v>6</v>
      </c>
      <c r="C676" s="235" t="s">
        <v>121</v>
      </c>
      <c r="D676" s="236" t="s">
        <v>63</v>
      </c>
      <c r="E676" s="256"/>
      <c r="F676" s="270">
        <v>1</v>
      </c>
      <c r="G676" s="270">
        <v>5</v>
      </c>
      <c r="H676" s="270">
        <f t="shared" si="62"/>
        <v>5</v>
      </c>
      <c r="I676" s="256"/>
      <c r="J676" s="270">
        <f t="shared" si="63"/>
        <v>0</v>
      </c>
    </row>
    <row r="677" spans="1:10" ht="25.5" x14ac:dyDescent="0.2">
      <c r="A677" s="435" t="s">
        <v>0</v>
      </c>
      <c r="B677" s="423">
        <f t="shared" si="61"/>
        <v>7</v>
      </c>
      <c r="C677" s="235" t="s">
        <v>112</v>
      </c>
      <c r="D677" s="236" t="s">
        <v>39</v>
      </c>
      <c r="E677" s="256"/>
      <c r="F677" s="270">
        <v>1</v>
      </c>
      <c r="G677" s="270">
        <v>5</v>
      </c>
      <c r="H677" s="270">
        <f t="shared" si="62"/>
        <v>5</v>
      </c>
      <c r="I677" s="256"/>
      <c r="J677" s="270">
        <f t="shared" si="63"/>
        <v>0</v>
      </c>
    </row>
    <row r="678" spans="1:10" ht="25.5" x14ac:dyDescent="0.2">
      <c r="A678" s="29" t="s">
        <v>36</v>
      </c>
      <c r="B678" s="30">
        <f t="shared" si="61"/>
        <v>8</v>
      </c>
      <c r="C678" s="29" t="s">
        <v>121</v>
      </c>
      <c r="D678" s="30" t="s">
        <v>63</v>
      </c>
      <c r="E678" s="29"/>
      <c r="F678" s="30">
        <v>1</v>
      </c>
      <c r="G678" s="30">
        <v>5</v>
      </c>
      <c r="H678" s="30">
        <f t="shared" si="62"/>
        <v>5</v>
      </c>
      <c r="I678" s="29"/>
      <c r="J678" s="30">
        <f t="shared" si="63"/>
        <v>0</v>
      </c>
    </row>
    <row r="679" spans="1:10" ht="25.5" x14ac:dyDescent="0.2">
      <c r="A679" s="29" t="s">
        <v>36</v>
      </c>
      <c r="B679" s="30">
        <f t="shared" si="61"/>
        <v>9</v>
      </c>
      <c r="C679" s="29" t="s">
        <v>120</v>
      </c>
      <c r="D679" s="30" t="s">
        <v>39</v>
      </c>
      <c r="E679" s="29"/>
      <c r="F679" s="30">
        <v>1</v>
      </c>
      <c r="G679" s="30">
        <v>5</v>
      </c>
      <c r="H679" s="30">
        <f t="shared" si="62"/>
        <v>5</v>
      </c>
      <c r="I679" s="29"/>
      <c r="J679" s="30">
        <f t="shared" si="63"/>
        <v>0</v>
      </c>
    </row>
    <row r="680" spans="1:10" ht="25.5" x14ac:dyDescent="0.2">
      <c r="A680" s="29" t="s">
        <v>36</v>
      </c>
      <c r="B680" s="30">
        <f t="shared" si="61"/>
        <v>10</v>
      </c>
      <c r="C680" s="29" t="s">
        <v>124</v>
      </c>
      <c r="D680" s="30" t="s">
        <v>49</v>
      </c>
      <c r="E680" s="29"/>
      <c r="F680" s="30">
        <v>1</v>
      </c>
      <c r="G680" s="30">
        <v>10</v>
      </c>
      <c r="H680" s="30">
        <f t="shared" si="62"/>
        <v>10</v>
      </c>
      <c r="I680" s="29"/>
      <c r="J680" s="30">
        <f t="shared" si="63"/>
        <v>0</v>
      </c>
    </row>
    <row r="681" spans="1:10" ht="25.5" x14ac:dyDescent="0.2">
      <c r="A681" s="29" t="s">
        <v>36</v>
      </c>
      <c r="B681" s="30">
        <f t="shared" si="61"/>
        <v>11</v>
      </c>
      <c r="C681" s="29" t="s">
        <v>113</v>
      </c>
      <c r="D681" s="30" t="s">
        <v>61</v>
      </c>
      <c r="E681" s="29"/>
      <c r="F681" s="30">
        <v>1</v>
      </c>
      <c r="G681" s="30">
        <v>20</v>
      </c>
      <c r="H681" s="30">
        <f t="shared" si="62"/>
        <v>20</v>
      </c>
      <c r="I681" s="29"/>
      <c r="J681" s="30">
        <f t="shared" si="63"/>
        <v>0</v>
      </c>
    </row>
    <row r="682" spans="1:10" ht="25.5" x14ac:dyDescent="0.2">
      <c r="A682" s="29" t="s">
        <v>36</v>
      </c>
      <c r="B682" s="296">
        <f t="shared" si="61"/>
        <v>12</v>
      </c>
      <c r="C682" s="29" t="s">
        <v>136</v>
      </c>
      <c r="D682" s="296" t="s">
        <v>37</v>
      </c>
      <c r="E682" s="258"/>
      <c r="F682" s="30">
        <v>1</v>
      </c>
      <c r="G682" s="296">
        <v>30</v>
      </c>
      <c r="H682" s="296">
        <f t="shared" si="62"/>
        <v>30</v>
      </c>
      <c r="I682" s="258"/>
      <c r="J682" s="296">
        <f t="shared" si="63"/>
        <v>0</v>
      </c>
    </row>
    <row r="683" spans="1:10" ht="25.5" x14ac:dyDescent="0.2">
      <c r="A683" s="29" t="s">
        <v>36</v>
      </c>
      <c r="B683" s="296">
        <f t="shared" si="61"/>
        <v>13</v>
      </c>
      <c r="C683" s="29" t="s">
        <v>139</v>
      </c>
      <c r="D683" s="296" t="s">
        <v>38</v>
      </c>
      <c r="E683" s="258"/>
      <c r="F683" s="296">
        <v>1</v>
      </c>
      <c r="G683" s="296">
        <v>5</v>
      </c>
      <c r="H683" s="296">
        <f t="shared" si="62"/>
        <v>5</v>
      </c>
      <c r="I683" s="258"/>
      <c r="J683" s="296">
        <f t="shared" si="63"/>
        <v>0</v>
      </c>
    </row>
    <row r="684" spans="1:10" ht="25.5" x14ac:dyDescent="0.2">
      <c r="A684" s="29" t="s">
        <v>36</v>
      </c>
      <c r="B684" s="296">
        <f t="shared" si="61"/>
        <v>14</v>
      </c>
      <c r="C684" s="29" t="s">
        <v>162</v>
      </c>
      <c r="D684" s="296" t="s">
        <v>38</v>
      </c>
      <c r="E684" s="258"/>
      <c r="F684" s="296">
        <v>1</v>
      </c>
      <c r="G684" s="436">
        <v>30</v>
      </c>
      <c r="H684" s="296">
        <f t="shared" si="62"/>
        <v>30</v>
      </c>
      <c r="I684" s="437"/>
      <c r="J684" s="436"/>
    </row>
    <row r="685" spans="1:10" ht="25.5" x14ac:dyDescent="0.2">
      <c r="A685" s="29" t="s">
        <v>36</v>
      </c>
      <c r="B685" s="296">
        <f t="shared" si="61"/>
        <v>15</v>
      </c>
      <c r="C685" s="29" t="s">
        <v>163</v>
      </c>
      <c r="D685" s="296" t="s">
        <v>38</v>
      </c>
      <c r="E685" s="258"/>
      <c r="F685" s="296">
        <v>1</v>
      </c>
      <c r="G685" s="438">
        <v>180</v>
      </c>
      <c r="H685" s="312">
        <f t="shared" si="62"/>
        <v>180</v>
      </c>
      <c r="I685" s="439"/>
      <c r="J685" s="438"/>
    </row>
    <row r="686" spans="1:10" ht="25.5" x14ac:dyDescent="0.2">
      <c r="A686" s="29" t="s">
        <v>36</v>
      </c>
      <c r="B686" s="296">
        <f t="shared" si="61"/>
        <v>16</v>
      </c>
      <c r="C686" s="29" t="s">
        <v>164</v>
      </c>
      <c r="D686" s="296" t="s">
        <v>38</v>
      </c>
      <c r="E686" s="258"/>
      <c r="F686" s="296">
        <v>1</v>
      </c>
      <c r="G686" s="436">
        <v>30</v>
      </c>
      <c r="H686" s="296">
        <f t="shared" si="62"/>
        <v>30</v>
      </c>
      <c r="I686" s="437"/>
      <c r="J686" s="436"/>
    </row>
    <row r="687" spans="1:10" ht="25.5" x14ac:dyDescent="0.2">
      <c r="A687" s="29" t="s">
        <v>36</v>
      </c>
      <c r="B687" s="296">
        <f t="shared" si="61"/>
        <v>17</v>
      </c>
      <c r="C687" s="29" t="s">
        <v>165</v>
      </c>
      <c r="D687" s="296" t="s">
        <v>38</v>
      </c>
      <c r="E687" s="258"/>
      <c r="F687" s="296">
        <v>1</v>
      </c>
      <c r="G687" s="436">
        <v>10</v>
      </c>
      <c r="H687" s="296">
        <f t="shared" si="62"/>
        <v>10</v>
      </c>
      <c r="I687" s="437"/>
      <c r="J687" s="436"/>
    </row>
    <row r="688" spans="1:10" ht="25.5" x14ac:dyDescent="0.2">
      <c r="A688" s="29" t="s">
        <v>36</v>
      </c>
      <c r="B688" s="296">
        <f t="shared" si="61"/>
        <v>18</v>
      </c>
      <c r="C688" s="273" t="s">
        <v>166</v>
      </c>
      <c r="D688" s="296" t="s">
        <v>37</v>
      </c>
      <c r="E688" s="258"/>
      <c r="F688" s="296">
        <v>1</v>
      </c>
      <c r="G688" s="436">
        <v>25</v>
      </c>
      <c r="H688" s="296">
        <f t="shared" si="62"/>
        <v>25</v>
      </c>
      <c r="I688" s="437"/>
      <c r="J688" s="436"/>
    </row>
    <row r="689" spans="1:10" ht="25.5" x14ac:dyDescent="0.2">
      <c r="A689" s="29" t="s">
        <v>36</v>
      </c>
      <c r="B689" s="296">
        <f t="shared" si="61"/>
        <v>19</v>
      </c>
      <c r="C689" s="258" t="s">
        <v>122</v>
      </c>
      <c r="D689" s="296" t="s">
        <v>61</v>
      </c>
      <c r="E689" s="258"/>
      <c r="F689" s="296">
        <v>1</v>
      </c>
      <c r="G689" s="436">
        <v>5</v>
      </c>
      <c r="H689" s="296">
        <f t="shared" si="62"/>
        <v>5</v>
      </c>
      <c r="I689" s="437"/>
      <c r="J689" s="436"/>
    </row>
    <row r="690" spans="1:10" ht="25.5" x14ac:dyDescent="0.2">
      <c r="A690" s="29" t="s">
        <v>36</v>
      </c>
      <c r="B690" s="296">
        <f t="shared" si="61"/>
        <v>20</v>
      </c>
      <c r="C690" s="272" t="s">
        <v>167</v>
      </c>
      <c r="D690" s="296" t="s">
        <v>32</v>
      </c>
      <c r="E690" s="258"/>
      <c r="F690" s="296">
        <v>1</v>
      </c>
      <c r="G690" s="436">
        <v>10</v>
      </c>
      <c r="H690" s="436">
        <f t="shared" si="62"/>
        <v>10</v>
      </c>
      <c r="I690" s="437"/>
      <c r="J690" s="436"/>
    </row>
    <row r="691" spans="1:10" ht="25.5" x14ac:dyDescent="0.2">
      <c r="A691" s="29" t="s">
        <v>36</v>
      </c>
      <c r="B691" s="296">
        <f t="shared" si="61"/>
        <v>21</v>
      </c>
      <c r="C691" s="272" t="s">
        <v>135</v>
      </c>
      <c r="D691" s="296" t="s">
        <v>63</v>
      </c>
      <c r="E691" s="258"/>
      <c r="F691" s="296">
        <v>1</v>
      </c>
      <c r="G691" s="436">
        <v>5</v>
      </c>
      <c r="H691" s="436">
        <f t="shared" si="62"/>
        <v>5</v>
      </c>
      <c r="I691" s="437"/>
      <c r="J691" s="436"/>
    </row>
    <row r="692" spans="1:10" ht="25.5" x14ac:dyDescent="0.2">
      <c r="A692" s="29" t="s">
        <v>36</v>
      </c>
      <c r="B692" s="296">
        <f t="shared" si="61"/>
        <v>22</v>
      </c>
      <c r="C692" s="272" t="s">
        <v>144</v>
      </c>
      <c r="D692" s="296" t="s">
        <v>39</v>
      </c>
      <c r="E692" s="258"/>
      <c r="F692" s="296">
        <v>1</v>
      </c>
      <c r="G692" s="436">
        <v>5</v>
      </c>
      <c r="H692" s="436">
        <f t="shared" si="62"/>
        <v>5</v>
      </c>
      <c r="I692" s="437"/>
      <c r="J692" s="436"/>
    </row>
    <row r="693" spans="1:10" ht="25.5" x14ac:dyDescent="0.2">
      <c r="A693" s="419"/>
      <c r="B693" s="419"/>
      <c r="C693" s="419"/>
      <c r="D693" s="419"/>
      <c r="E693" s="419"/>
      <c r="F693" s="419"/>
      <c r="G693" s="50" t="s">
        <v>34</v>
      </c>
      <c r="H693" s="51">
        <f>SUM(H680:H690)</f>
        <v>355</v>
      </c>
      <c r="I693" s="344" t="s">
        <v>35</v>
      </c>
      <c r="J693" s="51">
        <f>SUM(J680:J690)</f>
        <v>0</v>
      </c>
    </row>
    <row r="694" spans="1:10" x14ac:dyDescent="0.2">
      <c r="A694" s="9"/>
      <c r="B694" s="21"/>
      <c r="C694" s="9"/>
      <c r="D694" s="2"/>
      <c r="E694" s="2"/>
      <c r="F694" s="15"/>
      <c r="G694" s="15"/>
      <c r="H694" s="15"/>
      <c r="I694" s="17"/>
      <c r="J694" s="16"/>
    </row>
    <row r="695" spans="1:10" ht="13.5" customHeight="1" x14ac:dyDescent="0.2">
      <c r="A695" s="1220" t="s">
        <v>1</v>
      </c>
      <c r="B695" s="1220"/>
      <c r="C695" s="1220"/>
      <c r="D695" s="1220"/>
      <c r="E695" s="1220"/>
      <c r="F695" s="1220"/>
      <c r="G695" s="1220"/>
      <c r="H695" s="1220"/>
      <c r="I695" s="1220"/>
      <c r="J695" s="1220"/>
    </row>
    <row r="696" spans="1:10" ht="13.5" customHeight="1" x14ac:dyDescent="0.2">
      <c r="A696" s="1238" t="s">
        <v>2</v>
      </c>
      <c r="B696" s="1238"/>
      <c r="C696" s="1238"/>
      <c r="D696" s="1238"/>
      <c r="E696" s="1238"/>
      <c r="F696" s="1238"/>
      <c r="G696" s="1238"/>
      <c r="H696" s="1238"/>
      <c r="I696" s="1238"/>
      <c r="J696" s="1238"/>
    </row>
    <row r="697" spans="1:10" ht="13.5" customHeight="1" thickBot="1" x14ac:dyDescent="0.25">
      <c r="A697" s="4" t="s">
        <v>3</v>
      </c>
      <c r="B697" s="122"/>
      <c r="C697" s="5"/>
      <c r="D697" s="4"/>
      <c r="E697" s="4"/>
      <c r="F697" s="262"/>
      <c r="G697" s="262"/>
      <c r="H697" s="262"/>
      <c r="I697" s="4"/>
      <c r="J697" s="2"/>
    </row>
    <row r="698" spans="1:10" ht="26.25" customHeight="1" thickBot="1" x14ac:dyDescent="0.25">
      <c r="A698" s="1241" t="s">
        <v>170</v>
      </c>
      <c r="B698" s="1242"/>
      <c r="C698" s="1242"/>
      <c r="D698" s="1242"/>
      <c r="E698" s="1242"/>
      <c r="F698" s="1242"/>
      <c r="G698" s="1242"/>
      <c r="H698" s="1242"/>
      <c r="I698" s="1242"/>
      <c r="J698" s="1243"/>
    </row>
    <row r="699" spans="1:10" ht="13.5" customHeight="1" x14ac:dyDescent="0.2">
      <c r="A699" s="13"/>
      <c r="B699" s="21"/>
      <c r="C699" s="217"/>
      <c r="D699" s="13"/>
      <c r="E699" s="13"/>
      <c r="F699" s="13"/>
      <c r="G699" s="13"/>
      <c r="H699" s="13"/>
      <c r="I699" s="13"/>
      <c r="J699" s="13"/>
    </row>
    <row r="700" spans="1:10" ht="13.5" customHeight="1" thickBot="1" x14ac:dyDescent="0.25">
      <c r="A700" s="4" t="s">
        <v>4</v>
      </c>
      <c r="B700" s="122"/>
      <c r="C700" s="7"/>
      <c r="D700" s="6"/>
      <c r="E700" s="6"/>
      <c r="G700" s="261"/>
      <c r="H700" s="13"/>
      <c r="I700" s="6"/>
      <c r="J700" s="2"/>
    </row>
    <row r="701" spans="1:10" ht="13.5" customHeight="1" thickBot="1" x14ac:dyDescent="0.25">
      <c r="A701" s="1217" t="s">
        <v>21</v>
      </c>
      <c r="B701" s="1239"/>
      <c r="C701" s="1239"/>
      <c r="D701" s="1239"/>
      <c r="E701" s="1239"/>
      <c r="F701" s="1239"/>
      <c r="G701" s="1239"/>
      <c r="H701" s="1239"/>
      <c r="I701" s="1239"/>
      <c r="J701" s="1240"/>
    </row>
    <row r="702" spans="1:10" ht="13.5" thickBot="1" x14ac:dyDescent="0.25">
      <c r="A702" s="4"/>
      <c r="B702" s="122"/>
      <c r="C702" s="3"/>
      <c r="D702" s="2"/>
      <c r="E702" s="2"/>
      <c r="F702" s="261"/>
      <c r="G702" s="261"/>
      <c r="H702" s="261"/>
      <c r="I702" s="2"/>
      <c r="J702" s="2"/>
    </row>
    <row r="703" spans="1:10" ht="51" x14ac:dyDescent="0.2">
      <c r="A703" s="31" t="s">
        <v>5</v>
      </c>
      <c r="B703" s="32" t="s">
        <v>23</v>
      </c>
      <c r="C703" s="32" t="s">
        <v>7</v>
      </c>
      <c r="D703" s="33" t="s">
        <v>8</v>
      </c>
      <c r="E703" s="34" t="s">
        <v>24</v>
      </c>
      <c r="F703" s="35" t="s">
        <v>25</v>
      </c>
      <c r="G703" s="32" t="s">
        <v>26</v>
      </c>
      <c r="H703" s="36" t="s">
        <v>27</v>
      </c>
      <c r="I703" s="37" t="s">
        <v>28</v>
      </c>
      <c r="J703" s="37" t="s">
        <v>29</v>
      </c>
    </row>
    <row r="704" spans="1:10" ht="25.5" x14ac:dyDescent="0.2">
      <c r="A704" s="31"/>
      <c r="B704" s="32"/>
      <c r="C704" s="218"/>
      <c r="D704" s="213"/>
      <c r="E704" s="213"/>
      <c r="F704" s="212" t="s">
        <v>15</v>
      </c>
      <c r="G704" s="212" t="s">
        <v>16</v>
      </c>
      <c r="H704" s="39" t="s">
        <v>17</v>
      </c>
      <c r="I704" s="40" t="s">
        <v>18</v>
      </c>
      <c r="J704" s="40" t="s">
        <v>19</v>
      </c>
    </row>
    <row r="705" spans="1:49" s="449" customFormat="1" ht="45" customHeight="1" x14ac:dyDescent="0.2">
      <c r="A705" s="387" t="str">
        <f>'[1]CM.01-PERSONAL '!$C$33</f>
        <v>GERENCIA GENERAL DE ADMINISTRACION TRIBUTARIA Y RENTAS</v>
      </c>
      <c r="B705" s="234">
        <v>1</v>
      </c>
      <c r="C705" s="233" t="str">
        <f>'[1]MATRIZ DE ACTIVIDADES'!$B$2</f>
        <v xml:space="preserve">Recibe, revisa registra en sistema y sella cargo de recepcion </v>
      </c>
      <c r="D705" s="305" t="str">
        <f>'[1]CM.01-PERSONAL '!$E$33</f>
        <v>TECNICO II</v>
      </c>
      <c r="E705" s="305" t="str">
        <f>'[1]CM.01-PERSONAL '!$F$33</f>
        <v>EI29</v>
      </c>
      <c r="F705" s="23">
        <v>1</v>
      </c>
      <c r="G705" s="354">
        <v>5</v>
      </c>
      <c r="H705" s="243">
        <f>F705*G705</f>
        <v>5</v>
      </c>
      <c r="I705" s="244">
        <f>'[1]CM.01-PERSONAL '!$K$33</f>
        <v>0.31537685185185188</v>
      </c>
      <c r="J705" s="355">
        <f>H705*I705</f>
        <v>1.5768842592592593</v>
      </c>
      <c r="K705" s="445"/>
      <c r="L705" s="446"/>
      <c r="M705" s="447"/>
      <c r="N705" s="448"/>
      <c r="O705" s="448"/>
      <c r="P705" s="447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  <c r="AQ705" s="445"/>
      <c r="AR705" s="445"/>
      <c r="AS705" s="445"/>
      <c r="AT705" s="445"/>
      <c r="AU705" s="445"/>
      <c r="AV705" s="445"/>
      <c r="AW705" s="445"/>
    </row>
    <row r="706" spans="1:49" s="449" customFormat="1" ht="48.75" customHeight="1" x14ac:dyDescent="0.2">
      <c r="A706" s="388" t="str">
        <f>'[1]CM.01-PERSONAL '!$C$31</f>
        <v>GERENCIA GENERAL DE ADMINISTRACION TRIBUTARIA Y RENTAS</v>
      </c>
      <c r="B706" s="234">
        <f>B705+1</f>
        <v>2</v>
      </c>
      <c r="C706" s="233" t="str">
        <f>'[1]MATRIZ DE ACTIVIDADES'!$B$7</f>
        <v>Recibe y Traslada documento al área encargada</v>
      </c>
      <c r="D706" s="306" t="str">
        <f>'[1]CM.01-PERSONAL '!$E$31</f>
        <v>GERENTE GENERAL</v>
      </c>
      <c r="E706" s="306" t="str">
        <f>'[1]CM.01-PERSONAL '!$F$31</f>
        <v>EI27</v>
      </c>
      <c r="F706" s="243">
        <v>1</v>
      </c>
      <c r="G706" s="354">
        <v>8</v>
      </c>
      <c r="H706" s="394">
        <f>F706*G706</f>
        <v>8</v>
      </c>
      <c r="I706" s="244">
        <f>'[1]CM.01-PERSONAL '!$K$31</f>
        <v>0.27308680555555553</v>
      </c>
      <c r="J706" s="355">
        <f>H706*I706</f>
        <v>2.1846944444444443</v>
      </c>
      <c r="K706" s="445"/>
      <c r="L706" s="446"/>
      <c r="M706" s="447"/>
      <c r="N706" s="448"/>
      <c r="O706" s="448"/>
      <c r="P706" s="447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  <c r="AQ706" s="445"/>
      <c r="AR706" s="445"/>
      <c r="AS706" s="445"/>
      <c r="AT706" s="445"/>
      <c r="AU706" s="445"/>
      <c r="AV706" s="445"/>
      <c r="AW706" s="445"/>
    </row>
    <row r="707" spans="1:49" ht="25.5" x14ac:dyDescent="0.2">
      <c r="A707" s="435" t="s">
        <v>0</v>
      </c>
      <c r="B707" s="423">
        <f t="shared" ref="B707:B732" si="64">B706+1</f>
        <v>3</v>
      </c>
      <c r="C707" s="256" t="s">
        <v>121</v>
      </c>
      <c r="D707" s="423" t="s">
        <v>63</v>
      </c>
      <c r="E707" s="435"/>
      <c r="F707" s="423">
        <v>1</v>
      </c>
      <c r="G707" s="423">
        <v>5</v>
      </c>
      <c r="H707" s="423">
        <f t="shared" ref="H707:H732" si="65">F707*G707</f>
        <v>5</v>
      </c>
      <c r="I707" s="435"/>
      <c r="J707" s="423">
        <f t="shared" ref="J707:J730" si="66">H707*I707</f>
        <v>0</v>
      </c>
    </row>
    <row r="708" spans="1:49" ht="25.5" x14ac:dyDescent="0.2">
      <c r="A708" s="435" t="s">
        <v>0</v>
      </c>
      <c r="B708" s="423">
        <f t="shared" si="64"/>
        <v>4</v>
      </c>
      <c r="C708" s="256" t="s">
        <v>120</v>
      </c>
      <c r="D708" s="270" t="s">
        <v>39</v>
      </c>
      <c r="E708" s="256"/>
      <c r="F708" s="270">
        <v>1</v>
      </c>
      <c r="G708" s="270">
        <v>5</v>
      </c>
      <c r="H708" s="270">
        <f t="shared" si="65"/>
        <v>5</v>
      </c>
      <c r="I708" s="256"/>
      <c r="J708" s="270">
        <f t="shared" si="66"/>
        <v>0</v>
      </c>
    </row>
    <row r="709" spans="1:49" ht="25.5" x14ac:dyDescent="0.2">
      <c r="A709" s="435" t="s">
        <v>0</v>
      </c>
      <c r="B709" s="423">
        <f t="shared" si="64"/>
        <v>5</v>
      </c>
      <c r="C709" s="435" t="s">
        <v>122</v>
      </c>
      <c r="D709" s="423" t="s">
        <v>31</v>
      </c>
      <c r="E709" s="435"/>
      <c r="F709" s="423">
        <v>1</v>
      </c>
      <c r="G709" s="423">
        <v>10</v>
      </c>
      <c r="H709" s="423">
        <f t="shared" si="65"/>
        <v>10</v>
      </c>
      <c r="I709" s="435"/>
      <c r="J709" s="423">
        <f t="shared" si="66"/>
        <v>0</v>
      </c>
    </row>
    <row r="710" spans="1:49" ht="25.5" x14ac:dyDescent="0.2">
      <c r="A710" s="435" t="s">
        <v>0</v>
      </c>
      <c r="B710" s="423">
        <f t="shared" si="64"/>
        <v>6</v>
      </c>
      <c r="C710" s="235" t="s">
        <v>121</v>
      </c>
      <c r="D710" s="236" t="s">
        <v>63</v>
      </c>
      <c r="E710" s="256"/>
      <c r="F710" s="270">
        <v>1</v>
      </c>
      <c r="G710" s="270">
        <v>5</v>
      </c>
      <c r="H710" s="270">
        <f t="shared" si="65"/>
        <v>5</v>
      </c>
      <c r="I710" s="256"/>
      <c r="J710" s="270">
        <f t="shared" si="66"/>
        <v>0</v>
      </c>
    </row>
    <row r="711" spans="1:49" ht="25.5" x14ac:dyDescent="0.2">
      <c r="A711" s="435" t="s">
        <v>0</v>
      </c>
      <c r="B711" s="423">
        <f t="shared" si="64"/>
        <v>7</v>
      </c>
      <c r="C711" s="235" t="s">
        <v>112</v>
      </c>
      <c r="D711" s="236" t="s">
        <v>39</v>
      </c>
      <c r="E711" s="256"/>
      <c r="F711" s="270">
        <v>1</v>
      </c>
      <c r="G711" s="270">
        <v>5</v>
      </c>
      <c r="H711" s="270">
        <f t="shared" si="65"/>
        <v>5</v>
      </c>
      <c r="I711" s="256"/>
      <c r="J711" s="270">
        <f t="shared" si="66"/>
        <v>0</v>
      </c>
    </row>
    <row r="712" spans="1:49" ht="25.5" x14ac:dyDescent="0.2">
      <c r="A712" s="29" t="s">
        <v>36</v>
      </c>
      <c r="B712" s="30">
        <f t="shared" si="64"/>
        <v>8</v>
      </c>
      <c r="C712" s="29" t="s">
        <v>121</v>
      </c>
      <c r="D712" s="30" t="s">
        <v>63</v>
      </c>
      <c r="E712" s="29"/>
      <c r="F712" s="30">
        <v>1</v>
      </c>
      <c r="G712" s="30">
        <v>5</v>
      </c>
      <c r="H712" s="30">
        <f t="shared" si="65"/>
        <v>5</v>
      </c>
      <c r="I712" s="29"/>
      <c r="J712" s="30">
        <f t="shared" si="66"/>
        <v>0</v>
      </c>
    </row>
    <row r="713" spans="1:49" ht="48.75" customHeight="1" x14ac:dyDescent="0.2">
      <c r="A713" s="29" t="s">
        <v>36</v>
      </c>
      <c r="B713" s="30">
        <f t="shared" si="64"/>
        <v>9</v>
      </c>
      <c r="C713" s="29" t="s">
        <v>120</v>
      </c>
      <c r="D713" s="30" t="s">
        <v>39</v>
      </c>
      <c r="E713" s="29"/>
      <c r="F713" s="30">
        <v>1</v>
      </c>
      <c r="G713" s="30">
        <v>5</v>
      </c>
      <c r="H713" s="30">
        <f t="shared" si="65"/>
        <v>5</v>
      </c>
      <c r="I713" s="29"/>
      <c r="J713" s="30">
        <f t="shared" si="66"/>
        <v>0</v>
      </c>
    </row>
    <row r="714" spans="1:49" ht="48.75" customHeight="1" x14ac:dyDescent="0.2">
      <c r="A714" s="29" t="s">
        <v>36</v>
      </c>
      <c r="B714" s="30">
        <f t="shared" si="64"/>
        <v>10</v>
      </c>
      <c r="C714" s="29" t="s">
        <v>124</v>
      </c>
      <c r="D714" s="30" t="s">
        <v>49</v>
      </c>
      <c r="E714" s="29"/>
      <c r="F714" s="30">
        <v>1</v>
      </c>
      <c r="G714" s="30">
        <v>10</v>
      </c>
      <c r="H714" s="30">
        <f t="shared" si="65"/>
        <v>10</v>
      </c>
      <c r="I714" s="29"/>
      <c r="J714" s="30">
        <f t="shared" si="66"/>
        <v>0</v>
      </c>
    </row>
    <row r="715" spans="1:49" ht="48.75" customHeight="1" x14ac:dyDescent="0.2">
      <c r="A715" s="29" t="s">
        <v>36</v>
      </c>
      <c r="B715" s="30">
        <f t="shared" si="64"/>
        <v>11</v>
      </c>
      <c r="C715" s="29" t="s">
        <v>113</v>
      </c>
      <c r="D715" s="30" t="s">
        <v>61</v>
      </c>
      <c r="E715" s="29"/>
      <c r="F715" s="30">
        <v>1</v>
      </c>
      <c r="G715" s="30">
        <v>20</v>
      </c>
      <c r="H715" s="30">
        <f t="shared" si="65"/>
        <v>20</v>
      </c>
      <c r="I715" s="29"/>
      <c r="J715" s="30">
        <f t="shared" si="66"/>
        <v>0</v>
      </c>
    </row>
    <row r="716" spans="1:49" ht="48.75" customHeight="1" x14ac:dyDescent="0.2">
      <c r="A716" s="29" t="s">
        <v>36</v>
      </c>
      <c r="B716" s="296">
        <f t="shared" si="64"/>
        <v>12</v>
      </c>
      <c r="C716" s="29" t="s">
        <v>125</v>
      </c>
      <c r="D716" s="296" t="s">
        <v>37</v>
      </c>
      <c r="E716" s="258"/>
      <c r="F716" s="30">
        <v>1</v>
      </c>
      <c r="G716" s="296">
        <v>80</v>
      </c>
      <c r="H716" s="296">
        <f t="shared" si="65"/>
        <v>80</v>
      </c>
      <c r="I716" s="258"/>
      <c r="J716" s="296">
        <f t="shared" si="66"/>
        <v>0</v>
      </c>
    </row>
    <row r="717" spans="1:49" ht="48.75" customHeight="1" x14ac:dyDescent="0.2">
      <c r="A717" s="29" t="s">
        <v>36</v>
      </c>
      <c r="B717" s="296">
        <f t="shared" si="64"/>
        <v>13</v>
      </c>
      <c r="C717" s="29" t="s">
        <v>126</v>
      </c>
      <c r="D717" s="296" t="s">
        <v>38</v>
      </c>
      <c r="E717" s="258"/>
      <c r="F717" s="30">
        <v>1</v>
      </c>
      <c r="G717" s="296">
        <v>15</v>
      </c>
      <c r="H717" s="296">
        <f t="shared" si="65"/>
        <v>15</v>
      </c>
      <c r="I717" s="258"/>
      <c r="J717" s="296">
        <f t="shared" si="66"/>
        <v>0</v>
      </c>
    </row>
    <row r="718" spans="1:49" ht="48.75" customHeight="1" x14ac:dyDescent="0.2">
      <c r="A718" s="29" t="s">
        <v>36</v>
      </c>
      <c r="B718" s="296">
        <f t="shared" si="64"/>
        <v>14</v>
      </c>
      <c r="C718" s="29" t="s">
        <v>128</v>
      </c>
      <c r="D718" s="296" t="s">
        <v>46</v>
      </c>
      <c r="E718" s="258"/>
      <c r="F718" s="30">
        <v>1</v>
      </c>
      <c r="G718" s="296">
        <v>10</v>
      </c>
      <c r="H718" s="296">
        <f t="shared" si="65"/>
        <v>10</v>
      </c>
      <c r="I718" s="258"/>
      <c r="J718" s="296">
        <f t="shared" si="66"/>
        <v>0</v>
      </c>
    </row>
    <row r="719" spans="1:49" ht="48.75" customHeight="1" x14ac:dyDescent="0.2">
      <c r="A719" s="29" t="s">
        <v>36</v>
      </c>
      <c r="B719" s="296">
        <f t="shared" si="64"/>
        <v>15</v>
      </c>
      <c r="C719" s="29" t="s">
        <v>127</v>
      </c>
      <c r="D719" s="296" t="s">
        <v>32</v>
      </c>
      <c r="E719" s="429"/>
      <c r="F719" s="30">
        <v>1</v>
      </c>
      <c r="G719" s="300">
        <v>10</v>
      </c>
      <c r="H719" s="300">
        <f t="shared" si="65"/>
        <v>10</v>
      </c>
      <c r="I719" s="429"/>
      <c r="J719" s="300">
        <f t="shared" si="66"/>
        <v>0</v>
      </c>
    </row>
    <row r="720" spans="1:49" ht="36" customHeight="1" x14ac:dyDescent="0.2">
      <c r="A720" s="29" t="s">
        <v>36</v>
      </c>
      <c r="B720" s="296">
        <f t="shared" si="64"/>
        <v>16</v>
      </c>
      <c r="C720" s="29" t="s">
        <v>123</v>
      </c>
      <c r="D720" s="296" t="s">
        <v>33</v>
      </c>
      <c r="E720" s="430"/>
      <c r="F720" s="30">
        <v>1</v>
      </c>
      <c r="G720" s="431">
        <v>80</v>
      </c>
      <c r="H720" s="431">
        <f t="shared" si="65"/>
        <v>80</v>
      </c>
      <c r="I720" s="432"/>
      <c r="J720" s="431">
        <f t="shared" si="66"/>
        <v>0</v>
      </c>
    </row>
    <row r="721" spans="1:10" ht="36" customHeight="1" x14ac:dyDescent="0.2">
      <c r="A721" s="29" t="s">
        <v>36</v>
      </c>
      <c r="B721" s="296">
        <f t="shared" si="64"/>
        <v>17</v>
      </c>
      <c r="C721" s="29" t="s">
        <v>130</v>
      </c>
      <c r="D721" s="296" t="s">
        <v>32</v>
      </c>
      <c r="E721" s="430"/>
      <c r="F721" s="30">
        <v>1</v>
      </c>
      <c r="G721" s="433">
        <v>10</v>
      </c>
      <c r="H721" s="433">
        <f t="shared" si="65"/>
        <v>10</v>
      </c>
      <c r="I721" s="430"/>
      <c r="J721" s="433">
        <f t="shared" si="66"/>
        <v>0</v>
      </c>
    </row>
    <row r="722" spans="1:10" ht="36" customHeight="1" x14ac:dyDescent="0.2">
      <c r="A722" s="29" t="s">
        <v>36</v>
      </c>
      <c r="B722" s="296">
        <f t="shared" si="64"/>
        <v>18</v>
      </c>
      <c r="C722" s="29" t="s">
        <v>121</v>
      </c>
      <c r="D722" s="296" t="s">
        <v>63</v>
      </c>
      <c r="E722" s="430"/>
      <c r="F722" s="30">
        <v>1</v>
      </c>
      <c r="G722" s="433">
        <v>5</v>
      </c>
      <c r="H722" s="433">
        <f t="shared" si="65"/>
        <v>5</v>
      </c>
      <c r="I722" s="430"/>
      <c r="J722" s="433">
        <f t="shared" si="66"/>
        <v>0</v>
      </c>
    </row>
    <row r="723" spans="1:10" ht="36" customHeight="1" x14ac:dyDescent="0.2">
      <c r="A723" s="29" t="s">
        <v>36</v>
      </c>
      <c r="B723" s="296">
        <f t="shared" si="64"/>
        <v>19</v>
      </c>
      <c r="C723" s="29" t="s">
        <v>129</v>
      </c>
      <c r="D723" s="296" t="s">
        <v>39</v>
      </c>
      <c r="E723" s="430"/>
      <c r="F723" s="30">
        <v>1</v>
      </c>
      <c r="G723" s="433">
        <v>5</v>
      </c>
      <c r="H723" s="433">
        <f t="shared" si="65"/>
        <v>5</v>
      </c>
      <c r="I723" s="430"/>
      <c r="J723" s="433">
        <f t="shared" si="66"/>
        <v>0</v>
      </c>
    </row>
    <row r="724" spans="1:10" ht="36" customHeight="1" x14ac:dyDescent="0.2">
      <c r="A724" s="435" t="s">
        <v>0</v>
      </c>
      <c r="B724" s="423">
        <f t="shared" si="64"/>
        <v>20</v>
      </c>
      <c r="C724" s="235" t="s">
        <v>110</v>
      </c>
      <c r="D724" s="236" t="s">
        <v>63</v>
      </c>
      <c r="E724" s="450"/>
      <c r="F724" s="27">
        <v>1</v>
      </c>
      <c r="G724" s="28">
        <v>5</v>
      </c>
      <c r="H724" s="28">
        <f t="shared" si="65"/>
        <v>5</v>
      </c>
      <c r="I724" s="451"/>
      <c r="J724" s="28">
        <f t="shared" si="66"/>
        <v>0</v>
      </c>
    </row>
    <row r="725" spans="1:10" ht="36" customHeight="1" x14ac:dyDescent="0.2">
      <c r="A725" s="435" t="s">
        <v>0</v>
      </c>
      <c r="B725" s="423">
        <f t="shared" si="64"/>
        <v>21</v>
      </c>
      <c r="C725" s="235" t="s">
        <v>111</v>
      </c>
      <c r="D725" s="236" t="s">
        <v>39</v>
      </c>
      <c r="E725" s="293"/>
      <c r="F725" s="27">
        <v>1</v>
      </c>
      <c r="G725" s="295">
        <v>5</v>
      </c>
      <c r="H725" s="28">
        <f t="shared" si="65"/>
        <v>5</v>
      </c>
      <c r="I725" s="452"/>
      <c r="J725" s="28">
        <f t="shared" si="66"/>
        <v>0</v>
      </c>
    </row>
    <row r="726" spans="1:10" ht="36" customHeight="1" x14ac:dyDescent="0.2">
      <c r="A726" s="435" t="s">
        <v>0</v>
      </c>
      <c r="B726" s="423">
        <f t="shared" si="64"/>
        <v>22</v>
      </c>
      <c r="C726" s="25" t="s">
        <v>133</v>
      </c>
      <c r="D726" s="26" t="s">
        <v>31</v>
      </c>
      <c r="E726" s="293"/>
      <c r="F726" s="27">
        <v>1</v>
      </c>
      <c r="G726" s="295">
        <v>5</v>
      </c>
      <c r="H726" s="28">
        <f t="shared" si="65"/>
        <v>5</v>
      </c>
      <c r="I726" s="452"/>
      <c r="J726" s="28">
        <f t="shared" si="66"/>
        <v>0</v>
      </c>
    </row>
    <row r="727" spans="1:10" ht="36" customHeight="1" x14ac:dyDescent="0.2">
      <c r="A727" s="435" t="s">
        <v>0</v>
      </c>
      <c r="B727" s="423">
        <f t="shared" si="64"/>
        <v>23</v>
      </c>
      <c r="C727" s="25" t="s">
        <v>134</v>
      </c>
      <c r="D727" s="26" t="s">
        <v>33</v>
      </c>
      <c r="E727" s="293"/>
      <c r="F727" s="27">
        <v>1</v>
      </c>
      <c r="G727" s="295">
        <v>30</v>
      </c>
      <c r="H727" s="28">
        <f t="shared" si="65"/>
        <v>30</v>
      </c>
      <c r="I727" s="452"/>
      <c r="J727" s="28">
        <f t="shared" si="66"/>
        <v>0</v>
      </c>
    </row>
    <row r="728" spans="1:10" ht="36" customHeight="1" x14ac:dyDescent="0.2">
      <c r="A728" s="435" t="s">
        <v>0</v>
      </c>
      <c r="B728" s="423">
        <f t="shared" si="64"/>
        <v>24</v>
      </c>
      <c r="C728" s="25" t="s">
        <v>131</v>
      </c>
      <c r="D728" s="26" t="s">
        <v>31</v>
      </c>
      <c r="E728" s="450"/>
      <c r="F728" s="27">
        <v>1</v>
      </c>
      <c r="G728" s="28">
        <v>5</v>
      </c>
      <c r="H728" s="28">
        <f t="shared" si="65"/>
        <v>5</v>
      </c>
      <c r="I728" s="450"/>
      <c r="J728" s="28">
        <f t="shared" si="66"/>
        <v>0</v>
      </c>
    </row>
    <row r="729" spans="1:10" ht="36" customHeight="1" x14ac:dyDescent="0.2">
      <c r="A729" s="435" t="s">
        <v>0</v>
      </c>
      <c r="B729" s="423">
        <f t="shared" si="64"/>
        <v>25</v>
      </c>
      <c r="C729" s="235" t="s">
        <v>135</v>
      </c>
      <c r="D729" s="236" t="s">
        <v>63</v>
      </c>
      <c r="E729" s="301"/>
      <c r="F729" s="27">
        <v>1</v>
      </c>
      <c r="G729" s="336">
        <v>5</v>
      </c>
      <c r="H729" s="28">
        <f t="shared" si="65"/>
        <v>5</v>
      </c>
      <c r="I729" s="301"/>
      <c r="J729" s="28">
        <f t="shared" si="66"/>
        <v>0</v>
      </c>
    </row>
    <row r="730" spans="1:10" ht="36" customHeight="1" x14ac:dyDescent="0.2">
      <c r="A730" s="435" t="s">
        <v>0</v>
      </c>
      <c r="B730" s="423">
        <f t="shared" si="64"/>
        <v>26</v>
      </c>
      <c r="C730" s="25" t="s">
        <v>132</v>
      </c>
      <c r="D730" s="26" t="s">
        <v>59</v>
      </c>
      <c r="E730" s="301"/>
      <c r="F730" s="27">
        <v>1</v>
      </c>
      <c r="G730" s="336">
        <v>30</v>
      </c>
      <c r="H730" s="28">
        <f t="shared" si="65"/>
        <v>30</v>
      </c>
      <c r="I730" s="301"/>
      <c r="J730" s="28">
        <f t="shared" si="66"/>
        <v>0</v>
      </c>
    </row>
    <row r="731" spans="1:10" ht="36" customHeight="1" x14ac:dyDescent="0.2">
      <c r="A731" s="435" t="s">
        <v>0</v>
      </c>
      <c r="B731" s="423">
        <f t="shared" si="64"/>
        <v>27</v>
      </c>
      <c r="C731" s="25" t="s">
        <v>135</v>
      </c>
      <c r="D731" s="26" t="s">
        <v>63</v>
      </c>
      <c r="E731" s="301"/>
      <c r="F731" s="27">
        <v>1</v>
      </c>
      <c r="G731" s="336">
        <v>5</v>
      </c>
      <c r="H731" s="28">
        <f t="shared" si="65"/>
        <v>5</v>
      </c>
      <c r="I731" s="301"/>
      <c r="J731" s="28"/>
    </row>
    <row r="732" spans="1:10" ht="36" customHeight="1" x14ac:dyDescent="0.2">
      <c r="A732" s="435" t="s">
        <v>0</v>
      </c>
      <c r="B732" s="423">
        <f t="shared" si="64"/>
        <v>28</v>
      </c>
      <c r="C732" s="25" t="s">
        <v>144</v>
      </c>
      <c r="D732" s="26" t="s">
        <v>39</v>
      </c>
      <c r="E732" s="333"/>
      <c r="F732" s="337">
        <v>1</v>
      </c>
      <c r="G732" s="338">
        <v>12</v>
      </c>
      <c r="H732" s="28">
        <f t="shared" si="65"/>
        <v>12</v>
      </c>
      <c r="I732" s="333"/>
      <c r="J732" s="338">
        <f>H732*I732</f>
        <v>0</v>
      </c>
    </row>
    <row r="733" spans="1:10" ht="36" customHeight="1" x14ac:dyDescent="0.2">
      <c r="A733" s="8"/>
      <c r="B733" s="21"/>
      <c r="C733" s="9"/>
      <c r="D733" s="2"/>
      <c r="E733" s="2"/>
      <c r="F733" s="15"/>
      <c r="G733" s="50" t="s">
        <v>34</v>
      </c>
      <c r="H733" s="51">
        <f>SUM(H705:H732)</f>
        <v>400</v>
      </c>
      <c r="I733" s="344" t="s">
        <v>35</v>
      </c>
      <c r="J733" s="51">
        <f>SUM(J705:J732)</f>
        <v>3.7615787037037034</v>
      </c>
    </row>
    <row r="734" spans="1:10" ht="36" customHeight="1" x14ac:dyDescent="0.2">
      <c r="A734" s="9"/>
      <c r="B734" s="21"/>
      <c r="C734" s="9"/>
      <c r="D734" s="2"/>
      <c r="E734" s="2"/>
      <c r="F734" s="15"/>
      <c r="G734" s="15"/>
      <c r="H734" s="15"/>
      <c r="I734" s="17"/>
      <c r="J734" s="16"/>
    </row>
    <row r="735" spans="1:10" x14ac:dyDescent="0.2">
      <c r="A735" s="1220" t="s">
        <v>1</v>
      </c>
      <c r="B735" s="1220"/>
      <c r="C735" s="1220"/>
      <c r="D735" s="1220"/>
      <c r="E735" s="1220"/>
      <c r="F735" s="1220"/>
      <c r="G735" s="1220"/>
      <c r="H735" s="1220"/>
      <c r="I735" s="1220"/>
      <c r="J735" s="1220"/>
    </row>
    <row r="736" spans="1:10" x14ac:dyDescent="0.2">
      <c r="A736" s="1238" t="s">
        <v>2</v>
      </c>
      <c r="B736" s="1238"/>
      <c r="C736" s="1238"/>
      <c r="D736" s="1238"/>
      <c r="E736" s="1238"/>
      <c r="F736" s="1238"/>
      <c r="G736" s="1238"/>
      <c r="H736" s="1238"/>
      <c r="I736" s="1238"/>
      <c r="J736" s="1238"/>
    </row>
    <row r="737" spans="1:49" ht="13.5" thickBot="1" x14ac:dyDescent="0.25">
      <c r="A737" s="4" t="s">
        <v>3</v>
      </c>
      <c r="B737" s="122"/>
      <c r="C737" s="5"/>
      <c r="D737" s="4"/>
      <c r="E737" s="4"/>
      <c r="F737" s="262"/>
      <c r="G737" s="262"/>
      <c r="H737" s="262"/>
      <c r="I737" s="4"/>
      <c r="J737" s="2"/>
    </row>
    <row r="738" spans="1:49" ht="29.25" customHeight="1" thickBot="1" x14ac:dyDescent="0.25">
      <c r="A738" s="1241" t="s">
        <v>171</v>
      </c>
      <c r="B738" s="1242"/>
      <c r="C738" s="1242"/>
      <c r="D738" s="1242"/>
      <c r="E738" s="1242"/>
      <c r="F738" s="1242"/>
      <c r="G738" s="1242"/>
      <c r="H738" s="1242"/>
      <c r="I738" s="1242"/>
      <c r="J738" s="1243"/>
    </row>
    <row r="739" spans="1:49" x14ac:dyDescent="0.2">
      <c r="A739" s="13"/>
      <c r="B739" s="21"/>
      <c r="C739" s="217"/>
      <c r="D739" s="13"/>
      <c r="E739" s="13"/>
      <c r="F739" s="13"/>
      <c r="G739" s="13"/>
      <c r="H739" s="13"/>
      <c r="I739" s="13"/>
      <c r="J739" s="13"/>
    </row>
    <row r="740" spans="1:49" ht="13.5" thickBot="1" x14ac:dyDescent="0.25">
      <c r="A740" s="4" t="s">
        <v>4</v>
      </c>
      <c r="B740" s="122"/>
      <c r="C740" s="7"/>
      <c r="D740" s="6"/>
      <c r="E740" s="6"/>
      <c r="G740" s="261"/>
      <c r="H740" s="13"/>
      <c r="I740" s="6"/>
      <c r="J740" s="2"/>
    </row>
    <row r="741" spans="1:49" ht="13.5" thickBot="1" x14ac:dyDescent="0.25">
      <c r="A741" s="1217" t="s">
        <v>21</v>
      </c>
      <c r="B741" s="1239"/>
      <c r="C741" s="1239"/>
      <c r="D741" s="1239"/>
      <c r="E741" s="1239"/>
      <c r="F741" s="1239"/>
      <c r="G741" s="1239"/>
      <c r="H741" s="1239"/>
      <c r="I741" s="1239"/>
      <c r="J741" s="1240"/>
    </row>
    <row r="742" spans="1:49" ht="13.5" thickBot="1" x14ac:dyDescent="0.25">
      <c r="A742" s="4"/>
      <c r="B742" s="122"/>
      <c r="C742" s="3"/>
      <c r="D742" s="2"/>
      <c r="E742" s="2"/>
      <c r="F742" s="261"/>
      <c r="G742" s="261"/>
      <c r="H742" s="261"/>
      <c r="I742" s="2"/>
      <c r="J742" s="2"/>
    </row>
    <row r="743" spans="1:49" ht="51" x14ac:dyDescent="0.2">
      <c r="A743" s="31" t="s">
        <v>5</v>
      </c>
      <c r="B743" s="32" t="s">
        <v>23</v>
      </c>
      <c r="C743" s="32" t="s">
        <v>7</v>
      </c>
      <c r="D743" s="33" t="s">
        <v>8</v>
      </c>
      <c r="E743" s="34" t="s">
        <v>24</v>
      </c>
      <c r="F743" s="35" t="s">
        <v>25</v>
      </c>
      <c r="G743" s="32" t="s">
        <v>26</v>
      </c>
      <c r="H743" s="36" t="s">
        <v>27</v>
      </c>
      <c r="I743" s="37" t="s">
        <v>28</v>
      </c>
      <c r="J743" s="37" t="s">
        <v>29</v>
      </c>
    </row>
    <row r="744" spans="1:49" ht="25.5" x14ac:dyDescent="0.2">
      <c r="A744" s="31"/>
      <c r="B744" s="32"/>
      <c r="C744" s="216"/>
      <c r="D744" s="33"/>
      <c r="E744" s="38"/>
      <c r="F744" s="39" t="s">
        <v>15</v>
      </c>
      <c r="G744" s="39" t="s">
        <v>16</v>
      </c>
      <c r="H744" s="39" t="s">
        <v>17</v>
      </c>
      <c r="I744" s="40" t="s">
        <v>18</v>
      </c>
      <c r="J744" s="40" t="s">
        <v>19</v>
      </c>
    </row>
    <row r="745" spans="1:49" s="449" customFormat="1" ht="45" customHeight="1" x14ac:dyDescent="0.2">
      <c r="A745" s="387" t="str">
        <f>'[1]CM.01-PERSONAL '!$C$33</f>
        <v>GERENCIA GENERAL DE ADMINISTRACION TRIBUTARIA Y RENTAS</v>
      </c>
      <c r="B745" s="234">
        <v>1</v>
      </c>
      <c r="C745" s="233" t="str">
        <f>'[1]MATRIZ DE ACTIVIDADES'!$B$2</f>
        <v xml:space="preserve">Recibe, revisa registra en sistema y sella cargo de recepcion </v>
      </c>
      <c r="D745" s="305" t="str">
        <f>'[1]CM.01-PERSONAL '!$E$33</f>
        <v>TECNICO II</v>
      </c>
      <c r="E745" s="305" t="str">
        <f>'[1]CM.01-PERSONAL '!$F$33</f>
        <v>EI29</v>
      </c>
      <c r="F745" s="23">
        <v>1</v>
      </c>
      <c r="G745" s="354">
        <v>5</v>
      </c>
      <c r="H745" s="243">
        <f>F745*G745</f>
        <v>5</v>
      </c>
      <c r="I745" s="244">
        <f>'[1]CM.01-PERSONAL '!$K$33</f>
        <v>0.31537685185185188</v>
      </c>
      <c r="J745" s="355">
        <f>H745*I745</f>
        <v>1.5768842592592593</v>
      </c>
      <c r="K745" s="445"/>
      <c r="L745" s="446"/>
      <c r="M745" s="447"/>
      <c r="N745" s="448"/>
      <c r="O745" s="448"/>
      <c r="P745" s="447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  <c r="AQ745" s="445"/>
      <c r="AR745" s="445"/>
      <c r="AS745" s="445"/>
      <c r="AT745" s="445"/>
      <c r="AU745" s="445"/>
      <c r="AV745" s="445"/>
      <c r="AW745" s="445"/>
    </row>
    <row r="746" spans="1:49" s="449" customFormat="1" ht="48.75" customHeight="1" x14ac:dyDescent="0.2">
      <c r="A746" s="388" t="str">
        <f>'[1]CM.01-PERSONAL '!$C$31</f>
        <v>GERENCIA GENERAL DE ADMINISTRACION TRIBUTARIA Y RENTAS</v>
      </c>
      <c r="B746" s="234">
        <f>B745+1</f>
        <v>2</v>
      </c>
      <c r="C746" s="233" t="str">
        <f>'[1]MATRIZ DE ACTIVIDADES'!$B$7</f>
        <v>Recibe y Traslada documento al área encargada</v>
      </c>
      <c r="D746" s="306" t="str">
        <f>'[1]CM.01-PERSONAL '!$E$31</f>
        <v>GERENTE GENERAL</v>
      </c>
      <c r="E746" s="306" t="str">
        <f>'[1]CM.01-PERSONAL '!$F$31</f>
        <v>EI27</v>
      </c>
      <c r="F746" s="243">
        <v>1</v>
      </c>
      <c r="G746" s="354">
        <v>8</v>
      </c>
      <c r="H746" s="394">
        <f>F746*G746</f>
        <v>8</v>
      </c>
      <c r="I746" s="244">
        <f>'[1]CM.01-PERSONAL '!$K$31</f>
        <v>0.27308680555555553</v>
      </c>
      <c r="J746" s="355">
        <f>H746*I746</f>
        <v>2.1846944444444443</v>
      </c>
      <c r="K746" s="445"/>
      <c r="L746" s="446"/>
      <c r="M746" s="447"/>
      <c r="N746" s="448"/>
      <c r="O746" s="448"/>
      <c r="P746" s="447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  <c r="AQ746" s="445"/>
      <c r="AR746" s="445"/>
      <c r="AS746" s="445"/>
      <c r="AT746" s="445"/>
      <c r="AU746" s="445"/>
      <c r="AV746" s="445"/>
      <c r="AW746" s="445"/>
    </row>
    <row r="747" spans="1:49" ht="25.5" x14ac:dyDescent="0.2">
      <c r="A747" s="435" t="s">
        <v>0</v>
      </c>
      <c r="B747" s="423">
        <f t="shared" ref="B747:B766" si="67">B746+1</f>
        <v>3</v>
      </c>
      <c r="C747" s="256" t="s">
        <v>121</v>
      </c>
      <c r="D747" s="423" t="s">
        <v>63</v>
      </c>
      <c r="E747" s="435"/>
      <c r="F747" s="423">
        <v>1</v>
      </c>
      <c r="G747" s="423">
        <v>5</v>
      </c>
      <c r="H747" s="423">
        <f t="shared" ref="H747:H766" si="68">F747*G747</f>
        <v>5</v>
      </c>
      <c r="I747" s="435"/>
      <c r="J747" s="423">
        <f t="shared" ref="J747:J757" si="69">H747*I747</f>
        <v>0</v>
      </c>
    </row>
    <row r="748" spans="1:49" ht="25.5" x14ac:dyDescent="0.2">
      <c r="A748" s="435" t="s">
        <v>0</v>
      </c>
      <c r="B748" s="423">
        <f t="shared" si="67"/>
        <v>4</v>
      </c>
      <c r="C748" s="256" t="s">
        <v>120</v>
      </c>
      <c r="D748" s="270" t="s">
        <v>39</v>
      </c>
      <c r="E748" s="256"/>
      <c r="F748" s="270">
        <v>1</v>
      </c>
      <c r="G748" s="270">
        <v>5</v>
      </c>
      <c r="H748" s="270">
        <f t="shared" si="68"/>
        <v>5</v>
      </c>
      <c r="I748" s="256"/>
      <c r="J748" s="270">
        <f t="shared" si="69"/>
        <v>0</v>
      </c>
    </row>
    <row r="749" spans="1:49" ht="25.5" x14ac:dyDescent="0.2">
      <c r="A749" s="435" t="s">
        <v>0</v>
      </c>
      <c r="B749" s="423">
        <f t="shared" si="67"/>
        <v>5</v>
      </c>
      <c r="C749" s="435" t="s">
        <v>122</v>
      </c>
      <c r="D749" s="423" t="s">
        <v>31</v>
      </c>
      <c r="E749" s="435"/>
      <c r="F749" s="423">
        <v>1</v>
      </c>
      <c r="G749" s="423">
        <v>10</v>
      </c>
      <c r="H749" s="423">
        <f t="shared" si="68"/>
        <v>10</v>
      </c>
      <c r="I749" s="435"/>
      <c r="J749" s="423">
        <f t="shared" si="69"/>
        <v>0</v>
      </c>
    </row>
    <row r="750" spans="1:49" ht="25.5" x14ac:dyDescent="0.2">
      <c r="A750" s="435" t="s">
        <v>0</v>
      </c>
      <c r="B750" s="423">
        <f t="shared" si="67"/>
        <v>6</v>
      </c>
      <c r="C750" s="235" t="s">
        <v>121</v>
      </c>
      <c r="D750" s="236" t="s">
        <v>63</v>
      </c>
      <c r="E750" s="256"/>
      <c r="F750" s="270">
        <v>1</v>
      </c>
      <c r="G750" s="270">
        <v>5</v>
      </c>
      <c r="H750" s="270">
        <f t="shared" si="68"/>
        <v>5</v>
      </c>
      <c r="I750" s="256"/>
      <c r="J750" s="270">
        <f t="shared" si="69"/>
        <v>0</v>
      </c>
    </row>
    <row r="751" spans="1:49" ht="25.5" x14ac:dyDescent="0.2">
      <c r="A751" s="435" t="s">
        <v>0</v>
      </c>
      <c r="B751" s="423">
        <f t="shared" si="67"/>
        <v>7</v>
      </c>
      <c r="C751" s="235" t="s">
        <v>112</v>
      </c>
      <c r="D751" s="236" t="s">
        <v>39</v>
      </c>
      <c r="E751" s="256"/>
      <c r="F751" s="270">
        <v>1</v>
      </c>
      <c r="G751" s="270">
        <v>5</v>
      </c>
      <c r="H751" s="270">
        <f t="shared" si="68"/>
        <v>5</v>
      </c>
      <c r="I751" s="256"/>
      <c r="J751" s="270">
        <f t="shared" si="69"/>
        <v>0</v>
      </c>
    </row>
    <row r="752" spans="1:49" ht="25.5" x14ac:dyDescent="0.2">
      <c r="A752" s="29" t="s">
        <v>36</v>
      </c>
      <c r="B752" s="30">
        <f t="shared" si="67"/>
        <v>8</v>
      </c>
      <c r="C752" s="29" t="s">
        <v>121</v>
      </c>
      <c r="D752" s="30" t="s">
        <v>63</v>
      </c>
      <c r="E752" s="29"/>
      <c r="F752" s="30">
        <v>1</v>
      </c>
      <c r="G752" s="30">
        <v>5</v>
      </c>
      <c r="H752" s="30">
        <f t="shared" si="68"/>
        <v>5</v>
      </c>
      <c r="I752" s="29"/>
      <c r="J752" s="30">
        <f t="shared" si="69"/>
        <v>0</v>
      </c>
    </row>
    <row r="753" spans="1:10" ht="25.5" x14ac:dyDescent="0.2">
      <c r="A753" s="29" t="s">
        <v>36</v>
      </c>
      <c r="B753" s="30">
        <f t="shared" si="67"/>
        <v>9</v>
      </c>
      <c r="C753" s="29" t="s">
        <v>120</v>
      </c>
      <c r="D753" s="30" t="s">
        <v>39</v>
      </c>
      <c r="E753" s="29"/>
      <c r="F753" s="30">
        <v>1</v>
      </c>
      <c r="G753" s="30">
        <v>5</v>
      </c>
      <c r="H753" s="30">
        <f t="shared" si="68"/>
        <v>5</v>
      </c>
      <c r="I753" s="29"/>
      <c r="J753" s="30">
        <f t="shared" si="69"/>
        <v>0</v>
      </c>
    </row>
    <row r="754" spans="1:10" ht="25.5" x14ac:dyDescent="0.2">
      <c r="A754" s="29" t="s">
        <v>36</v>
      </c>
      <c r="B754" s="30">
        <f t="shared" si="67"/>
        <v>10</v>
      </c>
      <c r="C754" s="29" t="s">
        <v>124</v>
      </c>
      <c r="D754" s="30" t="s">
        <v>49</v>
      </c>
      <c r="E754" s="29"/>
      <c r="F754" s="30">
        <v>1</v>
      </c>
      <c r="G754" s="30">
        <v>10</v>
      </c>
      <c r="H754" s="30">
        <f t="shared" si="68"/>
        <v>10</v>
      </c>
      <c r="I754" s="29"/>
      <c r="J754" s="30">
        <f t="shared" si="69"/>
        <v>0</v>
      </c>
    </row>
    <row r="755" spans="1:10" ht="25.5" x14ac:dyDescent="0.2">
      <c r="A755" s="29" t="s">
        <v>36</v>
      </c>
      <c r="B755" s="30">
        <f t="shared" si="67"/>
        <v>11</v>
      </c>
      <c r="C755" s="29" t="s">
        <v>113</v>
      </c>
      <c r="D755" s="30" t="s">
        <v>61</v>
      </c>
      <c r="E755" s="29"/>
      <c r="F755" s="30">
        <v>1</v>
      </c>
      <c r="G755" s="30">
        <v>20</v>
      </c>
      <c r="H755" s="30">
        <f t="shared" si="68"/>
        <v>20</v>
      </c>
      <c r="I755" s="29"/>
      <c r="J755" s="30">
        <f t="shared" si="69"/>
        <v>0</v>
      </c>
    </row>
    <row r="756" spans="1:10" ht="25.5" x14ac:dyDescent="0.2">
      <c r="A756" s="29" t="s">
        <v>36</v>
      </c>
      <c r="B756" s="296">
        <f t="shared" si="67"/>
        <v>12</v>
      </c>
      <c r="C756" s="29" t="s">
        <v>136</v>
      </c>
      <c r="D756" s="296" t="s">
        <v>37</v>
      </c>
      <c r="E756" s="258"/>
      <c r="F756" s="30">
        <v>1</v>
      </c>
      <c r="G756" s="296">
        <v>30</v>
      </c>
      <c r="H756" s="296">
        <f t="shared" si="68"/>
        <v>30</v>
      </c>
      <c r="I756" s="258"/>
      <c r="J756" s="296">
        <f t="shared" si="69"/>
        <v>0</v>
      </c>
    </row>
    <row r="757" spans="1:10" ht="25.5" x14ac:dyDescent="0.2">
      <c r="A757" s="29" t="s">
        <v>36</v>
      </c>
      <c r="B757" s="296">
        <f t="shared" si="67"/>
        <v>13</v>
      </c>
      <c r="C757" s="29" t="s">
        <v>139</v>
      </c>
      <c r="D757" s="296" t="s">
        <v>38</v>
      </c>
      <c r="E757" s="258"/>
      <c r="F757" s="296">
        <v>1</v>
      </c>
      <c r="G757" s="296">
        <v>5</v>
      </c>
      <c r="H757" s="296">
        <f t="shared" si="68"/>
        <v>5</v>
      </c>
      <c r="I757" s="258"/>
      <c r="J757" s="296">
        <f t="shared" si="69"/>
        <v>0</v>
      </c>
    </row>
    <row r="758" spans="1:10" ht="25.5" x14ac:dyDescent="0.2">
      <c r="A758" s="29" t="s">
        <v>36</v>
      </c>
      <c r="B758" s="296">
        <f t="shared" si="67"/>
        <v>14</v>
      </c>
      <c r="C758" s="29" t="s">
        <v>162</v>
      </c>
      <c r="D758" s="296" t="s">
        <v>38</v>
      </c>
      <c r="E758" s="258"/>
      <c r="F758" s="296">
        <v>1</v>
      </c>
      <c r="G758" s="436">
        <v>30</v>
      </c>
      <c r="H758" s="296">
        <f t="shared" si="68"/>
        <v>30</v>
      </c>
      <c r="I758" s="437"/>
      <c r="J758" s="436"/>
    </row>
    <row r="759" spans="1:10" ht="25.5" x14ac:dyDescent="0.2">
      <c r="A759" s="29" t="s">
        <v>36</v>
      </c>
      <c r="B759" s="296">
        <f t="shared" si="67"/>
        <v>15</v>
      </c>
      <c r="C759" s="29" t="s">
        <v>163</v>
      </c>
      <c r="D759" s="296" t="s">
        <v>38</v>
      </c>
      <c r="E759" s="258"/>
      <c r="F759" s="296">
        <v>1</v>
      </c>
      <c r="G759" s="438">
        <v>180</v>
      </c>
      <c r="H759" s="312">
        <f t="shared" si="68"/>
        <v>180</v>
      </c>
      <c r="I759" s="439"/>
      <c r="J759" s="438"/>
    </row>
    <row r="760" spans="1:10" ht="25.5" x14ac:dyDescent="0.2">
      <c r="A760" s="29" t="s">
        <v>36</v>
      </c>
      <c r="B760" s="296">
        <f t="shared" si="67"/>
        <v>16</v>
      </c>
      <c r="C760" s="29" t="s">
        <v>164</v>
      </c>
      <c r="D760" s="296" t="s">
        <v>38</v>
      </c>
      <c r="E760" s="258"/>
      <c r="F760" s="296">
        <v>1</v>
      </c>
      <c r="G760" s="436">
        <v>30</v>
      </c>
      <c r="H760" s="296">
        <f t="shared" si="68"/>
        <v>30</v>
      </c>
      <c r="I760" s="437"/>
      <c r="J760" s="436"/>
    </row>
    <row r="761" spans="1:10" ht="25.5" x14ac:dyDescent="0.2">
      <c r="A761" s="29" t="s">
        <v>36</v>
      </c>
      <c r="B761" s="296">
        <f t="shared" si="67"/>
        <v>17</v>
      </c>
      <c r="C761" s="29" t="s">
        <v>165</v>
      </c>
      <c r="D761" s="296" t="s">
        <v>38</v>
      </c>
      <c r="E761" s="258"/>
      <c r="F761" s="296">
        <v>1</v>
      </c>
      <c r="G761" s="436">
        <v>10</v>
      </c>
      <c r="H761" s="296">
        <f t="shared" si="68"/>
        <v>10</v>
      </c>
      <c r="I761" s="437"/>
      <c r="J761" s="436"/>
    </row>
    <row r="762" spans="1:10" ht="25.5" x14ac:dyDescent="0.2">
      <c r="A762" s="29" t="s">
        <v>36</v>
      </c>
      <c r="B762" s="296">
        <f t="shared" si="67"/>
        <v>18</v>
      </c>
      <c r="C762" s="273" t="s">
        <v>166</v>
      </c>
      <c r="D762" s="296" t="s">
        <v>37</v>
      </c>
      <c r="E762" s="258"/>
      <c r="F762" s="296">
        <v>1</v>
      </c>
      <c r="G762" s="436">
        <v>25</v>
      </c>
      <c r="H762" s="296">
        <f t="shared" si="68"/>
        <v>25</v>
      </c>
      <c r="I762" s="437"/>
      <c r="J762" s="436"/>
    </row>
    <row r="763" spans="1:10" ht="25.5" x14ac:dyDescent="0.2">
      <c r="A763" s="29" t="s">
        <v>36</v>
      </c>
      <c r="B763" s="296">
        <f t="shared" si="67"/>
        <v>19</v>
      </c>
      <c r="C763" s="258" t="s">
        <v>122</v>
      </c>
      <c r="D763" s="296" t="s">
        <v>61</v>
      </c>
      <c r="E763" s="258"/>
      <c r="F763" s="296">
        <v>1</v>
      </c>
      <c r="G763" s="436">
        <v>5</v>
      </c>
      <c r="H763" s="296">
        <f t="shared" si="68"/>
        <v>5</v>
      </c>
      <c r="I763" s="437"/>
      <c r="J763" s="436"/>
    </row>
    <row r="764" spans="1:10" ht="25.5" x14ac:dyDescent="0.2">
      <c r="A764" s="29" t="s">
        <v>36</v>
      </c>
      <c r="B764" s="296">
        <f t="shared" si="67"/>
        <v>20</v>
      </c>
      <c r="C764" s="272" t="s">
        <v>167</v>
      </c>
      <c r="D764" s="296" t="s">
        <v>32</v>
      </c>
      <c r="E764" s="258"/>
      <c r="F764" s="296">
        <v>1</v>
      </c>
      <c r="G764" s="436">
        <v>10</v>
      </c>
      <c r="H764" s="436">
        <f t="shared" si="68"/>
        <v>10</v>
      </c>
      <c r="I764" s="437"/>
      <c r="J764" s="436"/>
    </row>
    <row r="765" spans="1:10" ht="25.5" x14ac:dyDescent="0.2">
      <c r="A765" s="29" t="s">
        <v>36</v>
      </c>
      <c r="B765" s="296">
        <f t="shared" si="67"/>
        <v>21</v>
      </c>
      <c r="C765" s="272" t="s">
        <v>135</v>
      </c>
      <c r="D765" s="296" t="s">
        <v>63</v>
      </c>
      <c r="E765" s="258"/>
      <c r="F765" s="296">
        <v>1</v>
      </c>
      <c r="G765" s="436">
        <v>5</v>
      </c>
      <c r="H765" s="436">
        <f t="shared" si="68"/>
        <v>5</v>
      </c>
      <c r="I765" s="437"/>
      <c r="J765" s="436"/>
    </row>
    <row r="766" spans="1:10" ht="25.5" x14ac:dyDescent="0.2">
      <c r="A766" s="29" t="s">
        <v>36</v>
      </c>
      <c r="B766" s="296">
        <f t="shared" si="67"/>
        <v>22</v>
      </c>
      <c r="C766" s="272" t="s">
        <v>144</v>
      </c>
      <c r="D766" s="296" t="s">
        <v>39</v>
      </c>
      <c r="E766" s="258"/>
      <c r="F766" s="296">
        <v>1</v>
      </c>
      <c r="G766" s="436">
        <v>5</v>
      </c>
      <c r="H766" s="436">
        <f t="shared" si="68"/>
        <v>5</v>
      </c>
      <c r="I766" s="437"/>
      <c r="J766" s="436"/>
    </row>
    <row r="767" spans="1:10" ht="36" customHeight="1" x14ac:dyDescent="0.2">
      <c r="A767" s="419"/>
      <c r="B767" s="419"/>
      <c r="C767" s="419"/>
      <c r="D767" s="419"/>
      <c r="E767" s="419"/>
      <c r="F767" s="419"/>
      <c r="G767" s="50" t="s">
        <v>34</v>
      </c>
      <c r="H767" s="51">
        <f>SUM(H754:H764)</f>
        <v>355</v>
      </c>
      <c r="I767" s="344" t="s">
        <v>35</v>
      </c>
      <c r="J767" s="51">
        <f>SUM(J754:J764)</f>
        <v>0</v>
      </c>
    </row>
    <row r="768" spans="1:10" x14ac:dyDescent="0.2">
      <c r="A768" s="9"/>
      <c r="B768" s="21"/>
      <c r="C768" s="9"/>
      <c r="D768" s="2"/>
      <c r="E768" s="2"/>
      <c r="F768" s="15"/>
      <c r="G768" s="15"/>
      <c r="H768" s="15"/>
      <c r="I768" s="17"/>
      <c r="J768" s="16"/>
    </row>
    <row r="769" spans="1:49" ht="13.5" customHeight="1" x14ac:dyDescent="0.2">
      <c r="A769" s="1220" t="s">
        <v>1</v>
      </c>
      <c r="B769" s="1220"/>
      <c r="C769" s="1220"/>
      <c r="D769" s="1220"/>
      <c r="E769" s="1220"/>
      <c r="F769" s="1220"/>
      <c r="G769" s="1220"/>
      <c r="H769" s="1220"/>
      <c r="I769" s="1220"/>
      <c r="J769" s="1220"/>
    </row>
    <row r="770" spans="1:49" ht="13.5" customHeight="1" x14ac:dyDescent="0.2">
      <c r="A770" s="1238" t="s">
        <v>2</v>
      </c>
      <c r="B770" s="1238"/>
      <c r="C770" s="1238"/>
      <c r="D770" s="1238"/>
      <c r="E770" s="1238"/>
      <c r="F770" s="1238"/>
      <c r="G770" s="1238"/>
      <c r="H770" s="1238"/>
      <c r="I770" s="1238"/>
      <c r="J770" s="1238"/>
    </row>
    <row r="771" spans="1:49" ht="13.5" customHeight="1" thickBot="1" x14ac:dyDescent="0.25">
      <c r="A771" s="4" t="s">
        <v>3</v>
      </c>
      <c r="B771" s="122"/>
      <c r="C771" s="5"/>
      <c r="D771" s="4"/>
      <c r="E771" s="4"/>
      <c r="F771" s="262"/>
      <c r="G771" s="262"/>
      <c r="H771" s="262"/>
      <c r="I771" s="4"/>
      <c r="J771" s="2"/>
    </row>
    <row r="772" spans="1:49" ht="26.25" customHeight="1" thickBot="1" x14ac:dyDescent="0.25">
      <c r="A772" s="1241" t="s">
        <v>174</v>
      </c>
      <c r="B772" s="1242"/>
      <c r="C772" s="1242"/>
      <c r="D772" s="1242"/>
      <c r="E772" s="1242"/>
      <c r="F772" s="1242"/>
      <c r="G772" s="1242"/>
      <c r="H772" s="1242"/>
      <c r="I772" s="1242"/>
      <c r="J772" s="1243"/>
    </row>
    <row r="773" spans="1:49" ht="13.5" customHeight="1" x14ac:dyDescent="0.2">
      <c r="A773" s="13"/>
      <c r="B773" s="21"/>
      <c r="C773" s="217"/>
      <c r="D773" s="13"/>
      <c r="E773" s="13"/>
      <c r="F773" s="13"/>
      <c r="G773" s="13"/>
      <c r="H773" s="13"/>
      <c r="I773" s="13"/>
      <c r="J773" s="13"/>
    </row>
    <row r="774" spans="1:49" ht="13.5" customHeight="1" thickBot="1" x14ac:dyDescent="0.25">
      <c r="A774" s="4" t="s">
        <v>4</v>
      </c>
      <c r="B774" s="122"/>
      <c r="C774" s="7"/>
      <c r="D774" s="6"/>
      <c r="E774" s="6"/>
      <c r="G774" s="261"/>
      <c r="H774" s="13"/>
      <c r="I774" s="6"/>
      <c r="J774" s="2"/>
    </row>
    <row r="775" spans="1:49" ht="13.5" customHeight="1" thickBot="1" x14ac:dyDescent="0.25">
      <c r="A775" s="1217" t="s">
        <v>21</v>
      </c>
      <c r="B775" s="1239"/>
      <c r="C775" s="1239"/>
      <c r="D775" s="1239"/>
      <c r="E775" s="1239"/>
      <c r="F775" s="1239"/>
      <c r="G775" s="1239"/>
      <c r="H775" s="1239"/>
      <c r="I775" s="1239"/>
      <c r="J775" s="1240"/>
    </row>
    <row r="776" spans="1:49" ht="13.5" thickBot="1" x14ac:dyDescent="0.25">
      <c r="A776" s="4"/>
      <c r="B776" s="122"/>
      <c r="C776" s="3"/>
      <c r="D776" s="2"/>
      <c r="E776" s="2"/>
      <c r="F776" s="261"/>
      <c r="G776" s="261"/>
      <c r="H776" s="261"/>
      <c r="I776" s="2"/>
      <c r="J776" s="2"/>
    </row>
    <row r="777" spans="1:49" ht="51" x14ac:dyDescent="0.2">
      <c r="A777" s="31" t="s">
        <v>5</v>
      </c>
      <c r="B777" s="32" t="s">
        <v>23</v>
      </c>
      <c r="C777" s="32" t="s">
        <v>7</v>
      </c>
      <c r="D777" s="33" t="s">
        <v>8</v>
      </c>
      <c r="E777" s="34" t="s">
        <v>24</v>
      </c>
      <c r="F777" s="35" t="s">
        <v>25</v>
      </c>
      <c r="G777" s="32" t="s">
        <v>26</v>
      </c>
      <c r="H777" s="36" t="s">
        <v>27</v>
      </c>
      <c r="I777" s="37" t="s">
        <v>28</v>
      </c>
      <c r="J777" s="37" t="s">
        <v>29</v>
      </c>
    </row>
    <row r="778" spans="1:49" ht="25.5" x14ac:dyDescent="0.2">
      <c r="A778" s="31"/>
      <c r="B778" s="32"/>
      <c r="C778" s="216"/>
      <c r="D778" s="33"/>
      <c r="E778" s="38"/>
      <c r="F778" s="39" t="s">
        <v>15</v>
      </c>
      <c r="G778" s="39" t="s">
        <v>16</v>
      </c>
      <c r="H778" s="39" t="s">
        <v>17</v>
      </c>
      <c r="I778" s="40" t="s">
        <v>18</v>
      </c>
      <c r="J778" s="40" t="s">
        <v>19</v>
      </c>
    </row>
    <row r="779" spans="1:49" s="449" customFormat="1" ht="45" customHeight="1" x14ac:dyDescent="0.2">
      <c r="A779" s="387" t="str">
        <f>'[1]CM.01-PERSONAL '!$C$33</f>
        <v>GERENCIA GENERAL DE ADMINISTRACION TRIBUTARIA Y RENTAS</v>
      </c>
      <c r="B779" s="234">
        <v>1</v>
      </c>
      <c r="C779" s="233" t="str">
        <f>'[1]MATRIZ DE ACTIVIDADES'!$B$2</f>
        <v xml:space="preserve">Recibe, revisa registra en sistema y sella cargo de recepcion </v>
      </c>
      <c r="D779" s="305" t="str">
        <f>'[1]CM.01-PERSONAL '!$E$33</f>
        <v>TECNICO II</v>
      </c>
      <c r="E779" s="305" t="str">
        <f>'[1]CM.01-PERSONAL '!$F$33</f>
        <v>EI29</v>
      </c>
      <c r="F779" s="23">
        <v>1</v>
      </c>
      <c r="G779" s="354">
        <v>5</v>
      </c>
      <c r="H779" s="243">
        <f>F779*G779</f>
        <v>5</v>
      </c>
      <c r="I779" s="244">
        <f>'[1]CM.01-PERSONAL '!$K$33</f>
        <v>0.31537685185185188</v>
      </c>
      <c r="J779" s="355">
        <f>H779*I779</f>
        <v>1.5768842592592593</v>
      </c>
      <c r="K779" s="445"/>
      <c r="L779" s="446"/>
      <c r="M779" s="447"/>
      <c r="N779" s="448"/>
      <c r="O779" s="448"/>
      <c r="P779" s="447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  <c r="AQ779" s="445"/>
      <c r="AR779" s="445"/>
      <c r="AS779" s="445"/>
      <c r="AT779" s="445"/>
      <c r="AU779" s="445"/>
      <c r="AV779" s="445"/>
      <c r="AW779" s="445"/>
    </row>
    <row r="780" spans="1:49" s="449" customFormat="1" ht="48.75" customHeight="1" x14ac:dyDescent="0.2">
      <c r="A780" s="388" t="str">
        <f>'[1]CM.01-PERSONAL '!$C$31</f>
        <v>GERENCIA GENERAL DE ADMINISTRACION TRIBUTARIA Y RENTAS</v>
      </c>
      <c r="B780" s="234">
        <f>B779+1</f>
        <v>2</v>
      </c>
      <c r="C780" s="233" t="str">
        <f>'[1]MATRIZ DE ACTIVIDADES'!$B$7</f>
        <v>Recibe y Traslada documento al área encargada</v>
      </c>
      <c r="D780" s="306" t="str">
        <f>'[1]CM.01-PERSONAL '!$E$31</f>
        <v>GERENTE GENERAL</v>
      </c>
      <c r="E780" s="306" t="str">
        <f>'[1]CM.01-PERSONAL '!$F$31</f>
        <v>EI27</v>
      </c>
      <c r="F780" s="243">
        <v>1</v>
      </c>
      <c r="G780" s="354">
        <v>8</v>
      </c>
      <c r="H780" s="394">
        <f>F780*G780</f>
        <v>8</v>
      </c>
      <c r="I780" s="244">
        <f>'[1]CM.01-PERSONAL '!$K$31</f>
        <v>0.27308680555555553</v>
      </c>
      <c r="J780" s="355">
        <f>H780*I780</f>
        <v>2.1846944444444443</v>
      </c>
      <c r="K780" s="445"/>
      <c r="L780" s="446"/>
      <c r="M780" s="447"/>
      <c r="N780" s="448"/>
      <c r="O780" s="448"/>
      <c r="P780" s="447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  <c r="AQ780" s="445"/>
      <c r="AR780" s="445"/>
      <c r="AS780" s="445"/>
      <c r="AT780" s="445"/>
      <c r="AU780" s="445"/>
      <c r="AV780" s="445"/>
      <c r="AW780" s="445"/>
    </row>
    <row r="781" spans="1:49" ht="41.25" customHeight="1" x14ac:dyDescent="0.2">
      <c r="A781" s="435" t="s">
        <v>0</v>
      </c>
      <c r="B781" s="423">
        <f t="shared" ref="B781:B804" si="70">B780+1</f>
        <v>3</v>
      </c>
      <c r="C781" s="256" t="s">
        <v>121</v>
      </c>
      <c r="D781" s="423" t="s">
        <v>63</v>
      </c>
      <c r="E781" s="435"/>
      <c r="F781" s="423">
        <v>1</v>
      </c>
      <c r="G781" s="423">
        <v>3</v>
      </c>
      <c r="H781" s="423">
        <f t="shared" ref="H781:H804" si="71">F781*G781</f>
        <v>3</v>
      </c>
      <c r="I781" s="435"/>
      <c r="J781" s="423">
        <f t="shared" ref="J781:J791" si="72">H781*I781</f>
        <v>0</v>
      </c>
    </row>
    <row r="782" spans="1:49" ht="41.25" customHeight="1" x14ac:dyDescent="0.2">
      <c r="A782" s="435" t="s">
        <v>0</v>
      </c>
      <c r="B782" s="423">
        <f t="shared" si="70"/>
        <v>4</v>
      </c>
      <c r="C782" s="256" t="s">
        <v>120</v>
      </c>
      <c r="D782" s="270" t="s">
        <v>39</v>
      </c>
      <c r="E782" s="256"/>
      <c r="F782" s="270">
        <v>1</v>
      </c>
      <c r="G782" s="270">
        <v>3</v>
      </c>
      <c r="H782" s="270">
        <f t="shared" si="71"/>
        <v>3</v>
      </c>
      <c r="I782" s="256"/>
      <c r="J782" s="270">
        <f t="shared" si="72"/>
        <v>0</v>
      </c>
    </row>
    <row r="783" spans="1:49" ht="41.25" customHeight="1" x14ac:dyDescent="0.2">
      <c r="A783" s="435" t="s">
        <v>0</v>
      </c>
      <c r="B783" s="423">
        <f t="shared" si="70"/>
        <v>5</v>
      </c>
      <c r="C783" s="435" t="s">
        <v>122</v>
      </c>
      <c r="D783" s="423" t="s">
        <v>31</v>
      </c>
      <c r="E783" s="435"/>
      <c r="F783" s="423">
        <v>1</v>
      </c>
      <c r="G783" s="423">
        <v>4</v>
      </c>
      <c r="H783" s="270">
        <f t="shared" si="71"/>
        <v>4</v>
      </c>
      <c r="I783" s="435"/>
      <c r="J783" s="423">
        <f t="shared" si="72"/>
        <v>0</v>
      </c>
    </row>
    <row r="784" spans="1:49" ht="41.25" customHeight="1" x14ac:dyDescent="0.2">
      <c r="A784" s="435" t="s">
        <v>0</v>
      </c>
      <c r="B784" s="423">
        <f t="shared" si="70"/>
        <v>6</v>
      </c>
      <c r="C784" s="235" t="s">
        <v>121</v>
      </c>
      <c r="D784" s="236" t="s">
        <v>63</v>
      </c>
      <c r="E784" s="256"/>
      <c r="F784" s="270">
        <v>1</v>
      </c>
      <c r="G784" s="270">
        <v>3</v>
      </c>
      <c r="H784" s="270">
        <f t="shared" si="71"/>
        <v>3</v>
      </c>
      <c r="I784" s="256"/>
      <c r="J784" s="270">
        <f t="shared" si="72"/>
        <v>0</v>
      </c>
    </row>
    <row r="785" spans="1:10" ht="41.25" customHeight="1" x14ac:dyDescent="0.2">
      <c r="A785" s="435" t="s">
        <v>0</v>
      </c>
      <c r="B785" s="423">
        <f t="shared" si="70"/>
        <v>7</v>
      </c>
      <c r="C785" s="235" t="s">
        <v>112</v>
      </c>
      <c r="D785" s="236" t="s">
        <v>39</v>
      </c>
      <c r="E785" s="256"/>
      <c r="F785" s="270">
        <v>1</v>
      </c>
      <c r="G785" s="270">
        <v>5</v>
      </c>
      <c r="H785" s="270">
        <f t="shared" si="71"/>
        <v>5</v>
      </c>
      <c r="I785" s="256"/>
      <c r="J785" s="270">
        <f t="shared" si="72"/>
        <v>0</v>
      </c>
    </row>
    <row r="786" spans="1:10" ht="41.25" customHeight="1" x14ac:dyDescent="0.2">
      <c r="A786" s="29" t="s">
        <v>36</v>
      </c>
      <c r="B786" s="30">
        <f t="shared" si="70"/>
        <v>8</v>
      </c>
      <c r="C786" s="29" t="s">
        <v>121</v>
      </c>
      <c r="D786" s="30" t="s">
        <v>63</v>
      </c>
      <c r="E786" s="29"/>
      <c r="F786" s="30">
        <v>1</v>
      </c>
      <c r="G786" s="30">
        <v>3</v>
      </c>
      <c r="H786" s="30">
        <f t="shared" si="71"/>
        <v>3</v>
      </c>
      <c r="I786" s="29"/>
      <c r="J786" s="30">
        <f t="shared" si="72"/>
        <v>0</v>
      </c>
    </row>
    <row r="787" spans="1:10" ht="41.25" customHeight="1" x14ac:dyDescent="0.2">
      <c r="A787" s="29" t="s">
        <v>36</v>
      </c>
      <c r="B787" s="30">
        <f t="shared" si="70"/>
        <v>9</v>
      </c>
      <c r="C787" s="29" t="s">
        <v>120</v>
      </c>
      <c r="D787" s="30" t="s">
        <v>39</v>
      </c>
      <c r="E787" s="29"/>
      <c r="F787" s="30">
        <v>1</v>
      </c>
      <c r="G787" s="30">
        <v>3</v>
      </c>
      <c r="H787" s="30">
        <f t="shared" si="71"/>
        <v>3</v>
      </c>
      <c r="I787" s="29"/>
      <c r="J787" s="30">
        <f t="shared" si="72"/>
        <v>0</v>
      </c>
    </row>
    <row r="788" spans="1:10" ht="41.25" customHeight="1" x14ac:dyDescent="0.2">
      <c r="A788" s="29" t="s">
        <v>36</v>
      </c>
      <c r="B788" s="30">
        <f t="shared" si="70"/>
        <v>10</v>
      </c>
      <c r="C788" s="29" t="s">
        <v>124</v>
      </c>
      <c r="D788" s="30" t="s">
        <v>49</v>
      </c>
      <c r="E788" s="29"/>
      <c r="F788" s="30">
        <v>1</v>
      </c>
      <c r="G788" s="30">
        <v>10</v>
      </c>
      <c r="H788" s="30">
        <f t="shared" si="71"/>
        <v>10</v>
      </c>
      <c r="I788" s="29"/>
      <c r="J788" s="30">
        <f t="shared" si="72"/>
        <v>0</v>
      </c>
    </row>
    <row r="789" spans="1:10" ht="41.25" customHeight="1" x14ac:dyDescent="0.2">
      <c r="A789" s="29" t="s">
        <v>36</v>
      </c>
      <c r="B789" s="30">
        <f t="shared" si="70"/>
        <v>11</v>
      </c>
      <c r="C789" s="29" t="s">
        <v>113</v>
      </c>
      <c r="D789" s="30" t="s">
        <v>61</v>
      </c>
      <c r="E789" s="29"/>
      <c r="F789" s="30">
        <v>1</v>
      </c>
      <c r="G789" s="30">
        <v>20</v>
      </c>
      <c r="H789" s="30">
        <f t="shared" si="71"/>
        <v>20</v>
      </c>
      <c r="I789" s="29"/>
      <c r="J789" s="30">
        <f t="shared" si="72"/>
        <v>0</v>
      </c>
    </row>
    <row r="790" spans="1:10" ht="41.25" customHeight="1" x14ac:dyDescent="0.2">
      <c r="A790" s="29" t="s">
        <v>36</v>
      </c>
      <c r="B790" s="296">
        <f t="shared" si="70"/>
        <v>12</v>
      </c>
      <c r="C790" s="29" t="s">
        <v>136</v>
      </c>
      <c r="D790" s="296" t="s">
        <v>37</v>
      </c>
      <c r="E790" s="258"/>
      <c r="F790" s="30">
        <v>1</v>
      </c>
      <c r="G790" s="296">
        <v>5</v>
      </c>
      <c r="H790" s="296">
        <f t="shared" si="71"/>
        <v>5</v>
      </c>
      <c r="I790" s="258"/>
      <c r="J790" s="296">
        <f t="shared" si="72"/>
        <v>0</v>
      </c>
    </row>
    <row r="791" spans="1:10" ht="24.75" customHeight="1" x14ac:dyDescent="0.2">
      <c r="A791" s="29" t="s">
        <v>36</v>
      </c>
      <c r="B791" s="296">
        <f t="shared" si="70"/>
        <v>13</v>
      </c>
      <c r="C791" s="271" t="s">
        <v>139</v>
      </c>
      <c r="D791" s="296" t="s">
        <v>38</v>
      </c>
      <c r="E791" s="258"/>
      <c r="F791" s="296">
        <v>1</v>
      </c>
      <c r="G791" s="296">
        <v>5</v>
      </c>
      <c r="H791" s="296">
        <f t="shared" si="71"/>
        <v>5</v>
      </c>
      <c r="I791" s="258"/>
      <c r="J791" s="296">
        <f t="shared" si="72"/>
        <v>0</v>
      </c>
    </row>
    <row r="792" spans="1:10" ht="25.5" x14ac:dyDescent="0.2">
      <c r="A792" s="29" t="s">
        <v>36</v>
      </c>
      <c r="B792" s="296">
        <f t="shared" si="70"/>
        <v>14</v>
      </c>
      <c r="C792" s="29" t="s">
        <v>162</v>
      </c>
      <c r="D792" s="296" t="s">
        <v>38</v>
      </c>
      <c r="E792" s="258"/>
      <c r="F792" s="296">
        <v>1</v>
      </c>
      <c r="G792" s="436">
        <v>10</v>
      </c>
      <c r="H792" s="296">
        <f t="shared" si="71"/>
        <v>10</v>
      </c>
      <c r="I792" s="437"/>
      <c r="J792" s="436"/>
    </row>
    <row r="793" spans="1:10" ht="25.5" x14ac:dyDescent="0.2">
      <c r="A793" s="29" t="s">
        <v>36</v>
      </c>
      <c r="B793" s="296">
        <f t="shared" si="70"/>
        <v>15</v>
      </c>
      <c r="C793" s="29" t="s">
        <v>163</v>
      </c>
      <c r="D793" s="296" t="s">
        <v>38</v>
      </c>
      <c r="E793" s="258"/>
      <c r="F793" s="296">
        <v>1</v>
      </c>
      <c r="G793" s="438">
        <v>10</v>
      </c>
      <c r="H793" s="312">
        <f>F793*G793</f>
        <v>10</v>
      </c>
      <c r="I793" s="439"/>
      <c r="J793" s="438"/>
    </row>
    <row r="794" spans="1:10" ht="25.5" x14ac:dyDescent="0.2">
      <c r="A794" s="29" t="s">
        <v>36</v>
      </c>
      <c r="B794" s="296">
        <f t="shared" si="70"/>
        <v>16</v>
      </c>
      <c r="C794" s="29" t="s">
        <v>164</v>
      </c>
      <c r="D794" s="296" t="s">
        <v>38</v>
      </c>
      <c r="E794" s="258"/>
      <c r="F794" s="296">
        <v>1</v>
      </c>
      <c r="G794" s="436">
        <v>10</v>
      </c>
      <c r="H794" s="296">
        <f t="shared" si="71"/>
        <v>10</v>
      </c>
      <c r="I794" s="437"/>
      <c r="J794" s="436"/>
    </row>
    <row r="795" spans="1:10" ht="25.5" x14ac:dyDescent="0.2">
      <c r="A795" s="29" t="s">
        <v>36</v>
      </c>
      <c r="B795" s="296">
        <f t="shared" si="70"/>
        <v>17</v>
      </c>
      <c r="C795" s="273" t="s">
        <v>172</v>
      </c>
      <c r="D795" s="296" t="s">
        <v>37</v>
      </c>
      <c r="E795" s="258"/>
      <c r="F795" s="296">
        <v>1</v>
      </c>
      <c r="G795" s="436">
        <v>10</v>
      </c>
      <c r="H795" s="296">
        <f t="shared" si="71"/>
        <v>10</v>
      </c>
      <c r="I795" s="437"/>
      <c r="J795" s="436"/>
    </row>
    <row r="796" spans="1:10" ht="28.5" customHeight="1" x14ac:dyDescent="0.2">
      <c r="A796" s="29" t="s">
        <v>36</v>
      </c>
      <c r="B796" s="296">
        <f t="shared" si="70"/>
        <v>18</v>
      </c>
      <c r="C796" s="29" t="s">
        <v>121</v>
      </c>
      <c r="D796" s="296" t="s">
        <v>63</v>
      </c>
      <c r="E796" s="430"/>
      <c r="F796" s="30">
        <v>1</v>
      </c>
      <c r="G796" s="433">
        <v>3</v>
      </c>
      <c r="H796" s="433">
        <f t="shared" si="71"/>
        <v>3</v>
      </c>
      <c r="I796" s="430"/>
      <c r="J796" s="433">
        <f t="shared" ref="J796:J802" si="73">H796*I796</f>
        <v>0</v>
      </c>
    </row>
    <row r="797" spans="1:10" ht="36" customHeight="1" x14ac:dyDescent="0.2">
      <c r="A797" s="29" t="s">
        <v>36</v>
      </c>
      <c r="B797" s="296">
        <f t="shared" si="70"/>
        <v>19</v>
      </c>
      <c r="C797" s="29" t="s">
        <v>129</v>
      </c>
      <c r="D797" s="296" t="s">
        <v>39</v>
      </c>
      <c r="E797" s="430"/>
      <c r="F797" s="30">
        <v>1</v>
      </c>
      <c r="G797" s="433">
        <v>5</v>
      </c>
      <c r="H797" s="433">
        <f t="shared" si="71"/>
        <v>5</v>
      </c>
      <c r="I797" s="430"/>
      <c r="J797" s="433">
        <f t="shared" si="73"/>
        <v>0</v>
      </c>
    </row>
    <row r="798" spans="1:10" ht="29.25" customHeight="1" x14ac:dyDescent="0.2">
      <c r="A798" s="435" t="s">
        <v>0</v>
      </c>
      <c r="B798" s="423">
        <f t="shared" si="70"/>
        <v>20</v>
      </c>
      <c r="C798" s="235" t="s">
        <v>110</v>
      </c>
      <c r="D798" s="236" t="s">
        <v>63</v>
      </c>
      <c r="E798" s="450"/>
      <c r="F798" s="27">
        <v>1</v>
      </c>
      <c r="G798" s="28">
        <v>3</v>
      </c>
      <c r="H798" s="28">
        <f t="shared" si="71"/>
        <v>3</v>
      </c>
      <c r="I798" s="451"/>
      <c r="J798" s="28">
        <f t="shared" si="73"/>
        <v>0</v>
      </c>
    </row>
    <row r="799" spans="1:10" ht="36" customHeight="1" x14ac:dyDescent="0.2">
      <c r="A799" s="435" t="s">
        <v>0</v>
      </c>
      <c r="B799" s="423">
        <f t="shared" si="70"/>
        <v>21</v>
      </c>
      <c r="C799" s="235" t="s">
        <v>111</v>
      </c>
      <c r="D799" s="236" t="s">
        <v>39</v>
      </c>
      <c r="E799" s="293"/>
      <c r="F799" s="27">
        <v>1</v>
      </c>
      <c r="G799" s="295">
        <v>3</v>
      </c>
      <c r="H799" s="28">
        <f t="shared" si="71"/>
        <v>3</v>
      </c>
      <c r="I799" s="452"/>
      <c r="J799" s="28">
        <f t="shared" si="73"/>
        <v>0</v>
      </c>
    </row>
    <row r="800" spans="1:10" ht="24.75" customHeight="1" x14ac:dyDescent="0.2">
      <c r="A800" s="435" t="s">
        <v>0</v>
      </c>
      <c r="B800" s="423">
        <f t="shared" si="70"/>
        <v>22</v>
      </c>
      <c r="C800" s="25" t="s">
        <v>173</v>
      </c>
      <c r="D800" s="26" t="s">
        <v>31</v>
      </c>
      <c r="E800" s="450"/>
      <c r="F800" s="27">
        <v>1</v>
      </c>
      <c r="G800" s="28">
        <v>5</v>
      </c>
      <c r="H800" s="28">
        <f t="shared" si="71"/>
        <v>5</v>
      </c>
      <c r="I800" s="450"/>
      <c r="J800" s="28">
        <f t="shared" si="73"/>
        <v>0</v>
      </c>
    </row>
    <row r="801" spans="1:10" ht="36" customHeight="1" x14ac:dyDescent="0.2">
      <c r="A801" s="435" t="s">
        <v>0</v>
      </c>
      <c r="B801" s="423">
        <f t="shared" si="70"/>
        <v>23</v>
      </c>
      <c r="C801" s="235" t="s">
        <v>135</v>
      </c>
      <c r="D801" s="236" t="s">
        <v>63</v>
      </c>
      <c r="E801" s="301"/>
      <c r="F801" s="27">
        <v>1</v>
      </c>
      <c r="G801" s="336">
        <v>3</v>
      </c>
      <c r="H801" s="28">
        <f t="shared" si="71"/>
        <v>3</v>
      </c>
      <c r="I801" s="301"/>
      <c r="J801" s="28">
        <f t="shared" si="73"/>
        <v>0</v>
      </c>
    </row>
    <row r="802" spans="1:10" ht="36" customHeight="1" x14ac:dyDescent="0.2">
      <c r="A802" s="435" t="s">
        <v>0</v>
      </c>
      <c r="B802" s="423">
        <f t="shared" si="70"/>
        <v>24</v>
      </c>
      <c r="C802" s="25" t="s">
        <v>132</v>
      </c>
      <c r="D802" s="26" t="s">
        <v>59</v>
      </c>
      <c r="E802" s="301"/>
      <c r="F802" s="27">
        <v>1</v>
      </c>
      <c r="G802" s="336">
        <v>10</v>
      </c>
      <c r="H802" s="28">
        <f t="shared" si="71"/>
        <v>10</v>
      </c>
      <c r="I802" s="301"/>
      <c r="J802" s="28">
        <f t="shared" si="73"/>
        <v>0</v>
      </c>
    </row>
    <row r="803" spans="1:10" ht="36" customHeight="1" x14ac:dyDescent="0.2">
      <c r="A803" s="435" t="s">
        <v>0</v>
      </c>
      <c r="B803" s="423">
        <f t="shared" si="70"/>
        <v>25</v>
      </c>
      <c r="C803" s="25" t="s">
        <v>135</v>
      </c>
      <c r="D803" s="26" t="s">
        <v>63</v>
      </c>
      <c r="E803" s="301"/>
      <c r="F803" s="27">
        <v>1</v>
      </c>
      <c r="G803" s="336">
        <v>3</v>
      </c>
      <c r="H803" s="28">
        <f t="shared" si="71"/>
        <v>3</v>
      </c>
      <c r="I803" s="301"/>
      <c r="J803" s="28"/>
    </row>
    <row r="804" spans="1:10" ht="36" customHeight="1" x14ac:dyDescent="0.2">
      <c r="A804" s="435" t="s">
        <v>0</v>
      </c>
      <c r="B804" s="423">
        <f t="shared" si="70"/>
        <v>26</v>
      </c>
      <c r="C804" s="25" t="s">
        <v>144</v>
      </c>
      <c r="D804" s="26" t="s">
        <v>39</v>
      </c>
      <c r="E804" s="333"/>
      <c r="F804" s="337">
        <v>1</v>
      </c>
      <c r="G804" s="338">
        <v>3</v>
      </c>
      <c r="H804" s="28">
        <f t="shared" si="71"/>
        <v>3</v>
      </c>
      <c r="I804" s="333"/>
      <c r="J804" s="338">
        <f>H804*I804</f>
        <v>0</v>
      </c>
    </row>
    <row r="805" spans="1:10" ht="36" customHeight="1" x14ac:dyDescent="0.2">
      <c r="A805" s="8"/>
      <c r="B805" s="21"/>
      <c r="C805" s="9"/>
      <c r="D805" s="2"/>
      <c r="E805" s="2"/>
      <c r="F805" s="15"/>
      <c r="G805" s="50" t="s">
        <v>34</v>
      </c>
      <c r="H805" s="51">
        <f>SUM(H779:H804)</f>
        <v>155</v>
      </c>
      <c r="I805" s="344" t="s">
        <v>35</v>
      </c>
      <c r="J805" s="51">
        <f>SUM(J779:J795)</f>
        <v>3.7615787037037034</v>
      </c>
    </row>
    <row r="806" spans="1:10" x14ac:dyDescent="0.2">
      <c r="A806" s="9"/>
      <c r="B806" s="21"/>
      <c r="C806" s="9"/>
      <c r="D806" s="2"/>
      <c r="E806" s="2"/>
      <c r="F806" s="15"/>
      <c r="G806" s="15"/>
      <c r="H806" s="15"/>
      <c r="I806" s="17"/>
      <c r="J806" s="16"/>
    </row>
    <row r="807" spans="1:10" ht="13.5" customHeight="1" x14ac:dyDescent="0.2">
      <c r="A807" s="1220" t="s">
        <v>1</v>
      </c>
      <c r="B807" s="1220"/>
      <c r="C807" s="1220"/>
      <c r="D807" s="1220"/>
      <c r="E807" s="1220"/>
      <c r="F807" s="1220"/>
      <c r="G807" s="1220"/>
      <c r="H807" s="1220"/>
      <c r="I807" s="1220"/>
      <c r="J807" s="1220"/>
    </row>
    <row r="808" spans="1:10" ht="13.5" customHeight="1" x14ac:dyDescent="0.2">
      <c r="A808" s="1238" t="s">
        <v>2</v>
      </c>
      <c r="B808" s="1238"/>
      <c r="C808" s="1238"/>
      <c r="D808" s="1238"/>
      <c r="E808" s="1238"/>
      <c r="F808" s="1238"/>
      <c r="G808" s="1238"/>
      <c r="H808" s="1238"/>
      <c r="I808" s="1238"/>
      <c r="J808" s="1238"/>
    </row>
    <row r="809" spans="1:10" ht="13.5" customHeight="1" thickBot="1" x14ac:dyDescent="0.25">
      <c r="A809" s="4" t="s">
        <v>3</v>
      </c>
      <c r="B809" s="122"/>
      <c r="C809" s="5"/>
      <c r="D809" s="4"/>
      <c r="E809" s="4"/>
      <c r="F809" s="262"/>
      <c r="G809" s="262"/>
      <c r="H809" s="262"/>
      <c r="I809" s="4"/>
      <c r="J809" s="2"/>
    </row>
    <row r="810" spans="1:10" ht="17.25" customHeight="1" thickBot="1" x14ac:dyDescent="0.25">
      <c r="A810" s="1241" t="s">
        <v>175</v>
      </c>
      <c r="B810" s="1242"/>
      <c r="C810" s="1242"/>
      <c r="D810" s="1242"/>
      <c r="E810" s="1242"/>
      <c r="F810" s="1242"/>
      <c r="G810" s="1242"/>
      <c r="H810" s="1242"/>
      <c r="I810" s="1242"/>
      <c r="J810" s="1243"/>
    </row>
    <row r="811" spans="1:10" ht="13.5" customHeight="1" x14ac:dyDescent="0.2">
      <c r="A811" s="13"/>
      <c r="B811" s="21"/>
      <c r="C811" s="217"/>
      <c r="D811" s="13"/>
      <c r="E811" s="13"/>
      <c r="F811" s="13"/>
      <c r="G811" s="13"/>
      <c r="H811" s="13"/>
      <c r="I811" s="13"/>
      <c r="J811" s="13"/>
    </row>
    <row r="812" spans="1:10" ht="13.5" customHeight="1" thickBot="1" x14ac:dyDescent="0.25">
      <c r="A812" s="4" t="s">
        <v>4</v>
      </c>
      <c r="B812" s="122"/>
      <c r="C812" s="7"/>
      <c r="D812" s="6"/>
      <c r="E812" s="6"/>
      <c r="G812" s="261"/>
      <c r="H812" s="13"/>
      <c r="I812" s="6"/>
      <c r="J812" s="2"/>
    </row>
    <row r="813" spans="1:10" ht="13.5" customHeight="1" thickBot="1" x14ac:dyDescent="0.25">
      <c r="A813" s="1217" t="s">
        <v>21</v>
      </c>
      <c r="B813" s="1239"/>
      <c r="C813" s="1239"/>
      <c r="D813" s="1239"/>
      <c r="E813" s="1239"/>
      <c r="F813" s="1239"/>
      <c r="G813" s="1239"/>
      <c r="H813" s="1239"/>
      <c r="I813" s="1239"/>
      <c r="J813" s="1240"/>
    </row>
    <row r="814" spans="1:10" ht="13.5" thickBot="1" x14ac:dyDescent="0.25">
      <c r="A814" s="4"/>
      <c r="B814" s="122"/>
      <c r="C814" s="3"/>
      <c r="D814" s="2"/>
      <c r="E814" s="2"/>
      <c r="F814" s="261"/>
      <c r="G814" s="261"/>
      <c r="H814" s="261"/>
      <c r="I814" s="2"/>
      <c r="J814" s="2"/>
    </row>
    <row r="815" spans="1:10" ht="51" x14ac:dyDescent="0.2">
      <c r="A815" s="31" t="s">
        <v>5</v>
      </c>
      <c r="B815" s="32" t="s">
        <v>23</v>
      </c>
      <c r="C815" s="32" t="s">
        <v>7</v>
      </c>
      <c r="D815" s="33" t="s">
        <v>8</v>
      </c>
      <c r="E815" s="34" t="s">
        <v>24</v>
      </c>
      <c r="F815" s="35" t="s">
        <v>25</v>
      </c>
      <c r="G815" s="32" t="s">
        <v>26</v>
      </c>
      <c r="H815" s="36" t="s">
        <v>27</v>
      </c>
      <c r="I815" s="37" t="s">
        <v>28</v>
      </c>
      <c r="J815" s="37" t="s">
        <v>29</v>
      </c>
    </row>
    <row r="816" spans="1:10" ht="25.5" x14ac:dyDescent="0.2">
      <c r="A816" s="31"/>
      <c r="B816" s="32"/>
      <c r="C816" s="216"/>
      <c r="D816" s="33"/>
      <c r="E816" s="38"/>
      <c r="F816" s="39" t="s">
        <v>15</v>
      </c>
      <c r="G816" s="39" t="s">
        <v>16</v>
      </c>
      <c r="H816" s="39" t="s">
        <v>17</v>
      </c>
      <c r="I816" s="40" t="s">
        <v>18</v>
      </c>
      <c r="J816" s="40" t="s">
        <v>19</v>
      </c>
    </row>
    <row r="817" spans="1:49" s="449" customFormat="1" ht="45" customHeight="1" x14ac:dyDescent="0.2">
      <c r="A817" s="387" t="str">
        <f>'[1]CM.01-PERSONAL '!$C$33</f>
        <v>GERENCIA GENERAL DE ADMINISTRACION TRIBUTARIA Y RENTAS</v>
      </c>
      <c r="B817" s="234">
        <v>1</v>
      </c>
      <c r="C817" s="233" t="str">
        <f>'[1]MATRIZ DE ACTIVIDADES'!$B$2</f>
        <v xml:space="preserve">Recibe, revisa registra en sistema y sella cargo de recepcion </v>
      </c>
      <c r="D817" s="305" t="str">
        <f>'[1]CM.01-PERSONAL '!$E$33</f>
        <v>TECNICO II</v>
      </c>
      <c r="E817" s="305" t="str">
        <f>'[1]CM.01-PERSONAL '!$F$33</f>
        <v>EI29</v>
      </c>
      <c r="F817" s="23">
        <v>1</v>
      </c>
      <c r="G817" s="354">
        <v>5</v>
      </c>
      <c r="H817" s="243">
        <f>F817*G817</f>
        <v>5</v>
      </c>
      <c r="I817" s="244">
        <f>'[1]CM.01-PERSONAL '!$K$33</f>
        <v>0.31537685185185188</v>
      </c>
      <c r="J817" s="355">
        <f>H817*I817</f>
        <v>1.5768842592592593</v>
      </c>
      <c r="K817" s="445"/>
      <c r="L817" s="446"/>
      <c r="M817" s="447"/>
      <c r="N817" s="448"/>
      <c r="O817" s="448"/>
      <c r="P817" s="447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  <c r="AQ817" s="445"/>
      <c r="AR817" s="445"/>
      <c r="AS817" s="445"/>
      <c r="AT817" s="445"/>
      <c r="AU817" s="445"/>
      <c r="AV817" s="445"/>
      <c r="AW817" s="445"/>
    </row>
    <row r="818" spans="1:49" s="449" customFormat="1" ht="48.75" customHeight="1" x14ac:dyDescent="0.2">
      <c r="A818" s="388" t="str">
        <f>'[1]CM.01-PERSONAL '!$C$31</f>
        <v>GERENCIA GENERAL DE ADMINISTRACION TRIBUTARIA Y RENTAS</v>
      </c>
      <c r="B818" s="234">
        <f>B817+1</f>
        <v>2</v>
      </c>
      <c r="C818" s="233" t="str">
        <f>'[1]MATRIZ DE ACTIVIDADES'!$B$7</f>
        <v>Recibe y Traslada documento al área encargada</v>
      </c>
      <c r="D818" s="306" t="str">
        <f>'[1]CM.01-PERSONAL '!$E$31</f>
        <v>GERENTE GENERAL</v>
      </c>
      <c r="E818" s="306" t="str">
        <f>'[1]CM.01-PERSONAL '!$F$31</f>
        <v>EI27</v>
      </c>
      <c r="F818" s="243">
        <v>1</v>
      </c>
      <c r="G818" s="354">
        <v>8</v>
      </c>
      <c r="H818" s="394">
        <f>F818*G818</f>
        <v>8</v>
      </c>
      <c r="I818" s="244">
        <f>'[1]CM.01-PERSONAL '!$K$31</f>
        <v>0.27308680555555553</v>
      </c>
      <c r="J818" s="355">
        <f>H818*I818</f>
        <v>2.1846944444444443</v>
      </c>
      <c r="K818" s="445"/>
      <c r="L818" s="446"/>
      <c r="M818" s="447"/>
      <c r="N818" s="448"/>
      <c r="O818" s="448"/>
      <c r="P818" s="447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  <c r="AQ818" s="445"/>
      <c r="AR818" s="445"/>
      <c r="AS818" s="445"/>
      <c r="AT818" s="445"/>
      <c r="AU818" s="445"/>
      <c r="AV818" s="445"/>
      <c r="AW818" s="445"/>
    </row>
    <row r="819" spans="1:49" ht="41.25" customHeight="1" x14ac:dyDescent="0.2">
      <c r="A819" s="435" t="s">
        <v>0</v>
      </c>
      <c r="B819" s="423">
        <f t="shared" ref="B819:B842" si="74">B818+1</f>
        <v>3</v>
      </c>
      <c r="C819" s="256" t="s">
        <v>121</v>
      </c>
      <c r="D819" s="423" t="s">
        <v>63</v>
      </c>
      <c r="E819" s="435"/>
      <c r="F819" s="423">
        <v>1</v>
      </c>
      <c r="G819" s="423">
        <v>3</v>
      </c>
      <c r="H819" s="423">
        <f t="shared" ref="H819:H830" si="75">F819*G819</f>
        <v>3</v>
      </c>
      <c r="I819" s="435"/>
      <c r="J819" s="423">
        <f t="shared" ref="J819:J829" si="76">H819*I819</f>
        <v>0</v>
      </c>
    </row>
    <row r="820" spans="1:49" ht="41.25" customHeight="1" x14ac:dyDescent="0.2">
      <c r="A820" s="435" t="s">
        <v>0</v>
      </c>
      <c r="B820" s="423">
        <f t="shared" si="74"/>
        <v>4</v>
      </c>
      <c r="C820" s="256" t="s">
        <v>120</v>
      </c>
      <c r="D820" s="270" t="s">
        <v>39</v>
      </c>
      <c r="E820" s="256"/>
      <c r="F820" s="270">
        <v>1</v>
      </c>
      <c r="G820" s="270">
        <v>3</v>
      </c>
      <c r="H820" s="270">
        <f t="shared" si="75"/>
        <v>3</v>
      </c>
      <c r="I820" s="256"/>
      <c r="J820" s="270">
        <f t="shared" si="76"/>
        <v>0</v>
      </c>
    </row>
    <row r="821" spans="1:49" ht="41.25" customHeight="1" x14ac:dyDescent="0.2">
      <c r="A821" s="435" t="s">
        <v>0</v>
      </c>
      <c r="B821" s="423">
        <f t="shared" si="74"/>
        <v>5</v>
      </c>
      <c r="C821" s="435" t="s">
        <v>122</v>
      </c>
      <c r="D821" s="423" t="s">
        <v>31</v>
      </c>
      <c r="E821" s="435"/>
      <c r="F821" s="423">
        <v>1</v>
      </c>
      <c r="G821" s="423">
        <v>4</v>
      </c>
      <c r="H821" s="270">
        <f t="shared" si="75"/>
        <v>4</v>
      </c>
      <c r="I821" s="435"/>
      <c r="J821" s="423">
        <f t="shared" si="76"/>
        <v>0</v>
      </c>
    </row>
    <row r="822" spans="1:49" ht="41.25" customHeight="1" x14ac:dyDescent="0.2">
      <c r="A822" s="435" t="s">
        <v>0</v>
      </c>
      <c r="B822" s="423">
        <f t="shared" si="74"/>
        <v>6</v>
      </c>
      <c r="C822" s="235" t="s">
        <v>121</v>
      </c>
      <c r="D822" s="236" t="s">
        <v>63</v>
      </c>
      <c r="E822" s="256"/>
      <c r="F822" s="270">
        <v>1</v>
      </c>
      <c r="G822" s="270">
        <v>3</v>
      </c>
      <c r="H822" s="270">
        <f t="shared" si="75"/>
        <v>3</v>
      </c>
      <c r="I822" s="256"/>
      <c r="J822" s="270">
        <f t="shared" si="76"/>
        <v>0</v>
      </c>
    </row>
    <row r="823" spans="1:49" ht="41.25" customHeight="1" x14ac:dyDescent="0.2">
      <c r="A823" s="435" t="s">
        <v>0</v>
      </c>
      <c r="B823" s="423">
        <f t="shared" si="74"/>
        <v>7</v>
      </c>
      <c r="C823" s="235" t="s">
        <v>112</v>
      </c>
      <c r="D823" s="236" t="s">
        <v>39</v>
      </c>
      <c r="E823" s="256"/>
      <c r="F823" s="270">
        <v>1</v>
      </c>
      <c r="G823" s="270">
        <v>5</v>
      </c>
      <c r="H823" s="270">
        <f t="shared" si="75"/>
        <v>5</v>
      </c>
      <c r="I823" s="256"/>
      <c r="J823" s="270">
        <f t="shared" si="76"/>
        <v>0</v>
      </c>
    </row>
    <row r="824" spans="1:49" ht="41.25" customHeight="1" x14ac:dyDescent="0.2">
      <c r="A824" s="29" t="s">
        <v>36</v>
      </c>
      <c r="B824" s="30">
        <f t="shared" si="74"/>
        <v>8</v>
      </c>
      <c r="C824" s="29" t="s">
        <v>121</v>
      </c>
      <c r="D824" s="30" t="s">
        <v>63</v>
      </c>
      <c r="E824" s="29"/>
      <c r="F824" s="30">
        <v>1</v>
      </c>
      <c r="G824" s="30">
        <v>3</v>
      </c>
      <c r="H824" s="30">
        <f t="shared" si="75"/>
        <v>3</v>
      </c>
      <c r="I824" s="29"/>
      <c r="J824" s="30">
        <f t="shared" si="76"/>
        <v>0</v>
      </c>
    </row>
    <row r="825" spans="1:49" ht="41.25" customHeight="1" x14ac:dyDescent="0.2">
      <c r="A825" s="29" t="s">
        <v>36</v>
      </c>
      <c r="B825" s="30">
        <f t="shared" si="74"/>
        <v>9</v>
      </c>
      <c r="C825" s="29" t="s">
        <v>120</v>
      </c>
      <c r="D825" s="30" t="s">
        <v>39</v>
      </c>
      <c r="E825" s="29"/>
      <c r="F825" s="30">
        <v>1</v>
      </c>
      <c r="G825" s="30">
        <v>3</v>
      </c>
      <c r="H825" s="30">
        <f t="shared" si="75"/>
        <v>3</v>
      </c>
      <c r="I825" s="29"/>
      <c r="J825" s="30">
        <f t="shared" si="76"/>
        <v>0</v>
      </c>
    </row>
    <row r="826" spans="1:49" ht="41.25" customHeight="1" x14ac:dyDescent="0.2">
      <c r="A826" s="29" t="s">
        <v>36</v>
      </c>
      <c r="B826" s="30">
        <f t="shared" si="74"/>
        <v>10</v>
      </c>
      <c r="C826" s="29" t="s">
        <v>124</v>
      </c>
      <c r="D826" s="30" t="s">
        <v>49</v>
      </c>
      <c r="E826" s="29"/>
      <c r="F826" s="30">
        <v>1</v>
      </c>
      <c r="G826" s="30">
        <v>10</v>
      </c>
      <c r="H826" s="30">
        <f t="shared" si="75"/>
        <v>10</v>
      </c>
      <c r="I826" s="29"/>
      <c r="J826" s="30">
        <f t="shared" si="76"/>
        <v>0</v>
      </c>
    </row>
    <row r="827" spans="1:49" ht="41.25" customHeight="1" x14ac:dyDescent="0.2">
      <c r="A827" s="29" t="s">
        <v>36</v>
      </c>
      <c r="B827" s="30">
        <f t="shared" si="74"/>
        <v>11</v>
      </c>
      <c r="C827" s="29" t="s">
        <v>113</v>
      </c>
      <c r="D827" s="30" t="s">
        <v>61</v>
      </c>
      <c r="E827" s="29"/>
      <c r="F827" s="30">
        <v>1</v>
      </c>
      <c r="G827" s="30">
        <v>20</v>
      </c>
      <c r="H827" s="30">
        <f t="shared" si="75"/>
        <v>20</v>
      </c>
      <c r="I827" s="29"/>
      <c r="J827" s="30">
        <f t="shared" si="76"/>
        <v>0</v>
      </c>
    </row>
    <row r="828" spans="1:49" ht="41.25" customHeight="1" x14ac:dyDescent="0.2">
      <c r="A828" s="29" t="s">
        <v>36</v>
      </c>
      <c r="B828" s="296">
        <f t="shared" si="74"/>
        <v>12</v>
      </c>
      <c r="C828" s="29" t="s">
        <v>136</v>
      </c>
      <c r="D828" s="296" t="s">
        <v>37</v>
      </c>
      <c r="E828" s="258"/>
      <c r="F828" s="30">
        <v>1</v>
      </c>
      <c r="G828" s="296">
        <v>5</v>
      </c>
      <c r="H828" s="296">
        <f t="shared" si="75"/>
        <v>5</v>
      </c>
      <c r="I828" s="258"/>
      <c r="J828" s="296">
        <f t="shared" si="76"/>
        <v>0</v>
      </c>
    </row>
    <row r="829" spans="1:49" ht="24.75" customHeight="1" x14ac:dyDescent="0.2">
      <c r="A829" s="29" t="s">
        <v>36</v>
      </c>
      <c r="B829" s="296">
        <f t="shared" si="74"/>
        <v>13</v>
      </c>
      <c r="C829" s="271" t="s">
        <v>139</v>
      </c>
      <c r="D829" s="296" t="s">
        <v>38</v>
      </c>
      <c r="E829" s="258"/>
      <c r="F829" s="296">
        <v>1</v>
      </c>
      <c r="G829" s="296">
        <v>5</v>
      </c>
      <c r="H829" s="296">
        <f t="shared" si="75"/>
        <v>5</v>
      </c>
      <c r="I829" s="258"/>
      <c r="J829" s="296">
        <f t="shared" si="76"/>
        <v>0</v>
      </c>
    </row>
    <row r="830" spans="1:49" ht="25.5" x14ac:dyDescent="0.2">
      <c r="A830" s="29" t="s">
        <v>36</v>
      </c>
      <c r="B830" s="296">
        <f t="shared" si="74"/>
        <v>14</v>
      </c>
      <c r="C830" s="29" t="s">
        <v>162</v>
      </c>
      <c r="D830" s="296" t="s">
        <v>38</v>
      </c>
      <c r="E830" s="258"/>
      <c r="F830" s="296">
        <v>1</v>
      </c>
      <c r="G830" s="436">
        <v>10</v>
      </c>
      <c r="H830" s="296">
        <f t="shared" si="75"/>
        <v>10</v>
      </c>
      <c r="I830" s="437"/>
      <c r="J830" s="436"/>
    </row>
    <row r="831" spans="1:49" ht="25.5" x14ac:dyDescent="0.2">
      <c r="A831" s="29" t="s">
        <v>36</v>
      </c>
      <c r="B831" s="296">
        <f t="shared" si="74"/>
        <v>15</v>
      </c>
      <c r="C831" s="29" t="s">
        <v>163</v>
      </c>
      <c r="D831" s="296" t="s">
        <v>38</v>
      </c>
      <c r="E831" s="258"/>
      <c r="F831" s="296">
        <v>1</v>
      </c>
      <c r="G831" s="438">
        <v>10</v>
      </c>
      <c r="H831" s="312">
        <f>F831*G831</f>
        <v>10</v>
      </c>
      <c r="I831" s="439"/>
      <c r="J831" s="438"/>
    </row>
    <row r="832" spans="1:49" ht="25.5" x14ac:dyDescent="0.2">
      <c r="A832" s="29" t="s">
        <v>36</v>
      </c>
      <c r="B832" s="296">
        <f t="shared" si="74"/>
        <v>16</v>
      </c>
      <c r="C832" s="29" t="s">
        <v>164</v>
      </c>
      <c r="D832" s="296" t="s">
        <v>38</v>
      </c>
      <c r="E832" s="258"/>
      <c r="F832" s="296">
        <v>1</v>
      </c>
      <c r="G832" s="436">
        <v>10</v>
      </c>
      <c r="H832" s="296">
        <f t="shared" ref="H832:H842" si="77">F832*G832</f>
        <v>10</v>
      </c>
      <c r="I832" s="437"/>
      <c r="J832" s="436"/>
    </row>
    <row r="833" spans="1:10" ht="25.5" x14ac:dyDescent="0.2">
      <c r="A833" s="29" t="s">
        <v>36</v>
      </c>
      <c r="B833" s="296">
        <f t="shared" si="74"/>
        <v>17</v>
      </c>
      <c r="C833" s="273" t="s">
        <v>172</v>
      </c>
      <c r="D833" s="296" t="s">
        <v>37</v>
      </c>
      <c r="E833" s="258"/>
      <c r="F833" s="296">
        <v>1</v>
      </c>
      <c r="G833" s="436">
        <v>10</v>
      </c>
      <c r="H833" s="296">
        <f t="shared" si="77"/>
        <v>10</v>
      </c>
      <c r="I833" s="437"/>
      <c r="J833" s="436"/>
    </row>
    <row r="834" spans="1:10" ht="28.5" customHeight="1" x14ac:dyDescent="0.2">
      <c r="A834" s="29" t="s">
        <v>36</v>
      </c>
      <c r="B834" s="296">
        <f t="shared" si="74"/>
        <v>18</v>
      </c>
      <c r="C834" s="29" t="s">
        <v>121</v>
      </c>
      <c r="D834" s="296" t="s">
        <v>63</v>
      </c>
      <c r="E834" s="430"/>
      <c r="F834" s="30">
        <v>1</v>
      </c>
      <c r="G834" s="433">
        <v>3</v>
      </c>
      <c r="H834" s="433">
        <f t="shared" si="77"/>
        <v>3</v>
      </c>
      <c r="I834" s="430"/>
      <c r="J834" s="433">
        <f t="shared" ref="J834:J840" si="78">H834*I834</f>
        <v>0</v>
      </c>
    </row>
    <row r="835" spans="1:10" ht="36" customHeight="1" x14ac:dyDescent="0.2">
      <c r="A835" s="29" t="s">
        <v>36</v>
      </c>
      <c r="B835" s="296">
        <f t="shared" si="74"/>
        <v>19</v>
      </c>
      <c r="C835" s="29" t="s">
        <v>129</v>
      </c>
      <c r="D835" s="296" t="s">
        <v>39</v>
      </c>
      <c r="E835" s="430"/>
      <c r="F835" s="30">
        <v>1</v>
      </c>
      <c r="G835" s="433">
        <v>5</v>
      </c>
      <c r="H835" s="433">
        <f t="shared" si="77"/>
        <v>5</v>
      </c>
      <c r="I835" s="430"/>
      <c r="J835" s="433">
        <f t="shared" si="78"/>
        <v>0</v>
      </c>
    </row>
    <row r="836" spans="1:10" ht="29.25" customHeight="1" x14ac:dyDescent="0.2">
      <c r="A836" s="435" t="s">
        <v>0</v>
      </c>
      <c r="B836" s="423">
        <f t="shared" si="74"/>
        <v>20</v>
      </c>
      <c r="C836" s="235" t="s">
        <v>110</v>
      </c>
      <c r="D836" s="236" t="s">
        <v>63</v>
      </c>
      <c r="E836" s="450"/>
      <c r="F836" s="27">
        <v>1</v>
      </c>
      <c r="G836" s="28">
        <v>3</v>
      </c>
      <c r="H836" s="28">
        <f t="shared" si="77"/>
        <v>3</v>
      </c>
      <c r="I836" s="451"/>
      <c r="J836" s="28">
        <f t="shared" si="78"/>
        <v>0</v>
      </c>
    </row>
    <row r="837" spans="1:10" ht="36" customHeight="1" x14ac:dyDescent="0.2">
      <c r="A837" s="435" t="s">
        <v>0</v>
      </c>
      <c r="B837" s="423">
        <f t="shared" si="74"/>
        <v>21</v>
      </c>
      <c r="C837" s="235" t="s">
        <v>111</v>
      </c>
      <c r="D837" s="236" t="s">
        <v>39</v>
      </c>
      <c r="E837" s="293"/>
      <c r="F837" s="27">
        <v>1</v>
      </c>
      <c r="G837" s="295">
        <v>3</v>
      </c>
      <c r="H837" s="28">
        <f t="shared" si="77"/>
        <v>3</v>
      </c>
      <c r="I837" s="452"/>
      <c r="J837" s="28">
        <f t="shared" si="78"/>
        <v>0</v>
      </c>
    </row>
    <row r="838" spans="1:10" ht="24.75" customHeight="1" x14ac:dyDescent="0.2">
      <c r="A838" s="435" t="s">
        <v>0</v>
      </c>
      <c r="B838" s="423">
        <f t="shared" si="74"/>
        <v>22</v>
      </c>
      <c r="C838" s="25" t="s">
        <v>173</v>
      </c>
      <c r="D838" s="26" t="s">
        <v>31</v>
      </c>
      <c r="E838" s="450"/>
      <c r="F838" s="27">
        <v>1</v>
      </c>
      <c r="G838" s="28">
        <v>5</v>
      </c>
      <c r="H838" s="28">
        <f t="shared" si="77"/>
        <v>5</v>
      </c>
      <c r="I838" s="450"/>
      <c r="J838" s="28">
        <f t="shared" si="78"/>
        <v>0</v>
      </c>
    </row>
    <row r="839" spans="1:10" ht="36" customHeight="1" x14ac:dyDescent="0.2">
      <c r="A839" s="435" t="s">
        <v>0</v>
      </c>
      <c r="B839" s="423">
        <f t="shared" si="74"/>
        <v>23</v>
      </c>
      <c r="C839" s="235" t="s">
        <v>135</v>
      </c>
      <c r="D839" s="236" t="s">
        <v>63</v>
      </c>
      <c r="E839" s="301"/>
      <c r="F839" s="27">
        <v>1</v>
      </c>
      <c r="G839" s="336">
        <v>3</v>
      </c>
      <c r="H839" s="28">
        <f t="shared" si="77"/>
        <v>3</v>
      </c>
      <c r="I839" s="301"/>
      <c r="J839" s="28">
        <f t="shared" si="78"/>
        <v>0</v>
      </c>
    </row>
    <row r="840" spans="1:10" ht="36" customHeight="1" x14ac:dyDescent="0.2">
      <c r="A840" s="435" t="s">
        <v>0</v>
      </c>
      <c r="B840" s="423">
        <f t="shared" si="74"/>
        <v>24</v>
      </c>
      <c r="C840" s="25" t="s">
        <v>132</v>
      </c>
      <c r="D840" s="26" t="s">
        <v>59</v>
      </c>
      <c r="E840" s="301"/>
      <c r="F840" s="27">
        <v>1</v>
      </c>
      <c r="G840" s="336">
        <v>10</v>
      </c>
      <c r="H840" s="28">
        <f t="shared" si="77"/>
        <v>10</v>
      </c>
      <c r="I840" s="301"/>
      <c r="J840" s="28">
        <f t="shared" si="78"/>
        <v>0</v>
      </c>
    </row>
    <row r="841" spans="1:10" ht="36" customHeight="1" x14ac:dyDescent="0.2">
      <c r="A841" s="435" t="s">
        <v>0</v>
      </c>
      <c r="B841" s="423">
        <f t="shared" si="74"/>
        <v>25</v>
      </c>
      <c r="C841" s="25" t="s">
        <v>135</v>
      </c>
      <c r="D841" s="26" t="s">
        <v>63</v>
      </c>
      <c r="E841" s="301"/>
      <c r="F841" s="27">
        <v>1</v>
      </c>
      <c r="G841" s="336">
        <v>3</v>
      </c>
      <c r="H841" s="28">
        <f t="shared" si="77"/>
        <v>3</v>
      </c>
      <c r="I841" s="301"/>
      <c r="J841" s="28"/>
    </row>
    <row r="842" spans="1:10" ht="36" customHeight="1" x14ac:dyDescent="0.2">
      <c r="A842" s="435" t="s">
        <v>0</v>
      </c>
      <c r="B842" s="423">
        <f t="shared" si="74"/>
        <v>26</v>
      </c>
      <c r="C842" s="25" t="s">
        <v>144</v>
      </c>
      <c r="D842" s="26" t="s">
        <v>39</v>
      </c>
      <c r="E842" s="333"/>
      <c r="F842" s="337">
        <v>1</v>
      </c>
      <c r="G842" s="338">
        <v>3</v>
      </c>
      <c r="H842" s="28">
        <f t="shared" si="77"/>
        <v>3</v>
      </c>
      <c r="I842" s="333"/>
      <c r="J842" s="338">
        <f>H842*I842</f>
        <v>0</v>
      </c>
    </row>
    <row r="843" spans="1:10" ht="36" customHeight="1" x14ac:dyDescent="0.2">
      <c r="A843" s="8"/>
      <c r="B843" s="21"/>
      <c r="C843" s="9"/>
      <c r="D843" s="2"/>
      <c r="E843" s="2"/>
      <c r="F843" s="15"/>
      <c r="G843" s="50" t="s">
        <v>34</v>
      </c>
      <c r="H843" s="51">
        <f>SUM(H817:H842)</f>
        <v>155</v>
      </c>
      <c r="I843" s="344" t="s">
        <v>35</v>
      </c>
      <c r="J843" s="51">
        <f>SUM(J817:J833)</f>
        <v>3.7615787037037034</v>
      </c>
    </row>
    <row r="844" spans="1:10" x14ac:dyDescent="0.2">
      <c r="A844" s="9"/>
      <c r="B844" s="21"/>
      <c r="C844" s="9"/>
      <c r="D844" s="2"/>
      <c r="E844" s="2"/>
      <c r="F844" s="15"/>
      <c r="G844" s="15"/>
      <c r="H844" s="15"/>
      <c r="I844" s="17"/>
      <c r="J844" s="16"/>
    </row>
    <row r="845" spans="1:10" ht="13.5" customHeight="1" x14ac:dyDescent="0.2">
      <c r="A845" s="1220" t="s">
        <v>1</v>
      </c>
      <c r="B845" s="1220"/>
      <c r="C845" s="1220"/>
      <c r="D845" s="1220"/>
      <c r="E845" s="1220"/>
      <c r="F845" s="1220"/>
      <c r="G845" s="1220"/>
      <c r="H845" s="1220"/>
      <c r="I845" s="1220"/>
      <c r="J845" s="1220"/>
    </row>
    <row r="846" spans="1:10" ht="13.5" customHeight="1" x14ac:dyDescent="0.2">
      <c r="A846" s="1238" t="s">
        <v>2</v>
      </c>
      <c r="B846" s="1238"/>
      <c r="C846" s="1238"/>
      <c r="D846" s="1238"/>
      <c r="E846" s="1238"/>
      <c r="F846" s="1238"/>
      <c r="G846" s="1238"/>
      <c r="H846" s="1238"/>
      <c r="I846" s="1238"/>
      <c r="J846" s="1238"/>
    </row>
    <row r="847" spans="1:10" ht="13.5" customHeight="1" thickBot="1" x14ac:dyDescent="0.25">
      <c r="A847" s="4" t="s">
        <v>3</v>
      </c>
      <c r="B847" s="122"/>
      <c r="C847" s="5"/>
      <c r="D847" s="4"/>
      <c r="E847" s="4"/>
      <c r="F847" s="262"/>
      <c r="G847" s="262"/>
      <c r="H847" s="262"/>
      <c r="I847" s="4"/>
      <c r="J847" s="2"/>
    </row>
    <row r="848" spans="1:10" ht="26.25" customHeight="1" thickBot="1" x14ac:dyDescent="0.25">
      <c r="A848" s="1241" t="s">
        <v>176</v>
      </c>
      <c r="B848" s="1242"/>
      <c r="C848" s="1242"/>
      <c r="D848" s="1242"/>
      <c r="E848" s="1242"/>
      <c r="F848" s="1242"/>
      <c r="G848" s="1242"/>
      <c r="H848" s="1242"/>
      <c r="I848" s="1242"/>
      <c r="J848" s="1243"/>
    </row>
    <row r="849" spans="1:49" ht="13.5" customHeight="1" x14ac:dyDescent="0.2">
      <c r="A849" s="13"/>
      <c r="B849" s="21"/>
      <c r="C849" s="217"/>
      <c r="D849" s="13"/>
      <c r="E849" s="13"/>
      <c r="F849" s="13"/>
      <c r="G849" s="13"/>
      <c r="H849" s="13"/>
      <c r="I849" s="13"/>
      <c r="J849" s="13"/>
    </row>
    <row r="850" spans="1:49" ht="13.5" customHeight="1" thickBot="1" x14ac:dyDescent="0.25">
      <c r="A850" s="4" t="s">
        <v>4</v>
      </c>
      <c r="B850" s="122"/>
      <c r="C850" s="7"/>
      <c r="D850" s="6"/>
      <c r="E850" s="6"/>
      <c r="G850" s="261"/>
      <c r="H850" s="13"/>
      <c r="I850" s="6"/>
      <c r="J850" s="2"/>
    </row>
    <row r="851" spans="1:49" ht="13.5" customHeight="1" thickBot="1" x14ac:dyDescent="0.25">
      <c r="A851" s="1217" t="s">
        <v>21</v>
      </c>
      <c r="B851" s="1239"/>
      <c r="C851" s="1239"/>
      <c r="D851" s="1239"/>
      <c r="E851" s="1239"/>
      <c r="F851" s="1239"/>
      <c r="G851" s="1239"/>
      <c r="H851" s="1239"/>
      <c r="I851" s="1239"/>
      <c r="J851" s="1240"/>
    </row>
    <row r="852" spans="1:49" ht="13.5" thickBot="1" x14ac:dyDescent="0.25">
      <c r="A852" s="4"/>
      <c r="B852" s="122"/>
      <c r="C852" s="3"/>
      <c r="D852" s="2"/>
      <c r="E852" s="2"/>
      <c r="F852" s="261"/>
      <c r="G852" s="261"/>
      <c r="H852" s="261"/>
      <c r="I852" s="2"/>
      <c r="J852" s="2"/>
    </row>
    <row r="853" spans="1:49" ht="51" x14ac:dyDescent="0.2">
      <c r="A853" s="31" t="s">
        <v>5</v>
      </c>
      <c r="B853" s="32" t="s">
        <v>23</v>
      </c>
      <c r="C853" s="32" t="s">
        <v>7</v>
      </c>
      <c r="D853" s="33" t="s">
        <v>8</v>
      </c>
      <c r="E853" s="34" t="s">
        <v>24</v>
      </c>
      <c r="F853" s="35" t="s">
        <v>25</v>
      </c>
      <c r="G853" s="32" t="s">
        <v>26</v>
      </c>
      <c r="H853" s="36" t="s">
        <v>27</v>
      </c>
      <c r="I853" s="37" t="s">
        <v>28</v>
      </c>
      <c r="J853" s="37" t="s">
        <v>29</v>
      </c>
    </row>
    <row r="854" spans="1:49" ht="25.5" x14ac:dyDescent="0.2">
      <c r="A854" s="31"/>
      <c r="B854" s="32"/>
      <c r="C854" s="218"/>
      <c r="D854" s="213"/>
      <c r="E854" s="213"/>
      <c r="F854" s="212" t="s">
        <v>15</v>
      </c>
      <c r="G854" s="212" t="s">
        <v>16</v>
      </c>
      <c r="H854" s="39" t="s">
        <v>17</v>
      </c>
      <c r="I854" s="40" t="s">
        <v>18</v>
      </c>
      <c r="J854" s="40" t="s">
        <v>19</v>
      </c>
    </row>
    <row r="855" spans="1:49" s="449" customFormat="1" ht="45" customHeight="1" x14ac:dyDescent="0.2">
      <c r="A855" s="387" t="str">
        <f>'[1]CM.01-PERSONAL '!$C$33</f>
        <v>GERENCIA GENERAL DE ADMINISTRACION TRIBUTARIA Y RENTAS</v>
      </c>
      <c r="B855" s="234">
        <v>1</v>
      </c>
      <c r="C855" s="233" t="str">
        <f>'[1]MATRIZ DE ACTIVIDADES'!$B$2</f>
        <v xml:space="preserve">Recibe, revisa registra en sistema y sella cargo de recepcion </v>
      </c>
      <c r="D855" s="305" t="str">
        <f>'[1]CM.01-PERSONAL '!$E$33</f>
        <v>TECNICO II</v>
      </c>
      <c r="E855" s="305" t="str">
        <f>'[1]CM.01-PERSONAL '!$F$33</f>
        <v>EI29</v>
      </c>
      <c r="F855" s="23">
        <v>1</v>
      </c>
      <c r="G855" s="354">
        <v>5</v>
      </c>
      <c r="H855" s="243">
        <f>F855*G855</f>
        <v>5</v>
      </c>
      <c r="I855" s="244">
        <f>'[1]CM.01-PERSONAL '!$K$33</f>
        <v>0.31537685185185188</v>
      </c>
      <c r="J855" s="355">
        <f>H855*I855</f>
        <v>1.5768842592592593</v>
      </c>
      <c r="K855" s="445"/>
      <c r="L855" s="446"/>
      <c r="M855" s="447"/>
      <c r="N855" s="448"/>
      <c r="O855" s="448"/>
      <c r="P855" s="447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  <c r="AQ855" s="445"/>
      <c r="AR855" s="445"/>
      <c r="AS855" s="445"/>
      <c r="AT855" s="445"/>
      <c r="AU855" s="445"/>
      <c r="AV855" s="445"/>
      <c r="AW855" s="445"/>
    </row>
    <row r="856" spans="1:49" s="449" customFormat="1" ht="48.75" customHeight="1" x14ac:dyDescent="0.2">
      <c r="A856" s="388" t="str">
        <f>'[1]CM.01-PERSONAL '!$C$31</f>
        <v>GERENCIA GENERAL DE ADMINISTRACION TRIBUTARIA Y RENTAS</v>
      </c>
      <c r="B856" s="234">
        <f>B855+1</f>
        <v>2</v>
      </c>
      <c r="C856" s="233" t="str">
        <f>'[1]MATRIZ DE ACTIVIDADES'!$B$7</f>
        <v>Recibe y Traslada documento al área encargada</v>
      </c>
      <c r="D856" s="306" t="str">
        <f>'[1]CM.01-PERSONAL '!$E$31</f>
        <v>GERENTE GENERAL</v>
      </c>
      <c r="E856" s="306" t="str">
        <f>'[1]CM.01-PERSONAL '!$F$31</f>
        <v>EI27</v>
      </c>
      <c r="F856" s="243">
        <v>1</v>
      </c>
      <c r="G856" s="354">
        <v>8</v>
      </c>
      <c r="H856" s="394">
        <f>F856*G856</f>
        <v>8</v>
      </c>
      <c r="I856" s="244">
        <f>'[1]CM.01-PERSONAL '!$K$31</f>
        <v>0.27308680555555553</v>
      </c>
      <c r="J856" s="355">
        <f>H856*I856</f>
        <v>2.1846944444444443</v>
      </c>
      <c r="K856" s="445"/>
      <c r="L856" s="446"/>
      <c r="M856" s="447"/>
      <c r="N856" s="448"/>
      <c r="O856" s="448"/>
      <c r="P856" s="447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  <c r="AQ856" s="445"/>
      <c r="AR856" s="445"/>
      <c r="AS856" s="445"/>
      <c r="AT856" s="445"/>
      <c r="AU856" s="445"/>
      <c r="AV856" s="445"/>
      <c r="AW856" s="445"/>
    </row>
    <row r="857" spans="1:49" ht="25.5" x14ac:dyDescent="0.2">
      <c r="A857" s="435" t="s">
        <v>0</v>
      </c>
      <c r="B857" s="423">
        <f t="shared" ref="B857:B882" si="79">B856+1</f>
        <v>3</v>
      </c>
      <c r="C857" s="256" t="s">
        <v>121</v>
      </c>
      <c r="D857" s="423" t="s">
        <v>63</v>
      </c>
      <c r="E857" s="435"/>
      <c r="F857" s="423">
        <v>1</v>
      </c>
      <c r="G857" s="423">
        <v>5</v>
      </c>
      <c r="H857" s="423">
        <f t="shared" ref="H857:H882" si="80">F857*G857</f>
        <v>5</v>
      </c>
      <c r="I857" s="435"/>
      <c r="J857" s="423">
        <f t="shared" ref="J857:J880" si="81">H857*I857</f>
        <v>0</v>
      </c>
    </row>
    <row r="858" spans="1:49" ht="25.5" x14ac:dyDescent="0.2">
      <c r="A858" s="435" t="s">
        <v>0</v>
      </c>
      <c r="B858" s="423">
        <f t="shared" si="79"/>
        <v>4</v>
      </c>
      <c r="C858" s="256" t="s">
        <v>120</v>
      </c>
      <c r="D858" s="270" t="s">
        <v>39</v>
      </c>
      <c r="E858" s="256"/>
      <c r="F858" s="270">
        <v>1</v>
      </c>
      <c r="G858" s="270">
        <v>5</v>
      </c>
      <c r="H858" s="270">
        <f t="shared" si="80"/>
        <v>5</v>
      </c>
      <c r="I858" s="256"/>
      <c r="J858" s="270">
        <f t="shared" si="81"/>
        <v>0</v>
      </c>
    </row>
    <row r="859" spans="1:49" ht="25.5" x14ac:dyDescent="0.2">
      <c r="A859" s="435" t="s">
        <v>0</v>
      </c>
      <c r="B859" s="423">
        <f t="shared" si="79"/>
        <v>5</v>
      </c>
      <c r="C859" s="435" t="s">
        <v>122</v>
      </c>
      <c r="D859" s="423" t="s">
        <v>31</v>
      </c>
      <c r="E859" s="435"/>
      <c r="F859" s="423">
        <v>1</v>
      </c>
      <c r="G859" s="423">
        <v>10</v>
      </c>
      <c r="H859" s="423">
        <f t="shared" si="80"/>
        <v>10</v>
      </c>
      <c r="I859" s="435"/>
      <c r="J859" s="423">
        <f t="shared" si="81"/>
        <v>0</v>
      </c>
    </row>
    <row r="860" spans="1:49" ht="25.5" x14ac:dyDescent="0.2">
      <c r="A860" s="435" t="s">
        <v>0</v>
      </c>
      <c r="B860" s="423">
        <f t="shared" si="79"/>
        <v>6</v>
      </c>
      <c r="C860" s="235" t="s">
        <v>121</v>
      </c>
      <c r="D860" s="236" t="s">
        <v>63</v>
      </c>
      <c r="E860" s="256"/>
      <c r="F860" s="270">
        <v>1</v>
      </c>
      <c r="G860" s="270">
        <v>5</v>
      </c>
      <c r="H860" s="270">
        <f t="shared" si="80"/>
        <v>5</v>
      </c>
      <c r="I860" s="256"/>
      <c r="J860" s="270">
        <f t="shared" si="81"/>
        <v>0</v>
      </c>
    </row>
    <row r="861" spans="1:49" ht="25.5" x14ac:dyDescent="0.2">
      <c r="A861" s="435" t="s">
        <v>0</v>
      </c>
      <c r="B861" s="423">
        <f t="shared" si="79"/>
        <v>7</v>
      </c>
      <c r="C861" s="235" t="s">
        <v>112</v>
      </c>
      <c r="D861" s="236" t="s">
        <v>39</v>
      </c>
      <c r="E861" s="256"/>
      <c r="F861" s="270">
        <v>1</v>
      </c>
      <c r="G861" s="270">
        <v>5</v>
      </c>
      <c r="H861" s="270">
        <f t="shared" si="80"/>
        <v>5</v>
      </c>
      <c r="I861" s="256"/>
      <c r="J861" s="270">
        <f t="shared" si="81"/>
        <v>0</v>
      </c>
    </row>
    <row r="862" spans="1:49" ht="25.5" x14ac:dyDescent="0.2">
      <c r="A862" s="29" t="s">
        <v>36</v>
      </c>
      <c r="B862" s="30">
        <f t="shared" si="79"/>
        <v>8</v>
      </c>
      <c r="C862" s="29" t="s">
        <v>121</v>
      </c>
      <c r="D862" s="30" t="s">
        <v>63</v>
      </c>
      <c r="E862" s="29"/>
      <c r="F862" s="30">
        <v>1</v>
      </c>
      <c r="G862" s="30">
        <v>5</v>
      </c>
      <c r="H862" s="30">
        <f t="shared" si="80"/>
        <v>5</v>
      </c>
      <c r="I862" s="29"/>
      <c r="J862" s="30">
        <f t="shared" si="81"/>
        <v>0</v>
      </c>
    </row>
    <row r="863" spans="1:49" ht="48.75" customHeight="1" x14ac:dyDescent="0.2">
      <c r="A863" s="29" t="s">
        <v>36</v>
      </c>
      <c r="B863" s="30">
        <f t="shared" si="79"/>
        <v>9</v>
      </c>
      <c r="C863" s="29" t="s">
        <v>120</v>
      </c>
      <c r="D863" s="30" t="s">
        <v>39</v>
      </c>
      <c r="E863" s="29"/>
      <c r="F863" s="30">
        <v>1</v>
      </c>
      <c r="G863" s="30">
        <v>5</v>
      </c>
      <c r="H863" s="30">
        <f t="shared" si="80"/>
        <v>5</v>
      </c>
      <c r="I863" s="29"/>
      <c r="J863" s="30">
        <f t="shared" si="81"/>
        <v>0</v>
      </c>
    </row>
    <row r="864" spans="1:49" ht="48.75" customHeight="1" x14ac:dyDescent="0.2">
      <c r="A864" s="29" t="s">
        <v>36</v>
      </c>
      <c r="B864" s="30">
        <f t="shared" si="79"/>
        <v>10</v>
      </c>
      <c r="C864" s="29" t="s">
        <v>124</v>
      </c>
      <c r="D864" s="30" t="s">
        <v>49</v>
      </c>
      <c r="E864" s="29"/>
      <c r="F864" s="30">
        <v>1</v>
      </c>
      <c r="G864" s="30">
        <v>10</v>
      </c>
      <c r="H864" s="30">
        <f t="shared" si="80"/>
        <v>10</v>
      </c>
      <c r="I864" s="29"/>
      <c r="J864" s="30">
        <f t="shared" si="81"/>
        <v>0</v>
      </c>
    </row>
    <row r="865" spans="1:10" ht="48.75" customHeight="1" x14ac:dyDescent="0.2">
      <c r="A865" s="29" t="s">
        <v>36</v>
      </c>
      <c r="B865" s="30">
        <f t="shared" si="79"/>
        <v>11</v>
      </c>
      <c r="C865" s="29" t="s">
        <v>113</v>
      </c>
      <c r="D865" s="30" t="s">
        <v>61</v>
      </c>
      <c r="E865" s="29"/>
      <c r="F865" s="30">
        <v>1</v>
      </c>
      <c r="G865" s="30">
        <v>20</v>
      </c>
      <c r="H865" s="30">
        <f t="shared" si="80"/>
        <v>20</v>
      </c>
      <c r="I865" s="29"/>
      <c r="J865" s="30">
        <f t="shared" si="81"/>
        <v>0</v>
      </c>
    </row>
    <row r="866" spans="1:10" ht="48.75" customHeight="1" x14ac:dyDescent="0.2">
      <c r="A866" s="29" t="s">
        <v>36</v>
      </c>
      <c r="B866" s="296">
        <f t="shared" si="79"/>
        <v>12</v>
      </c>
      <c r="C866" s="29" t="s">
        <v>125</v>
      </c>
      <c r="D866" s="296" t="s">
        <v>37</v>
      </c>
      <c r="E866" s="258"/>
      <c r="F866" s="30">
        <v>1</v>
      </c>
      <c r="G866" s="296">
        <v>80</v>
      </c>
      <c r="H866" s="296">
        <f t="shared" si="80"/>
        <v>80</v>
      </c>
      <c r="I866" s="258"/>
      <c r="J866" s="296">
        <f t="shared" si="81"/>
        <v>0</v>
      </c>
    </row>
    <row r="867" spans="1:10" ht="48.75" customHeight="1" x14ac:dyDescent="0.2">
      <c r="A867" s="29" t="s">
        <v>36</v>
      </c>
      <c r="B867" s="296">
        <f t="shared" si="79"/>
        <v>13</v>
      </c>
      <c r="C867" s="29" t="s">
        <v>126</v>
      </c>
      <c r="D867" s="296" t="s">
        <v>38</v>
      </c>
      <c r="E867" s="258"/>
      <c r="F867" s="30">
        <v>1</v>
      </c>
      <c r="G867" s="296">
        <v>15</v>
      </c>
      <c r="H867" s="296">
        <f t="shared" si="80"/>
        <v>15</v>
      </c>
      <c r="I867" s="258"/>
      <c r="J867" s="296">
        <f t="shared" si="81"/>
        <v>0</v>
      </c>
    </row>
    <row r="868" spans="1:10" ht="48.75" customHeight="1" x14ac:dyDescent="0.2">
      <c r="A868" s="29" t="s">
        <v>36</v>
      </c>
      <c r="B868" s="296">
        <f t="shared" si="79"/>
        <v>14</v>
      </c>
      <c r="C868" s="29" t="s">
        <v>128</v>
      </c>
      <c r="D868" s="296" t="s">
        <v>46</v>
      </c>
      <c r="E868" s="258"/>
      <c r="F868" s="30">
        <v>1</v>
      </c>
      <c r="G868" s="296">
        <v>10</v>
      </c>
      <c r="H868" s="296">
        <f t="shared" si="80"/>
        <v>10</v>
      </c>
      <c r="I868" s="258"/>
      <c r="J868" s="296">
        <f t="shared" si="81"/>
        <v>0</v>
      </c>
    </row>
    <row r="869" spans="1:10" ht="48.75" customHeight="1" x14ac:dyDescent="0.2">
      <c r="A869" s="29" t="s">
        <v>36</v>
      </c>
      <c r="B869" s="296">
        <f t="shared" si="79"/>
        <v>15</v>
      </c>
      <c r="C869" s="29" t="s">
        <v>127</v>
      </c>
      <c r="D869" s="296" t="s">
        <v>32</v>
      </c>
      <c r="E869" s="429"/>
      <c r="F869" s="30">
        <v>1</v>
      </c>
      <c r="G869" s="300">
        <v>10</v>
      </c>
      <c r="H869" s="300">
        <f t="shared" si="80"/>
        <v>10</v>
      </c>
      <c r="I869" s="429"/>
      <c r="J869" s="300">
        <f t="shared" si="81"/>
        <v>0</v>
      </c>
    </row>
    <row r="870" spans="1:10" ht="36" customHeight="1" x14ac:dyDescent="0.2">
      <c r="A870" s="29" t="s">
        <v>36</v>
      </c>
      <c r="B870" s="296">
        <f t="shared" si="79"/>
        <v>16</v>
      </c>
      <c r="C870" s="29" t="s">
        <v>123</v>
      </c>
      <c r="D870" s="296" t="s">
        <v>33</v>
      </c>
      <c r="E870" s="430"/>
      <c r="F870" s="30">
        <v>1</v>
      </c>
      <c r="G870" s="431">
        <v>80</v>
      </c>
      <c r="H870" s="431">
        <f t="shared" si="80"/>
        <v>80</v>
      </c>
      <c r="I870" s="432"/>
      <c r="J870" s="431">
        <f t="shared" si="81"/>
        <v>0</v>
      </c>
    </row>
    <row r="871" spans="1:10" ht="36" customHeight="1" x14ac:dyDescent="0.2">
      <c r="A871" s="29" t="s">
        <v>36</v>
      </c>
      <c r="B871" s="296">
        <f t="shared" si="79"/>
        <v>17</v>
      </c>
      <c r="C871" s="29" t="s">
        <v>130</v>
      </c>
      <c r="D871" s="296" t="s">
        <v>32</v>
      </c>
      <c r="E871" s="430"/>
      <c r="F871" s="30">
        <v>1</v>
      </c>
      <c r="G871" s="433">
        <v>10</v>
      </c>
      <c r="H871" s="433">
        <f t="shared" si="80"/>
        <v>10</v>
      </c>
      <c r="I871" s="430"/>
      <c r="J871" s="433">
        <f t="shared" si="81"/>
        <v>0</v>
      </c>
    </row>
    <row r="872" spans="1:10" ht="36" customHeight="1" x14ac:dyDescent="0.2">
      <c r="A872" s="29" t="s">
        <v>36</v>
      </c>
      <c r="B872" s="296">
        <f t="shared" si="79"/>
        <v>18</v>
      </c>
      <c r="C872" s="29" t="s">
        <v>121</v>
      </c>
      <c r="D872" s="296" t="s">
        <v>63</v>
      </c>
      <c r="E872" s="430"/>
      <c r="F872" s="30">
        <v>1</v>
      </c>
      <c r="G872" s="433">
        <v>5</v>
      </c>
      <c r="H872" s="433">
        <f t="shared" si="80"/>
        <v>5</v>
      </c>
      <c r="I872" s="430"/>
      <c r="J872" s="433">
        <f t="shared" si="81"/>
        <v>0</v>
      </c>
    </row>
    <row r="873" spans="1:10" ht="36" customHeight="1" x14ac:dyDescent="0.2">
      <c r="A873" s="29" t="s">
        <v>36</v>
      </c>
      <c r="B873" s="296">
        <f t="shared" si="79"/>
        <v>19</v>
      </c>
      <c r="C873" s="29" t="s">
        <v>129</v>
      </c>
      <c r="D873" s="296" t="s">
        <v>39</v>
      </c>
      <c r="E873" s="430"/>
      <c r="F873" s="30">
        <v>1</v>
      </c>
      <c r="G873" s="433">
        <v>5</v>
      </c>
      <c r="H873" s="433">
        <f t="shared" si="80"/>
        <v>5</v>
      </c>
      <c r="I873" s="430"/>
      <c r="J873" s="433">
        <f t="shared" si="81"/>
        <v>0</v>
      </c>
    </row>
    <row r="874" spans="1:10" ht="36" customHeight="1" x14ac:dyDescent="0.2">
      <c r="A874" s="435" t="s">
        <v>0</v>
      </c>
      <c r="B874" s="423">
        <f t="shared" si="79"/>
        <v>20</v>
      </c>
      <c r="C874" s="235" t="s">
        <v>110</v>
      </c>
      <c r="D874" s="236" t="s">
        <v>63</v>
      </c>
      <c r="E874" s="450"/>
      <c r="F874" s="27">
        <v>1</v>
      </c>
      <c r="G874" s="28">
        <v>5</v>
      </c>
      <c r="H874" s="28">
        <f t="shared" si="80"/>
        <v>5</v>
      </c>
      <c r="I874" s="451"/>
      <c r="J874" s="28">
        <f t="shared" si="81"/>
        <v>0</v>
      </c>
    </row>
    <row r="875" spans="1:10" ht="36" customHeight="1" x14ac:dyDescent="0.2">
      <c r="A875" s="435" t="s">
        <v>0</v>
      </c>
      <c r="B875" s="423">
        <f t="shared" si="79"/>
        <v>21</v>
      </c>
      <c r="C875" s="235" t="s">
        <v>111</v>
      </c>
      <c r="D875" s="236" t="s">
        <v>39</v>
      </c>
      <c r="E875" s="293"/>
      <c r="F875" s="27">
        <v>1</v>
      </c>
      <c r="G875" s="295">
        <v>5</v>
      </c>
      <c r="H875" s="28">
        <f t="shared" si="80"/>
        <v>5</v>
      </c>
      <c r="I875" s="452"/>
      <c r="J875" s="28">
        <f t="shared" si="81"/>
        <v>0</v>
      </c>
    </row>
    <row r="876" spans="1:10" ht="36" customHeight="1" x14ac:dyDescent="0.2">
      <c r="A876" s="435" t="s">
        <v>0</v>
      </c>
      <c r="B876" s="423">
        <f t="shared" si="79"/>
        <v>22</v>
      </c>
      <c r="C876" s="25" t="s">
        <v>133</v>
      </c>
      <c r="D876" s="26" t="s">
        <v>31</v>
      </c>
      <c r="E876" s="293"/>
      <c r="F876" s="27">
        <v>1</v>
      </c>
      <c r="G876" s="295">
        <v>5</v>
      </c>
      <c r="H876" s="28">
        <f t="shared" si="80"/>
        <v>5</v>
      </c>
      <c r="I876" s="452"/>
      <c r="J876" s="28">
        <f t="shared" si="81"/>
        <v>0</v>
      </c>
    </row>
    <row r="877" spans="1:10" ht="36" customHeight="1" x14ac:dyDescent="0.2">
      <c r="A877" s="435" t="s">
        <v>0</v>
      </c>
      <c r="B877" s="423">
        <f t="shared" si="79"/>
        <v>23</v>
      </c>
      <c r="C877" s="25" t="s">
        <v>134</v>
      </c>
      <c r="D877" s="26" t="s">
        <v>33</v>
      </c>
      <c r="E877" s="293"/>
      <c r="F877" s="27">
        <v>1</v>
      </c>
      <c r="G877" s="295">
        <v>30</v>
      </c>
      <c r="H877" s="28">
        <f t="shared" si="80"/>
        <v>30</v>
      </c>
      <c r="I877" s="452"/>
      <c r="J877" s="28">
        <f t="shared" si="81"/>
        <v>0</v>
      </c>
    </row>
    <row r="878" spans="1:10" ht="36" customHeight="1" x14ac:dyDescent="0.2">
      <c r="A878" s="435" t="s">
        <v>0</v>
      </c>
      <c r="B878" s="423">
        <f t="shared" si="79"/>
        <v>24</v>
      </c>
      <c r="C878" s="25" t="s">
        <v>131</v>
      </c>
      <c r="D878" s="26" t="s">
        <v>31</v>
      </c>
      <c r="E878" s="450"/>
      <c r="F878" s="27">
        <v>1</v>
      </c>
      <c r="G878" s="28">
        <v>5</v>
      </c>
      <c r="H878" s="28">
        <f t="shared" si="80"/>
        <v>5</v>
      </c>
      <c r="I878" s="450"/>
      <c r="J878" s="28">
        <f t="shared" si="81"/>
        <v>0</v>
      </c>
    </row>
    <row r="879" spans="1:10" ht="36" customHeight="1" x14ac:dyDescent="0.2">
      <c r="A879" s="435" t="s">
        <v>0</v>
      </c>
      <c r="B879" s="423">
        <f t="shared" si="79"/>
        <v>25</v>
      </c>
      <c r="C879" s="235" t="s">
        <v>135</v>
      </c>
      <c r="D879" s="236" t="s">
        <v>63</v>
      </c>
      <c r="E879" s="301"/>
      <c r="F879" s="27">
        <v>1</v>
      </c>
      <c r="G879" s="336">
        <v>5</v>
      </c>
      <c r="H879" s="28">
        <f t="shared" si="80"/>
        <v>5</v>
      </c>
      <c r="I879" s="301"/>
      <c r="J879" s="28">
        <f t="shared" si="81"/>
        <v>0</v>
      </c>
    </row>
    <row r="880" spans="1:10" ht="36" customHeight="1" x14ac:dyDescent="0.2">
      <c r="A880" s="435" t="s">
        <v>0</v>
      </c>
      <c r="B880" s="423">
        <f t="shared" si="79"/>
        <v>26</v>
      </c>
      <c r="C880" s="25" t="s">
        <v>132</v>
      </c>
      <c r="D880" s="26" t="s">
        <v>59</v>
      </c>
      <c r="E880" s="301"/>
      <c r="F880" s="27">
        <v>1</v>
      </c>
      <c r="G880" s="336">
        <v>30</v>
      </c>
      <c r="H880" s="28">
        <f t="shared" si="80"/>
        <v>30</v>
      </c>
      <c r="I880" s="301"/>
      <c r="J880" s="28">
        <f t="shared" si="81"/>
        <v>0</v>
      </c>
    </row>
    <row r="881" spans="1:49" ht="36" customHeight="1" x14ac:dyDescent="0.2">
      <c r="A881" s="435" t="s">
        <v>0</v>
      </c>
      <c r="B881" s="423">
        <f t="shared" si="79"/>
        <v>27</v>
      </c>
      <c r="C881" s="25" t="s">
        <v>135</v>
      </c>
      <c r="D881" s="26" t="s">
        <v>63</v>
      </c>
      <c r="E881" s="301"/>
      <c r="F881" s="27">
        <v>1</v>
      </c>
      <c r="G881" s="336">
        <v>5</v>
      </c>
      <c r="H881" s="28">
        <f t="shared" si="80"/>
        <v>5</v>
      </c>
      <c r="I881" s="301"/>
      <c r="J881" s="28"/>
    </row>
    <row r="882" spans="1:49" ht="36" customHeight="1" x14ac:dyDescent="0.2">
      <c r="A882" s="435" t="s">
        <v>0</v>
      </c>
      <c r="B882" s="423">
        <f t="shared" si="79"/>
        <v>28</v>
      </c>
      <c r="C882" s="25" t="s">
        <v>144</v>
      </c>
      <c r="D882" s="26" t="s">
        <v>39</v>
      </c>
      <c r="E882" s="333"/>
      <c r="F882" s="337">
        <v>1</v>
      </c>
      <c r="G882" s="338">
        <v>12</v>
      </c>
      <c r="H882" s="28">
        <f t="shared" si="80"/>
        <v>12</v>
      </c>
      <c r="I882" s="333"/>
      <c r="J882" s="338">
        <f>H882*I882</f>
        <v>0</v>
      </c>
    </row>
    <row r="883" spans="1:49" ht="36" customHeight="1" x14ac:dyDescent="0.2">
      <c r="A883" s="8"/>
      <c r="B883" s="21"/>
      <c r="C883" s="9"/>
      <c r="D883" s="2"/>
      <c r="E883" s="2"/>
      <c r="F883" s="15"/>
      <c r="G883" s="50" t="s">
        <v>34</v>
      </c>
      <c r="H883" s="51">
        <f>SUM(H855:H882)</f>
        <v>400</v>
      </c>
      <c r="I883" s="344" t="s">
        <v>35</v>
      </c>
      <c r="J883" s="51">
        <f>SUM(J855:J882)</f>
        <v>3.7615787037037034</v>
      </c>
    </row>
    <row r="884" spans="1:49" x14ac:dyDescent="0.2">
      <c r="A884" s="9"/>
      <c r="B884" s="21"/>
      <c r="C884" s="9"/>
      <c r="D884" s="2"/>
      <c r="E884" s="2"/>
      <c r="F884" s="15"/>
      <c r="G884" s="15"/>
      <c r="H884" s="15"/>
      <c r="I884" s="17"/>
      <c r="J884" s="16"/>
    </row>
    <row r="885" spans="1:49" x14ac:dyDescent="0.2">
      <c r="A885" s="1220" t="s">
        <v>1</v>
      </c>
      <c r="B885" s="1220"/>
      <c r="C885" s="1220"/>
      <c r="D885" s="1220"/>
      <c r="E885" s="1220"/>
      <c r="F885" s="1220"/>
      <c r="G885" s="1220"/>
      <c r="H885" s="1220"/>
      <c r="I885" s="1220"/>
      <c r="J885" s="1220"/>
    </row>
    <row r="886" spans="1:49" x14ac:dyDescent="0.2">
      <c r="A886" s="1238" t="s">
        <v>2</v>
      </c>
      <c r="B886" s="1238"/>
      <c r="C886" s="1238"/>
      <c r="D886" s="1238"/>
      <c r="E886" s="1238"/>
      <c r="F886" s="1238"/>
      <c r="G886" s="1238"/>
      <c r="H886" s="1238"/>
      <c r="I886" s="1238"/>
      <c r="J886" s="1238"/>
    </row>
    <row r="887" spans="1:49" ht="13.5" thickBot="1" x14ac:dyDescent="0.25">
      <c r="A887" s="4" t="s">
        <v>3</v>
      </c>
      <c r="B887" s="122"/>
      <c r="C887" s="5"/>
      <c r="D887" s="4"/>
      <c r="E887" s="4"/>
      <c r="F887" s="262"/>
      <c r="G887" s="262"/>
      <c r="H887" s="262"/>
      <c r="I887" s="4"/>
      <c r="J887" s="2"/>
    </row>
    <row r="888" spans="1:49" ht="13.5" thickBot="1" x14ac:dyDescent="0.25">
      <c r="A888" s="1241" t="s">
        <v>177</v>
      </c>
      <c r="B888" s="1242"/>
      <c r="C888" s="1242"/>
      <c r="D888" s="1242"/>
      <c r="E888" s="1242"/>
      <c r="F888" s="1242"/>
      <c r="G888" s="1242"/>
      <c r="H888" s="1242"/>
      <c r="I888" s="1242"/>
      <c r="J888" s="1243"/>
    </row>
    <row r="889" spans="1:49" x14ac:dyDescent="0.2">
      <c r="A889" s="13"/>
      <c r="B889" s="21"/>
      <c r="C889" s="217"/>
      <c r="D889" s="13"/>
      <c r="E889" s="13"/>
      <c r="F889" s="13"/>
      <c r="G889" s="13"/>
      <c r="H889" s="13"/>
      <c r="I889" s="13"/>
      <c r="J889" s="13"/>
    </row>
    <row r="890" spans="1:49" ht="13.5" thickBot="1" x14ac:dyDescent="0.25">
      <c r="A890" s="4" t="s">
        <v>4</v>
      </c>
      <c r="B890" s="122"/>
      <c r="C890" s="7"/>
      <c r="D890" s="6"/>
      <c r="E890" s="6"/>
      <c r="G890" s="261"/>
      <c r="H890" s="13"/>
      <c r="I890" s="6"/>
      <c r="J890" s="2"/>
    </row>
    <row r="891" spans="1:49" ht="13.5" thickBot="1" x14ac:dyDescent="0.25">
      <c r="A891" s="1217" t="s">
        <v>21</v>
      </c>
      <c r="B891" s="1239"/>
      <c r="C891" s="1239"/>
      <c r="D891" s="1239"/>
      <c r="E891" s="1239"/>
      <c r="F891" s="1239"/>
      <c r="G891" s="1239"/>
      <c r="H891" s="1239"/>
      <c r="I891" s="1239"/>
      <c r="J891" s="1240"/>
    </row>
    <row r="892" spans="1:49" ht="13.5" thickBot="1" x14ac:dyDescent="0.25">
      <c r="A892" s="4"/>
      <c r="B892" s="122"/>
      <c r="C892" s="3"/>
      <c r="D892" s="2"/>
      <c r="E892" s="2"/>
      <c r="F892" s="261"/>
      <c r="G892" s="261"/>
      <c r="H892" s="261"/>
      <c r="I892" s="2"/>
      <c r="J892" s="2"/>
    </row>
    <row r="893" spans="1:49" ht="51" x14ac:dyDescent="0.2">
      <c r="A893" s="31" t="s">
        <v>5</v>
      </c>
      <c r="B893" s="32" t="s">
        <v>23</v>
      </c>
      <c r="C893" s="32" t="s">
        <v>7</v>
      </c>
      <c r="D893" s="33" t="s">
        <v>8</v>
      </c>
      <c r="E893" s="34" t="s">
        <v>24</v>
      </c>
      <c r="F893" s="35" t="s">
        <v>25</v>
      </c>
      <c r="G893" s="32" t="s">
        <v>26</v>
      </c>
      <c r="H893" s="36" t="s">
        <v>27</v>
      </c>
      <c r="I893" s="37" t="s">
        <v>28</v>
      </c>
      <c r="J893" s="37" t="s">
        <v>29</v>
      </c>
    </row>
    <row r="894" spans="1:49" ht="25.5" x14ac:dyDescent="0.2">
      <c r="A894" s="31"/>
      <c r="B894" s="32"/>
      <c r="C894" s="216"/>
      <c r="D894" s="33"/>
      <c r="E894" s="38"/>
      <c r="F894" s="39" t="s">
        <v>15</v>
      </c>
      <c r="G894" s="39" t="s">
        <v>16</v>
      </c>
      <c r="H894" s="39" t="s">
        <v>17</v>
      </c>
      <c r="I894" s="40" t="s">
        <v>18</v>
      </c>
      <c r="J894" s="40" t="s">
        <v>19</v>
      </c>
    </row>
    <row r="895" spans="1:49" s="449" customFormat="1" ht="45" customHeight="1" x14ac:dyDescent="0.2">
      <c r="A895" s="387" t="str">
        <f>'[1]CM.01-PERSONAL '!$C$33</f>
        <v>GERENCIA GENERAL DE ADMINISTRACION TRIBUTARIA Y RENTAS</v>
      </c>
      <c r="B895" s="234">
        <v>1</v>
      </c>
      <c r="C895" s="233" t="str">
        <f>'[1]MATRIZ DE ACTIVIDADES'!$B$2</f>
        <v xml:space="preserve">Recibe, revisa registra en sistema y sella cargo de recepcion </v>
      </c>
      <c r="D895" s="305" t="str">
        <f>'[1]CM.01-PERSONAL '!$E$33</f>
        <v>TECNICO II</v>
      </c>
      <c r="E895" s="305" t="str">
        <f>'[1]CM.01-PERSONAL '!$F$33</f>
        <v>EI29</v>
      </c>
      <c r="F895" s="23">
        <v>1</v>
      </c>
      <c r="G895" s="354">
        <v>5</v>
      </c>
      <c r="H895" s="243">
        <f>F895*G895</f>
        <v>5</v>
      </c>
      <c r="I895" s="244">
        <f>'[1]CM.01-PERSONAL '!$K$33</f>
        <v>0.31537685185185188</v>
      </c>
      <c r="J895" s="355">
        <f>H895*I895</f>
        <v>1.5768842592592593</v>
      </c>
      <c r="K895" s="445"/>
      <c r="L895" s="446"/>
      <c r="M895" s="447"/>
      <c r="N895" s="448"/>
      <c r="O895" s="448"/>
      <c r="P895" s="447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  <c r="AQ895" s="445"/>
      <c r="AR895" s="445"/>
      <c r="AS895" s="445"/>
      <c r="AT895" s="445"/>
      <c r="AU895" s="445"/>
      <c r="AV895" s="445"/>
      <c r="AW895" s="445"/>
    </row>
    <row r="896" spans="1:49" s="449" customFormat="1" ht="48.75" customHeight="1" x14ac:dyDescent="0.2">
      <c r="A896" s="388" t="str">
        <f>'[1]CM.01-PERSONAL '!$C$31</f>
        <v>GERENCIA GENERAL DE ADMINISTRACION TRIBUTARIA Y RENTAS</v>
      </c>
      <c r="B896" s="234">
        <f>B895+1</f>
        <v>2</v>
      </c>
      <c r="C896" s="233" t="str">
        <f>'[1]MATRIZ DE ACTIVIDADES'!$B$7</f>
        <v>Recibe y Traslada documento al área encargada</v>
      </c>
      <c r="D896" s="306" t="str">
        <f>'[1]CM.01-PERSONAL '!$E$31</f>
        <v>GERENTE GENERAL</v>
      </c>
      <c r="E896" s="306" t="str">
        <f>'[1]CM.01-PERSONAL '!$F$31</f>
        <v>EI27</v>
      </c>
      <c r="F896" s="243">
        <v>1</v>
      </c>
      <c r="G896" s="354">
        <v>8</v>
      </c>
      <c r="H896" s="394">
        <f>F896*G896</f>
        <v>8</v>
      </c>
      <c r="I896" s="244">
        <f>'[1]CM.01-PERSONAL '!$K$31</f>
        <v>0.27308680555555553</v>
      </c>
      <c r="J896" s="355">
        <f>H896*I896</f>
        <v>2.1846944444444443</v>
      </c>
      <c r="K896" s="445"/>
      <c r="L896" s="446"/>
      <c r="M896" s="447"/>
      <c r="N896" s="448"/>
      <c r="O896" s="448"/>
      <c r="P896" s="447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  <c r="AQ896" s="445"/>
      <c r="AR896" s="445"/>
      <c r="AS896" s="445"/>
      <c r="AT896" s="445"/>
      <c r="AU896" s="445"/>
      <c r="AV896" s="445"/>
      <c r="AW896" s="445"/>
    </row>
    <row r="897" spans="1:10" ht="25.5" x14ac:dyDescent="0.2">
      <c r="A897" s="435" t="s">
        <v>0</v>
      </c>
      <c r="B897" s="423">
        <f t="shared" ref="B897:B920" si="82">B896+1</f>
        <v>3</v>
      </c>
      <c r="C897" s="256" t="s">
        <v>121</v>
      </c>
      <c r="D897" s="423" t="s">
        <v>63</v>
      </c>
      <c r="E897" s="435"/>
      <c r="F897" s="423">
        <v>1</v>
      </c>
      <c r="G897" s="423">
        <v>3</v>
      </c>
      <c r="H897" s="423">
        <f t="shared" ref="H897:H908" si="83">F897*G897</f>
        <v>3</v>
      </c>
      <c r="I897" s="435"/>
      <c r="J897" s="423">
        <f t="shared" ref="J897:J907" si="84">H897*I897</f>
        <v>0</v>
      </c>
    </row>
    <row r="898" spans="1:10" ht="25.5" x14ac:dyDescent="0.2">
      <c r="A898" s="435" t="s">
        <v>0</v>
      </c>
      <c r="B898" s="423">
        <f t="shared" si="82"/>
        <v>4</v>
      </c>
      <c r="C898" s="256" t="s">
        <v>120</v>
      </c>
      <c r="D898" s="270" t="s">
        <v>39</v>
      </c>
      <c r="E898" s="256"/>
      <c r="F898" s="270">
        <v>1</v>
      </c>
      <c r="G898" s="270">
        <v>3</v>
      </c>
      <c r="H898" s="270">
        <f t="shared" si="83"/>
        <v>3</v>
      </c>
      <c r="I898" s="256"/>
      <c r="J898" s="270">
        <f t="shared" si="84"/>
        <v>0</v>
      </c>
    </row>
    <row r="899" spans="1:10" ht="25.5" x14ac:dyDescent="0.2">
      <c r="A899" s="435" t="s">
        <v>0</v>
      </c>
      <c r="B899" s="423">
        <f t="shared" si="82"/>
        <v>5</v>
      </c>
      <c r="C899" s="435" t="s">
        <v>122</v>
      </c>
      <c r="D899" s="423" t="s">
        <v>31</v>
      </c>
      <c r="E899" s="435"/>
      <c r="F899" s="423">
        <v>1</v>
      </c>
      <c r="G899" s="423">
        <v>4</v>
      </c>
      <c r="H899" s="270">
        <f t="shared" si="83"/>
        <v>4</v>
      </c>
      <c r="I899" s="435"/>
      <c r="J899" s="423">
        <f t="shared" si="84"/>
        <v>0</v>
      </c>
    </row>
    <row r="900" spans="1:10" ht="25.5" x14ac:dyDescent="0.2">
      <c r="A900" s="435" t="s">
        <v>0</v>
      </c>
      <c r="B900" s="423">
        <f t="shared" si="82"/>
        <v>6</v>
      </c>
      <c r="C900" s="235" t="s">
        <v>121</v>
      </c>
      <c r="D900" s="236" t="s">
        <v>63</v>
      </c>
      <c r="E900" s="256"/>
      <c r="F900" s="270">
        <v>1</v>
      </c>
      <c r="G900" s="270">
        <v>3</v>
      </c>
      <c r="H900" s="270">
        <f t="shared" si="83"/>
        <v>3</v>
      </c>
      <c r="I900" s="256"/>
      <c r="J900" s="270">
        <f t="shared" si="84"/>
        <v>0</v>
      </c>
    </row>
    <row r="901" spans="1:10" ht="25.5" x14ac:dyDescent="0.2">
      <c r="A901" s="435" t="s">
        <v>0</v>
      </c>
      <c r="B901" s="423">
        <f t="shared" si="82"/>
        <v>7</v>
      </c>
      <c r="C901" s="235" t="s">
        <v>112</v>
      </c>
      <c r="D901" s="236" t="s">
        <v>39</v>
      </c>
      <c r="E901" s="256"/>
      <c r="F901" s="270">
        <v>1</v>
      </c>
      <c r="G901" s="270">
        <v>5</v>
      </c>
      <c r="H901" s="270">
        <f t="shared" si="83"/>
        <v>5</v>
      </c>
      <c r="I901" s="256"/>
      <c r="J901" s="270">
        <f t="shared" si="84"/>
        <v>0</v>
      </c>
    </row>
    <row r="902" spans="1:10" ht="25.5" x14ac:dyDescent="0.2">
      <c r="A902" s="29" t="s">
        <v>36</v>
      </c>
      <c r="B902" s="30">
        <f t="shared" si="82"/>
        <v>8</v>
      </c>
      <c r="C902" s="29" t="s">
        <v>121</v>
      </c>
      <c r="D902" s="30" t="s">
        <v>63</v>
      </c>
      <c r="E902" s="29"/>
      <c r="F902" s="30">
        <v>1</v>
      </c>
      <c r="G902" s="30">
        <v>3</v>
      </c>
      <c r="H902" s="30">
        <f t="shared" si="83"/>
        <v>3</v>
      </c>
      <c r="I902" s="29"/>
      <c r="J902" s="30">
        <f t="shared" si="84"/>
        <v>0</v>
      </c>
    </row>
    <row r="903" spans="1:10" ht="25.5" x14ac:dyDescent="0.2">
      <c r="A903" s="29" t="s">
        <v>36</v>
      </c>
      <c r="B903" s="30">
        <f t="shared" si="82"/>
        <v>9</v>
      </c>
      <c r="C903" s="29" t="s">
        <v>120</v>
      </c>
      <c r="D903" s="30" t="s">
        <v>39</v>
      </c>
      <c r="E903" s="29"/>
      <c r="F903" s="30">
        <v>1</v>
      </c>
      <c r="G903" s="30">
        <v>3</v>
      </c>
      <c r="H903" s="30">
        <f t="shared" si="83"/>
        <v>3</v>
      </c>
      <c r="I903" s="29"/>
      <c r="J903" s="30">
        <f t="shared" si="84"/>
        <v>0</v>
      </c>
    </row>
    <row r="904" spans="1:10" ht="25.5" x14ac:dyDescent="0.2">
      <c r="A904" s="29" t="s">
        <v>36</v>
      </c>
      <c r="B904" s="30">
        <f t="shared" si="82"/>
        <v>10</v>
      </c>
      <c r="C904" s="29" t="s">
        <v>124</v>
      </c>
      <c r="D904" s="30" t="s">
        <v>49</v>
      </c>
      <c r="E904" s="29"/>
      <c r="F904" s="30">
        <v>1</v>
      </c>
      <c r="G904" s="30">
        <v>10</v>
      </c>
      <c r="H904" s="30">
        <f t="shared" si="83"/>
        <v>10</v>
      </c>
      <c r="I904" s="29"/>
      <c r="J904" s="30">
        <f t="shared" si="84"/>
        <v>0</v>
      </c>
    </row>
    <row r="905" spans="1:10" ht="25.5" x14ac:dyDescent="0.2">
      <c r="A905" s="29" t="s">
        <v>36</v>
      </c>
      <c r="B905" s="30">
        <f t="shared" si="82"/>
        <v>11</v>
      </c>
      <c r="C905" s="29" t="s">
        <v>113</v>
      </c>
      <c r="D905" s="30" t="s">
        <v>61</v>
      </c>
      <c r="E905" s="29"/>
      <c r="F905" s="30">
        <v>1</v>
      </c>
      <c r="G905" s="30">
        <v>20</v>
      </c>
      <c r="H905" s="30">
        <f t="shared" si="83"/>
        <v>20</v>
      </c>
      <c r="I905" s="29"/>
      <c r="J905" s="30">
        <f t="shared" si="84"/>
        <v>0</v>
      </c>
    </row>
    <row r="906" spans="1:10" ht="25.5" x14ac:dyDescent="0.2">
      <c r="A906" s="29" t="s">
        <v>36</v>
      </c>
      <c r="B906" s="296">
        <f t="shared" si="82"/>
        <v>12</v>
      </c>
      <c r="C906" s="29" t="s">
        <v>136</v>
      </c>
      <c r="D906" s="296" t="s">
        <v>37</v>
      </c>
      <c r="E906" s="258"/>
      <c r="F906" s="30">
        <v>1</v>
      </c>
      <c r="G906" s="296">
        <v>5</v>
      </c>
      <c r="H906" s="296">
        <f t="shared" si="83"/>
        <v>5</v>
      </c>
      <c r="I906" s="258"/>
      <c r="J906" s="296">
        <f t="shared" si="84"/>
        <v>0</v>
      </c>
    </row>
    <row r="907" spans="1:10" ht="25.5" x14ac:dyDescent="0.2">
      <c r="A907" s="29" t="s">
        <v>36</v>
      </c>
      <c r="B907" s="296">
        <f t="shared" si="82"/>
        <v>13</v>
      </c>
      <c r="C907" s="271" t="s">
        <v>139</v>
      </c>
      <c r="D907" s="296" t="s">
        <v>38</v>
      </c>
      <c r="E907" s="258"/>
      <c r="F907" s="296">
        <v>1</v>
      </c>
      <c r="G907" s="296">
        <v>5</v>
      </c>
      <c r="H907" s="296">
        <f t="shared" si="83"/>
        <v>5</v>
      </c>
      <c r="I907" s="258"/>
      <c r="J907" s="296">
        <f t="shared" si="84"/>
        <v>0</v>
      </c>
    </row>
    <row r="908" spans="1:10" ht="25.5" x14ac:dyDescent="0.2">
      <c r="A908" s="29" t="s">
        <v>36</v>
      </c>
      <c r="B908" s="296">
        <f t="shared" si="82"/>
        <v>14</v>
      </c>
      <c r="C908" s="29" t="s">
        <v>162</v>
      </c>
      <c r="D908" s="296" t="s">
        <v>38</v>
      </c>
      <c r="E908" s="258"/>
      <c r="F908" s="296">
        <v>1</v>
      </c>
      <c r="G908" s="436">
        <v>10</v>
      </c>
      <c r="H908" s="296">
        <f t="shared" si="83"/>
        <v>10</v>
      </c>
      <c r="I908" s="437"/>
      <c r="J908" s="436"/>
    </row>
    <row r="909" spans="1:10" ht="25.5" x14ac:dyDescent="0.2">
      <c r="A909" s="29" t="s">
        <v>36</v>
      </c>
      <c r="B909" s="296">
        <f t="shared" si="82"/>
        <v>15</v>
      </c>
      <c r="C909" s="29" t="s">
        <v>163</v>
      </c>
      <c r="D909" s="296" t="s">
        <v>38</v>
      </c>
      <c r="E909" s="258"/>
      <c r="F909" s="296">
        <v>1</v>
      </c>
      <c r="G909" s="438">
        <v>10</v>
      </c>
      <c r="H909" s="312">
        <f>F909*G909</f>
        <v>10</v>
      </c>
      <c r="I909" s="439"/>
      <c r="J909" s="438"/>
    </row>
    <row r="910" spans="1:10" ht="25.5" x14ac:dyDescent="0.2">
      <c r="A910" s="29" t="s">
        <v>36</v>
      </c>
      <c r="B910" s="296">
        <f t="shared" si="82"/>
        <v>16</v>
      </c>
      <c r="C910" s="29" t="s">
        <v>164</v>
      </c>
      <c r="D910" s="296" t="s">
        <v>38</v>
      </c>
      <c r="E910" s="258"/>
      <c r="F910" s="296">
        <v>1</v>
      </c>
      <c r="G910" s="436">
        <v>10</v>
      </c>
      <c r="H910" s="296">
        <f t="shared" ref="H910:H920" si="85">F910*G910</f>
        <v>10</v>
      </c>
      <c r="I910" s="437"/>
      <c r="J910" s="436"/>
    </row>
    <row r="911" spans="1:10" ht="25.5" x14ac:dyDescent="0.2">
      <c r="A911" s="29" t="s">
        <v>36</v>
      </c>
      <c r="B911" s="296">
        <f t="shared" si="82"/>
        <v>17</v>
      </c>
      <c r="C911" s="273" t="s">
        <v>172</v>
      </c>
      <c r="D911" s="296" t="s">
        <v>37</v>
      </c>
      <c r="E911" s="258"/>
      <c r="F911" s="296">
        <v>1</v>
      </c>
      <c r="G911" s="436">
        <v>10</v>
      </c>
      <c r="H911" s="296">
        <f t="shared" si="85"/>
        <v>10</v>
      </c>
      <c r="I911" s="437"/>
      <c r="J911" s="436"/>
    </row>
    <row r="912" spans="1:10" ht="25.5" x14ac:dyDescent="0.2">
      <c r="A912" s="29" t="s">
        <v>36</v>
      </c>
      <c r="B912" s="296">
        <f t="shared" si="82"/>
        <v>18</v>
      </c>
      <c r="C912" s="29" t="s">
        <v>121</v>
      </c>
      <c r="D912" s="296" t="s">
        <v>63</v>
      </c>
      <c r="E912" s="430"/>
      <c r="F912" s="30">
        <v>1</v>
      </c>
      <c r="G912" s="433">
        <v>3</v>
      </c>
      <c r="H912" s="433">
        <f t="shared" si="85"/>
        <v>3</v>
      </c>
      <c r="I912" s="430"/>
      <c r="J912" s="433">
        <f t="shared" ref="J912:J918" si="86">H912*I912</f>
        <v>0</v>
      </c>
    </row>
    <row r="913" spans="1:10" ht="25.5" x14ac:dyDescent="0.2">
      <c r="A913" s="29" t="s">
        <v>36</v>
      </c>
      <c r="B913" s="296">
        <f t="shared" si="82"/>
        <v>19</v>
      </c>
      <c r="C913" s="29" t="s">
        <v>129</v>
      </c>
      <c r="D913" s="296" t="s">
        <v>39</v>
      </c>
      <c r="E913" s="430"/>
      <c r="F913" s="30">
        <v>1</v>
      </c>
      <c r="G913" s="433">
        <v>5</v>
      </c>
      <c r="H913" s="433">
        <f t="shared" si="85"/>
        <v>5</v>
      </c>
      <c r="I913" s="430"/>
      <c r="J913" s="433">
        <f t="shared" si="86"/>
        <v>0</v>
      </c>
    </row>
    <row r="914" spans="1:10" ht="25.5" x14ac:dyDescent="0.2">
      <c r="A914" s="435" t="s">
        <v>0</v>
      </c>
      <c r="B914" s="423">
        <f t="shared" si="82"/>
        <v>20</v>
      </c>
      <c r="C914" s="235" t="s">
        <v>110</v>
      </c>
      <c r="D914" s="236" t="s">
        <v>63</v>
      </c>
      <c r="E914" s="450"/>
      <c r="F914" s="27">
        <v>1</v>
      </c>
      <c r="G914" s="28">
        <v>3</v>
      </c>
      <c r="H914" s="28">
        <f t="shared" si="85"/>
        <v>3</v>
      </c>
      <c r="I914" s="451"/>
      <c r="J914" s="28">
        <f t="shared" si="86"/>
        <v>0</v>
      </c>
    </row>
    <row r="915" spans="1:10" ht="25.5" x14ac:dyDescent="0.2">
      <c r="A915" s="435" t="s">
        <v>0</v>
      </c>
      <c r="B915" s="423">
        <f t="shared" si="82"/>
        <v>21</v>
      </c>
      <c r="C915" s="235" t="s">
        <v>111</v>
      </c>
      <c r="D915" s="236" t="s">
        <v>39</v>
      </c>
      <c r="E915" s="293"/>
      <c r="F915" s="27">
        <v>1</v>
      </c>
      <c r="G915" s="295">
        <v>3</v>
      </c>
      <c r="H915" s="28">
        <f t="shared" si="85"/>
        <v>3</v>
      </c>
      <c r="I915" s="452"/>
      <c r="J915" s="28">
        <f t="shared" si="86"/>
        <v>0</v>
      </c>
    </row>
    <row r="916" spans="1:10" ht="25.5" x14ac:dyDescent="0.2">
      <c r="A916" s="435" t="s">
        <v>0</v>
      </c>
      <c r="B916" s="423">
        <f t="shared" si="82"/>
        <v>22</v>
      </c>
      <c r="C916" s="25" t="s">
        <v>173</v>
      </c>
      <c r="D916" s="26" t="s">
        <v>31</v>
      </c>
      <c r="E916" s="450"/>
      <c r="F916" s="27">
        <v>1</v>
      </c>
      <c r="G916" s="28">
        <v>5</v>
      </c>
      <c r="H916" s="28">
        <f t="shared" si="85"/>
        <v>5</v>
      </c>
      <c r="I916" s="450"/>
      <c r="J916" s="28">
        <f t="shared" si="86"/>
        <v>0</v>
      </c>
    </row>
    <row r="917" spans="1:10" ht="25.5" x14ac:dyDescent="0.2">
      <c r="A917" s="435" t="s">
        <v>0</v>
      </c>
      <c r="B917" s="423">
        <f t="shared" si="82"/>
        <v>23</v>
      </c>
      <c r="C917" s="235" t="s">
        <v>135</v>
      </c>
      <c r="D917" s="236" t="s">
        <v>63</v>
      </c>
      <c r="E917" s="301"/>
      <c r="F917" s="27">
        <v>1</v>
      </c>
      <c r="G917" s="336">
        <v>3</v>
      </c>
      <c r="H917" s="28">
        <f t="shared" si="85"/>
        <v>3</v>
      </c>
      <c r="I917" s="301"/>
      <c r="J917" s="28">
        <f t="shared" si="86"/>
        <v>0</v>
      </c>
    </row>
    <row r="918" spans="1:10" ht="25.5" x14ac:dyDescent="0.2">
      <c r="A918" s="435" t="s">
        <v>0</v>
      </c>
      <c r="B918" s="423">
        <f t="shared" si="82"/>
        <v>24</v>
      </c>
      <c r="C918" s="25" t="s">
        <v>132</v>
      </c>
      <c r="D918" s="26" t="s">
        <v>59</v>
      </c>
      <c r="E918" s="301"/>
      <c r="F918" s="27">
        <v>1</v>
      </c>
      <c r="G918" s="336">
        <v>10</v>
      </c>
      <c r="H918" s="28">
        <f t="shared" si="85"/>
        <v>10</v>
      </c>
      <c r="I918" s="301"/>
      <c r="J918" s="28">
        <f t="shared" si="86"/>
        <v>0</v>
      </c>
    </row>
    <row r="919" spans="1:10" ht="25.5" x14ac:dyDescent="0.2">
      <c r="A919" s="435" t="s">
        <v>0</v>
      </c>
      <c r="B919" s="423">
        <f t="shared" si="82"/>
        <v>25</v>
      </c>
      <c r="C919" s="25" t="s">
        <v>135</v>
      </c>
      <c r="D919" s="26" t="s">
        <v>63</v>
      </c>
      <c r="E919" s="301"/>
      <c r="F919" s="27">
        <v>1</v>
      </c>
      <c r="G919" s="336">
        <v>3</v>
      </c>
      <c r="H919" s="28">
        <f t="shared" si="85"/>
        <v>3</v>
      </c>
      <c r="I919" s="301"/>
      <c r="J919" s="28"/>
    </row>
    <row r="920" spans="1:10" ht="25.5" x14ac:dyDescent="0.2">
      <c r="A920" s="435" t="s">
        <v>0</v>
      </c>
      <c r="B920" s="423">
        <f t="shared" si="82"/>
        <v>26</v>
      </c>
      <c r="C920" s="25" t="s">
        <v>144</v>
      </c>
      <c r="D920" s="26" t="s">
        <v>39</v>
      </c>
      <c r="E920" s="333"/>
      <c r="F920" s="337">
        <v>1</v>
      </c>
      <c r="G920" s="338">
        <v>3</v>
      </c>
      <c r="H920" s="28">
        <f t="shared" si="85"/>
        <v>3</v>
      </c>
      <c r="I920" s="333"/>
      <c r="J920" s="338">
        <f>H920*I920</f>
        <v>0</v>
      </c>
    </row>
    <row r="921" spans="1:10" ht="25.5" x14ac:dyDescent="0.2">
      <c r="A921" s="8"/>
      <c r="B921" s="21"/>
      <c r="C921" s="9"/>
      <c r="D921" s="2"/>
      <c r="E921" s="2"/>
      <c r="F921" s="15"/>
      <c r="G921" s="50" t="s">
        <v>34</v>
      </c>
      <c r="H921" s="51">
        <f>SUM(H895:H920)</f>
        <v>155</v>
      </c>
      <c r="I921" s="344" t="s">
        <v>35</v>
      </c>
      <c r="J921" s="51">
        <f>SUM(J895:J911)</f>
        <v>3.7615787037037034</v>
      </c>
    </row>
    <row r="922" spans="1:10" x14ac:dyDescent="0.2">
      <c r="A922" s="9"/>
      <c r="B922" s="21"/>
      <c r="C922" s="9"/>
      <c r="D922" s="2"/>
      <c r="E922" s="2"/>
      <c r="F922" s="15"/>
      <c r="G922" s="15"/>
      <c r="H922" s="15"/>
      <c r="I922" s="17"/>
      <c r="J922" s="16"/>
    </row>
    <row r="923" spans="1:10" x14ac:dyDescent="0.2">
      <c r="A923" s="1220" t="s">
        <v>1</v>
      </c>
      <c r="B923" s="1220"/>
      <c r="C923" s="1220"/>
      <c r="D923" s="1220"/>
      <c r="E923" s="1220"/>
      <c r="F923" s="1220"/>
      <c r="G923" s="1220"/>
      <c r="H923" s="1220"/>
      <c r="I923" s="1220"/>
      <c r="J923" s="1220"/>
    </row>
    <row r="924" spans="1:10" x14ac:dyDescent="0.2">
      <c r="A924" s="1238" t="s">
        <v>2</v>
      </c>
      <c r="B924" s="1238"/>
      <c r="C924" s="1238"/>
      <c r="D924" s="1238"/>
      <c r="E924" s="1238"/>
      <c r="F924" s="1238"/>
      <c r="G924" s="1238"/>
      <c r="H924" s="1238"/>
      <c r="I924" s="1238"/>
      <c r="J924" s="1238"/>
    </row>
    <row r="925" spans="1:10" ht="13.5" thickBot="1" x14ac:dyDescent="0.25">
      <c r="A925" s="4" t="s">
        <v>3</v>
      </c>
      <c r="B925" s="122"/>
      <c r="C925" s="5"/>
      <c r="D925" s="4"/>
      <c r="E925" s="4"/>
      <c r="F925" s="262"/>
      <c r="G925" s="262"/>
      <c r="H925" s="262"/>
      <c r="I925" s="4"/>
      <c r="J925" s="2"/>
    </row>
    <row r="926" spans="1:10" ht="13.5" thickBot="1" x14ac:dyDescent="0.25">
      <c r="A926" s="1241" t="s">
        <v>178</v>
      </c>
      <c r="B926" s="1242"/>
      <c r="C926" s="1242"/>
      <c r="D926" s="1242"/>
      <c r="E926" s="1242"/>
      <c r="F926" s="1242"/>
      <c r="G926" s="1242"/>
      <c r="H926" s="1242"/>
      <c r="I926" s="1242"/>
      <c r="J926" s="1243"/>
    </row>
    <row r="927" spans="1:10" x14ac:dyDescent="0.2">
      <c r="A927" s="13"/>
      <c r="B927" s="21"/>
      <c r="C927" s="217"/>
      <c r="D927" s="13"/>
      <c r="E927" s="13"/>
      <c r="F927" s="13"/>
      <c r="G927" s="13"/>
      <c r="H927" s="13"/>
      <c r="I927" s="13"/>
      <c r="J927" s="13"/>
    </row>
    <row r="928" spans="1:10" ht="13.5" thickBot="1" x14ac:dyDescent="0.25">
      <c r="A928" s="4" t="s">
        <v>4</v>
      </c>
      <c r="B928" s="122"/>
      <c r="C928" s="7"/>
      <c r="D928" s="6"/>
      <c r="E928" s="6"/>
      <c r="G928" s="261"/>
      <c r="H928" s="13"/>
      <c r="I928" s="6"/>
      <c r="J928" s="2"/>
    </row>
    <row r="929" spans="1:10" ht="13.5" thickBot="1" x14ac:dyDescent="0.25">
      <c r="A929" s="1217" t="s">
        <v>21</v>
      </c>
      <c r="B929" s="1239"/>
      <c r="C929" s="1239"/>
      <c r="D929" s="1239"/>
      <c r="E929" s="1239"/>
      <c r="F929" s="1239"/>
      <c r="G929" s="1239"/>
      <c r="H929" s="1239"/>
      <c r="I929" s="1239"/>
      <c r="J929" s="1240"/>
    </row>
    <row r="930" spans="1:10" ht="13.5" thickBot="1" x14ac:dyDescent="0.25">
      <c r="A930" s="4"/>
      <c r="B930" s="122"/>
      <c r="C930" s="3"/>
      <c r="D930" s="2"/>
      <c r="E930" s="2"/>
      <c r="F930" s="261"/>
      <c r="G930" s="261"/>
      <c r="H930" s="261"/>
      <c r="I930" s="2"/>
      <c r="J930" s="2"/>
    </row>
    <row r="931" spans="1:10" ht="51" x14ac:dyDescent="0.2">
      <c r="A931" s="31" t="s">
        <v>5</v>
      </c>
      <c r="B931" s="32" t="s">
        <v>23</v>
      </c>
      <c r="C931" s="32" t="s">
        <v>7</v>
      </c>
      <c r="D931" s="33" t="s">
        <v>8</v>
      </c>
      <c r="E931" s="34" t="s">
        <v>24</v>
      </c>
      <c r="F931" s="35" t="s">
        <v>25</v>
      </c>
      <c r="G931" s="32" t="s">
        <v>26</v>
      </c>
      <c r="H931" s="36" t="s">
        <v>27</v>
      </c>
      <c r="I931" s="37" t="s">
        <v>28</v>
      </c>
      <c r="J931" s="37" t="s">
        <v>29</v>
      </c>
    </row>
    <row r="932" spans="1:10" ht="25.5" x14ac:dyDescent="0.2">
      <c r="A932" s="31"/>
      <c r="B932" s="32"/>
      <c r="C932" s="216"/>
      <c r="D932" s="33"/>
      <c r="E932" s="38"/>
      <c r="F932" s="39" t="s">
        <v>15</v>
      </c>
      <c r="G932" s="39" t="s">
        <v>16</v>
      </c>
      <c r="H932" s="39" t="s">
        <v>17</v>
      </c>
      <c r="I932" s="40" t="s">
        <v>18</v>
      </c>
      <c r="J932" s="40" t="s">
        <v>19</v>
      </c>
    </row>
    <row r="933" spans="1:10" ht="38.25" x14ac:dyDescent="0.2">
      <c r="A933" s="443" t="s">
        <v>30</v>
      </c>
      <c r="B933" s="254">
        <v>1</v>
      </c>
      <c r="C933" s="22" t="s">
        <v>116</v>
      </c>
      <c r="D933" s="444" t="s">
        <v>63</v>
      </c>
      <c r="E933" s="443"/>
      <c r="F933" s="444">
        <v>1</v>
      </c>
      <c r="G933" s="444">
        <v>10</v>
      </c>
      <c r="H933" s="444">
        <f t="shared" ref="H933:H946" si="87">F933*G933</f>
        <v>10</v>
      </c>
      <c r="I933" s="443"/>
      <c r="J933" s="444">
        <f t="shared" ref="J933:J945" si="88">H933*I933</f>
        <v>0</v>
      </c>
    </row>
    <row r="934" spans="1:10" ht="38.25" x14ac:dyDescent="0.2">
      <c r="A934" s="443" t="s">
        <v>30</v>
      </c>
      <c r="B934" s="234">
        <f>B933+1</f>
        <v>2</v>
      </c>
      <c r="C934" s="233" t="s">
        <v>109</v>
      </c>
      <c r="D934" s="444" t="s">
        <v>63</v>
      </c>
      <c r="E934" s="291"/>
      <c r="F934" s="302">
        <v>1</v>
      </c>
      <c r="G934" s="302">
        <v>5</v>
      </c>
      <c r="H934" s="302">
        <f t="shared" si="87"/>
        <v>5</v>
      </c>
      <c r="I934" s="291"/>
      <c r="J934" s="302">
        <f t="shared" si="88"/>
        <v>0</v>
      </c>
    </row>
    <row r="935" spans="1:10" ht="25.5" x14ac:dyDescent="0.2">
      <c r="A935" s="435" t="s">
        <v>0</v>
      </c>
      <c r="B935" s="423">
        <f t="shared" ref="B935:B958" si="89">B934+1</f>
        <v>3</v>
      </c>
      <c r="C935" s="256" t="s">
        <v>121</v>
      </c>
      <c r="D935" s="423" t="s">
        <v>63</v>
      </c>
      <c r="E935" s="435"/>
      <c r="F935" s="423">
        <v>1</v>
      </c>
      <c r="G935" s="423">
        <v>3</v>
      </c>
      <c r="H935" s="423">
        <f t="shared" si="87"/>
        <v>3</v>
      </c>
      <c r="I935" s="435"/>
      <c r="J935" s="423">
        <f t="shared" si="88"/>
        <v>0</v>
      </c>
    </row>
    <row r="936" spans="1:10" ht="25.5" x14ac:dyDescent="0.2">
      <c r="A936" s="435" t="s">
        <v>0</v>
      </c>
      <c r="B936" s="423">
        <f t="shared" si="89"/>
        <v>4</v>
      </c>
      <c r="C936" s="256" t="s">
        <v>120</v>
      </c>
      <c r="D936" s="270" t="s">
        <v>39</v>
      </c>
      <c r="E936" s="256"/>
      <c r="F936" s="270">
        <v>1</v>
      </c>
      <c r="G936" s="270">
        <v>3</v>
      </c>
      <c r="H936" s="270">
        <f t="shared" si="87"/>
        <v>3</v>
      </c>
      <c r="I936" s="256"/>
      <c r="J936" s="270">
        <f t="shared" si="88"/>
        <v>0</v>
      </c>
    </row>
    <row r="937" spans="1:10" ht="25.5" x14ac:dyDescent="0.2">
      <c r="A937" s="435" t="s">
        <v>0</v>
      </c>
      <c r="B937" s="423">
        <f t="shared" si="89"/>
        <v>5</v>
      </c>
      <c r="C937" s="435" t="s">
        <v>122</v>
      </c>
      <c r="D937" s="423" t="s">
        <v>31</v>
      </c>
      <c r="E937" s="435"/>
      <c r="F937" s="423">
        <v>1</v>
      </c>
      <c r="G937" s="423">
        <v>4</v>
      </c>
      <c r="H937" s="270">
        <f t="shared" si="87"/>
        <v>4</v>
      </c>
      <c r="I937" s="435"/>
      <c r="J937" s="423">
        <f t="shared" si="88"/>
        <v>0</v>
      </c>
    </row>
    <row r="938" spans="1:10" ht="25.5" x14ac:dyDescent="0.2">
      <c r="A938" s="435" t="s">
        <v>0</v>
      </c>
      <c r="B938" s="423">
        <f t="shared" si="89"/>
        <v>6</v>
      </c>
      <c r="C938" s="235" t="s">
        <v>121</v>
      </c>
      <c r="D938" s="236" t="s">
        <v>63</v>
      </c>
      <c r="E938" s="256"/>
      <c r="F938" s="270">
        <v>1</v>
      </c>
      <c r="G938" s="270">
        <v>3</v>
      </c>
      <c r="H938" s="270">
        <f t="shared" si="87"/>
        <v>3</v>
      </c>
      <c r="I938" s="256"/>
      <c r="J938" s="270">
        <f t="shared" si="88"/>
        <v>0</v>
      </c>
    </row>
    <row r="939" spans="1:10" ht="25.5" x14ac:dyDescent="0.2">
      <c r="A939" s="435" t="s">
        <v>0</v>
      </c>
      <c r="B939" s="423">
        <f t="shared" si="89"/>
        <v>7</v>
      </c>
      <c r="C939" s="235" t="s">
        <v>112</v>
      </c>
      <c r="D939" s="236" t="s">
        <v>39</v>
      </c>
      <c r="E939" s="256"/>
      <c r="F939" s="270">
        <v>1</v>
      </c>
      <c r="G939" s="270">
        <v>5</v>
      </c>
      <c r="H939" s="270">
        <f t="shared" si="87"/>
        <v>5</v>
      </c>
      <c r="I939" s="256"/>
      <c r="J939" s="270">
        <f t="shared" si="88"/>
        <v>0</v>
      </c>
    </row>
    <row r="940" spans="1:10" ht="25.5" x14ac:dyDescent="0.2">
      <c r="A940" s="29" t="s">
        <v>36</v>
      </c>
      <c r="B940" s="30">
        <f t="shared" si="89"/>
        <v>8</v>
      </c>
      <c r="C940" s="29" t="s">
        <v>121</v>
      </c>
      <c r="D940" s="30" t="s">
        <v>63</v>
      </c>
      <c r="E940" s="29"/>
      <c r="F940" s="30">
        <v>1</v>
      </c>
      <c r="G940" s="30">
        <v>3</v>
      </c>
      <c r="H940" s="30">
        <f t="shared" si="87"/>
        <v>3</v>
      </c>
      <c r="I940" s="29"/>
      <c r="J940" s="30">
        <f t="shared" si="88"/>
        <v>0</v>
      </c>
    </row>
    <row r="941" spans="1:10" ht="25.5" x14ac:dyDescent="0.2">
      <c r="A941" s="29" t="s">
        <v>36</v>
      </c>
      <c r="B941" s="30">
        <f t="shared" si="89"/>
        <v>9</v>
      </c>
      <c r="C941" s="29" t="s">
        <v>120</v>
      </c>
      <c r="D941" s="30" t="s">
        <v>39</v>
      </c>
      <c r="E941" s="29"/>
      <c r="F941" s="30">
        <v>1</v>
      </c>
      <c r="G941" s="30">
        <v>3</v>
      </c>
      <c r="H941" s="30">
        <f t="shared" si="87"/>
        <v>3</v>
      </c>
      <c r="I941" s="29"/>
      <c r="J941" s="30">
        <f t="shared" si="88"/>
        <v>0</v>
      </c>
    </row>
    <row r="942" spans="1:10" ht="25.5" x14ac:dyDescent="0.2">
      <c r="A942" s="29" t="s">
        <v>36</v>
      </c>
      <c r="B942" s="30">
        <f t="shared" si="89"/>
        <v>10</v>
      </c>
      <c r="C942" s="29" t="s">
        <v>124</v>
      </c>
      <c r="D942" s="30" t="s">
        <v>49</v>
      </c>
      <c r="E942" s="29"/>
      <c r="F942" s="30">
        <v>1</v>
      </c>
      <c r="G942" s="30">
        <v>10</v>
      </c>
      <c r="H942" s="30">
        <f t="shared" si="87"/>
        <v>10</v>
      </c>
      <c r="I942" s="29"/>
      <c r="J942" s="30">
        <f t="shared" si="88"/>
        <v>0</v>
      </c>
    </row>
    <row r="943" spans="1:10" ht="25.5" x14ac:dyDescent="0.2">
      <c r="A943" s="29" t="s">
        <v>36</v>
      </c>
      <c r="B943" s="30">
        <f t="shared" si="89"/>
        <v>11</v>
      </c>
      <c r="C943" s="29" t="s">
        <v>113</v>
      </c>
      <c r="D943" s="30" t="s">
        <v>61</v>
      </c>
      <c r="E943" s="29"/>
      <c r="F943" s="30">
        <v>1</v>
      </c>
      <c r="G943" s="30">
        <v>20</v>
      </c>
      <c r="H943" s="30">
        <f t="shared" si="87"/>
        <v>20</v>
      </c>
      <c r="I943" s="29"/>
      <c r="J943" s="30">
        <f t="shared" si="88"/>
        <v>0</v>
      </c>
    </row>
    <row r="944" spans="1:10" ht="25.5" x14ac:dyDescent="0.2">
      <c r="A944" s="29" t="s">
        <v>36</v>
      </c>
      <c r="B944" s="296">
        <f t="shared" si="89"/>
        <v>12</v>
      </c>
      <c r="C944" s="29" t="s">
        <v>136</v>
      </c>
      <c r="D944" s="296" t="s">
        <v>37</v>
      </c>
      <c r="E944" s="258"/>
      <c r="F944" s="30">
        <v>1</v>
      </c>
      <c r="G944" s="296">
        <v>5</v>
      </c>
      <c r="H944" s="296">
        <f t="shared" si="87"/>
        <v>5</v>
      </c>
      <c r="I944" s="258"/>
      <c r="J944" s="296">
        <f t="shared" si="88"/>
        <v>0</v>
      </c>
    </row>
    <row r="945" spans="1:10" ht="25.5" x14ac:dyDescent="0.2">
      <c r="A945" s="29" t="s">
        <v>36</v>
      </c>
      <c r="B945" s="296">
        <f t="shared" si="89"/>
        <v>13</v>
      </c>
      <c r="C945" s="271" t="s">
        <v>139</v>
      </c>
      <c r="D945" s="296" t="s">
        <v>38</v>
      </c>
      <c r="E945" s="258"/>
      <c r="F945" s="296">
        <v>1</v>
      </c>
      <c r="G945" s="296">
        <v>5</v>
      </c>
      <c r="H945" s="296">
        <f t="shared" si="87"/>
        <v>5</v>
      </c>
      <c r="I945" s="258"/>
      <c r="J945" s="296">
        <f t="shared" si="88"/>
        <v>0</v>
      </c>
    </row>
    <row r="946" spans="1:10" ht="25.5" x14ac:dyDescent="0.2">
      <c r="A946" s="29" t="s">
        <v>36</v>
      </c>
      <c r="B946" s="296">
        <f t="shared" si="89"/>
        <v>14</v>
      </c>
      <c r="C946" s="29" t="s">
        <v>162</v>
      </c>
      <c r="D946" s="296" t="s">
        <v>38</v>
      </c>
      <c r="E946" s="258"/>
      <c r="F946" s="296">
        <v>1</v>
      </c>
      <c r="G946" s="436">
        <v>10</v>
      </c>
      <c r="H946" s="296">
        <f t="shared" si="87"/>
        <v>10</v>
      </c>
      <c r="I946" s="437"/>
      <c r="J946" s="436"/>
    </row>
    <row r="947" spans="1:10" ht="25.5" x14ac:dyDescent="0.2">
      <c r="A947" s="29" t="s">
        <v>36</v>
      </c>
      <c r="B947" s="296">
        <f t="shared" si="89"/>
        <v>15</v>
      </c>
      <c r="C947" s="29" t="s">
        <v>163</v>
      </c>
      <c r="D947" s="296" t="s">
        <v>38</v>
      </c>
      <c r="E947" s="258"/>
      <c r="F947" s="296">
        <v>1</v>
      </c>
      <c r="G947" s="438">
        <v>10</v>
      </c>
      <c r="H947" s="312">
        <f>F947*G947</f>
        <v>10</v>
      </c>
      <c r="I947" s="439"/>
      <c r="J947" s="438"/>
    </row>
    <row r="948" spans="1:10" ht="25.5" x14ac:dyDescent="0.2">
      <c r="A948" s="29" t="s">
        <v>36</v>
      </c>
      <c r="B948" s="296">
        <f t="shared" si="89"/>
        <v>16</v>
      </c>
      <c r="C948" s="29" t="s">
        <v>164</v>
      </c>
      <c r="D948" s="296" t="s">
        <v>38</v>
      </c>
      <c r="E948" s="258"/>
      <c r="F948" s="296">
        <v>1</v>
      </c>
      <c r="G948" s="436">
        <v>10</v>
      </c>
      <c r="H948" s="296">
        <f t="shared" ref="H948:H958" si="90">F948*G948</f>
        <v>10</v>
      </c>
      <c r="I948" s="437"/>
      <c r="J948" s="436"/>
    </row>
    <row r="949" spans="1:10" ht="25.5" x14ac:dyDescent="0.2">
      <c r="A949" s="29" t="s">
        <v>36</v>
      </c>
      <c r="B949" s="296">
        <f t="shared" si="89"/>
        <v>17</v>
      </c>
      <c r="C949" s="273" t="s">
        <v>172</v>
      </c>
      <c r="D949" s="296" t="s">
        <v>37</v>
      </c>
      <c r="E949" s="258"/>
      <c r="F949" s="296">
        <v>1</v>
      </c>
      <c r="G949" s="436">
        <v>10</v>
      </c>
      <c r="H949" s="296">
        <f t="shared" si="90"/>
        <v>10</v>
      </c>
      <c r="I949" s="437"/>
      <c r="J949" s="436"/>
    </row>
    <row r="950" spans="1:10" ht="25.5" x14ac:dyDescent="0.2">
      <c r="A950" s="29" t="s">
        <v>36</v>
      </c>
      <c r="B950" s="296">
        <f t="shared" si="89"/>
        <v>18</v>
      </c>
      <c r="C950" s="29" t="s">
        <v>121</v>
      </c>
      <c r="D950" s="296" t="s">
        <v>63</v>
      </c>
      <c r="E950" s="430"/>
      <c r="F950" s="30">
        <v>1</v>
      </c>
      <c r="G950" s="433">
        <v>3</v>
      </c>
      <c r="H950" s="433">
        <f t="shared" si="90"/>
        <v>3</v>
      </c>
      <c r="I950" s="430"/>
      <c r="J950" s="433">
        <f t="shared" ref="J950:J956" si="91">H950*I950</f>
        <v>0</v>
      </c>
    </row>
    <row r="951" spans="1:10" ht="25.5" x14ac:dyDescent="0.2">
      <c r="A951" s="29" t="s">
        <v>36</v>
      </c>
      <c r="B951" s="296">
        <f t="shared" si="89"/>
        <v>19</v>
      </c>
      <c r="C951" s="29" t="s">
        <v>129</v>
      </c>
      <c r="D951" s="296" t="s">
        <v>39</v>
      </c>
      <c r="E951" s="430"/>
      <c r="F951" s="30">
        <v>1</v>
      </c>
      <c r="G951" s="433">
        <v>5</v>
      </c>
      <c r="H951" s="433">
        <f t="shared" si="90"/>
        <v>5</v>
      </c>
      <c r="I951" s="430"/>
      <c r="J951" s="433">
        <f t="shared" si="91"/>
        <v>0</v>
      </c>
    </row>
    <row r="952" spans="1:10" ht="25.5" x14ac:dyDescent="0.2">
      <c r="A952" s="435" t="s">
        <v>0</v>
      </c>
      <c r="B952" s="423">
        <f t="shared" si="89"/>
        <v>20</v>
      </c>
      <c r="C952" s="235" t="s">
        <v>110</v>
      </c>
      <c r="D952" s="236" t="s">
        <v>63</v>
      </c>
      <c r="E952" s="450"/>
      <c r="F952" s="27">
        <v>1</v>
      </c>
      <c r="G952" s="28">
        <v>3</v>
      </c>
      <c r="H952" s="28">
        <f t="shared" si="90"/>
        <v>3</v>
      </c>
      <c r="I952" s="451"/>
      <c r="J952" s="28">
        <f t="shared" si="91"/>
        <v>0</v>
      </c>
    </row>
    <row r="953" spans="1:10" ht="25.5" x14ac:dyDescent="0.2">
      <c r="A953" s="435" t="s">
        <v>0</v>
      </c>
      <c r="B953" s="423">
        <f t="shared" si="89"/>
        <v>21</v>
      </c>
      <c r="C953" s="235" t="s">
        <v>111</v>
      </c>
      <c r="D953" s="236" t="s">
        <v>39</v>
      </c>
      <c r="E953" s="293"/>
      <c r="F953" s="27">
        <v>1</v>
      </c>
      <c r="G953" s="295">
        <v>3</v>
      </c>
      <c r="H953" s="28">
        <f t="shared" si="90"/>
        <v>3</v>
      </c>
      <c r="I953" s="452"/>
      <c r="J953" s="28">
        <f t="shared" si="91"/>
        <v>0</v>
      </c>
    </row>
    <row r="954" spans="1:10" ht="25.5" x14ac:dyDescent="0.2">
      <c r="A954" s="435" t="s">
        <v>0</v>
      </c>
      <c r="B954" s="423">
        <f t="shared" si="89"/>
        <v>22</v>
      </c>
      <c r="C954" s="25" t="s">
        <v>173</v>
      </c>
      <c r="D954" s="26" t="s">
        <v>31</v>
      </c>
      <c r="E954" s="450"/>
      <c r="F954" s="27">
        <v>1</v>
      </c>
      <c r="G954" s="28">
        <v>5</v>
      </c>
      <c r="H954" s="28">
        <f t="shared" si="90"/>
        <v>5</v>
      </c>
      <c r="I954" s="450"/>
      <c r="J954" s="28">
        <f t="shared" si="91"/>
        <v>0</v>
      </c>
    </row>
    <row r="955" spans="1:10" ht="25.5" x14ac:dyDescent="0.2">
      <c r="A955" s="435" t="s">
        <v>0</v>
      </c>
      <c r="B955" s="423">
        <f t="shared" si="89"/>
        <v>23</v>
      </c>
      <c r="C955" s="235" t="s">
        <v>135</v>
      </c>
      <c r="D955" s="236" t="s">
        <v>63</v>
      </c>
      <c r="E955" s="301"/>
      <c r="F955" s="27">
        <v>1</v>
      </c>
      <c r="G955" s="336">
        <v>3</v>
      </c>
      <c r="H955" s="28">
        <f t="shared" si="90"/>
        <v>3</v>
      </c>
      <c r="I955" s="301"/>
      <c r="J955" s="28">
        <f t="shared" si="91"/>
        <v>0</v>
      </c>
    </row>
    <row r="956" spans="1:10" ht="25.5" x14ac:dyDescent="0.2">
      <c r="A956" s="435" t="s">
        <v>0</v>
      </c>
      <c r="B956" s="423">
        <f t="shared" si="89"/>
        <v>24</v>
      </c>
      <c r="C956" s="25" t="s">
        <v>132</v>
      </c>
      <c r="D956" s="26" t="s">
        <v>59</v>
      </c>
      <c r="E956" s="301"/>
      <c r="F956" s="27">
        <v>1</v>
      </c>
      <c r="G956" s="336">
        <v>10</v>
      </c>
      <c r="H956" s="28">
        <f t="shared" si="90"/>
        <v>10</v>
      </c>
      <c r="I956" s="301"/>
      <c r="J956" s="28">
        <f t="shared" si="91"/>
        <v>0</v>
      </c>
    </row>
    <row r="957" spans="1:10" ht="25.5" x14ac:dyDescent="0.2">
      <c r="A957" s="435" t="s">
        <v>0</v>
      </c>
      <c r="B957" s="423">
        <f t="shared" si="89"/>
        <v>25</v>
      </c>
      <c r="C957" s="25" t="s">
        <v>135</v>
      </c>
      <c r="D957" s="26" t="s">
        <v>63</v>
      </c>
      <c r="E957" s="301"/>
      <c r="F957" s="27">
        <v>1</v>
      </c>
      <c r="G957" s="336">
        <v>3</v>
      </c>
      <c r="H957" s="28">
        <f t="shared" si="90"/>
        <v>3</v>
      </c>
      <c r="I957" s="301"/>
      <c r="J957" s="28"/>
    </row>
    <row r="958" spans="1:10" ht="25.5" x14ac:dyDescent="0.2">
      <c r="A958" s="435" t="s">
        <v>0</v>
      </c>
      <c r="B958" s="423">
        <f t="shared" si="89"/>
        <v>26</v>
      </c>
      <c r="C958" s="25" t="s">
        <v>144</v>
      </c>
      <c r="D958" s="26" t="s">
        <v>39</v>
      </c>
      <c r="E958" s="333"/>
      <c r="F958" s="337">
        <v>1</v>
      </c>
      <c r="G958" s="338">
        <v>3</v>
      </c>
      <c r="H958" s="28">
        <f t="shared" si="90"/>
        <v>3</v>
      </c>
      <c r="I958" s="333"/>
      <c r="J958" s="338">
        <f>H958*I958</f>
        <v>0</v>
      </c>
    </row>
    <row r="959" spans="1:10" ht="25.5" x14ac:dyDescent="0.2">
      <c r="A959" s="8"/>
      <c r="B959" s="21"/>
      <c r="C959" s="9"/>
      <c r="D959" s="2"/>
      <c r="E959" s="2"/>
      <c r="F959" s="15"/>
      <c r="G959" s="50" t="s">
        <v>34</v>
      </c>
      <c r="H959" s="51">
        <f>SUM(H933:H958)</f>
        <v>157</v>
      </c>
      <c r="I959" s="344" t="s">
        <v>35</v>
      </c>
      <c r="J959" s="51">
        <f>SUM(J933:J949)</f>
        <v>0</v>
      </c>
    </row>
    <row r="960" spans="1:10" x14ac:dyDescent="0.2">
      <c r="A960" s="9"/>
      <c r="B960" s="21"/>
      <c r="C960" s="9"/>
      <c r="D960" s="2"/>
      <c r="E960" s="2"/>
      <c r="F960" s="15"/>
      <c r="G960" s="15"/>
      <c r="H960" s="15"/>
      <c r="I960" s="17"/>
      <c r="J960" s="16"/>
    </row>
    <row r="961" spans="1:10" ht="18.75" customHeight="1" x14ac:dyDescent="0.2">
      <c r="A961" s="1220" t="s">
        <v>1</v>
      </c>
      <c r="B961" s="1220"/>
      <c r="C961" s="1220"/>
      <c r="D961" s="1220"/>
      <c r="E961" s="1220"/>
      <c r="F961" s="1220"/>
      <c r="G961" s="1220"/>
      <c r="H961" s="1220"/>
      <c r="I961" s="1220"/>
      <c r="J961" s="1220"/>
    </row>
    <row r="962" spans="1:10" ht="18" customHeight="1" x14ac:dyDescent="0.2">
      <c r="A962" s="1221" t="s">
        <v>2</v>
      </c>
      <c r="B962" s="1221"/>
      <c r="C962" s="1221"/>
      <c r="D962" s="1221"/>
      <c r="E962" s="1221"/>
      <c r="F962" s="1221"/>
      <c r="G962" s="1221"/>
      <c r="H962" s="1221"/>
      <c r="I962" s="1221"/>
      <c r="J962" s="1221"/>
    </row>
    <row r="963" spans="1:10" ht="18.75" customHeight="1" thickBot="1" x14ac:dyDescent="0.25">
      <c r="A963" s="4" t="s">
        <v>3</v>
      </c>
      <c r="B963" s="122"/>
      <c r="C963" s="5"/>
      <c r="D963" s="4"/>
      <c r="E963" s="4"/>
      <c r="F963" s="262"/>
      <c r="G963" s="262"/>
      <c r="H963" s="262"/>
      <c r="I963" s="4"/>
      <c r="J963" s="2"/>
    </row>
    <row r="964" spans="1:10" ht="16.5" customHeight="1" thickBot="1" x14ac:dyDescent="0.25">
      <c r="A964" s="1228" t="s">
        <v>180</v>
      </c>
      <c r="B964" s="1229"/>
      <c r="C964" s="1229"/>
      <c r="D964" s="1229"/>
      <c r="E964" s="1229"/>
      <c r="F964" s="1229"/>
      <c r="G964" s="1229"/>
      <c r="H964" s="1229"/>
      <c r="I964" s="1229"/>
      <c r="J964" s="1230"/>
    </row>
    <row r="965" spans="1:10" ht="27" customHeight="1" thickBot="1" x14ac:dyDescent="0.25">
      <c r="A965" s="1222" t="s">
        <v>179</v>
      </c>
      <c r="B965" s="1223"/>
      <c r="C965" s="1223"/>
      <c r="D965" s="1223"/>
      <c r="E965" s="1223"/>
      <c r="F965" s="1223"/>
      <c r="G965" s="1223"/>
      <c r="H965" s="1223"/>
      <c r="I965" s="1223"/>
      <c r="J965" s="1224"/>
    </row>
    <row r="966" spans="1:10" ht="15" customHeight="1" thickBot="1" x14ac:dyDescent="0.25">
      <c r="A966" s="4" t="s">
        <v>4</v>
      </c>
      <c r="B966" s="122"/>
      <c r="C966" s="7"/>
      <c r="D966" s="6"/>
      <c r="E966" s="6"/>
      <c r="G966" s="261"/>
      <c r="H966" s="13"/>
      <c r="I966" s="6"/>
      <c r="J966" s="2"/>
    </row>
    <row r="967" spans="1:10" ht="17.25" customHeight="1" thickBot="1" x14ac:dyDescent="0.25">
      <c r="A967" s="1217" t="s">
        <v>21</v>
      </c>
      <c r="B967" s="1218"/>
      <c r="C967" s="1218"/>
      <c r="D967" s="1218"/>
      <c r="E967" s="1218"/>
      <c r="F967" s="1218"/>
      <c r="G967" s="1218"/>
      <c r="H967" s="1218"/>
      <c r="I967" s="1218"/>
      <c r="J967" s="1219"/>
    </row>
    <row r="968" spans="1:10" ht="13.5" thickBot="1" x14ac:dyDescent="0.25">
      <c r="A968" s="4"/>
      <c r="B968" s="122"/>
      <c r="C968" s="3"/>
      <c r="D968" s="2"/>
      <c r="E968" s="2"/>
      <c r="F968" s="261"/>
      <c r="G968" s="261"/>
      <c r="H968" s="261"/>
      <c r="I968" s="2"/>
      <c r="J968" s="2"/>
    </row>
    <row r="969" spans="1:10" ht="51" x14ac:dyDescent="0.2">
      <c r="A969" s="31" t="s">
        <v>5</v>
      </c>
      <c r="B969" s="32" t="s">
        <v>23</v>
      </c>
      <c r="C969" s="32" t="s">
        <v>7</v>
      </c>
      <c r="D969" s="33" t="s">
        <v>8</v>
      </c>
      <c r="E969" s="34" t="s">
        <v>24</v>
      </c>
      <c r="F969" s="35" t="s">
        <v>25</v>
      </c>
      <c r="G969" s="32" t="s">
        <v>26</v>
      </c>
      <c r="H969" s="36" t="s">
        <v>27</v>
      </c>
      <c r="I969" s="37" t="s">
        <v>28</v>
      </c>
      <c r="J969" s="37" t="s">
        <v>29</v>
      </c>
    </row>
    <row r="970" spans="1:10" ht="25.5" x14ac:dyDescent="0.2">
      <c r="A970" s="31"/>
      <c r="B970" s="32"/>
      <c r="C970" s="216"/>
      <c r="D970" s="33"/>
      <c r="E970" s="38"/>
      <c r="F970" s="39" t="s">
        <v>15</v>
      </c>
      <c r="G970" s="39" t="s">
        <v>16</v>
      </c>
      <c r="H970" s="39" t="s">
        <v>17</v>
      </c>
      <c r="I970" s="40" t="s">
        <v>18</v>
      </c>
      <c r="J970" s="40" t="s">
        <v>19</v>
      </c>
    </row>
    <row r="971" spans="1:10" ht="38.25" x14ac:dyDescent="0.2">
      <c r="A971" s="443" t="s">
        <v>30</v>
      </c>
      <c r="B971" s="254">
        <v>1</v>
      </c>
      <c r="C971" s="22" t="s">
        <v>116</v>
      </c>
      <c r="D971" s="444" t="s">
        <v>63</v>
      </c>
      <c r="E971" s="443"/>
      <c r="F971" s="444">
        <v>1</v>
      </c>
      <c r="G971" s="444">
        <v>10</v>
      </c>
      <c r="H971" s="444">
        <f t="shared" ref="H971:H987" si="92">F971*G971</f>
        <v>10</v>
      </c>
      <c r="I971" s="443"/>
      <c r="J971" s="444">
        <f t="shared" ref="J971:J983" si="93">H971*I971</f>
        <v>0</v>
      </c>
    </row>
    <row r="972" spans="1:10" ht="30" customHeight="1" x14ac:dyDescent="0.2">
      <c r="A972" s="443" t="s">
        <v>30</v>
      </c>
      <c r="B972" s="234">
        <f>B971+1</f>
        <v>2</v>
      </c>
      <c r="C972" s="233" t="s">
        <v>109</v>
      </c>
      <c r="D972" s="444" t="s">
        <v>63</v>
      </c>
      <c r="E972" s="291"/>
      <c r="F972" s="302">
        <v>1</v>
      </c>
      <c r="G972" s="302">
        <v>5</v>
      </c>
      <c r="H972" s="302">
        <f t="shared" si="92"/>
        <v>5</v>
      </c>
      <c r="I972" s="291"/>
      <c r="J972" s="302">
        <f t="shared" si="93"/>
        <v>0</v>
      </c>
    </row>
    <row r="973" spans="1:10" ht="25.5" x14ac:dyDescent="0.2">
      <c r="A973" s="435" t="s">
        <v>0</v>
      </c>
      <c r="B973" s="423">
        <f t="shared" ref="B973:B983" si="94">B972+1</f>
        <v>3</v>
      </c>
      <c r="C973" s="256" t="s">
        <v>121</v>
      </c>
      <c r="D973" s="423" t="s">
        <v>63</v>
      </c>
      <c r="E973" s="435"/>
      <c r="F973" s="423">
        <v>1</v>
      </c>
      <c r="G973" s="423">
        <v>3</v>
      </c>
      <c r="H973" s="423">
        <f t="shared" si="92"/>
        <v>3</v>
      </c>
      <c r="I973" s="435"/>
      <c r="J973" s="423">
        <f t="shared" si="93"/>
        <v>0</v>
      </c>
    </row>
    <row r="974" spans="1:10" ht="27" customHeight="1" x14ac:dyDescent="0.2">
      <c r="A974" s="435" t="s">
        <v>0</v>
      </c>
      <c r="B974" s="423">
        <f t="shared" si="94"/>
        <v>4</v>
      </c>
      <c r="C974" s="256" t="s">
        <v>120</v>
      </c>
      <c r="D974" s="270" t="s">
        <v>39</v>
      </c>
      <c r="E974" s="256"/>
      <c r="F974" s="270">
        <v>1</v>
      </c>
      <c r="G974" s="270">
        <v>3</v>
      </c>
      <c r="H974" s="270">
        <f t="shared" si="92"/>
        <v>3</v>
      </c>
      <c r="I974" s="256"/>
      <c r="J974" s="270">
        <f t="shared" si="93"/>
        <v>0</v>
      </c>
    </row>
    <row r="975" spans="1:10" ht="25.5" x14ac:dyDescent="0.2">
      <c r="A975" s="435" t="s">
        <v>0</v>
      </c>
      <c r="B975" s="423">
        <f t="shared" si="94"/>
        <v>5</v>
      </c>
      <c r="C975" s="435" t="s">
        <v>122</v>
      </c>
      <c r="D975" s="423" t="s">
        <v>31</v>
      </c>
      <c r="E975" s="435"/>
      <c r="F975" s="423">
        <v>1</v>
      </c>
      <c r="G975" s="423">
        <v>5</v>
      </c>
      <c r="H975" s="423">
        <f t="shared" si="92"/>
        <v>5</v>
      </c>
      <c r="I975" s="435"/>
      <c r="J975" s="423">
        <f t="shared" si="93"/>
        <v>0</v>
      </c>
    </row>
    <row r="976" spans="1:10" ht="25.5" x14ac:dyDescent="0.2">
      <c r="A976" s="435" t="s">
        <v>0</v>
      </c>
      <c r="B976" s="423">
        <f t="shared" si="94"/>
        <v>6</v>
      </c>
      <c r="C976" s="235" t="s">
        <v>121</v>
      </c>
      <c r="D976" s="236" t="s">
        <v>63</v>
      </c>
      <c r="E976" s="256"/>
      <c r="F976" s="270">
        <v>1</v>
      </c>
      <c r="G976" s="270">
        <v>3</v>
      </c>
      <c r="H976" s="270">
        <f t="shared" si="92"/>
        <v>3</v>
      </c>
      <c r="I976" s="256"/>
      <c r="J976" s="270">
        <f t="shared" si="93"/>
        <v>0</v>
      </c>
    </row>
    <row r="977" spans="1:10" ht="25.5" x14ac:dyDescent="0.2">
      <c r="A977" s="435" t="s">
        <v>0</v>
      </c>
      <c r="B977" s="423">
        <f t="shared" si="94"/>
        <v>7</v>
      </c>
      <c r="C977" s="235" t="s">
        <v>112</v>
      </c>
      <c r="D977" s="236" t="s">
        <v>39</v>
      </c>
      <c r="E977" s="256"/>
      <c r="F977" s="270">
        <v>1</v>
      </c>
      <c r="G977" s="270">
        <v>3</v>
      </c>
      <c r="H977" s="270">
        <f t="shared" si="92"/>
        <v>3</v>
      </c>
      <c r="I977" s="256"/>
      <c r="J977" s="270">
        <f t="shared" si="93"/>
        <v>0</v>
      </c>
    </row>
    <row r="978" spans="1:10" ht="25.5" x14ac:dyDescent="0.2">
      <c r="A978" s="29" t="s">
        <v>36</v>
      </c>
      <c r="B978" s="30">
        <f t="shared" si="94"/>
        <v>8</v>
      </c>
      <c r="C978" s="29" t="s">
        <v>121</v>
      </c>
      <c r="D978" s="30" t="s">
        <v>63</v>
      </c>
      <c r="E978" s="29"/>
      <c r="F978" s="30">
        <v>1</v>
      </c>
      <c r="G978" s="30">
        <v>3</v>
      </c>
      <c r="H978" s="30">
        <f t="shared" si="92"/>
        <v>3</v>
      </c>
      <c r="I978" s="29"/>
      <c r="J978" s="30">
        <f t="shared" si="93"/>
        <v>0</v>
      </c>
    </row>
    <row r="979" spans="1:10" ht="25.5" x14ac:dyDescent="0.2">
      <c r="A979" s="29" t="s">
        <v>36</v>
      </c>
      <c r="B979" s="30">
        <f t="shared" si="94"/>
        <v>9</v>
      </c>
      <c r="C979" s="29" t="s">
        <v>120</v>
      </c>
      <c r="D979" s="30" t="s">
        <v>39</v>
      </c>
      <c r="E979" s="29"/>
      <c r="F979" s="30">
        <v>1</v>
      </c>
      <c r="G979" s="30">
        <v>3</v>
      </c>
      <c r="H979" s="30">
        <f t="shared" si="92"/>
        <v>3</v>
      </c>
      <c r="I979" s="29"/>
      <c r="J979" s="30">
        <f t="shared" si="93"/>
        <v>0</v>
      </c>
    </row>
    <row r="980" spans="1:10" ht="24.75" customHeight="1" x14ac:dyDescent="0.2">
      <c r="A980" s="29" t="s">
        <v>36</v>
      </c>
      <c r="B980" s="30">
        <f t="shared" si="94"/>
        <v>10</v>
      </c>
      <c r="C980" s="29" t="s">
        <v>124</v>
      </c>
      <c r="D980" s="30" t="s">
        <v>49</v>
      </c>
      <c r="E980" s="29"/>
      <c r="F980" s="30">
        <v>1</v>
      </c>
      <c r="G980" s="30">
        <v>5</v>
      </c>
      <c r="H980" s="30">
        <f t="shared" si="92"/>
        <v>5</v>
      </c>
      <c r="I980" s="29"/>
      <c r="J980" s="30">
        <f t="shared" si="93"/>
        <v>0</v>
      </c>
    </row>
    <row r="981" spans="1:10" ht="25.5" x14ac:dyDescent="0.2">
      <c r="A981" s="29" t="s">
        <v>36</v>
      </c>
      <c r="B981" s="30">
        <f t="shared" si="94"/>
        <v>11</v>
      </c>
      <c r="C981" s="29" t="s">
        <v>113</v>
      </c>
      <c r="D981" s="30" t="s">
        <v>61</v>
      </c>
      <c r="E981" s="29"/>
      <c r="F981" s="30">
        <v>1</v>
      </c>
      <c r="G981" s="30">
        <v>5</v>
      </c>
      <c r="H981" s="30">
        <f t="shared" si="92"/>
        <v>5</v>
      </c>
      <c r="I981" s="29"/>
      <c r="J981" s="30">
        <f t="shared" si="93"/>
        <v>0</v>
      </c>
    </row>
    <row r="982" spans="1:10" ht="25.5" x14ac:dyDescent="0.2">
      <c r="A982" s="29" t="s">
        <v>36</v>
      </c>
      <c r="B982" s="296">
        <f t="shared" si="94"/>
        <v>12</v>
      </c>
      <c r="C982" s="29" t="s">
        <v>136</v>
      </c>
      <c r="D982" s="296" t="s">
        <v>37</v>
      </c>
      <c r="E982" s="258"/>
      <c r="F982" s="30">
        <v>1</v>
      </c>
      <c r="G982" s="296">
        <v>5</v>
      </c>
      <c r="H982" s="296">
        <f t="shared" si="92"/>
        <v>5</v>
      </c>
      <c r="I982" s="258"/>
      <c r="J982" s="296">
        <f t="shared" si="93"/>
        <v>0</v>
      </c>
    </row>
    <row r="983" spans="1:10" ht="25.5" x14ac:dyDescent="0.2">
      <c r="A983" s="29" t="s">
        <v>36</v>
      </c>
      <c r="B983" s="296">
        <f t="shared" si="94"/>
        <v>13</v>
      </c>
      <c r="C983" s="271" t="s">
        <v>148</v>
      </c>
      <c r="D983" s="296" t="s">
        <v>38</v>
      </c>
      <c r="E983" s="258"/>
      <c r="F983" s="296">
        <v>1</v>
      </c>
      <c r="G983" s="296">
        <v>10</v>
      </c>
      <c r="H983" s="296">
        <f t="shared" si="92"/>
        <v>10</v>
      </c>
      <c r="I983" s="258"/>
      <c r="J983" s="296">
        <f t="shared" si="93"/>
        <v>0</v>
      </c>
    </row>
    <row r="984" spans="1:10" ht="25.5" x14ac:dyDescent="0.2">
      <c r="A984" s="29" t="s">
        <v>36</v>
      </c>
      <c r="B984" s="296">
        <f>B983+1</f>
        <v>14</v>
      </c>
      <c r="C984" s="268" t="s">
        <v>140</v>
      </c>
      <c r="D984" s="296" t="s">
        <v>38</v>
      </c>
      <c r="E984" s="258"/>
      <c r="F984" s="296">
        <v>1</v>
      </c>
      <c r="G984" s="436">
        <v>10</v>
      </c>
      <c r="H984" s="296">
        <f t="shared" si="92"/>
        <v>10</v>
      </c>
      <c r="I984" s="437"/>
      <c r="J984" s="436"/>
    </row>
    <row r="985" spans="1:10" ht="25.5" x14ac:dyDescent="0.2">
      <c r="A985" s="29" t="s">
        <v>36</v>
      </c>
      <c r="B985" s="296">
        <f>B984+1</f>
        <v>15</v>
      </c>
      <c r="C985" s="268" t="s">
        <v>141</v>
      </c>
      <c r="D985" s="296" t="s">
        <v>38</v>
      </c>
      <c r="E985" s="258"/>
      <c r="F985" s="296">
        <v>1</v>
      </c>
      <c r="G985" s="436">
        <v>3</v>
      </c>
      <c r="H985" s="296">
        <f t="shared" si="92"/>
        <v>3</v>
      </c>
      <c r="I985" s="437"/>
      <c r="J985" s="436"/>
    </row>
    <row r="986" spans="1:10" ht="25.5" x14ac:dyDescent="0.2">
      <c r="A986" s="29" t="s">
        <v>36</v>
      </c>
      <c r="B986" s="296">
        <f>B985+1</f>
        <v>16</v>
      </c>
      <c r="C986" s="29" t="s">
        <v>135</v>
      </c>
      <c r="D986" s="296" t="s">
        <v>63</v>
      </c>
      <c r="E986" s="258"/>
      <c r="F986" s="296">
        <v>1</v>
      </c>
      <c r="G986" s="436">
        <v>3</v>
      </c>
      <c r="H986" s="296">
        <f t="shared" si="92"/>
        <v>3</v>
      </c>
      <c r="I986" s="437"/>
      <c r="J986" s="436"/>
    </row>
    <row r="987" spans="1:10" ht="25.5" x14ac:dyDescent="0.2">
      <c r="A987" s="29" t="s">
        <v>36</v>
      </c>
      <c r="B987" s="296">
        <f>B986+1</f>
        <v>17</v>
      </c>
      <c r="C987" s="29" t="s">
        <v>144</v>
      </c>
      <c r="D987" s="296" t="s">
        <v>39</v>
      </c>
      <c r="E987" s="258"/>
      <c r="F987" s="296">
        <v>1</v>
      </c>
      <c r="G987" s="436">
        <v>3</v>
      </c>
      <c r="H987" s="296">
        <f t="shared" si="92"/>
        <v>3</v>
      </c>
      <c r="I987" s="437"/>
      <c r="J987" s="436"/>
    </row>
    <row r="988" spans="1:10" ht="25.5" x14ac:dyDescent="0.2">
      <c r="B988" s="21"/>
      <c r="C988" s="45"/>
      <c r="D988" s="269"/>
      <c r="E988" s="2"/>
      <c r="F988" s="15"/>
      <c r="G988" s="50" t="s">
        <v>34</v>
      </c>
      <c r="H988" s="51">
        <f>SUM(H972:H987)</f>
        <v>72</v>
      </c>
      <c r="I988" s="344" t="s">
        <v>35</v>
      </c>
      <c r="J988" s="51">
        <f>SUM(J972:J984)</f>
        <v>0</v>
      </c>
    </row>
    <row r="989" spans="1:10" x14ac:dyDescent="0.2">
      <c r="A989" s="9"/>
      <c r="B989" s="21"/>
      <c r="C989" s="9"/>
      <c r="D989" s="2"/>
      <c r="E989" s="2"/>
      <c r="F989" s="15"/>
      <c r="G989" s="15"/>
      <c r="H989" s="15"/>
      <c r="I989" s="17"/>
      <c r="J989" s="16"/>
    </row>
    <row r="990" spans="1:10" x14ac:dyDescent="0.2">
      <c r="A990" s="1220" t="s">
        <v>1</v>
      </c>
      <c r="B990" s="1220"/>
      <c r="C990" s="1220"/>
      <c r="D990" s="1220"/>
      <c r="E990" s="1220"/>
      <c r="F990" s="1220"/>
      <c r="G990" s="1220"/>
      <c r="H990" s="1220"/>
      <c r="I990" s="1220"/>
      <c r="J990" s="1220"/>
    </row>
    <row r="991" spans="1:10" x14ac:dyDescent="0.2">
      <c r="A991" s="1221" t="s">
        <v>2</v>
      </c>
      <c r="B991" s="1221"/>
      <c r="C991" s="1221"/>
      <c r="D991" s="1221"/>
      <c r="E991" s="1221"/>
      <c r="F991" s="1221"/>
      <c r="G991" s="1221"/>
      <c r="H991" s="1221"/>
      <c r="I991" s="1221"/>
      <c r="J991" s="1221"/>
    </row>
    <row r="992" spans="1:10" ht="13.5" thickBot="1" x14ac:dyDescent="0.25">
      <c r="A992" s="4" t="s">
        <v>3</v>
      </c>
      <c r="B992" s="122"/>
      <c r="C992" s="5"/>
      <c r="D992" s="4"/>
      <c r="E992" s="4"/>
      <c r="F992" s="262"/>
      <c r="G992" s="262"/>
      <c r="H992" s="262"/>
      <c r="I992" s="4"/>
      <c r="J992" s="2"/>
    </row>
    <row r="993" spans="1:10" ht="16.5" customHeight="1" thickBot="1" x14ac:dyDescent="0.25">
      <c r="A993" s="1228" t="s">
        <v>180</v>
      </c>
      <c r="B993" s="1229"/>
      <c r="C993" s="1229"/>
      <c r="D993" s="1229"/>
      <c r="E993" s="1229"/>
      <c r="F993" s="1229"/>
      <c r="G993" s="1229"/>
      <c r="H993" s="1229"/>
      <c r="I993" s="1229"/>
      <c r="J993" s="1230"/>
    </row>
    <row r="994" spans="1:10" ht="27.75" customHeight="1" thickBot="1" x14ac:dyDescent="0.25">
      <c r="A994" s="1222" t="s">
        <v>181</v>
      </c>
      <c r="B994" s="1223"/>
      <c r="C994" s="1223"/>
      <c r="D994" s="1223"/>
      <c r="E994" s="1223"/>
      <c r="F994" s="1223"/>
      <c r="G994" s="1223"/>
      <c r="H994" s="1223"/>
      <c r="I994" s="1223"/>
      <c r="J994" s="1224"/>
    </row>
    <row r="995" spans="1:10" ht="13.5" thickBot="1" x14ac:dyDescent="0.25">
      <c r="A995" s="4" t="s">
        <v>4</v>
      </c>
      <c r="B995" s="122"/>
      <c r="C995" s="7"/>
      <c r="D995" s="6"/>
      <c r="E995" s="6"/>
      <c r="G995" s="261"/>
      <c r="H995" s="13"/>
      <c r="I995" s="6"/>
      <c r="J995" s="2"/>
    </row>
    <row r="996" spans="1:10" ht="13.5" thickBot="1" x14ac:dyDescent="0.25">
      <c r="A996" s="1217" t="s">
        <v>21</v>
      </c>
      <c r="B996" s="1218"/>
      <c r="C996" s="1218"/>
      <c r="D996" s="1218"/>
      <c r="E996" s="1218"/>
      <c r="F996" s="1218"/>
      <c r="G996" s="1218"/>
      <c r="H996" s="1218"/>
      <c r="I996" s="1218"/>
      <c r="J996" s="1219"/>
    </row>
    <row r="997" spans="1:10" ht="13.5" thickBot="1" x14ac:dyDescent="0.25">
      <c r="A997" s="4"/>
      <c r="B997" s="122"/>
      <c r="C997" s="3"/>
      <c r="D997" s="2"/>
      <c r="E997" s="2"/>
      <c r="F997" s="261"/>
      <c r="G997" s="261"/>
      <c r="H997" s="261"/>
      <c r="I997" s="2"/>
      <c r="J997" s="2"/>
    </row>
    <row r="998" spans="1:10" ht="51" x14ac:dyDescent="0.2">
      <c r="A998" s="31" t="s">
        <v>5</v>
      </c>
      <c r="B998" s="32" t="s">
        <v>23</v>
      </c>
      <c r="C998" s="32" t="s">
        <v>7</v>
      </c>
      <c r="D998" s="33" t="s">
        <v>8</v>
      </c>
      <c r="E998" s="34" t="s">
        <v>24</v>
      </c>
      <c r="F998" s="35" t="s">
        <v>25</v>
      </c>
      <c r="G998" s="32" t="s">
        <v>26</v>
      </c>
      <c r="H998" s="36" t="s">
        <v>27</v>
      </c>
      <c r="I998" s="37" t="s">
        <v>28</v>
      </c>
      <c r="J998" s="37" t="s">
        <v>29</v>
      </c>
    </row>
    <row r="999" spans="1:10" ht="26.25" customHeight="1" x14ac:dyDescent="0.2">
      <c r="A999" s="31"/>
      <c r="B999" s="32"/>
      <c r="C999" s="216"/>
      <c r="D999" s="33"/>
      <c r="E999" s="38"/>
      <c r="F999" s="39" t="s">
        <v>15</v>
      </c>
      <c r="G999" s="39" t="s">
        <v>16</v>
      </c>
      <c r="H999" s="39" t="s">
        <v>17</v>
      </c>
      <c r="I999" s="40" t="s">
        <v>18</v>
      </c>
      <c r="J999" s="40" t="s">
        <v>19</v>
      </c>
    </row>
    <row r="1000" spans="1:10" ht="38.25" x14ac:dyDescent="0.2">
      <c r="A1000" s="443" t="s">
        <v>30</v>
      </c>
      <c r="B1000" s="254">
        <v>1</v>
      </c>
      <c r="C1000" s="22" t="s">
        <v>116</v>
      </c>
      <c r="D1000" s="444" t="s">
        <v>63</v>
      </c>
      <c r="E1000" s="443"/>
      <c r="F1000" s="444">
        <v>1</v>
      </c>
      <c r="G1000" s="444">
        <v>10</v>
      </c>
      <c r="H1000" s="444">
        <f t="shared" ref="H1000:H1025" si="95">F1000*G1000</f>
        <v>10</v>
      </c>
      <c r="I1000" s="443"/>
      <c r="J1000" s="444">
        <f t="shared" ref="J1000:J1014" si="96">H1000*I1000</f>
        <v>0</v>
      </c>
    </row>
    <row r="1001" spans="1:10" ht="38.25" x14ac:dyDescent="0.2">
      <c r="A1001" s="443" t="s">
        <v>30</v>
      </c>
      <c r="B1001" s="234">
        <f>B1000+1</f>
        <v>2</v>
      </c>
      <c r="C1001" s="233" t="s">
        <v>109</v>
      </c>
      <c r="D1001" s="444" t="s">
        <v>63</v>
      </c>
      <c r="E1001" s="291"/>
      <c r="F1001" s="302">
        <v>1</v>
      </c>
      <c r="G1001" s="302">
        <v>5</v>
      </c>
      <c r="H1001" s="302">
        <f t="shared" si="95"/>
        <v>5</v>
      </c>
      <c r="I1001" s="291"/>
      <c r="J1001" s="302">
        <f t="shared" si="96"/>
        <v>0</v>
      </c>
    </row>
    <row r="1002" spans="1:10" ht="25.5" x14ac:dyDescent="0.2">
      <c r="A1002" s="435" t="s">
        <v>0</v>
      </c>
      <c r="B1002" s="423">
        <f t="shared" ref="B1002:B1025" si="97">B1001+1</f>
        <v>3</v>
      </c>
      <c r="C1002" s="256" t="s">
        <v>121</v>
      </c>
      <c r="D1002" s="423" t="s">
        <v>63</v>
      </c>
      <c r="E1002" s="435"/>
      <c r="F1002" s="423">
        <v>1</v>
      </c>
      <c r="G1002" s="423">
        <v>5</v>
      </c>
      <c r="H1002" s="423">
        <f t="shared" si="95"/>
        <v>5</v>
      </c>
      <c r="I1002" s="435"/>
      <c r="J1002" s="423">
        <f t="shared" si="96"/>
        <v>0</v>
      </c>
    </row>
    <row r="1003" spans="1:10" ht="25.5" x14ac:dyDescent="0.2">
      <c r="A1003" s="435" t="s">
        <v>0</v>
      </c>
      <c r="B1003" s="423">
        <f t="shared" si="97"/>
        <v>4</v>
      </c>
      <c r="C1003" s="256" t="s">
        <v>120</v>
      </c>
      <c r="D1003" s="270" t="s">
        <v>39</v>
      </c>
      <c r="E1003" s="256"/>
      <c r="F1003" s="270">
        <v>1</v>
      </c>
      <c r="G1003" s="270">
        <v>5</v>
      </c>
      <c r="H1003" s="270">
        <f t="shared" si="95"/>
        <v>5</v>
      </c>
      <c r="I1003" s="256"/>
      <c r="J1003" s="270">
        <f t="shared" si="96"/>
        <v>0</v>
      </c>
    </row>
    <row r="1004" spans="1:10" ht="25.5" x14ac:dyDescent="0.2">
      <c r="A1004" s="435" t="s">
        <v>0</v>
      </c>
      <c r="B1004" s="423">
        <f t="shared" si="97"/>
        <v>5</v>
      </c>
      <c r="C1004" s="435" t="s">
        <v>122</v>
      </c>
      <c r="D1004" s="423" t="s">
        <v>31</v>
      </c>
      <c r="E1004" s="435"/>
      <c r="F1004" s="423">
        <v>1</v>
      </c>
      <c r="G1004" s="423">
        <v>10</v>
      </c>
      <c r="H1004" s="423">
        <f t="shared" si="95"/>
        <v>10</v>
      </c>
      <c r="I1004" s="435"/>
      <c r="J1004" s="423">
        <f t="shared" si="96"/>
        <v>0</v>
      </c>
    </row>
    <row r="1005" spans="1:10" ht="25.5" x14ac:dyDescent="0.2">
      <c r="A1005" s="435" t="s">
        <v>0</v>
      </c>
      <c r="B1005" s="423">
        <f t="shared" si="97"/>
        <v>6</v>
      </c>
      <c r="C1005" s="235" t="s">
        <v>121</v>
      </c>
      <c r="D1005" s="236" t="s">
        <v>63</v>
      </c>
      <c r="E1005" s="256"/>
      <c r="F1005" s="270">
        <v>1</v>
      </c>
      <c r="G1005" s="270">
        <v>5</v>
      </c>
      <c r="H1005" s="270">
        <f t="shared" si="95"/>
        <v>5</v>
      </c>
      <c r="I1005" s="256"/>
      <c r="J1005" s="270">
        <f t="shared" si="96"/>
        <v>0</v>
      </c>
    </row>
    <row r="1006" spans="1:10" ht="25.5" x14ac:dyDescent="0.2">
      <c r="A1006" s="435" t="s">
        <v>0</v>
      </c>
      <c r="B1006" s="423">
        <f t="shared" si="97"/>
        <v>7</v>
      </c>
      <c r="C1006" s="235" t="s">
        <v>112</v>
      </c>
      <c r="D1006" s="236" t="s">
        <v>39</v>
      </c>
      <c r="E1006" s="256"/>
      <c r="F1006" s="270">
        <v>1</v>
      </c>
      <c r="G1006" s="270">
        <v>5</v>
      </c>
      <c r="H1006" s="270">
        <f t="shared" si="95"/>
        <v>5</v>
      </c>
      <c r="I1006" s="256"/>
      <c r="J1006" s="270">
        <f t="shared" si="96"/>
        <v>0</v>
      </c>
    </row>
    <row r="1007" spans="1:10" ht="25.5" x14ac:dyDescent="0.2">
      <c r="A1007" s="29" t="s">
        <v>36</v>
      </c>
      <c r="B1007" s="30">
        <f t="shared" si="97"/>
        <v>8</v>
      </c>
      <c r="C1007" s="29" t="s">
        <v>121</v>
      </c>
      <c r="D1007" s="30" t="s">
        <v>63</v>
      </c>
      <c r="E1007" s="29"/>
      <c r="F1007" s="30">
        <v>1</v>
      </c>
      <c r="G1007" s="30">
        <v>5</v>
      </c>
      <c r="H1007" s="30">
        <f t="shared" si="95"/>
        <v>5</v>
      </c>
      <c r="I1007" s="29"/>
      <c r="J1007" s="30">
        <f t="shared" si="96"/>
        <v>0</v>
      </c>
    </row>
    <row r="1008" spans="1:10" ht="25.5" x14ac:dyDescent="0.2">
      <c r="A1008" s="29" t="s">
        <v>36</v>
      </c>
      <c r="B1008" s="30">
        <f t="shared" si="97"/>
        <v>9</v>
      </c>
      <c r="C1008" s="29" t="s">
        <v>120</v>
      </c>
      <c r="D1008" s="30" t="s">
        <v>39</v>
      </c>
      <c r="E1008" s="29"/>
      <c r="F1008" s="30">
        <v>1</v>
      </c>
      <c r="G1008" s="30">
        <v>5</v>
      </c>
      <c r="H1008" s="30">
        <f t="shared" si="95"/>
        <v>5</v>
      </c>
      <c r="I1008" s="29"/>
      <c r="J1008" s="30">
        <f t="shared" si="96"/>
        <v>0</v>
      </c>
    </row>
    <row r="1009" spans="1:10" ht="25.5" x14ac:dyDescent="0.2">
      <c r="A1009" s="29" t="s">
        <v>36</v>
      </c>
      <c r="B1009" s="30">
        <f t="shared" si="97"/>
        <v>10</v>
      </c>
      <c r="C1009" s="29" t="s">
        <v>124</v>
      </c>
      <c r="D1009" s="30" t="s">
        <v>49</v>
      </c>
      <c r="E1009" s="29"/>
      <c r="F1009" s="30">
        <v>1</v>
      </c>
      <c r="G1009" s="30">
        <v>10</v>
      </c>
      <c r="H1009" s="30">
        <f t="shared" si="95"/>
        <v>10</v>
      </c>
      <c r="I1009" s="29"/>
      <c r="J1009" s="30">
        <f t="shared" si="96"/>
        <v>0</v>
      </c>
    </row>
    <row r="1010" spans="1:10" ht="25.5" x14ac:dyDescent="0.2">
      <c r="A1010" s="29" t="s">
        <v>36</v>
      </c>
      <c r="B1010" s="30">
        <f t="shared" si="97"/>
        <v>11</v>
      </c>
      <c r="C1010" s="29" t="s">
        <v>113</v>
      </c>
      <c r="D1010" s="30" t="s">
        <v>61</v>
      </c>
      <c r="E1010" s="29"/>
      <c r="F1010" s="30">
        <v>1</v>
      </c>
      <c r="G1010" s="30">
        <v>20</v>
      </c>
      <c r="H1010" s="30">
        <f t="shared" si="95"/>
        <v>20</v>
      </c>
      <c r="I1010" s="29"/>
      <c r="J1010" s="30">
        <f t="shared" si="96"/>
        <v>0</v>
      </c>
    </row>
    <row r="1011" spans="1:10" ht="25.5" x14ac:dyDescent="0.2">
      <c r="A1011" s="29" t="s">
        <v>36</v>
      </c>
      <c r="B1011" s="296">
        <f t="shared" si="97"/>
        <v>12</v>
      </c>
      <c r="C1011" s="29" t="s">
        <v>136</v>
      </c>
      <c r="D1011" s="296" t="s">
        <v>37</v>
      </c>
      <c r="E1011" s="258"/>
      <c r="F1011" s="30">
        <v>1</v>
      </c>
      <c r="G1011" s="296">
        <v>30</v>
      </c>
      <c r="H1011" s="296">
        <f t="shared" si="95"/>
        <v>30</v>
      </c>
      <c r="I1011" s="258"/>
      <c r="J1011" s="296">
        <f t="shared" si="96"/>
        <v>0</v>
      </c>
    </row>
    <row r="1012" spans="1:10" ht="25.5" x14ac:dyDescent="0.2">
      <c r="A1012" s="29" t="s">
        <v>36</v>
      </c>
      <c r="B1012" s="296">
        <f t="shared" si="97"/>
        <v>13</v>
      </c>
      <c r="C1012" s="271" t="s">
        <v>139</v>
      </c>
      <c r="D1012" s="296" t="s">
        <v>38</v>
      </c>
      <c r="E1012" s="258"/>
      <c r="F1012" s="296">
        <v>1</v>
      </c>
      <c r="G1012" s="296">
        <v>5</v>
      </c>
      <c r="H1012" s="296">
        <f t="shared" si="95"/>
        <v>5</v>
      </c>
      <c r="I1012" s="258"/>
      <c r="J1012" s="296">
        <f t="shared" si="96"/>
        <v>0</v>
      </c>
    </row>
    <row r="1013" spans="1:10" ht="25.5" x14ac:dyDescent="0.2">
      <c r="A1013" s="29" t="s">
        <v>36</v>
      </c>
      <c r="B1013" s="296">
        <f t="shared" si="97"/>
        <v>14</v>
      </c>
      <c r="C1013" s="268" t="s">
        <v>140</v>
      </c>
      <c r="D1013" s="296" t="s">
        <v>38</v>
      </c>
      <c r="E1013" s="258"/>
      <c r="F1013" s="296">
        <v>1</v>
      </c>
      <c r="G1013" s="436">
        <v>10</v>
      </c>
      <c r="H1013" s="296">
        <f t="shared" si="95"/>
        <v>10</v>
      </c>
      <c r="I1013" s="437"/>
      <c r="J1013" s="436">
        <f t="shared" si="96"/>
        <v>0</v>
      </c>
    </row>
    <row r="1014" spans="1:10" ht="25.5" x14ac:dyDescent="0.2">
      <c r="A1014" s="29" t="s">
        <v>36</v>
      </c>
      <c r="B1014" s="296">
        <f t="shared" si="97"/>
        <v>15</v>
      </c>
      <c r="C1014" s="268" t="s">
        <v>149</v>
      </c>
      <c r="D1014" s="296" t="s">
        <v>38</v>
      </c>
      <c r="E1014" s="258"/>
      <c r="F1014" s="296">
        <v>1</v>
      </c>
      <c r="G1014" s="436">
        <v>5</v>
      </c>
      <c r="H1014" s="296">
        <f t="shared" si="95"/>
        <v>5</v>
      </c>
      <c r="I1014" s="437"/>
      <c r="J1014" s="436">
        <f t="shared" si="96"/>
        <v>0</v>
      </c>
    </row>
    <row r="1015" spans="1:10" ht="25.5" x14ac:dyDescent="0.2">
      <c r="A1015" s="29" t="s">
        <v>36</v>
      </c>
      <c r="B1015" s="296">
        <f t="shared" si="97"/>
        <v>16</v>
      </c>
      <c r="C1015" s="258" t="s">
        <v>122</v>
      </c>
      <c r="D1015" s="296" t="s">
        <v>61</v>
      </c>
      <c r="E1015" s="258"/>
      <c r="F1015" s="296">
        <v>1</v>
      </c>
      <c r="G1015" s="436">
        <v>5</v>
      </c>
      <c r="H1015" s="296">
        <f t="shared" si="95"/>
        <v>5</v>
      </c>
      <c r="I1015" s="437"/>
      <c r="J1015" s="436"/>
    </row>
    <row r="1016" spans="1:10" ht="25.5" x14ac:dyDescent="0.2">
      <c r="A1016" s="29" t="s">
        <v>36</v>
      </c>
      <c r="B1016" s="296">
        <f t="shared" si="97"/>
        <v>17</v>
      </c>
      <c r="C1016" s="258" t="s">
        <v>117</v>
      </c>
      <c r="D1016" s="296" t="s">
        <v>32</v>
      </c>
      <c r="E1016" s="258"/>
      <c r="F1016" s="296">
        <v>1</v>
      </c>
      <c r="G1016" s="436">
        <v>10</v>
      </c>
      <c r="H1016" s="436">
        <f t="shared" si="95"/>
        <v>10</v>
      </c>
      <c r="I1016" s="437"/>
      <c r="J1016" s="436"/>
    </row>
    <row r="1017" spans="1:10" ht="25.5" x14ac:dyDescent="0.2">
      <c r="A1017" s="29" t="s">
        <v>36</v>
      </c>
      <c r="B1017" s="296">
        <f t="shared" si="97"/>
        <v>18</v>
      </c>
      <c r="C1017" s="29" t="s">
        <v>121</v>
      </c>
      <c r="D1017" s="296" t="s">
        <v>63</v>
      </c>
      <c r="E1017" s="258"/>
      <c r="F1017" s="296">
        <v>1</v>
      </c>
      <c r="G1017" s="436">
        <v>5</v>
      </c>
      <c r="H1017" s="436">
        <f t="shared" si="95"/>
        <v>5</v>
      </c>
      <c r="I1017" s="437"/>
      <c r="J1017" s="436"/>
    </row>
    <row r="1018" spans="1:10" ht="25.5" x14ac:dyDescent="0.2">
      <c r="A1018" s="29" t="s">
        <v>36</v>
      </c>
      <c r="B1018" s="296">
        <f t="shared" si="97"/>
        <v>19</v>
      </c>
      <c r="C1018" s="29" t="s">
        <v>129</v>
      </c>
      <c r="D1018" s="296" t="s">
        <v>39</v>
      </c>
      <c r="E1018" s="258"/>
      <c r="F1018" s="296">
        <v>1</v>
      </c>
      <c r="G1018" s="436">
        <v>5</v>
      </c>
      <c r="H1018" s="436">
        <f t="shared" si="95"/>
        <v>5</v>
      </c>
      <c r="I1018" s="437"/>
      <c r="J1018" s="436"/>
    </row>
    <row r="1019" spans="1:10" ht="25.5" x14ac:dyDescent="0.2">
      <c r="A1019" s="435" t="s">
        <v>0</v>
      </c>
      <c r="B1019" s="270">
        <f t="shared" si="97"/>
        <v>20</v>
      </c>
      <c r="C1019" s="256" t="s">
        <v>121</v>
      </c>
      <c r="D1019" s="423" t="s">
        <v>63</v>
      </c>
      <c r="E1019" s="435"/>
      <c r="F1019" s="423">
        <v>1</v>
      </c>
      <c r="G1019" s="423">
        <v>5</v>
      </c>
      <c r="H1019" s="423">
        <f t="shared" si="95"/>
        <v>5</v>
      </c>
      <c r="I1019" s="435"/>
      <c r="J1019" s="435"/>
    </row>
    <row r="1020" spans="1:10" ht="25.5" x14ac:dyDescent="0.2">
      <c r="A1020" s="435" t="s">
        <v>0</v>
      </c>
      <c r="B1020" s="270">
        <f t="shared" si="97"/>
        <v>21</v>
      </c>
      <c r="C1020" s="256" t="s">
        <v>120</v>
      </c>
      <c r="D1020" s="270" t="s">
        <v>39</v>
      </c>
      <c r="E1020" s="435"/>
      <c r="F1020" s="423">
        <v>1</v>
      </c>
      <c r="G1020" s="423">
        <v>5</v>
      </c>
      <c r="H1020" s="423">
        <f t="shared" si="95"/>
        <v>5</v>
      </c>
      <c r="I1020" s="435"/>
      <c r="J1020" s="435"/>
    </row>
    <row r="1021" spans="1:10" ht="25.5" x14ac:dyDescent="0.2">
      <c r="A1021" s="435" t="s">
        <v>0</v>
      </c>
      <c r="B1021" s="112">
        <f t="shared" si="97"/>
        <v>22</v>
      </c>
      <c r="C1021" s="25" t="s">
        <v>142</v>
      </c>
      <c r="D1021" s="26" t="s">
        <v>31</v>
      </c>
      <c r="E1021" s="435"/>
      <c r="F1021" s="423">
        <v>1</v>
      </c>
      <c r="G1021" s="423">
        <v>5</v>
      </c>
      <c r="H1021" s="423">
        <f t="shared" si="95"/>
        <v>5</v>
      </c>
      <c r="I1021" s="435"/>
      <c r="J1021" s="435"/>
    </row>
    <row r="1022" spans="1:10" ht="25.5" x14ac:dyDescent="0.2">
      <c r="A1022" s="435" t="s">
        <v>0</v>
      </c>
      <c r="B1022" s="236">
        <f t="shared" si="97"/>
        <v>23</v>
      </c>
      <c r="C1022" s="235" t="s">
        <v>135</v>
      </c>
      <c r="D1022" s="236" t="s">
        <v>63</v>
      </c>
      <c r="E1022" s="435"/>
      <c r="F1022" s="423">
        <v>1</v>
      </c>
      <c r="G1022" s="423">
        <v>5</v>
      </c>
      <c r="H1022" s="423">
        <f t="shared" si="95"/>
        <v>5</v>
      </c>
      <c r="I1022" s="435"/>
      <c r="J1022" s="435"/>
    </row>
    <row r="1023" spans="1:10" ht="25.5" x14ac:dyDescent="0.2">
      <c r="A1023" s="435" t="s">
        <v>0</v>
      </c>
      <c r="B1023" s="112">
        <f t="shared" si="97"/>
        <v>24</v>
      </c>
      <c r="C1023" s="25" t="s">
        <v>132</v>
      </c>
      <c r="D1023" s="26" t="s">
        <v>59</v>
      </c>
      <c r="E1023" s="435"/>
      <c r="F1023" s="423">
        <v>1</v>
      </c>
      <c r="G1023" s="423">
        <v>30</v>
      </c>
      <c r="H1023" s="423">
        <f t="shared" si="95"/>
        <v>30</v>
      </c>
      <c r="I1023" s="435"/>
      <c r="J1023" s="435"/>
    </row>
    <row r="1024" spans="1:10" ht="25.5" x14ac:dyDescent="0.2">
      <c r="A1024" s="267" t="s">
        <v>36</v>
      </c>
      <c r="B1024" s="112">
        <f t="shared" si="97"/>
        <v>25</v>
      </c>
      <c r="C1024" s="267" t="s">
        <v>135</v>
      </c>
      <c r="D1024" s="295" t="s">
        <v>63</v>
      </c>
      <c r="E1024" s="285"/>
      <c r="F1024" s="295">
        <v>1</v>
      </c>
      <c r="G1024" s="440">
        <v>5</v>
      </c>
      <c r="H1024" s="295">
        <f t="shared" si="95"/>
        <v>5</v>
      </c>
      <c r="I1024" s="441"/>
      <c r="J1024" s="440"/>
    </row>
    <row r="1025" spans="1:10" ht="25.5" x14ac:dyDescent="0.2">
      <c r="A1025" s="435" t="s">
        <v>0</v>
      </c>
      <c r="B1025" s="112">
        <f t="shared" si="97"/>
        <v>26</v>
      </c>
      <c r="C1025" s="25" t="s">
        <v>143</v>
      </c>
      <c r="D1025" s="26" t="s">
        <v>39</v>
      </c>
      <c r="E1025" s="435"/>
      <c r="F1025" s="423">
        <v>1</v>
      </c>
      <c r="G1025" s="423">
        <v>5</v>
      </c>
      <c r="H1025" s="423">
        <f t="shared" si="95"/>
        <v>5</v>
      </c>
      <c r="I1025" s="435"/>
      <c r="J1025" s="435"/>
    </row>
    <row r="1026" spans="1:10" ht="25.5" x14ac:dyDescent="0.2">
      <c r="A1026" s="419"/>
      <c r="B1026" s="419"/>
      <c r="C1026" s="419"/>
      <c r="D1026" s="419"/>
      <c r="E1026" s="419"/>
      <c r="F1026" s="419"/>
      <c r="G1026" s="50" t="s">
        <v>34</v>
      </c>
      <c r="H1026" s="51">
        <f>SUM(H1009:H1025)</f>
        <v>165</v>
      </c>
      <c r="I1026" s="344" t="s">
        <v>35</v>
      </c>
      <c r="J1026" s="51">
        <f>SUM(J1009:J1021)</f>
        <v>0</v>
      </c>
    </row>
    <row r="1027" spans="1:10" x14ac:dyDescent="0.2">
      <c r="A1027" s="419"/>
      <c r="B1027" s="419"/>
      <c r="C1027" s="419"/>
      <c r="D1027" s="419"/>
      <c r="E1027" s="419"/>
      <c r="F1027" s="419"/>
      <c r="G1027" s="419"/>
      <c r="H1027" s="419"/>
      <c r="I1027" s="419"/>
      <c r="J1027" s="419"/>
    </row>
    <row r="1028" spans="1:10" x14ac:dyDescent="0.2">
      <c r="A1028" s="1220" t="s">
        <v>1</v>
      </c>
      <c r="B1028" s="1220"/>
      <c r="C1028" s="1220"/>
      <c r="D1028" s="1220"/>
      <c r="E1028" s="1220"/>
      <c r="F1028" s="1220"/>
      <c r="G1028" s="1220"/>
      <c r="H1028" s="1220"/>
      <c r="I1028" s="1220"/>
      <c r="J1028" s="1220"/>
    </row>
    <row r="1029" spans="1:10" x14ac:dyDescent="0.2">
      <c r="A1029" s="1221" t="s">
        <v>2</v>
      </c>
      <c r="B1029" s="1221"/>
      <c r="C1029" s="1221"/>
      <c r="D1029" s="1221"/>
      <c r="E1029" s="1221"/>
      <c r="F1029" s="1221"/>
      <c r="G1029" s="1221"/>
      <c r="H1029" s="1221"/>
      <c r="I1029" s="1221"/>
      <c r="J1029" s="1221"/>
    </row>
    <row r="1030" spans="1:10" ht="30.75" customHeight="1" thickBot="1" x14ac:dyDescent="0.25">
      <c r="A1030" s="4" t="s">
        <v>3</v>
      </c>
      <c r="B1030" s="122"/>
      <c r="C1030" s="5"/>
      <c r="D1030" s="4"/>
      <c r="E1030" s="4"/>
      <c r="F1030" s="262"/>
      <c r="G1030" s="262"/>
      <c r="H1030" s="262"/>
      <c r="I1030" s="4"/>
      <c r="J1030" s="2"/>
    </row>
    <row r="1031" spans="1:10" ht="13.5" customHeight="1" thickBot="1" x14ac:dyDescent="0.25">
      <c r="A1031" s="1228" t="s">
        <v>180</v>
      </c>
      <c r="B1031" s="1229"/>
      <c r="C1031" s="1229"/>
      <c r="D1031" s="1229"/>
      <c r="E1031" s="1229"/>
      <c r="F1031" s="1229"/>
      <c r="G1031" s="1229"/>
      <c r="H1031" s="1229"/>
      <c r="I1031" s="1229"/>
      <c r="J1031" s="1230"/>
    </row>
    <row r="1032" spans="1:10" ht="28.5" customHeight="1" thickBot="1" x14ac:dyDescent="0.25">
      <c r="A1032" s="1222" t="s">
        <v>182</v>
      </c>
      <c r="B1032" s="1223"/>
      <c r="C1032" s="1223"/>
      <c r="D1032" s="1223"/>
      <c r="E1032" s="1223"/>
      <c r="F1032" s="1223"/>
      <c r="G1032" s="1223"/>
      <c r="H1032" s="1223"/>
      <c r="I1032" s="1223"/>
      <c r="J1032" s="1224"/>
    </row>
    <row r="1033" spans="1:10" ht="13.5" thickBot="1" x14ac:dyDescent="0.25">
      <c r="A1033" s="4" t="s">
        <v>4</v>
      </c>
      <c r="B1033" s="122"/>
      <c r="C1033" s="7"/>
      <c r="D1033" s="6"/>
      <c r="E1033" s="6"/>
      <c r="G1033" s="261"/>
      <c r="H1033" s="13"/>
      <c r="I1033" s="6"/>
      <c r="J1033" s="2"/>
    </row>
    <row r="1034" spans="1:10" ht="13.5" thickBot="1" x14ac:dyDescent="0.25">
      <c r="A1034" s="1217" t="s">
        <v>21</v>
      </c>
      <c r="B1034" s="1218"/>
      <c r="C1034" s="1218"/>
      <c r="D1034" s="1218"/>
      <c r="E1034" s="1218"/>
      <c r="F1034" s="1218"/>
      <c r="G1034" s="1218"/>
      <c r="H1034" s="1218"/>
      <c r="I1034" s="1218"/>
      <c r="J1034" s="1219"/>
    </row>
    <row r="1035" spans="1:10" ht="13.5" thickBot="1" x14ac:dyDescent="0.25">
      <c r="A1035" s="4"/>
      <c r="B1035" s="122"/>
      <c r="C1035" s="3"/>
      <c r="D1035" s="2"/>
      <c r="E1035" s="2"/>
      <c r="F1035" s="261"/>
      <c r="G1035" s="261"/>
      <c r="H1035" s="261"/>
      <c r="I1035" s="2"/>
      <c r="J1035" s="2"/>
    </row>
    <row r="1036" spans="1:10" ht="51" x14ac:dyDescent="0.2">
      <c r="A1036" s="31" t="s">
        <v>5</v>
      </c>
      <c r="B1036" s="32" t="s">
        <v>23</v>
      </c>
      <c r="C1036" s="32" t="s">
        <v>7</v>
      </c>
      <c r="D1036" s="33" t="s">
        <v>8</v>
      </c>
      <c r="E1036" s="34" t="s">
        <v>24</v>
      </c>
      <c r="F1036" s="35" t="s">
        <v>25</v>
      </c>
      <c r="G1036" s="32" t="s">
        <v>26</v>
      </c>
      <c r="H1036" s="36" t="s">
        <v>27</v>
      </c>
      <c r="I1036" s="37" t="s">
        <v>28</v>
      </c>
      <c r="J1036" s="37" t="s">
        <v>29</v>
      </c>
    </row>
    <row r="1037" spans="1:10" ht="25.5" x14ac:dyDescent="0.2">
      <c r="A1037" s="31"/>
      <c r="B1037" s="32"/>
      <c r="C1037" s="216"/>
      <c r="D1037" s="33"/>
      <c r="E1037" s="38"/>
      <c r="F1037" s="39" t="s">
        <v>15</v>
      </c>
      <c r="G1037" s="39" t="s">
        <v>16</v>
      </c>
      <c r="H1037" s="39" t="s">
        <v>17</v>
      </c>
      <c r="I1037" s="40" t="s">
        <v>18</v>
      </c>
      <c r="J1037" s="40" t="s">
        <v>19</v>
      </c>
    </row>
    <row r="1038" spans="1:10" ht="38.25" x14ac:dyDescent="0.2">
      <c r="A1038" s="443" t="s">
        <v>30</v>
      </c>
      <c r="B1038" s="254">
        <v>1</v>
      </c>
      <c r="C1038" s="22" t="s">
        <v>116</v>
      </c>
      <c r="D1038" s="444" t="s">
        <v>63</v>
      </c>
      <c r="E1038" s="443"/>
      <c r="F1038" s="444">
        <v>1</v>
      </c>
      <c r="G1038" s="444">
        <v>10</v>
      </c>
      <c r="H1038" s="444">
        <f t="shared" ref="H1038:H1056" si="98">F1038*G1038</f>
        <v>10</v>
      </c>
      <c r="I1038" s="443"/>
      <c r="J1038" s="444">
        <f t="shared" ref="J1038:J1051" si="99">H1038*I1038</f>
        <v>0</v>
      </c>
    </row>
    <row r="1039" spans="1:10" ht="38.25" x14ac:dyDescent="0.2">
      <c r="A1039" s="443" t="s">
        <v>30</v>
      </c>
      <c r="B1039" s="234">
        <f>B1038+1</f>
        <v>2</v>
      </c>
      <c r="C1039" s="233" t="s">
        <v>109</v>
      </c>
      <c r="D1039" s="444" t="s">
        <v>63</v>
      </c>
      <c r="E1039" s="291"/>
      <c r="F1039" s="302">
        <v>1</v>
      </c>
      <c r="G1039" s="302">
        <v>5</v>
      </c>
      <c r="H1039" s="302">
        <f t="shared" si="98"/>
        <v>5</v>
      </c>
      <c r="I1039" s="291"/>
      <c r="J1039" s="302">
        <f t="shared" si="99"/>
        <v>0</v>
      </c>
    </row>
    <row r="1040" spans="1:10" ht="25.5" x14ac:dyDescent="0.2">
      <c r="A1040" s="435" t="s">
        <v>0</v>
      </c>
      <c r="B1040" s="423">
        <f t="shared" ref="B1040:B1050" si="100">B1039+1</f>
        <v>3</v>
      </c>
      <c r="C1040" s="256" t="s">
        <v>121</v>
      </c>
      <c r="D1040" s="423" t="s">
        <v>63</v>
      </c>
      <c r="E1040" s="435"/>
      <c r="F1040" s="423">
        <v>1</v>
      </c>
      <c r="G1040" s="423">
        <v>5</v>
      </c>
      <c r="H1040" s="423">
        <f t="shared" si="98"/>
        <v>5</v>
      </c>
      <c r="I1040" s="435"/>
      <c r="J1040" s="423">
        <f t="shared" si="99"/>
        <v>0</v>
      </c>
    </row>
    <row r="1041" spans="1:10" ht="25.5" x14ac:dyDescent="0.2">
      <c r="A1041" s="435" t="s">
        <v>0</v>
      </c>
      <c r="B1041" s="423">
        <f t="shared" si="100"/>
        <v>4</v>
      </c>
      <c r="C1041" s="256" t="s">
        <v>120</v>
      </c>
      <c r="D1041" s="270" t="s">
        <v>39</v>
      </c>
      <c r="E1041" s="256"/>
      <c r="F1041" s="270">
        <v>1</v>
      </c>
      <c r="G1041" s="270">
        <v>5</v>
      </c>
      <c r="H1041" s="270">
        <f t="shared" si="98"/>
        <v>5</v>
      </c>
      <c r="I1041" s="256"/>
      <c r="J1041" s="270">
        <f t="shared" si="99"/>
        <v>0</v>
      </c>
    </row>
    <row r="1042" spans="1:10" ht="25.5" x14ac:dyDescent="0.2">
      <c r="A1042" s="435" t="s">
        <v>0</v>
      </c>
      <c r="B1042" s="423">
        <f t="shared" si="100"/>
        <v>5</v>
      </c>
      <c r="C1042" s="435" t="s">
        <v>122</v>
      </c>
      <c r="D1042" s="423" t="s">
        <v>31</v>
      </c>
      <c r="E1042" s="435"/>
      <c r="F1042" s="423">
        <v>1</v>
      </c>
      <c r="G1042" s="423">
        <v>10</v>
      </c>
      <c r="H1042" s="423">
        <f t="shared" si="98"/>
        <v>10</v>
      </c>
      <c r="I1042" s="435"/>
      <c r="J1042" s="423">
        <f t="shared" si="99"/>
        <v>0</v>
      </c>
    </row>
    <row r="1043" spans="1:10" ht="25.5" x14ac:dyDescent="0.2">
      <c r="A1043" s="435" t="s">
        <v>0</v>
      </c>
      <c r="B1043" s="423">
        <f t="shared" si="100"/>
        <v>6</v>
      </c>
      <c r="C1043" s="235" t="s">
        <v>121</v>
      </c>
      <c r="D1043" s="236" t="s">
        <v>63</v>
      </c>
      <c r="E1043" s="256"/>
      <c r="F1043" s="270">
        <v>1</v>
      </c>
      <c r="G1043" s="270">
        <v>5</v>
      </c>
      <c r="H1043" s="270">
        <f t="shared" si="98"/>
        <v>5</v>
      </c>
      <c r="I1043" s="256"/>
      <c r="J1043" s="270">
        <f t="shared" si="99"/>
        <v>0</v>
      </c>
    </row>
    <row r="1044" spans="1:10" ht="25.5" x14ac:dyDescent="0.2">
      <c r="A1044" s="435" t="s">
        <v>0</v>
      </c>
      <c r="B1044" s="423">
        <f t="shared" si="100"/>
        <v>7</v>
      </c>
      <c r="C1044" s="235" t="s">
        <v>112</v>
      </c>
      <c r="D1044" s="236" t="s">
        <v>39</v>
      </c>
      <c r="E1044" s="256"/>
      <c r="F1044" s="270">
        <v>1</v>
      </c>
      <c r="G1044" s="270">
        <v>5</v>
      </c>
      <c r="H1044" s="270">
        <f t="shared" si="98"/>
        <v>5</v>
      </c>
      <c r="I1044" s="256"/>
      <c r="J1044" s="270">
        <f t="shared" si="99"/>
        <v>0</v>
      </c>
    </row>
    <row r="1045" spans="1:10" ht="25.5" x14ac:dyDescent="0.2">
      <c r="A1045" s="29" t="s">
        <v>36</v>
      </c>
      <c r="B1045" s="30">
        <f t="shared" si="100"/>
        <v>8</v>
      </c>
      <c r="C1045" s="29" t="s">
        <v>121</v>
      </c>
      <c r="D1045" s="30" t="s">
        <v>63</v>
      </c>
      <c r="E1045" s="29"/>
      <c r="F1045" s="30">
        <v>1</v>
      </c>
      <c r="G1045" s="30">
        <v>5</v>
      </c>
      <c r="H1045" s="30">
        <f t="shared" si="98"/>
        <v>5</v>
      </c>
      <c r="I1045" s="29"/>
      <c r="J1045" s="30">
        <f t="shared" si="99"/>
        <v>0</v>
      </c>
    </row>
    <row r="1046" spans="1:10" ht="25.5" x14ac:dyDescent="0.2">
      <c r="A1046" s="29" t="s">
        <v>36</v>
      </c>
      <c r="B1046" s="30">
        <f t="shared" si="100"/>
        <v>9</v>
      </c>
      <c r="C1046" s="29" t="s">
        <v>120</v>
      </c>
      <c r="D1046" s="30" t="s">
        <v>39</v>
      </c>
      <c r="E1046" s="29"/>
      <c r="F1046" s="30">
        <v>1</v>
      </c>
      <c r="G1046" s="30">
        <v>5</v>
      </c>
      <c r="H1046" s="30">
        <f t="shared" si="98"/>
        <v>5</v>
      </c>
      <c r="I1046" s="29"/>
      <c r="J1046" s="30">
        <f t="shared" si="99"/>
        <v>0</v>
      </c>
    </row>
    <row r="1047" spans="1:10" ht="25.5" x14ac:dyDescent="0.2">
      <c r="A1047" s="29" t="s">
        <v>36</v>
      </c>
      <c r="B1047" s="30">
        <f t="shared" si="100"/>
        <v>10</v>
      </c>
      <c r="C1047" s="29" t="s">
        <v>124</v>
      </c>
      <c r="D1047" s="30" t="s">
        <v>49</v>
      </c>
      <c r="E1047" s="29"/>
      <c r="F1047" s="30">
        <v>1</v>
      </c>
      <c r="G1047" s="30">
        <v>10</v>
      </c>
      <c r="H1047" s="30">
        <f t="shared" si="98"/>
        <v>10</v>
      </c>
      <c r="I1047" s="29"/>
      <c r="J1047" s="30">
        <f t="shared" si="99"/>
        <v>0</v>
      </c>
    </row>
    <row r="1048" spans="1:10" ht="25.5" x14ac:dyDescent="0.2">
      <c r="A1048" s="29" t="s">
        <v>36</v>
      </c>
      <c r="B1048" s="30">
        <f t="shared" si="100"/>
        <v>11</v>
      </c>
      <c r="C1048" s="29" t="s">
        <v>113</v>
      </c>
      <c r="D1048" s="30" t="s">
        <v>61</v>
      </c>
      <c r="E1048" s="29"/>
      <c r="F1048" s="30">
        <v>1</v>
      </c>
      <c r="G1048" s="30">
        <v>20</v>
      </c>
      <c r="H1048" s="30">
        <f t="shared" si="98"/>
        <v>20</v>
      </c>
      <c r="I1048" s="29"/>
      <c r="J1048" s="30">
        <f t="shared" si="99"/>
        <v>0</v>
      </c>
    </row>
    <row r="1049" spans="1:10" ht="25.5" x14ac:dyDescent="0.2">
      <c r="A1049" s="29" t="s">
        <v>36</v>
      </c>
      <c r="B1049" s="296">
        <f t="shared" si="100"/>
        <v>12</v>
      </c>
      <c r="C1049" s="29" t="s">
        <v>136</v>
      </c>
      <c r="D1049" s="296" t="s">
        <v>37</v>
      </c>
      <c r="E1049" s="258"/>
      <c r="F1049" s="30">
        <v>1</v>
      </c>
      <c r="G1049" s="296">
        <v>30</v>
      </c>
      <c r="H1049" s="296">
        <f t="shared" si="98"/>
        <v>30</v>
      </c>
      <c r="I1049" s="258"/>
      <c r="J1049" s="296">
        <f t="shared" si="99"/>
        <v>0</v>
      </c>
    </row>
    <row r="1050" spans="1:10" ht="25.5" x14ac:dyDescent="0.2">
      <c r="A1050" s="29" t="s">
        <v>36</v>
      </c>
      <c r="B1050" s="296">
        <f t="shared" si="100"/>
        <v>13</v>
      </c>
      <c r="C1050" s="271" t="s">
        <v>139</v>
      </c>
      <c r="D1050" s="296" t="s">
        <v>38</v>
      </c>
      <c r="E1050" s="258"/>
      <c r="F1050" s="296">
        <v>1</v>
      </c>
      <c r="G1050" s="296">
        <v>5</v>
      </c>
      <c r="H1050" s="296">
        <f t="shared" si="98"/>
        <v>5</v>
      </c>
      <c r="I1050" s="258"/>
      <c r="J1050" s="296">
        <f t="shared" si="99"/>
        <v>0</v>
      </c>
    </row>
    <row r="1051" spans="1:10" ht="25.5" x14ac:dyDescent="0.2">
      <c r="A1051" s="29" t="s">
        <v>36</v>
      </c>
      <c r="B1051" s="296">
        <f t="shared" ref="B1051:B1056" si="101">B1050+1</f>
        <v>14</v>
      </c>
      <c r="C1051" s="268" t="s">
        <v>147</v>
      </c>
      <c r="D1051" s="296" t="s">
        <v>38</v>
      </c>
      <c r="E1051" s="258"/>
      <c r="F1051" s="296">
        <v>1</v>
      </c>
      <c r="G1051" s="436">
        <v>10</v>
      </c>
      <c r="H1051" s="296">
        <f t="shared" si="98"/>
        <v>10</v>
      </c>
      <c r="I1051" s="437"/>
      <c r="J1051" s="436">
        <f t="shared" si="99"/>
        <v>0</v>
      </c>
    </row>
    <row r="1052" spans="1:10" ht="25.5" x14ac:dyDescent="0.2">
      <c r="A1052" s="29" t="s">
        <v>36</v>
      </c>
      <c r="B1052" s="296">
        <f t="shared" si="101"/>
        <v>15</v>
      </c>
      <c r="C1052" s="258" t="s">
        <v>122</v>
      </c>
      <c r="D1052" s="296" t="s">
        <v>61</v>
      </c>
      <c r="E1052" s="258"/>
      <c r="F1052" s="296">
        <v>1</v>
      </c>
      <c r="G1052" s="436">
        <v>5</v>
      </c>
      <c r="H1052" s="296">
        <f t="shared" si="98"/>
        <v>5</v>
      </c>
      <c r="I1052" s="437"/>
      <c r="J1052" s="436"/>
    </row>
    <row r="1053" spans="1:10" ht="25.5" x14ac:dyDescent="0.2">
      <c r="A1053" s="29" t="s">
        <v>36</v>
      </c>
      <c r="B1053" s="296">
        <f t="shared" si="101"/>
        <v>16</v>
      </c>
      <c r="C1053" s="258" t="s">
        <v>117</v>
      </c>
      <c r="D1053" s="296" t="s">
        <v>32</v>
      </c>
      <c r="E1053" s="258"/>
      <c r="F1053" s="296">
        <v>1</v>
      </c>
      <c r="G1053" s="436">
        <v>10</v>
      </c>
      <c r="H1053" s="296">
        <f t="shared" si="98"/>
        <v>10</v>
      </c>
      <c r="I1053" s="437"/>
      <c r="J1053" s="436"/>
    </row>
    <row r="1054" spans="1:10" ht="25.5" x14ac:dyDescent="0.2">
      <c r="A1054" s="29" t="s">
        <v>36</v>
      </c>
      <c r="B1054" s="296">
        <f t="shared" si="101"/>
        <v>17</v>
      </c>
      <c r="C1054" s="268" t="s">
        <v>150</v>
      </c>
      <c r="D1054" s="296" t="s">
        <v>38</v>
      </c>
      <c r="E1054" s="258"/>
      <c r="F1054" s="296">
        <v>1</v>
      </c>
      <c r="G1054" s="436">
        <v>5</v>
      </c>
      <c r="H1054" s="296">
        <f t="shared" si="98"/>
        <v>5</v>
      </c>
      <c r="I1054" s="437"/>
      <c r="J1054" s="436"/>
    </row>
    <row r="1055" spans="1:10" ht="25.5" x14ac:dyDescent="0.2">
      <c r="A1055" s="29" t="s">
        <v>36</v>
      </c>
      <c r="B1055" s="296">
        <f t="shared" si="101"/>
        <v>18</v>
      </c>
      <c r="C1055" s="29" t="s">
        <v>135</v>
      </c>
      <c r="D1055" s="296" t="s">
        <v>63</v>
      </c>
      <c r="E1055" s="258"/>
      <c r="F1055" s="296">
        <v>1</v>
      </c>
      <c r="G1055" s="436">
        <v>5</v>
      </c>
      <c r="H1055" s="296">
        <f t="shared" si="98"/>
        <v>5</v>
      </c>
      <c r="I1055" s="437"/>
      <c r="J1055" s="436"/>
    </row>
    <row r="1056" spans="1:10" ht="25.5" x14ac:dyDescent="0.2">
      <c r="A1056" s="29" t="s">
        <v>36</v>
      </c>
      <c r="B1056" s="296">
        <f t="shared" si="101"/>
        <v>19</v>
      </c>
      <c r="C1056" s="29" t="s">
        <v>144</v>
      </c>
      <c r="D1056" s="296" t="s">
        <v>39</v>
      </c>
      <c r="E1056" s="258"/>
      <c r="F1056" s="296">
        <v>1</v>
      </c>
      <c r="G1056" s="436">
        <v>5</v>
      </c>
      <c r="H1056" s="296">
        <f t="shared" si="98"/>
        <v>5</v>
      </c>
      <c r="I1056" s="437"/>
      <c r="J1056" s="436"/>
    </row>
    <row r="1057" spans="1:10" ht="25.5" x14ac:dyDescent="0.2">
      <c r="A1057" s="419"/>
      <c r="B1057" s="419"/>
      <c r="C1057" s="419"/>
      <c r="D1057" s="419"/>
      <c r="E1057" s="419"/>
      <c r="F1057" s="419"/>
      <c r="G1057" s="50" t="s">
        <v>34</v>
      </c>
      <c r="H1057" s="51">
        <f>SUM(H1038:H1056)</f>
        <v>160</v>
      </c>
      <c r="I1057" s="344" t="s">
        <v>35</v>
      </c>
      <c r="J1057" s="51">
        <f>SUM(J1047:J1056)</f>
        <v>0</v>
      </c>
    </row>
    <row r="1058" spans="1:10" x14ac:dyDescent="0.2">
      <c r="A1058" s="9"/>
      <c r="B1058" s="21"/>
      <c r="C1058" s="9"/>
      <c r="D1058" s="2"/>
      <c r="E1058" s="2"/>
      <c r="F1058" s="15"/>
      <c r="G1058" s="15"/>
      <c r="H1058" s="15"/>
      <c r="I1058" s="17"/>
      <c r="J1058" s="16"/>
    </row>
    <row r="1059" spans="1:10" ht="18.75" customHeight="1" x14ac:dyDescent="0.2">
      <c r="A1059" s="1220" t="s">
        <v>1</v>
      </c>
      <c r="B1059" s="1220"/>
      <c r="C1059" s="1220"/>
      <c r="D1059" s="1220"/>
      <c r="E1059" s="1220"/>
      <c r="F1059" s="1220"/>
      <c r="G1059" s="1220"/>
      <c r="H1059" s="1220"/>
      <c r="I1059" s="1220"/>
      <c r="J1059" s="1220"/>
    </row>
    <row r="1060" spans="1:10" ht="18" customHeight="1" x14ac:dyDescent="0.2">
      <c r="A1060" s="1221" t="s">
        <v>2</v>
      </c>
      <c r="B1060" s="1221"/>
      <c r="C1060" s="1221"/>
      <c r="D1060" s="1221"/>
      <c r="E1060" s="1221"/>
      <c r="F1060" s="1221"/>
      <c r="G1060" s="1221"/>
      <c r="H1060" s="1221"/>
      <c r="I1060" s="1221"/>
      <c r="J1060" s="1221"/>
    </row>
    <row r="1061" spans="1:10" ht="18.75" customHeight="1" thickBot="1" x14ac:dyDescent="0.25">
      <c r="A1061" s="4" t="s">
        <v>3</v>
      </c>
      <c r="B1061" s="122"/>
      <c r="C1061" s="5"/>
      <c r="D1061" s="4"/>
      <c r="E1061" s="4"/>
      <c r="F1061" s="262"/>
      <c r="G1061" s="262"/>
      <c r="H1061" s="262"/>
      <c r="I1061" s="4"/>
      <c r="J1061" s="2"/>
    </row>
    <row r="1062" spans="1:10" ht="16.5" customHeight="1" thickBot="1" x14ac:dyDescent="0.25">
      <c r="A1062" s="1228" t="s">
        <v>180</v>
      </c>
      <c r="B1062" s="1229"/>
      <c r="C1062" s="1229"/>
      <c r="D1062" s="1229"/>
      <c r="E1062" s="1229"/>
      <c r="F1062" s="1229"/>
      <c r="G1062" s="1229"/>
      <c r="H1062" s="1229"/>
      <c r="I1062" s="1229"/>
      <c r="J1062" s="1230"/>
    </row>
    <row r="1063" spans="1:10" ht="27" customHeight="1" thickBot="1" x14ac:dyDescent="0.25">
      <c r="A1063" s="1222" t="s">
        <v>183</v>
      </c>
      <c r="B1063" s="1223"/>
      <c r="C1063" s="1223"/>
      <c r="D1063" s="1223"/>
      <c r="E1063" s="1223"/>
      <c r="F1063" s="1223"/>
      <c r="G1063" s="1223"/>
      <c r="H1063" s="1223"/>
      <c r="I1063" s="1223"/>
      <c r="J1063" s="1224"/>
    </row>
    <row r="1064" spans="1:10" ht="15" customHeight="1" thickBot="1" x14ac:dyDescent="0.25">
      <c r="A1064" s="4" t="s">
        <v>4</v>
      </c>
      <c r="B1064" s="122"/>
      <c r="C1064" s="7"/>
      <c r="D1064" s="6"/>
      <c r="E1064" s="6"/>
      <c r="G1064" s="261"/>
      <c r="H1064" s="13"/>
      <c r="I1064" s="6"/>
      <c r="J1064" s="2"/>
    </row>
    <row r="1065" spans="1:10" ht="17.25" customHeight="1" thickBot="1" x14ac:dyDescent="0.25">
      <c r="A1065" s="1217" t="s">
        <v>21</v>
      </c>
      <c r="B1065" s="1218"/>
      <c r="C1065" s="1218"/>
      <c r="D1065" s="1218"/>
      <c r="E1065" s="1218"/>
      <c r="F1065" s="1218"/>
      <c r="G1065" s="1218"/>
      <c r="H1065" s="1218"/>
      <c r="I1065" s="1218"/>
      <c r="J1065" s="1219"/>
    </row>
    <row r="1066" spans="1:10" ht="13.5" thickBot="1" x14ac:dyDescent="0.25">
      <c r="A1066" s="4"/>
      <c r="B1066" s="122"/>
      <c r="C1066" s="3"/>
      <c r="D1066" s="2"/>
      <c r="E1066" s="2"/>
      <c r="F1066" s="261"/>
      <c r="G1066" s="261"/>
      <c r="H1066" s="261"/>
      <c r="I1066" s="2"/>
      <c r="J1066" s="2"/>
    </row>
    <row r="1067" spans="1:10" ht="51" x14ac:dyDescent="0.2">
      <c r="A1067" s="31" t="s">
        <v>5</v>
      </c>
      <c r="B1067" s="32" t="s">
        <v>23</v>
      </c>
      <c r="C1067" s="32" t="s">
        <v>7</v>
      </c>
      <c r="D1067" s="33" t="s">
        <v>8</v>
      </c>
      <c r="E1067" s="34" t="s">
        <v>24</v>
      </c>
      <c r="F1067" s="35" t="s">
        <v>25</v>
      </c>
      <c r="G1067" s="32" t="s">
        <v>26</v>
      </c>
      <c r="H1067" s="36" t="s">
        <v>27</v>
      </c>
      <c r="I1067" s="37" t="s">
        <v>28</v>
      </c>
      <c r="J1067" s="37" t="s">
        <v>29</v>
      </c>
    </row>
    <row r="1068" spans="1:10" ht="25.5" x14ac:dyDescent="0.2">
      <c r="A1068" s="31"/>
      <c r="B1068" s="32"/>
      <c r="C1068" s="216"/>
      <c r="D1068" s="33"/>
      <c r="E1068" s="38"/>
      <c r="F1068" s="39" t="s">
        <v>15</v>
      </c>
      <c r="G1068" s="39" t="s">
        <v>16</v>
      </c>
      <c r="H1068" s="39" t="s">
        <v>17</v>
      </c>
      <c r="I1068" s="40" t="s">
        <v>18</v>
      </c>
      <c r="J1068" s="40" t="s">
        <v>19</v>
      </c>
    </row>
    <row r="1069" spans="1:10" ht="38.25" x14ac:dyDescent="0.2">
      <c r="A1069" s="443" t="s">
        <v>30</v>
      </c>
      <c r="B1069" s="254">
        <v>1</v>
      </c>
      <c r="C1069" s="22" t="s">
        <v>116</v>
      </c>
      <c r="D1069" s="444" t="s">
        <v>63</v>
      </c>
      <c r="E1069" s="443"/>
      <c r="F1069" s="444">
        <v>1</v>
      </c>
      <c r="G1069" s="444">
        <v>10</v>
      </c>
      <c r="H1069" s="444">
        <f t="shared" ref="H1069:H1085" si="102">F1069*G1069</f>
        <v>10</v>
      </c>
      <c r="I1069" s="443"/>
      <c r="J1069" s="444">
        <f t="shared" ref="J1069:J1081" si="103">H1069*I1069</f>
        <v>0</v>
      </c>
    </row>
    <row r="1070" spans="1:10" ht="45" customHeight="1" x14ac:dyDescent="0.2">
      <c r="A1070" s="443" t="s">
        <v>30</v>
      </c>
      <c r="B1070" s="234">
        <f>B1069+1</f>
        <v>2</v>
      </c>
      <c r="C1070" s="233" t="s">
        <v>109</v>
      </c>
      <c r="D1070" s="444" t="s">
        <v>63</v>
      </c>
      <c r="E1070" s="291"/>
      <c r="F1070" s="302">
        <v>1</v>
      </c>
      <c r="G1070" s="302">
        <v>5</v>
      </c>
      <c r="H1070" s="302">
        <f t="shared" si="102"/>
        <v>5</v>
      </c>
      <c r="I1070" s="291"/>
      <c r="J1070" s="302">
        <f t="shared" si="103"/>
        <v>0</v>
      </c>
    </row>
    <row r="1071" spans="1:10" ht="25.5" x14ac:dyDescent="0.2">
      <c r="A1071" s="435" t="s">
        <v>0</v>
      </c>
      <c r="B1071" s="423">
        <f t="shared" ref="B1071:B1081" si="104">B1070+1</f>
        <v>3</v>
      </c>
      <c r="C1071" s="256" t="s">
        <v>121</v>
      </c>
      <c r="D1071" s="423" t="s">
        <v>63</v>
      </c>
      <c r="E1071" s="435"/>
      <c r="F1071" s="423">
        <v>1</v>
      </c>
      <c r="G1071" s="423">
        <v>5</v>
      </c>
      <c r="H1071" s="423">
        <f t="shared" si="102"/>
        <v>5</v>
      </c>
      <c r="I1071" s="435"/>
      <c r="J1071" s="423">
        <f t="shared" si="103"/>
        <v>0</v>
      </c>
    </row>
    <row r="1072" spans="1:10" ht="27" customHeight="1" x14ac:dyDescent="0.2">
      <c r="A1072" s="435" t="s">
        <v>0</v>
      </c>
      <c r="B1072" s="423">
        <f t="shared" si="104"/>
        <v>4</v>
      </c>
      <c r="C1072" s="256" t="s">
        <v>120</v>
      </c>
      <c r="D1072" s="270" t="s">
        <v>39</v>
      </c>
      <c r="E1072" s="256"/>
      <c r="F1072" s="270">
        <v>1</v>
      </c>
      <c r="G1072" s="270">
        <v>5</v>
      </c>
      <c r="H1072" s="270">
        <f t="shared" si="102"/>
        <v>5</v>
      </c>
      <c r="I1072" s="256"/>
      <c r="J1072" s="270">
        <f t="shared" si="103"/>
        <v>0</v>
      </c>
    </row>
    <row r="1073" spans="1:10" ht="25.5" x14ac:dyDescent="0.2">
      <c r="A1073" s="435" t="s">
        <v>0</v>
      </c>
      <c r="B1073" s="423">
        <f t="shared" si="104"/>
        <v>5</v>
      </c>
      <c r="C1073" s="435" t="s">
        <v>122</v>
      </c>
      <c r="D1073" s="423" t="s">
        <v>31</v>
      </c>
      <c r="E1073" s="435"/>
      <c r="F1073" s="423">
        <v>1</v>
      </c>
      <c r="G1073" s="423">
        <v>10</v>
      </c>
      <c r="H1073" s="423">
        <f t="shared" si="102"/>
        <v>10</v>
      </c>
      <c r="I1073" s="435"/>
      <c r="J1073" s="423">
        <f t="shared" si="103"/>
        <v>0</v>
      </c>
    </row>
    <row r="1074" spans="1:10" ht="25.5" x14ac:dyDescent="0.2">
      <c r="A1074" s="435" t="s">
        <v>0</v>
      </c>
      <c r="B1074" s="423">
        <f t="shared" si="104"/>
        <v>6</v>
      </c>
      <c r="C1074" s="235" t="s">
        <v>121</v>
      </c>
      <c r="D1074" s="236" t="s">
        <v>63</v>
      </c>
      <c r="E1074" s="256"/>
      <c r="F1074" s="270">
        <v>1</v>
      </c>
      <c r="G1074" s="270">
        <v>5</v>
      </c>
      <c r="H1074" s="270">
        <f t="shared" si="102"/>
        <v>5</v>
      </c>
      <c r="I1074" s="256"/>
      <c r="J1074" s="270">
        <f t="shared" si="103"/>
        <v>0</v>
      </c>
    </row>
    <row r="1075" spans="1:10" ht="25.5" x14ac:dyDescent="0.2">
      <c r="A1075" s="435" t="s">
        <v>0</v>
      </c>
      <c r="B1075" s="423">
        <f t="shared" si="104"/>
        <v>7</v>
      </c>
      <c r="C1075" s="235" t="s">
        <v>112</v>
      </c>
      <c r="D1075" s="236" t="s">
        <v>39</v>
      </c>
      <c r="E1075" s="256"/>
      <c r="F1075" s="270">
        <v>1</v>
      </c>
      <c r="G1075" s="270">
        <v>5</v>
      </c>
      <c r="H1075" s="270">
        <f t="shared" si="102"/>
        <v>5</v>
      </c>
      <c r="I1075" s="256"/>
      <c r="J1075" s="270">
        <f t="shared" si="103"/>
        <v>0</v>
      </c>
    </row>
    <row r="1076" spans="1:10" ht="25.5" x14ac:dyDescent="0.2">
      <c r="A1076" s="29" t="s">
        <v>36</v>
      </c>
      <c r="B1076" s="30">
        <f t="shared" si="104"/>
        <v>8</v>
      </c>
      <c r="C1076" s="29" t="s">
        <v>121</v>
      </c>
      <c r="D1076" s="30" t="s">
        <v>63</v>
      </c>
      <c r="E1076" s="29"/>
      <c r="F1076" s="30">
        <v>1</v>
      </c>
      <c r="G1076" s="30">
        <v>5</v>
      </c>
      <c r="H1076" s="30">
        <f t="shared" si="102"/>
        <v>5</v>
      </c>
      <c r="I1076" s="29"/>
      <c r="J1076" s="30">
        <f t="shared" si="103"/>
        <v>0</v>
      </c>
    </row>
    <row r="1077" spans="1:10" ht="25.5" x14ac:dyDescent="0.2">
      <c r="A1077" s="29" t="s">
        <v>36</v>
      </c>
      <c r="B1077" s="30">
        <f t="shared" si="104"/>
        <v>9</v>
      </c>
      <c r="C1077" s="29" t="s">
        <v>120</v>
      </c>
      <c r="D1077" s="30" t="s">
        <v>39</v>
      </c>
      <c r="E1077" s="29"/>
      <c r="F1077" s="30">
        <v>1</v>
      </c>
      <c r="G1077" s="30">
        <v>5</v>
      </c>
      <c r="H1077" s="30">
        <f t="shared" si="102"/>
        <v>5</v>
      </c>
      <c r="I1077" s="29"/>
      <c r="J1077" s="30">
        <f t="shared" si="103"/>
        <v>0</v>
      </c>
    </row>
    <row r="1078" spans="1:10" ht="24.75" customHeight="1" x14ac:dyDescent="0.2">
      <c r="A1078" s="29" t="s">
        <v>36</v>
      </c>
      <c r="B1078" s="30">
        <f t="shared" si="104"/>
        <v>10</v>
      </c>
      <c r="C1078" s="29" t="s">
        <v>124</v>
      </c>
      <c r="D1078" s="30" t="s">
        <v>49</v>
      </c>
      <c r="E1078" s="29"/>
      <c r="F1078" s="30">
        <v>1</v>
      </c>
      <c r="G1078" s="30">
        <v>10</v>
      </c>
      <c r="H1078" s="30">
        <f t="shared" si="102"/>
        <v>10</v>
      </c>
      <c r="I1078" s="29"/>
      <c r="J1078" s="30">
        <f t="shared" si="103"/>
        <v>0</v>
      </c>
    </row>
    <row r="1079" spans="1:10" ht="25.5" x14ac:dyDescent="0.2">
      <c r="A1079" s="29" t="s">
        <v>36</v>
      </c>
      <c r="B1079" s="30">
        <f t="shared" si="104"/>
        <v>11</v>
      </c>
      <c r="C1079" s="29" t="s">
        <v>113</v>
      </c>
      <c r="D1079" s="30" t="s">
        <v>61</v>
      </c>
      <c r="E1079" s="29"/>
      <c r="F1079" s="30">
        <v>1</v>
      </c>
      <c r="G1079" s="30">
        <v>20</v>
      </c>
      <c r="H1079" s="30">
        <f t="shared" si="102"/>
        <v>20</v>
      </c>
      <c r="I1079" s="29"/>
      <c r="J1079" s="30">
        <f t="shared" si="103"/>
        <v>0</v>
      </c>
    </row>
    <row r="1080" spans="1:10" ht="25.5" x14ac:dyDescent="0.2">
      <c r="A1080" s="29" t="s">
        <v>36</v>
      </c>
      <c r="B1080" s="296">
        <f t="shared" si="104"/>
        <v>12</v>
      </c>
      <c r="C1080" s="29" t="s">
        <v>136</v>
      </c>
      <c r="D1080" s="296" t="s">
        <v>37</v>
      </c>
      <c r="E1080" s="258"/>
      <c r="F1080" s="30">
        <v>1</v>
      </c>
      <c r="G1080" s="296">
        <v>30</v>
      </c>
      <c r="H1080" s="296">
        <f t="shared" si="102"/>
        <v>30</v>
      </c>
      <c r="I1080" s="258"/>
      <c r="J1080" s="296">
        <f t="shared" si="103"/>
        <v>0</v>
      </c>
    </row>
    <row r="1081" spans="1:10" ht="25.5" x14ac:dyDescent="0.2">
      <c r="A1081" s="29" t="s">
        <v>36</v>
      </c>
      <c r="B1081" s="296">
        <f t="shared" si="104"/>
        <v>13</v>
      </c>
      <c r="C1081" s="271" t="s">
        <v>148</v>
      </c>
      <c r="D1081" s="296" t="s">
        <v>38</v>
      </c>
      <c r="E1081" s="258"/>
      <c r="F1081" s="296">
        <v>1</v>
      </c>
      <c r="G1081" s="296">
        <v>10</v>
      </c>
      <c r="H1081" s="296">
        <f t="shared" si="102"/>
        <v>10</v>
      </c>
      <c r="I1081" s="258"/>
      <c r="J1081" s="296">
        <f t="shared" si="103"/>
        <v>0</v>
      </c>
    </row>
    <row r="1082" spans="1:10" ht="25.5" x14ac:dyDescent="0.2">
      <c r="A1082" s="29" t="s">
        <v>36</v>
      </c>
      <c r="B1082" s="296">
        <f>B1081+1</f>
        <v>14</v>
      </c>
      <c r="C1082" s="268" t="s">
        <v>140</v>
      </c>
      <c r="D1082" s="296" t="s">
        <v>38</v>
      </c>
      <c r="E1082" s="258"/>
      <c r="F1082" s="296">
        <v>1</v>
      </c>
      <c r="G1082" s="436">
        <v>10</v>
      </c>
      <c r="H1082" s="296">
        <f t="shared" si="102"/>
        <v>10</v>
      </c>
      <c r="I1082" s="437"/>
      <c r="J1082" s="436"/>
    </row>
    <row r="1083" spans="1:10" ht="25.5" x14ac:dyDescent="0.2">
      <c r="A1083" s="29" t="s">
        <v>36</v>
      </c>
      <c r="B1083" s="296">
        <f>B1082+1</f>
        <v>15</v>
      </c>
      <c r="C1083" s="268" t="s">
        <v>141</v>
      </c>
      <c r="D1083" s="296" t="s">
        <v>38</v>
      </c>
      <c r="E1083" s="258"/>
      <c r="F1083" s="296">
        <v>1</v>
      </c>
      <c r="G1083" s="436">
        <v>5</v>
      </c>
      <c r="H1083" s="296">
        <f t="shared" si="102"/>
        <v>5</v>
      </c>
      <c r="I1083" s="437"/>
      <c r="J1083" s="436"/>
    </row>
    <row r="1084" spans="1:10" ht="25.5" x14ac:dyDescent="0.2">
      <c r="A1084" s="29" t="s">
        <v>36</v>
      </c>
      <c r="B1084" s="296">
        <f>B1083+1</f>
        <v>16</v>
      </c>
      <c r="C1084" s="29" t="s">
        <v>135</v>
      </c>
      <c r="D1084" s="296" t="s">
        <v>63</v>
      </c>
      <c r="E1084" s="258"/>
      <c r="F1084" s="296">
        <v>1</v>
      </c>
      <c r="G1084" s="436">
        <v>5</v>
      </c>
      <c r="H1084" s="296">
        <f t="shared" si="102"/>
        <v>5</v>
      </c>
      <c r="I1084" s="437"/>
      <c r="J1084" s="436"/>
    </row>
    <row r="1085" spans="1:10" ht="25.5" x14ac:dyDescent="0.2">
      <c r="A1085" s="29" t="s">
        <v>36</v>
      </c>
      <c r="B1085" s="296">
        <f>B1084+1</f>
        <v>17</v>
      </c>
      <c r="C1085" s="29" t="s">
        <v>144</v>
      </c>
      <c r="D1085" s="296" t="s">
        <v>39</v>
      </c>
      <c r="E1085" s="258"/>
      <c r="F1085" s="296">
        <v>1</v>
      </c>
      <c r="G1085" s="436">
        <v>5</v>
      </c>
      <c r="H1085" s="296">
        <f t="shared" si="102"/>
        <v>5</v>
      </c>
      <c r="I1085" s="437"/>
      <c r="J1085" s="436"/>
    </row>
    <row r="1086" spans="1:10" ht="25.5" x14ac:dyDescent="0.2">
      <c r="B1086" s="21"/>
      <c r="C1086" s="45"/>
      <c r="D1086" s="269"/>
      <c r="E1086" s="2"/>
      <c r="F1086" s="15"/>
      <c r="G1086" s="50" t="s">
        <v>34</v>
      </c>
      <c r="H1086" s="51">
        <f>SUM(H1070:H1085)</f>
        <v>140</v>
      </c>
      <c r="I1086" s="344" t="s">
        <v>35</v>
      </c>
      <c r="J1086" s="51">
        <f>SUM(J1070:J1082)</f>
        <v>0</v>
      </c>
    </row>
    <row r="1087" spans="1:10" x14ac:dyDescent="0.2">
      <c r="A1087" s="9"/>
      <c r="B1087" s="21"/>
      <c r="C1087" s="9"/>
      <c r="D1087" s="2"/>
      <c r="E1087" s="2"/>
      <c r="F1087" s="15"/>
      <c r="G1087" s="15"/>
      <c r="H1087" s="15"/>
      <c r="I1087" s="17"/>
      <c r="J1087" s="16"/>
    </row>
    <row r="1088" spans="1:10" x14ac:dyDescent="0.2">
      <c r="A1088" s="1220" t="s">
        <v>1</v>
      </c>
      <c r="B1088" s="1220"/>
      <c r="C1088" s="1220"/>
      <c r="D1088" s="1220"/>
      <c r="E1088" s="1220"/>
      <c r="F1088" s="1220"/>
      <c r="G1088" s="1220"/>
      <c r="H1088" s="1220"/>
      <c r="I1088" s="1220"/>
      <c r="J1088" s="1220"/>
    </row>
    <row r="1089" spans="1:10" x14ac:dyDescent="0.2">
      <c r="A1089" s="1221" t="s">
        <v>2</v>
      </c>
      <c r="B1089" s="1221"/>
      <c r="C1089" s="1221"/>
      <c r="D1089" s="1221"/>
      <c r="E1089" s="1221"/>
      <c r="F1089" s="1221"/>
      <c r="G1089" s="1221"/>
      <c r="H1089" s="1221"/>
      <c r="I1089" s="1221"/>
      <c r="J1089" s="1221"/>
    </row>
    <row r="1090" spans="1:10" ht="13.5" thickBot="1" x14ac:dyDescent="0.25">
      <c r="A1090" s="4" t="s">
        <v>3</v>
      </c>
      <c r="B1090" s="122"/>
      <c r="C1090" s="5"/>
      <c r="D1090" s="4"/>
      <c r="E1090" s="4"/>
      <c r="F1090" s="262"/>
      <c r="G1090" s="262"/>
      <c r="H1090" s="262"/>
      <c r="I1090" s="4"/>
      <c r="J1090" s="2"/>
    </row>
    <row r="1091" spans="1:10" ht="15.75" customHeight="1" thickBot="1" x14ac:dyDescent="0.25">
      <c r="A1091" s="1228" t="s">
        <v>180</v>
      </c>
      <c r="B1091" s="1229"/>
      <c r="C1091" s="1229"/>
      <c r="D1091" s="1229"/>
      <c r="E1091" s="1229"/>
      <c r="F1091" s="1229"/>
      <c r="G1091" s="1229"/>
      <c r="H1091" s="1229"/>
      <c r="I1091" s="1229"/>
      <c r="J1091" s="1230"/>
    </row>
    <row r="1092" spans="1:10" ht="34.5" customHeight="1" thickBot="1" x14ac:dyDescent="0.25">
      <c r="A1092" s="1222" t="s">
        <v>185</v>
      </c>
      <c r="B1092" s="1223"/>
      <c r="C1092" s="1223"/>
      <c r="D1092" s="1223"/>
      <c r="E1092" s="1223"/>
      <c r="F1092" s="1223"/>
      <c r="G1092" s="1223"/>
      <c r="H1092" s="1223"/>
      <c r="I1092" s="1223"/>
      <c r="J1092" s="1224"/>
    </row>
    <row r="1093" spans="1:10" ht="13.5" thickBot="1" x14ac:dyDescent="0.25">
      <c r="A1093" s="4" t="s">
        <v>4</v>
      </c>
      <c r="B1093" s="122"/>
      <c r="C1093" s="7"/>
      <c r="D1093" s="6"/>
      <c r="E1093" s="6"/>
      <c r="G1093" s="261"/>
      <c r="H1093" s="13"/>
      <c r="I1093" s="6"/>
      <c r="J1093" s="2"/>
    </row>
    <row r="1094" spans="1:10" ht="13.5" thickBot="1" x14ac:dyDescent="0.25">
      <c r="A1094" s="1217" t="s">
        <v>21</v>
      </c>
      <c r="B1094" s="1218"/>
      <c r="C1094" s="1218"/>
      <c r="D1094" s="1218"/>
      <c r="E1094" s="1218"/>
      <c r="F1094" s="1218"/>
      <c r="G1094" s="1218"/>
      <c r="H1094" s="1218"/>
      <c r="I1094" s="1218"/>
      <c r="J1094" s="1219"/>
    </row>
    <row r="1095" spans="1:10" ht="13.5" thickBot="1" x14ac:dyDescent="0.25">
      <c r="A1095" s="4"/>
      <c r="B1095" s="122"/>
      <c r="C1095" s="3"/>
      <c r="D1095" s="2"/>
      <c r="E1095" s="2"/>
      <c r="F1095" s="261"/>
      <c r="G1095" s="261"/>
      <c r="H1095" s="261"/>
      <c r="I1095" s="2"/>
      <c r="J1095" s="2"/>
    </row>
    <row r="1096" spans="1:10" ht="51" x14ac:dyDescent="0.2">
      <c r="A1096" s="31" t="s">
        <v>5</v>
      </c>
      <c r="B1096" s="32" t="s">
        <v>23</v>
      </c>
      <c r="C1096" s="32" t="s">
        <v>7</v>
      </c>
      <c r="D1096" s="33" t="s">
        <v>8</v>
      </c>
      <c r="E1096" s="34" t="s">
        <v>24</v>
      </c>
      <c r="F1096" s="35" t="s">
        <v>25</v>
      </c>
      <c r="G1096" s="32" t="s">
        <v>26</v>
      </c>
      <c r="H1096" s="36" t="s">
        <v>27</v>
      </c>
      <c r="I1096" s="37" t="s">
        <v>28</v>
      </c>
      <c r="J1096" s="37" t="s">
        <v>29</v>
      </c>
    </row>
    <row r="1097" spans="1:10" ht="26.25" customHeight="1" x14ac:dyDescent="0.2">
      <c r="A1097" s="31"/>
      <c r="B1097" s="32"/>
      <c r="C1097" s="216"/>
      <c r="D1097" s="33"/>
      <c r="E1097" s="38"/>
      <c r="F1097" s="39" t="s">
        <v>15</v>
      </c>
      <c r="G1097" s="39" t="s">
        <v>16</v>
      </c>
      <c r="H1097" s="39" t="s">
        <v>17</v>
      </c>
      <c r="I1097" s="40" t="s">
        <v>18</v>
      </c>
      <c r="J1097" s="40" t="s">
        <v>19</v>
      </c>
    </row>
    <row r="1098" spans="1:10" ht="38.25" x14ac:dyDescent="0.2">
      <c r="A1098" s="443" t="s">
        <v>30</v>
      </c>
      <c r="B1098" s="254">
        <v>1</v>
      </c>
      <c r="C1098" s="22" t="s">
        <v>116</v>
      </c>
      <c r="D1098" s="444" t="s">
        <v>63</v>
      </c>
      <c r="E1098" s="443"/>
      <c r="F1098" s="444">
        <v>1</v>
      </c>
      <c r="G1098" s="444">
        <v>10</v>
      </c>
      <c r="H1098" s="444">
        <f t="shared" ref="H1098:H1123" si="105">F1098*G1098</f>
        <v>10</v>
      </c>
      <c r="I1098" s="443"/>
      <c r="J1098" s="444">
        <f t="shared" ref="J1098:J1112" si="106">H1098*I1098</f>
        <v>0</v>
      </c>
    </row>
    <row r="1099" spans="1:10" ht="38.25" x14ac:dyDescent="0.2">
      <c r="A1099" s="443" t="s">
        <v>30</v>
      </c>
      <c r="B1099" s="234">
        <f>B1098+1</f>
        <v>2</v>
      </c>
      <c r="C1099" s="233" t="s">
        <v>109</v>
      </c>
      <c r="D1099" s="444" t="s">
        <v>63</v>
      </c>
      <c r="E1099" s="291"/>
      <c r="F1099" s="302">
        <v>1</v>
      </c>
      <c r="G1099" s="302">
        <v>5</v>
      </c>
      <c r="H1099" s="302">
        <f t="shared" si="105"/>
        <v>5</v>
      </c>
      <c r="I1099" s="291"/>
      <c r="J1099" s="302">
        <f t="shared" si="106"/>
        <v>0</v>
      </c>
    </row>
    <row r="1100" spans="1:10" ht="25.5" x14ac:dyDescent="0.2">
      <c r="A1100" s="435" t="s">
        <v>0</v>
      </c>
      <c r="B1100" s="423">
        <f t="shared" ref="B1100:B1123" si="107">B1099+1</f>
        <v>3</v>
      </c>
      <c r="C1100" s="256" t="s">
        <v>121</v>
      </c>
      <c r="D1100" s="423" t="s">
        <v>63</v>
      </c>
      <c r="E1100" s="435"/>
      <c r="F1100" s="423">
        <v>1</v>
      </c>
      <c r="G1100" s="423">
        <v>5</v>
      </c>
      <c r="H1100" s="423">
        <f t="shared" si="105"/>
        <v>5</v>
      </c>
      <c r="I1100" s="435"/>
      <c r="J1100" s="423">
        <f t="shared" si="106"/>
        <v>0</v>
      </c>
    </row>
    <row r="1101" spans="1:10" ht="25.5" x14ac:dyDescent="0.2">
      <c r="A1101" s="435" t="s">
        <v>0</v>
      </c>
      <c r="B1101" s="423">
        <f t="shared" si="107"/>
        <v>4</v>
      </c>
      <c r="C1101" s="256" t="s">
        <v>120</v>
      </c>
      <c r="D1101" s="270" t="s">
        <v>39</v>
      </c>
      <c r="E1101" s="256"/>
      <c r="F1101" s="270">
        <v>1</v>
      </c>
      <c r="G1101" s="270">
        <v>5</v>
      </c>
      <c r="H1101" s="270">
        <f t="shared" si="105"/>
        <v>5</v>
      </c>
      <c r="I1101" s="256"/>
      <c r="J1101" s="270">
        <f t="shared" si="106"/>
        <v>0</v>
      </c>
    </row>
    <row r="1102" spans="1:10" ht="25.5" x14ac:dyDescent="0.2">
      <c r="A1102" s="435" t="s">
        <v>0</v>
      </c>
      <c r="B1102" s="423">
        <f t="shared" si="107"/>
        <v>5</v>
      </c>
      <c r="C1102" s="435" t="s">
        <v>122</v>
      </c>
      <c r="D1102" s="423" t="s">
        <v>31</v>
      </c>
      <c r="E1102" s="435"/>
      <c r="F1102" s="423">
        <v>1</v>
      </c>
      <c r="G1102" s="423">
        <v>10</v>
      </c>
      <c r="H1102" s="423">
        <f t="shared" si="105"/>
        <v>10</v>
      </c>
      <c r="I1102" s="435"/>
      <c r="J1102" s="423">
        <f t="shared" si="106"/>
        <v>0</v>
      </c>
    </row>
    <row r="1103" spans="1:10" ht="25.5" x14ac:dyDescent="0.2">
      <c r="A1103" s="435" t="s">
        <v>0</v>
      </c>
      <c r="B1103" s="423">
        <f t="shared" si="107"/>
        <v>6</v>
      </c>
      <c r="C1103" s="235" t="s">
        <v>121</v>
      </c>
      <c r="D1103" s="236" t="s">
        <v>63</v>
      </c>
      <c r="E1103" s="256"/>
      <c r="F1103" s="270">
        <v>1</v>
      </c>
      <c r="G1103" s="270">
        <v>5</v>
      </c>
      <c r="H1103" s="270">
        <f t="shared" si="105"/>
        <v>5</v>
      </c>
      <c r="I1103" s="256"/>
      <c r="J1103" s="270">
        <f t="shared" si="106"/>
        <v>0</v>
      </c>
    </row>
    <row r="1104" spans="1:10" ht="25.5" x14ac:dyDescent="0.2">
      <c r="A1104" s="435" t="s">
        <v>0</v>
      </c>
      <c r="B1104" s="423">
        <f t="shared" si="107"/>
        <v>7</v>
      </c>
      <c r="C1104" s="235" t="s">
        <v>112</v>
      </c>
      <c r="D1104" s="236" t="s">
        <v>39</v>
      </c>
      <c r="E1104" s="256"/>
      <c r="F1104" s="270">
        <v>1</v>
      </c>
      <c r="G1104" s="270">
        <v>5</v>
      </c>
      <c r="H1104" s="270">
        <f t="shared" si="105"/>
        <v>5</v>
      </c>
      <c r="I1104" s="256"/>
      <c r="J1104" s="270">
        <f t="shared" si="106"/>
        <v>0</v>
      </c>
    </row>
    <row r="1105" spans="1:10" ht="25.5" x14ac:dyDescent="0.2">
      <c r="A1105" s="29" t="s">
        <v>36</v>
      </c>
      <c r="B1105" s="30">
        <f t="shared" si="107"/>
        <v>8</v>
      </c>
      <c r="C1105" s="29" t="s">
        <v>121</v>
      </c>
      <c r="D1105" s="30" t="s">
        <v>63</v>
      </c>
      <c r="E1105" s="29"/>
      <c r="F1105" s="30">
        <v>1</v>
      </c>
      <c r="G1105" s="30">
        <v>5</v>
      </c>
      <c r="H1105" s="30">
        <f t="shared" si="105"/>
        <v>5</v>
      </c>
      <c r="I1105" s="29"/>
      <c r="J1105" s="30">
        <f t="shared" si="106"/>
        <v>0</v>
      </c>
    </row>
    <row r="1106" spans="1:10" ht="25.5" x14ac:dyDescent="0.2">
      <c r="A1106" s="29" t="s">
        <v>36</v>
      </c>
      <c r="B1106" s="30">
        <f t="shared" si="107"/>
        <v>9</v>
      </c>
      <c r="C1106" s="29" t="s">
        <v>120</v>
      </c>
      <c r="D1106" s="30" t="s">
        <v>39</v>
      </c>
      <c r="E1106" s="29"/>
      <c r="F1106" s="30">
        <v>1</v>
      </c>
      <c r="G1106" s="30">
        <v>5</v>
      </c>
      <c r="H1106" s="30">
        <f t="shared" si="105"/>
        <v>5</v>
      </c>
      <c r="I1106" s="29"/>
      <c r="J1106" s="30">
        <f t="shared" si="106"/>
        <v>0</v>
      </c>
    </row>
    <row r="1107" spans="1:10" ht="25.5" x14ac:dyDescent="0.2">
      <c r="A1107" s="29" t="s">
        <v>36</v>
      </c>
      <c r="B1107" s="30">
        <f t="shared" si="107"/>
        <v>10</v>
      </c>
      <c r="C1107" s="29" t="s">
        <v>124</v>
      </c>
      <c r="D1107" s="30" t="s">
        <v>49</v>
      </c>
      <c r="E1107" s="29"/>
      <c r="F1107" s="30">
        <v>1</v>
      </c>
      <c r="G1107" s="30">
        <v>10</v>
      </c>
      <c r="H1107" s="30">
        <f t="shared" si="105"/>
        <v>10</v>
      </c>
      <c r="I1107" s="29"/>
      <c r="J1107" s="30">
        <f t="shared" si="106"/>
        <v>0</v>
      </c>
    </row>
    <row r="1108" spans="1:10" ht="25.5" x14ac:dyDescent="0.2">
      <c r="A1108" s="29" t="s">
        <v>36</v>
      </c>
      <c r="B1108" s="30">
        <f t="shared" si="107"/>
        <v>11</v>
      </c>
      <c r="C1108" s="29" t="s">
        <v>113</v>
      </c>
      <c r="D1108" s="30" t="s">
        <v>61</v>
      </c>
      <c r="E1108" s="29"/>
      <c r="F1108" s="30">
        <v>1</v>
      </c>
      <c r="G1108" s="30">
        <v>20</v>
      </c>
      <c r="H1108" s="30">
        <f t="shared" si="105"/>
        <v>20</v>
      </c>
      <c r="I1108" s="29"/>
      <c r="J1108" s="30">
        <f t="shared" si="106"/>
        <v>0</v>
      </c>
    </row>
    <row r="1109" spans="1:10" ht="25.5" x14ac:dyDescent="0.2">
      <c r="A1109" s="29" t="s">
        <v>36</v>
      </c>
      <c r="B1109" s="296">
        <f t="shared" si="107"/>
        <v>12</v>
      </c>
      <c r="C1109" s="29" t="s">
        <v>136</v>
      </c>
      <c r="D1109" s="296" t="s">
        <v>37</v>
      </c>
      <c r="E1109" s="258"/>
      <c r="F1109" s="30">
        <v>1</v>
      </c>
      <c r="G1109" s="296">
        <v>30</v>
      </c>
      <c r="H1109" s="296">
        <f t="shared" si="105"/>
        <v>30</v>
      </c>
      <c r="I1109" s="258"/>
      <c r="J1109" s="296">
        <f t="shared" si="106"/>
        <v>0</v>
      </c>
    </row>
    <row r="1110" spans="1:10" ht="25.5" x14ac:dyDescent="0.2">
      <c r="A1110" s="29" t="s">
        <v>36</v>
      </c>
      <c r="B1110" s="296">
        <f t="shared" si="107"/>
        <v>13</v>
      </c>
      <c r="C1110" s="271" t="s">
        <v>139</v>
      </c>
      <c r="D1110" s="296" t="s">
        <v>38</v>
      </c>
      <c r="E1110" s="258"/>
      <c r="F1110" s="296">
        <v>1</v>
      </c>
      <c r="G1110" s="296">
        <v>5</v>
      </c>
      <c r="H1110" s="296">
        <f t="shared" si="105"/>
        <v>5</v>
      </c>
      <c r="I1110" s="258"/>
      <c r="J1110" s="296">
        <f t="shared" si="106"/>
        <v>0</v>
      </c>
    </row>
    <row r="1111" spans="1:10" ht="25.5" x14ac:dyDescent="0.2">
      <c r="A1111" s="29" t="s">
        <v>36</v>
      </c>
      <c r="B1111" s="296">
        <f t="shared" si="107"/>
        <v>14</v>
      </c>
      <c r="C1111" s="268" t="s">
        <v>140</v>
      </c>
      <c r="D1111" s="296" t="s">
        <v>38</v>
      </c>
      <c r="E1111" s="258"/>
      <c r="F1111" s="296">
        <v>1</v>
      </c>
      <c r="G1111" s="436">
        <v>10</v>
      </c>
      <c r="H1111" s="296">
        <f t="shared" si="105"/>
        <v>10</v>
      </c>
      <c r="I1111" s="437"/>
      <c r="J1111" s="436">
        <f t="shared" si="106"/>
        <v>0</v>
      </c>
    </row>
    <row r="1112" spans="1:10" ht="25.5" x14ac:dyDescent="0.2">
      <c r="A1112" s="29" t="s">
        <v>36</v>
      </c>
      <c r="B1112" s="296">
        <f t="shared" si="107"/>
        <v>15</v>
      </c>
      <c r="C1112" s="268" t="s">
        <v>149</v>
      </c>
      <c r="D1112" s="296" t="s">
        <v>38</v>
      </c>
      <c r="E1112" s="258"/>
      <c r="F1112" s="296">
        <v>1</v>
      </c>
      <c r="G1112" s="436">
        <v>5</v>
      </c>
      <c r="H1112" s="296">
        <f t="shared" si="105"/>
        <v>5</v>
      </c>
      <c r="I1112" s="437"/>
      <c r="J1112" s="436">
        <f t="shared" si="106"/>
        <v>0</v>
      </c>
    </row>
    <row r="1113" spans="1:10" ht="25.5" x14ac:dyDescent="0.2">
      <c r="A1113" s="29" t="s">
        <v>36</v>
      </c>
      <c r="B1113" s="296">
        <f t="shared" si="107"/>
        <v>16</v>
      </c>
      <c r="C1113" s="258" t="s">
        <v>122</v>
      </c>
      <c r="D1113" s="296" t="s">
        <v>61</v>
      </c>
      <c r="E1113" s="258"/>
      <c r="F1113" s="296">
        <v>1</v>
      </c>
      <c r="G1113" s="436">
        <v>5</v>
      </c>
      <c r="H1113" s="296">
        <f t="shared" si="105"/>
        <v>5</v>
      </c>
      <c r="I1113" s="437"/>
      <c r="J1113" s="436"/>
    </row>
    <row r="1114" spans="1:10" ht="25.5" x14ac:dyDescent="0.2">
      <c r="A1114" s="29" t="s">
        <v>36</v>
      </c>
      <c r="B1114" s="296">
        <f t="shared" si="107"/>
        <v>17</v>
      </c>
      <c r="C1114" s="258" t="s">
        <v>117</v>
      </c>
      <c r="D1114" s="296" t="s">
        <v>32</v>
      </c>
      <c r="E1114" s="258"/>
      <c r="F1114" s="296">
        <v>1</v>
      </c>
      <c r="G1114" s="436">
        <v>10</v>
      </c>
      <c r="H1114" s="436">
        <f t="shared" si="105"/>
        <v>10</v>
      </c>
      <c r="I1114" s="437"/>
      <c r="J1114" s="436"/>
    </row>
    <row r="1115" spans="1:10" ht="25.5" x14ac:dyDescent="0.2">
      <c r="A1115" s="29" t="s">
        <v>36</v>
      </c>
      <c r="B1115" s="296">
        <f t="shared" si="107"/>
        <v>18</v>
      </c>
      <c r="C1115" s="29" t="s">
        <v>121</v>
      </c>
      <c r="D1115" s="296" t="s">
        <v>63</v>
      </c>
      <c r="E1115" s="258"/>
      <c r="F1115" s="296">
        <v>1</v>
      </c>
      <c r="G1115" s="436">
        <v>5</v>
      </c>
      <c r="H1115" s="436">
        <f t="shared" si="105"/>
        <v>5</v>
      </c>
      <c r="I1115" s="437"/>
      <c r="J1115" s="436"/>
    </row>
    <row r="1116" spans="1:10" ht="25.5" x14ac:dyDescent="0.2">
      <c r="A1116" s="29" t="s">
        <v>36</v>
      </c>
      <c r="B1116" s="296">
        <f t="shared" si="107"/>
        <v>19</v>
      </c>
      <c r="C1116" s="29" t="s">
        <v>129</v>
      </c>
      <c r="D1116" s="296" t="s">
        <v>39</v>
      </c>
      <c r="E1116" s="258"/>
      <c r="F1116" s="296">
        <v>1</v>
      </c>
      <c r="G1116" s="436">
        <v>5</v>
      </c>
      <c r="H1116" s="436">
        <f t="shared" si="105"/>
        <v>5</v>
      </c>
      <c r="I1116" s="437"/>
      <c r="J1116" s="436"/>
    </row>
    <row r="1117" spans="1:10" ht="25.5" x14ac:dyDescent="0.2">
      <c r="A1117" s="435" t="s">
        <v>0</v>
      </c>
      <c r="B1117" s="270">
        <f t="shared" si="107"/>
        <v>20</v>
      </c>
      <c r="C1117" s="256" t="s">
        <v>121</v>
      </c>
      <c r="D1117" s="423" t="s">
        <v>63</v>
      </c>
      <c r="E1117" s="435"/>
      <c r="F1117" s="423">
        <v>1</v>
      </c>
      <c r="G1117" s="423">
        <v>5</v>
      </c>
      <c r="H1117" s="423">
        <f t="shared" si="105"/>
        <v>5</v>
      </c>
      <c r="I1117" s="435"/>
      <c r="J1117" s="435"/>
    </row>
    <row r="1118" spans="1:10" ht="25.5" x14ac:dyDescent="0.2">
      <c r="A1118" s="435" t="s">
        <v>0</v>
      </c>
      <c r="B1118" s="270">
        <f t="shared" si="107"/>
        <v>21</v>
      </c>
      <c r="C1118" s="256" t="s">
        <v>120</v>
      </c>
      <c r="D1118" s="270" t="s">
        <v>39</v>
      </c>
      <c r="E1118" s="435"/>
      <c r="F1118" s="423">
        <v>1</v>
      </c>
      <c r="G1118" s="423">
        <v>5</v>
      </c>
      <c r="H1118" s="423">
        <f t="shared" si="105"/>
        <v>5</v>
      </c>
      <c r="I1118" s="435"/>
      <c r="J1118" s="435"/>
    </row>
    <row r="1119" spans="1:10" ht="25.5" x14ac:dyDescent="0.2">
      <c r="A1119" s="435" t="s">
        <v>0</v>
      </c>
      <c r="B1119" s="112">
        <f t="shared" si="107"/>
        <v>22</v>
      </c>
      <c r="C1119" s="25" t="s">
        <v>142</v>
      </c>
      <c r="D1119" s="26" t="s">
        <v>31</v>
      </c>
      <c r="E1119" s="435"/>
      <c r="F1119" s="423">
        <v>1</v>
      </c>
      <c r="G1119" s="423">
        <v>5</v>
      </c>
      <c r="H1119" s="423">
        <f t="shared" si="105"/>
        <v>5</v>
      </c>
      <c r="I1119" s="435"/>
      <c r="J1119" s="435"/>
    </row>
    <row r="1120" spans="1:10" ht="25.5" x14ac:dyDescent="0.2">
      <c r="A1120" s="435" t="s">
        <v>0</v>
      </c>
      <c r="B1120" s="236">
        <f t="shared" si="107"/>
        <v>23</v>
      </c>
      <c r="C1120" s="235" t="s">
        <v>135</v>
      </c>
      <c r="D1120" s="236" t="s">
        <v>63</v>
      </c>
      <c r="E1120" s="435"/>
      <c r="F1120" s="423">
        <v>1</v>
      </c>
      <c r="G1120" s="423">
        <v>5</v>
      </c>
      <c r="H1120" s="423">
        <f t="shared" si="105"/>
        <v>5</v>
      </c>
      <c r="I1120" s="435"/>
      <c r="J1120" s="435"/>
    </row>
    <row r="1121" spans="1:10" ht="25.5" x14ac:dyDescent="0.2">
      <c r="A1121" s="435" t="s">
        <v>0</v>
      </c>
      <c r="B1121" s="112">
        <f t="shared" si="107"/>
        <v>24</v>
      </c>
      <c r="C1121" s="25" t="s">
        <v>132</v>
      </c>
      <c r="D1121" s="26" t="s">
        <v>59</v>
      </c>
      <c r="E1121" s="435"/>
      <c r="F1121" s="423">
        <v>1</v>
      </c>
      <c r="G1121" s="423">
        <v>30</v>
      </c>
      <c r="H1121" s="423">
        <f t="shared" si="105"/>
        <v>30</v>
      </c>
      <c r="I1121" s="435"/>
      <c r="J1121" s="435"/>
    </row>
    <row r="1122" spans="1:10" ht="25.5" x14ac:dyDescent="0.2">
      <c r="A1122" s="267" t="s">
        <v>36</v>
      </c>
      <c r="B1122" s="112">
        <f t="shared" si="107"/>
        <v>25</v>
      </c>
      <c r="C1122" s="267" t="s">
        <v>135</v>
      </c>
      <c r="D1122" s="295" t="s">
        <v>63</v>
      </c>
      <c r="E1122" s="285"/>
      <c r="F1122" s="295">
        <v>1</v>
      </c>
      <c r="G1122" s="440">
        <v>5</v>
      </c>
      <c r="H1122" s="295">
        <f t="shared" si="105"/>
        <v>5</v>
      </c>
      <c r="I1122" s="441"/>
      <c r="J1122" s="440"/>
    </row>
    <row r="1123" spans="1:10" ht="25.5" x14ac:dyDescent="0.2">
      <c r="A1123" s="435" t="s">
        <v>0</v>
      </c>
      <c r="B1123" s="112">
        <f t="shared" si="107"/>
        <v>26</v>
      </c>
      <c r="C1123" s="25" t="s">
        <v>143</v>
      </c>
      <c r="D1123" s="26" t="s">
        <v>39</v>
      </c>
      <c r="E1123" s="435"/>
      <c r="F1123" s="423">
        <v>1</v>
      </c>
      <c r="G1123" s="423">
        <v>5</v>
      </c>
      <c r="H1123" s="423">
        <f t="shared" si="105"/>
        <v>5</v>
      </c>
      <c r="I1123" s="435"/>
      <c r="J1123" s="435"/>
    </row>
    <row r="1124" spans="1:10" ht="25.5" x14ac:dyDescent="0.2">
      <c r="A1124" s="419"/>
      <c r="B1124" s="419"/>
      <c r="C1124" s="419"/>
      <c r="D1124" s="419"/>
      <c r="E1124" s="419"/>
      <c r="F1124" s="419"/>
      <c r="G1124" s="50" t="s">
        <v>34</v>
      </c>
      <c r="H1124" s="51">
        <f>SUM(H1107:H1123)</f>
        <v>165</v>
      </c>
      <c r="I1124" s="344" t="s">
        <v>35</v>
      </c>
      <c r="J1124" s="51">
        <f>SUM(J1107:J1119)</f>
        <v>0</v>
      </c>
    </row>
    <row r="1125" spans="1:10" x14ac:dyDescent="0.2">
      <c r="A1125" s="419"/>
      <c r="B1125" s="419"/>
      <c r="C1125" s="419"/>
      <c r="D1125" s="419"/>
      <c r="E1125" s="419"/>
      <c r="F1125" s="419"/>
      <c r="G1125" s="419"/>
      <c r="H1125" s="419"/>
      <c r="I1125" s="419"/>
      <c r="J1125" s="419"/>
    </row>
    <row r="1126" spans="1:10" x14ac:dyDescent="0.2">
      <c r="A1126" s="1220" t="s">
        <v>1</v>
      </c>
      <c r="B1126" s="1220"/>
      <c r="C1126" s="1220"/>
      <c r="D1126" s="1220"/>
      <c r="E1126" s="1220"/>
      <c r="F1126" s="1220"/>
      <c r="G1126" s="1220"/>
      <c r="H1126" s="1220"/>
      <c r="I1126" s="1220"/>
      <c r="J1126" s="1220"/>
    </row>
    <row r="1127" spans="1:10" x14ac:dyDescent="0.2">
      <c r="A1127" s="1221" t="s">
        <v>2</v>
      </c>
      <c r="B1127" s="1221"/>
      <c r="C1127" s="1221"/>
      <c r="D1127" s="1221"/>
      <c r="E1127" s="1221"/>
      <c r="F1127" s="1221"/>
      <c r="G1127" s="1221"/>
      <c r="H1127" s="1221"/>
      <c r="I1127" s="1221"/>
      <c r="J1127" s="1221"/>
    </row>
    <row r="1128" spans="1:10" ht="30.75" customHeight="1" thickBot="1" x14ac:dyDescent="0.25">
      <c r="A1128" s="4" t="s">
        <v>3</v>
      </c>
      <c r="B1128" s="122"/>
      <c r="C1128" s="5"/>
      <c r="D1128" s="4"/>
      <c r="E1128" s="4"/>
      <c r="F1128" s="262"/>
      <c r="G1128" s="262"/>
      <c r="H1128" s="262"/>
      <c r="I1128" s="4"/>
      <c r="J1128" s="2"/>
    </row>
    <row r="1129" spans="1:10" ht="13.5" customHeight="1" thickBot="1" x14ac:dyDescent="0.25">
      <c r="A1129" s="1228" t="s">
        <v>180</v>
      </c>
      <c r="B1129" s="1229"/>
      <c r="C1129" s="1229"/>
      <c r="D1129" s="1229"/>
      <c r="E1129" s="1229"/>
      <c r="F1129" s="1229"/>
      <c r="G1129" s="1229"/>
      <c r="H1129" s="1229"/>
      <c r="I1129" s="1229"/>
      <c r="J1129" s="1230"/>
    </row>
    <row r="1130" spans="1:10" ht="30.75" customHeight="1" thickBot="1" x14ac:dyDescent="0.25">
      <c r="A1130" s="1222" t="s">
        <v>184</v>
      </c>
      <c r="B1130" s="1223"/>
      <c r="C1130" s="1223"/>
      <c r="D1130" s="1223"/>
      <c r="E1130" s="1223"/>
      <c r="F1130" s="1223"/>
      <c r="G1130" s="1223"/>
      <c r="H1130" s="1223"/>
      <c r="I1130" s="1223"/>
      <c r="J1130" s="1224"/>
    </row>
    <row r="1131" spans="1:10" ht="13.5" thickBot="1" x14ac:dyDescent="0.25">
      <c r="A1131" s="4" t="s">
        <v>4</v>
      </c>
      <c r="B1131" s="122"/>
      <c r="C1131" s="7"/>
      <c r="D1131" s="6"/>
      <c r="E1131" s="6"/>
      <c r="G1131" s="261"/>
      <c r="H1131" s="13"/>
      <c r="I1131" s="6"/>
      <c r="J1131" s="2"/>
    </row>
    <row r="1132" spans="1:10" ht="13.5" thickBot="1" x14ac:dyDescent="0.25">
      <c r="A1132" s="1217" t="s">
        <v>21</v>
      </c>
      <c r="B1132" s="1218"/>
      <c r="C1132" s="1218"/>
      <c r="D1132" s="1218"/>
      <c r="E1132" s="1218"/>
      <c r="F1132" s="1218"/>
      <c r="G1132" s="1218"/>
      <c r="H1132" s="1218"/>
      <c r="I1132" s="1218"/>
      <c r="J1132" s="1219"/>
    </row>
    <row r="1133" spans="1:10" ht="13.5" thickBot="1" x14ac:dyDescent="0.25">
      <c r="A1133" s="4"/>
      <c r="B1133" s="122"/>
      <c r="C1133" s="3"/>
      <c r="D1133" s="2"/>
      <c r="E1133" s="2"/>
      <c r="F1133" s="261"/>
      <c r="G1133" s="261"/>
      <c r="H1133" s="261"/>
      <c r="I1133" s="2"/>
      <c r="J1133" s="2"/>
    </row>
    <row r="1134" spans="1:10" ht="51" x14ac:dyDescent="0.2">
      <c r="A1134" s="31" t="s">
        <v>5</v>
      </c>
      <c r="B1134" s="32" t="s">
        <v>23</v>
      </c>
      <c r="C1134" s="32" t="s">
        <v>7</v>
      </c>
      <c r="D1134" s="33" t="s">
        <v>8</v>
      </c>
      <c r="E1134" s="34" t="s">
        <v>24</v>
      </c>
      <c r="F1134" s="35" t="s">
        <v>25</v>
      </c>
      <c r="G1134" s="32" t="s">
        <v>26</v>
      </c>
      <c r="H1134" s="36" t="s">
        <v>27</v>
      </c>
      <c r="I1134" s="37" t="s">
        <v>28</v>
      </c>
      <c r="J1134" s="37" t="s">
        <v>29</v>
      </c>
    </row>
    <row r="1135" spans="1:10" ht="25.5" x14ac:dyDescent="0.2">
      <c r="A1135" s="31"/>
      <c r="B1135" s="32"/>
      <c r="C1135" s="216"/>
      <c r="D1135" s="33"/>
      <c r="E1135" s="38"/>
      <c r="F1135" s="39" t="s">
        <v>15</v>
      </c>
      <c r="G1135" s="39" t="s">
        <v>16</v>
      </c>
      <c r="H1135" s="39" t="s">
        <v>17</v>
      </c>
      <c r="I1135" s="40" t="s">
        <v>18</v>
      </c>
      <c r="J1135" s="40" t="s">
        <v>19</v>
      </c>
    </row>
    <row r="1136" spans="1:10" ht="38.25" x14ac:dyDescent="0.2">
      <c r="A1136" s="443" t="s">
        <v>30</v>
      </c>
      <c r="B1136" s="254">
        <v>1</v>
      </c>
      <c r="C1136" s="22" t="s">
        <v>116</v>
      </c>
      <c r="D1136" s="444" t="s">
        <v>63</v>
      </c>
      <c r="E1136" s="443"/>
      <c r="F1136" s="444">
        <v>1</v>
      </c>
      <c r="G1136" s="444">
        <v>10</v>
      </c>
      <c r="H1136" s="444">
        <f t="shared" ref="H1136:H1154" si="108">F1136*G1136</f>
        <v>10</v>
      </c>
      <c r="I1136" s="443"/>
      <c r="J1136" s="444">
        <f t="shared" ref="J1136:J1149" si="109">H1136*I1136</f>
        <v>0</v>
      </c>
    </row>
    <row r="1137" spans="1:10" ht="38.25" x14ac:dyDescent="0.2">
      <c r="A1137" s="443" t="s">
        <v>30</v>
      </c>
      <c r="B1137" s="234">
        <f>B1136+1</f>
        <v>2</v>
      </c>
      <c r="C1137" s="233" t="s">
        <v>109</v>
      </c>
      <c r="D1137" s="444" t="s">
        <v>63</v>
      </c>
      <c r="E1137" s="291"/>
      <c r="F1137" s="302">
        <v>1</v>
      </c>
      <c r="G1137" s="302">
        <v>5</v>
      </c>
      <c r="H1137" s="302">
        <f t="shared" si="108"/>
        <v>5</v>
      </c>
      <c r="I1137" s="291"/>
      <c r="J1137" s="302">
        <f t="shared" si="109"/>
        <v>0</v>
      </c>
    </row>
    <row r="1138" spans="1:10" ht="25.5" x14ac:dyDescent="0.2">
      <c r="A1138" s="435" t="s">
        <v>0</v>
      </c>
      <c r="B1138" s="423">
        <f t="shared" ref="B1138:B1148" si="110">B1137+1</f>
        <v>3</v>
      </c>
      <c r="C1138" s="256" t="s">
        <v>121</v>
      </c>
      <c r="D1138" s="423" t="s">
        <v>63</v>
      </c>
      <c r="E1138" s="435"/>
      <c r="F1138" s="423">
        <v>1</v>
      </c>
      <c r="G1138" s="423">
        <v>5</v>
      </c>
      <c r="H1138" s="423">
        <f t="shared" si="108"/>
        <v>5</v>
      </c>
      <c r="I1138" s="435"/>
      <c r="J1138" s="423">
        <f t="shared" si="109"/>
        <v>0</v>
      </c>
    </row>
    <row r="1139" spans="1:10" ht="25.5" x14ac:dyDescent="0.2">
      <c r="A1139" s="435" t="s">
        <v>0</v>
      </c>
      <c r="B1139" s="423">
        <f t="shared" si="110"/>
        <v>4</v>
      </c>
      <c r="C1139" s="256" t="s">
        <v>120</v>
      </c>
      <c r="D1139" s="270" t="s">
        <v>39</v>
      </c>
      <c r="E1139" s="256"/>
      <c r="F1139" s="270">
        <v>1</v>
      </c>
      <c r="G1139" s="270">
        <v>5</v>
      </c>
      <c r="H1139" s="270">
        <f t="shared" si="108"/>
        <v>5</v>
      </c>
      <c r="I1139" s="256"/>
      <c r="J1139" s="270">
        <f t="shared" si="109"/>
        <v>0</v>
      </c>
    </row>
    <row r="1140" spans="1:10" ht="25.5" x14ac:dyDescent="0.2">
      <c r="A1140" s="435" t="s">
        <v>0</v>
      </c>
      <c r="B1140" s="423">
        <f t="shared" si="110"/>
        <v>5</v>
      </c>
      <c r="C1140" s="435" t="s">
        <v>122</v>
      </c>
      <c r="D1140" s="423" t="s">
        <v>31</v>
      </c>
      <c r="E1140" s="435"/>
      <c r="F1140" s="423">
        <v>1</v>
      </c>
      <c r="G1140" s="423">
        <v>10</v>
      </c>
      <c r="H1140" s="423">
        <f t="shared" si="108"/>
        <v>10</v>
      </c>
      <c r="I1140" s="435"/>
      <c r="J1140" s="423">
        <f t="shared" si="109"/>
        <v>0</v>
      </c>
    </row>
    <row r="1141" spans="1:10" ht="25.5" x14ac:dyDescent="0.2">
      <c r="A1141" s="435" t="s">
        <v>0</v>
      </c>
      <c r="B1141" s="423">
        <f t="shared" si="110"/>
        <v>6</v>
      </c>
      <c r="C1141" s="235" t="s">
        <v>121</v>
      </c>
      <c r="D1141" s="236" t="s">
        <v>63</v>
      </c>
      <c r="E1141" s="256"/>
      <c r="F1141" s="270">
        <v>1</v>
      </c>
      <c r="G1141" s="270">
        <v>5</v>
      </c>
      <c r="H1141" s="270">
        <f t="shared" si="108"/>
        <v>5</v>
      </c>
      <c r="I1141" s="256"/>
      <c r="J1141" s="270">
        <f t="shared" si="109"/>
        <v>0</v>
      </c>
    </row>
    <row r="1142" spans="1:10" ht="25.5" x14ac:dyDescent="0.2">
      <c r="A1142" s="435" t="s">
        <v>0</v>
      </c>
      <c r="B1142" s="423">
        <f t="shared" si="110"/>
        <v>7</v>
      </c>
      <c r="C1142" s="235" t="s">
        <v>112</v>
      </c>
      <c r="D1142" s="236" t="s">
        <v>39</v>
      </c>
      <c r="E1142" s="256"/>
      <c r="F1142" s="270">
        <v>1</v>
      </c>
      <c r="G1142" s="270">
        <v>5</v>
      </c>
      <c r="H1142" s="270">
        <f t="shared" si="108"/>
        <v>5</v>
      </c>
      <c r="I1142" s="256"/>
      <c r="J1142" s="270">
        <f t="shared" si="109"/>
        <v>0</v>
      </c>
    </row>
    <row r="1143" spans="1:10" ht="25.5" x14ac:dyDescent="0.2">
      <c r="A1143" s="29" t="s">
        <v>36</v>
      </c>
      <c r="B1143" s="30">
        <f t="shared" si="110"/>
        <v>8</v>
      </c>
      <c r="C1143" s="29" t="s">
        <v>121</v>
      </c>
      <c r="D1143" s="30" t="s">
        <v>63</v>
      </c>
      <c r="E1143" s="29"/>
      <c r="F1143" s="30">
        <v>1</v>
      </c>
      <c r="G1143" s="30">
        <v>5</v>
      </c>
      <c r="H1143" s="30">
        <f t="shared" si="108"/>
        <v>5</v>
      </c>
      <c r="I1143" s="29"/>
      <c r="J1143" s="30">
        <f t="shared" si="109"/>
        <v>0</v>
      </c>
    </row>
    <row r="1144" spans="1:10" ht="25.5" x14ac:dyDescent="0.2">
      <c r="A1144" s="29" t="s">
        <v>36</v>
      </c>
      <c r="B1144" s="30">
        <f t="shared" si="110"/>
        <v>9</v>
      </c>
      <c r="C1144" s="29" t="s">
        <v>120</v>
      </c>
      <c r="D1144" s="30" t="s">
        <v>39</v>
      </c>
      <c r="E1144" s="29"/>
      <c r="F1144" s="30">
        <v>1</v>
      </c>
      <c r="G1144" s="30">
        <v>5</v>
      </c>
      <c r="H1144" s="30">
        <f t="shared" si="108"/>
        <v>5</v>
      </c>
      <c r="I1144" s="29"/>
      <c r="J1144" s="30">
        <f t="shared" si="109"/>
        <v>0</v>
      </c>
    </row>
    <row r="1145" spans="1:10" ht="25.5" x14ac:dyDescent="0.2">
      <c r="A1145" s="29" t="s">
        <v>36</v>
      </c>
      <c r="B1145" s="30">
        <f t="shared" si="110"/>
        <v>10</v>
      </c>
      <c r="C1145" s="29" t="s">
        <v>124</v>
      </c>
      <c r="D1145" s="30" t="s">
        <v>49</v>
      </c>
      <c r="E1145" s="29"/>
      <c r="F1145" s="30">
        <v>1</v>
      </c>
      <c r="G1145" s="30">
        <v>10</v>
      </c>
      <c r="H1145" s="30">
        <f t="shared" si="108"/>
        <v>10</v>
      </c>
      <c r="I1145" s="29"/>
      <c r="J1145" s="30">
        <f t="shared" si="109"/>
        <v>0</v>
      </c>
    </row>
    <row r="1146" spans="1:10" ht="25.5" x14ac:dyDescent="0.2">
      <c r="A1146" s="29" t="s">
        <v>36</v>
      </c>
      <c r="B1146" s="30">
        <f t="shared" si="110"/>
        <v>11</v>
      </c>
      <c r="C1146" s="29" t="s">
        <v>113</v>
      </c>
      <c r="D1146" s="30" t="s">
        <v>61</v>
      </c>
      <c r="E1146" s="29"/>
      <c r="F1146" s="30">
        <v>1</v>
      </c>
      <c r="G1146" s="30">
        <v>20</v>
      </c>
      <c r="H1146" s="30">
        <f t="shared" si="108"/>
        <v>20</v>
      </c>
      <c r="I1146" s="29"/>
      <c r="J1146" s="30">
        <f t="shared" si="109"/>
        <v>0</v>
      </c>
    </row>
    <row r="1147" spans="1:10" ht="25.5" x14ac:dyDescent="0.2">
      <c r="A1147" s="29" t="s">
        <v>36</v>
      </c>
      <c r="B1147" s="296">
        <f t="shared" si="110"/>
        <v>12</v>
      </c>
      <c r="C1147" s="29" t="s">
        <v>136</v>
      </c>
      <c r="D1147" s="296" t="s">
        <v>37</v>
      </c>
      <c r="E1147" s="258"/>
      <c r="F1147" s="30">
        <v>1</v>
      </c>
      <c r="G1147" s="296">
        <v>30</v>
      </c>
      <c r="H1147" s="296">
        <f t="shared" si="108"/>
        <v>30</v>
      </c>
      <c r="I1147" s="258"/>
      <c r="J1147" s="296">
        <f t="shared" si="109"/>
        <v>0</v>
      </c>
    </row>
    <row r="1148" spans="1:10" ht="25.5" x14ac:dyDescent="0.2">
      <c r="A1148" s="29" t="s">
        <v>36</v>
      </c>
      <c r="B1148" s="296">
        <f t="shared" si="110"/>
        <v>13</v>
      </c>
      <c r="C1148" s="271" t="s">
        <v>139</v>
      </c>
      <c r="D1148" s="296" t="s">
        <v>38</v>
      </c>
      <c r="E1148" s="258"/>
      <c r="F1148" s="296">
        <v>1</v>
      </c>
      <c r="G1148" s="296">
        <v>5</v>
      </c>
      <c r="H1148" s="296">
        <f t="shared" si="108"/>
        <v>5</v>
      </c>
      <c r="I1148" s="258"/>
      <c r="J1148" s="296">
        <f t="shared" si="109"/>
        <v>0</v>
      </c>
    </row>
    <row r="1149" spans="1:10" ht="25.5" x14ac:dyDescent="0.2">
      <c r="A1149" s="29" t="s">
        <v>36</v>
      </c>
      <c r="B1149" s="296">
        <f t="shared" ref="B1149:B1154" si="111">B1148+1</f>
        <v>14</v>
      </c>
      <c r="C1149" s="268" t="s">
        <v>147</v>
      </c>
      <c r="D1149" s="296" t="s">
        <v>38</v>
      </c>
      <c r="E1149" s="258"/>
      <c r="F1149" s="296">
        <v>1</v>
      </c>
      <c r="G1149" s="436">
        <v>10</v>
      </c>
      <c r="H1149" s="296">
        <f t="shared" si="108"/>
        <v>10</v>
      </c>
      <c r="I1149" s="437"/>
      <c r="J1149" s="436">
        <f t="shared" si="109"/>
        <v>0</v>
      </c>
    </row>
    <row r="1150" spans="1:10" ht="25.5" x14ac:dyDescent="0.2">
      <c r="A1150" s="29" t="s">
        <v>36</v>
      </c>
      <c r="B1150" s="296">
        <f t="shared" si="111"/>
        <v>15</v>
      </c>
      <c r="C1150" s="258" t="s">
        <v>122</v>
      </c>
      <c r="D1150" s="296" t="s">
        <v>61</v>
      </c>
      <c r="E1150" s="258"/>
      <c r="F1150" s="296">
        <v>1</v>
      </c>
      <c r="G1150" s="436">
        <v>5</v>
      </c>
      <c r="H1150" s="296">
        <f t="shared" si="108"/>
        <v>5</v>
      </c>
      <c r="I1150" s="437"/>
      <c r="J1150" s="436"/>
    </row>
    <row r="1151" spans="1:10" ht="25.5" x14ac:dyDescent="0.2">
      <c r="A1151" s="29" t="s">
        <v>36</v>
      </c>
      <c r="B1151" s="296">
        <f t="shared" si="111"/>
        <v>16</v>
      </c>
      <c r="C1151" s="258" t="s">
        <v>117</v>
      </c>
      <c r="D1151" s="296" t="s">
        <v>32</v>
      </c>
      <c r="E1151" s="258"/>
      <c r="F1151" s="296">
        <v>1</v>
      </c>
      <c r="G1151" s="436">
        <v>10</v>
      </c>
      <c r="H1151" s="296">
        <f t="shared" si="108"/>
        <v>10</v>
      </c>
      <c r="I1151" s="437"/>
      <c r="J1151" s="436"/>
    </row>
    <row r="1152" spans="1:10" ht="25.5" x14ac:dyDescent="0.2">
      <c r="A1152" s="29" t="s">
        <v>36</v>
      </c>
      <c r="B1152" s="296">
        <f t="shared" si="111"/>
        <v>17</v>
      </c>
      <c r="C1152" s="268" t="s">
        <v>150</v>
      </c>
      <c r="D1152" s="296" t="s">
        <v>38</v>
      </c>
      <c r="E1152" s="258"/>
      <c r="F1152" s="296">
        <v>1</v>
      </c>
      <c r="G1152" s="436">
        <v>5</v>
      </c>
      <c r="H1152" s="296">
        <f t="shared" si="108"/>
        <v>5</v>
      </c>
      <c r="I1152" s="437"/>
      <c r="J1152" s="436"/>
    </row>
    <row r="1153" spans="1:10" ht="25.5" x14ac:dyDescent="0.2">
      <c r="A1153" s="29" t="s">
        <v>36</v>
      </c>
      <c r="B1153" s="296">
        <f t="shared" si="111"/>
        <v>18</v>
      </c>
      <c r="C1153" s="29" t="s">
        <v>135</v>
      </c>
      <c r="D1153" s="296" t="s">
        <v>63</v>
      </c>
      <c r="E1153" s="258"/>
      <c r="F1153" s="296">
        <v>1</v>
      </c>
      <c r="G1153" s="436">
        <v>5</v>
      </c>
      <c r="H1153" s="296">
        <f t="shared" si="108"/>
        <v>5</v>
      </c>
      <c r="I1153" s="437"/>
      <c r="J1153" s="436"/>
    </row>
    <row r="1154" spans="1:10" ht="25.5" x14ac:dyDescent="0.2">
      <c r="A1154" s="29" t="s">
        <v>36</v>
      </c>
      <c r="B1154" s="296">
        <f t="shared" si="111"/>
        <v>19</v>
      </c>
      <c r="C1154" s="29" t="s">
        <v>144</v>
      </c>
      <c r="D1154" s="296" t="s">
        <v>39</v>
      </c>
      <c r="E1154" s="258"/>
      <c r="F1154" s="296">
        <v>1</v>
      </c>
      <c r="G1154" s="436">
        <v>5</v>
      </c>
      <c r="H1154" s="296">
        <f t="shared" si="108"/>
        <v>5</v>
      </c>
      <c r="I1154" s="437"/>
      <c r="J1154" s="436"/>
    </row>
    <row r="1155" spans="1:10" ht="25.5" x14ac:dyDescent="0.2">
      <c r="A1155" s="419"/>
      <c r="B1155" s="419"/>
      <c r="C1155" s="419"/>
      <c r="D1155" s="419"/>
      <c r="E1155" s="419"/>
      <c r="F1155" s="419"/>
      <c r="G1155" s="50" t="s">
        <v>34</v>
      </c>
      <c r="H1155" s="51">
        <f>SUM(H1136:H1154)</f>
        <v>160</v>
      </c>
      <c r="I1155" s="344" t="s">
        <v>35</v>
      </c>
      <c r="J1155" s="51">
        <f>SUM(J1145:J1154)</f>
        <v>0</v>
      </c>
    </row>
    <row r="1156" spans="1:10" x14ac:dyDescent="0.2">
      <c r="A1156" s="9"/>
      <c r="B1156" s="21"/>
      <c r="C1156" s="9"/>
      <c r="D1156" s="2"/>
      <c r="E1156" s="2"/>
      <c r="F1156" s="15"/>
      <c r="G1156" s="15"/>
      <c r="H1156" s="15"/>
      <c r="I1156" s="17"/>
      <c r="J1156" s="16"/>
    </row>
    <row r="1157" spans="1:10" ht="18.75" customHeight="1" x14ac:dyDescent="0.2">
      <c r="A1157" s="1220" t="s">
        <v>1</v>
      </c>
      <c r="B1157" s="1220"/>
      <c r="C1157" s="1220"/>
      <c r="D1157" s="1220"/>
      <c r="E1157" s="1220"/>
      <c r="F1157" s="1220"/>
      <c r="G1157" s="1220"/>
      <c r="H1157" s="1220"/>
      <c r="I1157" s="1220"/>
      <c r="J1157" s="1220"/>
    </row>
    <row r="1158" spans="1:10" ht="18" customHeight="1" x14ac:dyDescent="0.2">
      <c r="A1158" s="1221" t="s">
        <v>2</v>
      </c>
      <c r="B1158" s="1221"/>
      <c r="C1158" s="1221"/>
      <c r="D1158" s="1221"/>
      <c r="E1158" s="1221"/>
      <c r="F1158" s="1221"/>
      <c r="G1158" s="1221"/>
      <c r="H1158" s="1221"/>
      <c r="I1158" s="1221"/>
      <c r="J1158" s="1221"/>
    </row>
    <row r="1159" spans="1:10" ht="18.75" customHeight="1" thickBot="1" x14ac:dyDescent="0.25">
      <c r="A1159" s="4" t="s">
        <v>3</v>
      </c>
      <c r="B1159" s="122"/>
      <c r="C1159" s="5"/>
      <c r="D1159" s="4"/>
      <c r="E1159" s="4"/>
      <c r="F1159" s="262"/>
      <c r="G1159" s="262"/>
      <c r="H1159" s="262"/>
      <c r="I1159" s="4"/>
      <c r="J1159" s="2"/>
    </row>
    <row r="1160" spans="1:10" ht="16.5" customHeight="1" thickBot="1" x14ac:dyDescent="0.25">
      <c r="A1160" s="1228" t="s">
        <v>180</v>
      </c>
      <c r="B1160" s="1229"/>
      <c r="C1160" s="1229"/>
      <c r="D1160" s="1229"/>
      <c r="E1160" s="1229"/>
      <c r="F1160" s="1229"/>
      <c r="G1160" s="1229"/>
      <c r="H1160" s="1229"/>
      <c r="I1160" s="1229"/>
      <c r="J1160" s="1230"/>
    </row>
    <row r="1161" spans="1:10" ht="27" customHeight="1" thickBot="1" x14ac:dyDescent="0.25">
      <c r="A1161" s="1222" t="s">
        <v>186</v>
      </c>
      <c r="B1161" s="1223"/>
      <c r="C1161" s="1223"/>
      <c r="D1161" s="1223"/>
      <c r="E1161" s="1223"/>
      <c r="F1161" s="1223"/>
      <c r="G1161" s="1223"/>
      <c r="H1161" s="1223"/>
      <c r="I1161" s="1223"/>
      <c r="J1161" s="1224"/>
    </row>
    <row r="1162" spans="1:10" ht="15" customHeight="1" thickBot="1" x14ac:dyDescent="0.25">
      <c r="A1162" s="4" t="s">
        <v>4</v>
      </c>
      <c r="B1162" s="122"/>
      <c r="C1162" s="7"/>
      <c r="D1162" s="6"/>
      <c r="E1162" s="6"/>
      <c r="G1162" s="261"/>
      <c r="H1162" s="13"/>
      <c r="I1162" s="6"/>
      <c r="J1162" s="2"/>
    </row>
    <row r="1163" spans="1:10" ht="17.25" customHeight="1" thickBot="1" x14ac:dyDescent="0.25">
      <c r="A1163" s="1217" t="s">
        <v>21</v>
      </c>
      <c r="B1163" s="1218"/>
      <c r="C1163" s="1218"/>
      <c r="D1163" s="1218"/>
      <c r="E1163" s="1218"/>
      <c r="F1163" s="1218"/>
      <c r="G1163" s="1218"/>
      <c r="H1163" s="1218"/>
      <c r="I1163" s="1218"/>
      <c r="J1163" s="1219"/>
    </row>
    <row r="1164" spans="1:10" ht="13.5" thickBot="1" x14ac:dyDescent="0.25">
      <c r="A1164" s="4"/>
      <c r="B1164" s="122"/>
      <c r="C1164" s="3"/>
      <c r="D1164" s="2"/>
      <c r="E1164" s="2"/>
      <c r="F1164" s="261"/>
      <c r="G1164" s="261"/>
      <c r="H1164" s="261"/>
      <c r="I1164" s="2"/>
      <c r="J1164" s="2"/>
    </row>
    <row r="1165" spans="1:10" ht="51" x14ac:dyDescent="0.2">
      <c r="A1165" s="31" t="s">
        <v>5</v>
      </c>
      <c r="B1165" s="32" t="s">
        <v>23</v>
      </c>
      <c r="C1165" s="32" t="s">
        <v>7</v>
      </c>
      <c r="D1165" s="33" t="s">
        <v>8</v>
      </c>
      <c r="E1165" s="34" t="s">
        <v>24</v>
      </c>
      <c r="F1165" s="35" t="s">
        <v>25</v>
      </c>
      <c r="G1165" s="32" t="s">
        <v>26</v>
      </c>
      <c r="H1165" s="36" t="s">
        <v>27</v>
      </c>
      <c r="I1165" s="37" t="s">
        <v>28</v>
      </c>
      <c r="J1165" s="37" t="s">
        <v>29</v>
      </c>
    </row>
    <row r="1166" spans="1:10" ht="25.5" x14ac:dyDescent="0.2">
      <c r="A1166" s="31"/>
      <c r="B1166" s="32"/>
      <c r="C1166" s="216"/>
      <c r="D1166" s="33"/>
      <c r="E1166" s="38"/>
      <c r="F1166" s="39" t="s">
        <v>15</v>
      </c>
      <c r="G1166" s="39" t="s">
        <v>16</v>
      </c>
      <c r="H1166" s="39" t="s">
        <v>17</v>
      </c>
      <c r="I1166" s="40" t="s">
        <v>18</v>
      </c>
      <c r="J1166" s="40" t="s">
        <v>19</v>
      </c>
    </row>
    <row r="1167" spans="1:10" ht="38.25" x14ac:dyDescent="0.2">
      <c r="A1167" s="443" t="s">
        <v>30</v>
      </c>
      <c r="B1167" s="254">
        <v>1</v>
      </c>
      <c r="C1167" s="22" t="s">
        <v>116</v>
      </c>
      <c r="D1167" s="444" t="s">
        <v>63</v>
      </c>
      <c r="E1167" s="443"/>
      <c r="F1167" s="444">
        <v>1</v>
      </c>
      <c r="G1167" s="444">
        <v>10</v>
      </c>
      <c r="H1167" s="444">
        <f t="shared" ref="H1167:H1183" si="112">F1167*G1167</f>
        <v>10</v>
      </c>
      <c r="I1167" s="443"/>
      <c r="J1167" s="444">
        <f t="shared" ref="J1167:J1179" si="113">H1167*I1167</f>
        <v>0</v>
      </c>
    </row>
    <row r="1168" spans="1:10" ht="30" customHeight="1" x14ac:dyDescent="0.2">
      <c r="A1168" s="443" t="s">
        <v>30</v>
      </c>
      <c r="B1168" s="234">
        <f>B1167+1</f>
        <v>2</v>
      </c>
      <c r="C1168" s="233" t="s">
        <v>109</v>
      </c>
      <c r="D1168" s="444" t="s">
        <v>63</v>
      </c>
      <c r="E1168" s="291"/>
      <c r="F1168" s="302">
        <v>1</v>
      </c>
      <c r="G1168" s="302">
        <v>5</v>
      </c>
      <c r="H1168" s="302">
        <f t="shared" si="112"/>
        <v>5</v>
      </c>
      <c r="I1168" s="291"/>
      <c r="J1168" s="302">
        <f t="shared" si="113"/>
        <v>0</v>
      </c>
    </row>
    <row r="1169" spans="1:10" ht="25.5" x14ac:dyDescent="0.2">
      <c r="A1169" s="435" t="s">
        <v>0</v>
      </c>
      <c r="B1169" s="423">
        <f t="shared" ref="B1169:B1179" si="114">B1168+1</f>
        <v>3</v>
      </c>
      <c r="C1169" s="256" t="s">
        <v>121</v>
      </c>
      <c r="D1169" s="423" t="s">
        <v>63</v>
      </c>
      <c r="E1169" s="435"/>
      <c r="F1169" s="423">
        <v>1</v>
      </c>
      <c r="G1169" s="423">
        <v>5</v>
      </c>
      <c r="H1169" s="423">
        <f t="shared" si="112"/>
        <v>5</v>
      </c>
      <c r="I1169" s="435"/>
      <c r="J1169" s="423">
        <f t="shared" si="113"/>
        <v>0</v>
      </c>
    </row>
    <row r="1170" spans="1:10" ht="27" customHeight="1" x14ac:dyDescent="0.2">
      <c r="A1170" s="435" t="s">
        <v>0</v>
      </c>
      <c r="B1170" s="423">
        <f t="shared" si="114"/>
        <v>4</v>
      </c>
      <c r="C1170" s="256" t="s">
        <v>120</v>
      </c>
      <c r="D1170" s="270" t="s">
        <v>39</v>
      </c>
      <c r="E1170" s="256"/>
      <c r="F1170" s="270">
        <v>1</v>
      </c>
      <c r="G1170" s="270">
        <v>5</v>
      </c>
      <c r="H1170" s="270">
        <f t="shared" si="112"/>
        <v>5</v>
      </c>
      <c r="I1170" s="256"/>
      <c r="J1170" s="270">
        <f t="shared" si="113"/>
        <v>0</v>
      </c>
    </row>
    <row r="1171" spans="1:10" ht="25.5" x14ac:dyDescent="0.2">
      <c r="A1171" s="435" t="s">
        <v>0</v>
      </c>
      <c r="B1171" s="423">
        <f t="shared" si="114"/>
        <v>5</v>
      </c>
      <c r="C1171" s="435" t="s">
        <v>122</v>
      </c>
      <c r="D1171" s="423" t="s">
        <v>31</v>
      </c>
      <c r="E1171" s="435"/>
      <c r="F1171" s="423">
        <v>1</v>
      </c>
      <c r="G1171" s="423">
        <v>10</v>
      </c>
      <c r="H1171" s="423">
        <f t="shared" si="112"/>
        <v>10</v>
      </c>
      <c r="I1171" s="435"/>
      <c r="J1171" s="423">
        <f t="shared" si="113"/>
        <v>0</v>
      </c>
    </row>
    <row r="1172" spans="1:10" ht="25.5" x14ac:dyDescent="0.2">
      <c r="A1172" s="435" t="s">
        <v>0</v>
      </c>
      <c r="B1172" s="423">
        <f t="shared" si="114"/>
        <v>6</v>
      </c>
      <c r="C1172" s="235" t="s">
        <v>121</v>
      </c>
      <c r="D1172" s="236" t="s">
        <v>63</v>
      </c>
      <c r="E1172" s="256"/>
      <c r="F1172" s="270">
        <v>1</v>
      </c>
      <c r="G1172" s="270">
        <v>5</v>
      </c>
      <c r="H1172" s="270">
        <f t="shared" si="112"/>
        <v>5</v>
      </c>
      <c r="I1172" s="256"/>
      <c r="J1172" s="270">
        <f t="shared" si="113"/>
        <v>0</v>
      </c>
    </row>
    <row r="1173" spans="1:10" ht="25.5" x14ac:dyDescent="0.2">
      <c r="A1173" s="435" t="s">
        <v>0</v>
      </c>
      <c r="B1173" s="423">
        <f t="shared" si="114"/>
        <v>7</v>
      </c>
      <c r="C1173" s="235" t="s">
        <v>112</v>
      </c>
      <c r="D1173" s="236" t="s">
        <v>39</v>
      </c>
      <c r="E1173" s="256"/>
      <c r="F1173" s="270">
        <v>1</v>
      </c>
      <c r="G1173" s="270">
        <v>5</v>
      </c>
      <c r="H1173" s="270">
        <f t="shared" si="112"/>
        <v>5</v>
      </c>
      <c r="I1173" s="256"/>
      <c r="J1173" s="270">
        <f t="shared" si="113"/>
        <v>0</v>
      </c>
    </row>
    <row r="1174" spans="1:10" ht="25.5" x14ac:dyDescent="0.2">
      <c r="A1174" s="29" t="s">
        <v>36</v>
      </c>
      <c r="B1174" s="30">
        <f t="shared" si="114"/>
        <v>8</v>
      </c>
      <c r="C1174" s="29" t="s">
        <v>121</v>
      </c>
      <c r="D1174" s="30" t="s">
        <v>63</v>
      </c>
      <c r="E1174" s="29"/>
      <c r="F1174" s="30">
        <v>1</v>
      </c>
      <c r="G1174" s="30">
        <v>5</v>
      </c>
      <c r="H1174" s="30">
        <f t="shared" si="112"/>
        <v>5</v>
      </c>
      <c r="I1174" s="29"/>
      <c r="J1174" s="30">
        <f t="shared" si="113"/>
        <v>0</v>
      </c>
    </row>
    <row r="1175" spans="1:10" ht="25.5" x14ac:dyDescent="0.2">
      <c r="A1175" s="29" t="s">
        <v>36</v>
      </c>
      <c r="B1175" s="30">
        <f t="shared" si="114"/>
        <v>9</v>
      </c>
      <c r="C1175" s="29" t="s">
        <v>120</v>
      </c>
      <c r="D1175" s="30" t="s">
        <v>39</v>
      </c>
      <c r="E1175" s="29"/>
      <c r="F1175" s="30">
        <v>1</v>
      </c>
      <c r="G1175" s="30">
        <v>5</v>
      </c>
      <c r="H1175" s="30">
        <f t="shared" si="112"/>
        <v>5</v>
      </c>
      <c r="I1175" s="29"/>
      <c r="J1175" s="30">
        <f t="shared" si="113"/>
        <v>0</v>
      </c>
    </row>
    <row r="1176" spans="1:10" ht="24.75" customHeight="1" x14ac:dyDescent="0.2">
      <c r="A1176" s="29" t="s">
        <v>36</v>
      </c>
      <c r="B1176" s="30">
        <f t="shared" si="114"/>
        <v>10</v>
      </c>
      <c r="C1176" s="29" t="s">
        <v>124</v>
      </c>
      <c r="D1176" s="30" t="s">
        <v>49</v>
      </c>
      <c r="E1176" s="29"/>
      <c r="F1176" s="30">
        <v>1</v>
      </c>
      <c r="G1176" s="30">
        <v>10</v>
      </c>
      <c r="H1176" s="30">
        <f t="shared" si="112"/>
        <v>10</v>
      </c>
      <c r="I1176" s="29"/>
      <c r="J1176" s="30">
        <f t="shared" si="113"/>
        <v>0</v>
      </c>
    </row>
    <row r="1177" spans="1:10" ht="25.5" x14ac:dyDescent="0.2">
      <c r="A1177" s="29" t="s">
        <v>36</v>
      </c>
      <c r="B1177" s="30">
        <f t="shared" si="114"/>
        <v>11</v>
      </c>
      <c r="C1177" s="29" t="s">
        <v>113</v>
      </c>
      <c r="D1177" s="30" t="s">
        <v>61</v>
      </c>
      <c r="E1177" s="29"/>
      <c r="F1177" s="30">
        <v>1</v>
      </c>
      <c r="G1177" s="30">
        <v>20</v>
      </c>
      <c r="H1177" s="30">
        <f t="shared" si="112"/>
        <v>20</v>
      </c>
      <c r="I1177" s="29"/>
      <c r="J1177" s="30">
        <f t="shared" si="113"/>
        <v>0</v>
      </c>
    </row>
    <row r="1178" spans="1:10" ht="25.5" x14ac:dyDescent="0.2">
      <c r="A1178" s="29" t="s">
        <v>36</v>
      </c>
      <c r="B1178" s="296">
        <f t="shared" si="114"/>
        <v>12</v>
      </c>
      <c r="C1178" s="29" t="s">
        <v>136</v>
      </c>
      <c r="D1178" s="296" t="s">
        <v>37</v>
      </c>
      <c r="E1178" s="258"/>
      <c r="F1178" s="30">
        <v>1</v>
      </c>
      <c r="G1178" s="296">
        <v>30</v>
      </c>
      <c r="H1178" s="296">
        <f t="shared" si="112"/>
        <v>30</v>
      </c>
      <c r="I1178" s="258"/>
      <c r="J1178" s="296">
        <f t="shared" si="113"/>
        <v>0</v>
      </c>
    </row>
    <row r="1179" spans="1:10" ht="25.5" x14ac:dyDescent="0.2">
      <c r="A1179" s="29" t="s">
        <v>36</v>
      </c>
      <c r="B1179" s="296">
        <f t="shared" si="114"/>
        <v>13</v>
      </c>
      <c r="C1179" s="271" t="s">
        <v>148</v>
      </c>
      <c r="D1179" s="296" t="s">
        <v>38</v>
      </c>
      <c r="E1179" s="258"/>
      <c r="F1179" s="296">
        <v>1</v>
      </c>
      <c r="G1179" s="296">
        <v>10</v>
      </c>
      <c r="H1179" s="296">
        <f t="shared" si="112"/>
        <v>10</v>
      </c>
      <c r="I1179" s="258"/>
      <c r="J1179" s="296">
        <f t="shared" si="113"/>
        <v>0</v>
      </c>
    </row>
    <row r="1180" spans="1:10" ht="25.5" x14ac:dyDescent="0.2">
      <c r="A1180" s="29" t="s">
        <v>36</v>
      </c>
      <c r="B1180" s="296">
        <f>B1179+1</f>
        <v>14</v>
      </c>
      <c r="C1180" s="268" t="s">
        <v>140</v>
      </c>
      <c r="D1180" s="296" t="s">
        <v>38</v>
      </c>
      <c r="E1180" s="258"/>
      <c r="F1180" s="296">
        <v>1</v>
      </c>
      <c r="G1180" s="436">
        <v>10</v>
      </c>
      <c r="H1180" s="296">
        <f t="shared" si="112"/>
        <v>10</v>
      </c>
      <c r="I1180" s="437"/>
      <c r="J1180" s="436"/>
    </row>
    <row r="1181" spans="1:10" ht="25.5" x14ac:dyDescent="0.2">
      <c r="A1181" s="29" t="s">
        <v>36</v>
      </c>
      <c r="B1181" s="296">
        <f>B1180+1</f>
        <v>15</v>
      </c>
      <c r="C1181" s="268" t="s">
        <v>141</v>
      </c>
      <c r="D1181" s="296" t="s">
        <v>38</v>
      </c>
      <c r="E1181" s="258"/>
      <c r="F1181" s="296">
        <v>1</v>
      </c>
      <c r="G1181" s="436">
        <v>5</v>
      </c>
      <c r="H1181" s="296">
        <f t="shared" si="112"/>
        <v>5</v>
      </c>
      <c r="I1181" s="437"/>
      <c r="J1181" s="436"/>
    </row>
    <row r="1182" spans="1:10" ht="25.5" x14ac:dyDescent="0.2">
      <c r="A1182" s="29" t="s">
        <v>36</v>
      </c>
      <c r="B1182" s="296">
        <f>B1181+1</f>
        <v>16</v>
      </c>
      <c r="C1182" s="29" t="s">
        <v>135</v>
      </c>
      <c r="D1182" s="296" t="s">
        <v>63</v>
      </c>
      <c r="E1182" s="258"/>
      <c r="F1182" s="296">
        <v>1</v>
      </c>
      <c r="G1182" s="436">
        <v>5</v>
      </c>
      <c r="H1182" s="296">
        <f t="shared" si="112"/>
        <v>5</v>
      </c>
      <c r="I1182" s="437"/>
      <c r="J1182" s="436"/>
    </row>
    <row r="1183" spans="1:10" ht="25.5" x14ac:dyDescent="0.2">
      <c r="A1183" s="29" t="s">
        <v>36</v>
      </c>
      <c r="B1183" s="296">
        <f>B1182+1</f>
        <v>17</v>
      </c>
      <c r="C1183" s="29" t="s">
        <v>144</v>
      </c>
      <c r="D1183" s="296" t="s">
        <v>39</v>
      </c>
      <c r="E1183" s="258"/>
      <c r="F1183" s="296">
        <v>1</v>
      </c>
      <c r="G1183" s="436">
        <v>5</v>
      </c>
      <c r="H1183" s="296">
        <f t="shared" si="112"/>
        <v>5</v>
      </c>
      <c r="I1183" s="437"/>
      <c r="J1183" s="436"/>
    </row>
    <row r="1184" spans="1:10" ht="25.5" x14ac:dyDescent="0.2">
      <c r="B1184" s="21"/>
      <c r="C1184" s="45"/>
      <c r="D1184" s="269"/>
      <c r="E1184" s="2"/>
      <c r="F1184" s="15"/>
      <c r="G1184" s="50" t="s">
        <v>34</v>
      </c>
      <c r="H1184" s="51">
        <f>SUM(H1168:H1183)</f>
        <v>140</v>
      </c>
      <c r="I1184" s="344" t="s">
        <v>35</v>
      </c>
      <c r="J1184" s="51">
        <f>SUM(J1168:J1180)</f>
        <v>0</v>
      </c>
    </row>
    <row r="1185" spans="1:10" x14ac:dyDescent="0.2">
      <c r="A1185" s="9"/>
      <c r="B1185" s="21"/>
      <c r="C1185" s="9"/>
      <c r="D1185" s="2"/>
      <c r="E1185" s="2"/>
      <c r="F1185" s="15"/>
      <c r="G1185" s="15"/>
      <c r="H1185" s="15"/>
      <c r="I1185" s="17"/>
      <c r="J1185" s="16"/>
    </row>
    <row r="1186" spans="1:10" x14ac:dyDescent="0.2">
      <c r="A1186" s="1220" t="s">
        <v>1</v>
      </c>
      <c r="B1186" s="1220"/>
      <c r="C1186" s="1220"/>
      <c r="D1186" s="1220"/>
      <c r="E1186" s="1220"/>
      <c r="F1186" s="1220"/>
      <c r="G1186" s="1220"/>
      <c r="H1186" s="1220"/>
      <c r="I1186" s="1220"/>
      <c r="J1186" s="1220"/>
    </row>
    <row r="1187" spans="1:10" x14ac:dyDescent="0.2">
      <c r="A1187" s="1221" t="s">
        <v>2</v>
      </c>
      <c r="B1187" s="1221"/>
      <c r="C1187" s="1221"/>
      <c r="D1187" s="1221"/>
      <c r="E1187" s="1221"/>
      <c r="F1187" s="1221"/>
      <c r="G1187" s="1221"/>
      <c r="H1187" s="1221"/>
      <c r="I1187" s="1221"/>
      <c r="J1187" s="1221"/>
    </row>
    <row r="1188" spans="1:10" ht="13.5" thickBot="1" x14ac:dyDescent="0.25">
      <c r="A1188" s="4" t="s">
        <v>3</v>
      </c>
      <c r="B1188" s="122"/>
      <c r="C1188" s="5"/>
      <c r="D1188" s="4"/>
      <c r="E1188" s="4"/>
      <c r="F1188" s="262"/>
      <c r="G1188" s="262"/>
      <c r="H1188" s="262"/>
      <c r="I1188" s="4"/>
      <c r="J1188" s="2"/>
    </row>
    <row r="1189" spans="1:10" ht="18.75" customHeight="1" thickBot="1" x14ac:dyDescent="0.25">
      <c r="A1189" s="1228" t="s">
        <v>180</v>
      </c>
      <c r="B1189" s="1229"/>
      <c r="C1189" s="1229"/>
      <c r="D1189" s="1229"/>
      <c r="E1189" s="1229"/>
      <c r="F1189" s="1229"/>
      <c r="G1189" s="1229"/>
      <c r="H1189" s="1229"/>
      <c r="I1189" s="1229"/>
      <c r="J1189" s="1230"/>
    </row>
    <row r="1190" spans="1:10" ht="34.5" customHeight="1" thickBot="1" x14ac:dyDescent="0.25">
      <c r="A1190" s="1222" t="s">
        <v>187</v>
      </c>
      <c r="B1190" s="1223"/>
      <c r="C1190" s="1223"/>
      <c r="D1190" s="1223"/>
      <c r="E1190" s="1223"/>
      <c r="F1190" s="1223"/>
      <c r="G1190" s="1223"/>
      <c r="H1190" s="1223"/>
      <c r="I1190" s="1223"/>
      <c r="J1190" s="1224"/>
    </row>
    <row r="1191" spans="1:10" ht="13.5" thickBot="1" x14ac:dyDescent="0.25">
      <c r="A1191" s="4" t="s">
        <v>4</v>
      </c>
      <c r="B1191" s="122"/>
      <c r="C1191" s="7"/>
      <c r="D1191" s="6"/>
      <c r="E1191" s="6"/>
      <c r="G1191" s="261"/>
      <c r="H1191" s="13"/>
      <c r="I1191" s="6"/>
      <c r="J1191" s="2"/>
    </row>
    <row r="1192" spans="1:10" ht="13.5" thickBot="1" x14ac:dyDescent="0.25">
      <c r="A1192" s="1217" t="s">
        <v>21</v>
      </c>
      <c r="B1192" s="1218"/>
      <c r="C1192" s="1218"/>
      <c r="D1192" s="1218"/>
      <c r="E1192" s="1218"/>
      <c r="F1192" s="1218"/>
      <c r="G1192" s="1218"/>
      <c r="H1192" s="1218"/>
      <c r="I1192" s="1218"/>
      <c r="J1192" s="1219"/>
    </row>
    <row r="1193" spans="1:10" ht="13.5" thickBot="1" x14ac:dyDescent="0.25">
      <c r="A1193" s="4"/>
      <c r="B1193" s="122"/>
      <c r="C1193" s="3"/>
      <c r="D1193" s="2"/>
      <c r="E1193" s="2"/>
      <c r="F1193" s="261"/>
      <c r="G1193" s="261"/>
      <c r="H1193" s="261"/>
      <c r="I1193" s="2"/>
      <c r="J1193" s="2"/>
    </row>
    <row r="1194" spans="1:10" ht="51" x14ac:dyDescent="0.2">
      <c r="A1194" s="31" t="s">
        <v>5</v>
      </c>
      <c r="B1194" s="32" t="s">
        <v>23</v>
      </c>
      <c r="C1194" s="32" t="s">
        <v>7</v>
      </c>
      <c r="D1194" s="33" t="s">
        <v>8</v>
      </c>
      <c r="E1194" s="34" t="s">
        <v>24</v>
      </c>
      <c r="F1194" s="35" t="s">
        <v>25</v>
      </c>
      <c r="G1194" s="32" t="s">
        <v>26</v>
      </c>
      <c r="H1194" s="36" t="s">
        <v>27</v>
      </c>
      <c r="I1194" s="37" t="s">
        <v>28</v>
      </c>
      <c r="J1194" s="37" t="s">
        <v>29</v>
      </c>
    </row>
    <row r="1195" spans="1:10" ht="26.25" customHeight="1" x14ac:dyDescent="0.2">
      <c r="A1195" s="31"/>
      <c r="B1195" s="32"/>
      <c r="C1195" s="216"/>
      <c r="D1195" s="33"/>
      <c r="E1195" s="38"/>
      <c r="F1195" s="39" t="s">
        <v>15</v>
      </c>
      <c r="G1195" s="39" t="s">
        <v>16</v>
      </c>
      <c r="H1195" s="39" t="s">
        <v>17</v>
      </c>
      <c r="I1195" s="40" t="s">
        <v>18</v>
      </c>
      <c r="J1195" s="40" t="s">
        <v>19</v>
      </c>
    </row>
    <row r="1196" spans="1:10" ht="38.25" x14ac:dyDescent="0.2">
      <c r="A1196" s="443" t="s">
        <v>30</v>
      </c>
      <c r="B1196" s="254">
        <v>1</v>
      </c>
      <c r="C1196" s="22" t="s">
        <v>116</v>
      </c>
      <c r="D1196" s="444" t="s">
        <v>63</v>
      </c>
      <c r="E1196" s="443"/>
      <c r="F1196" s="444">
        <v>1</v>
      </c>
      <c r="G1196" s="444">
        <v>10</v>
      </c>
      <c r="H1196" s="444">
        <f t="shared" ref="H1196:H1221" si="115">F1196*G1196</f>
        <v>10</v>
      </c>
      <c r="I1196" s="443"/>
      <c r="J1196" s="444">
        <f t="shared" ref="J1196:J1210" si="116">H1196*I1196</f>
        <v>0</v>
      </c>
    </row>
    <row r="1197" spans="1:10" ht="38.25" x14ac:dyDescent="0.2">
      <c r="A1197" s="443" t="s">
        <v>30</v>
      </c>
      <c r="B1197" s="234">
        <f>B1196+1</f>
        <v>2</v>
      </c>
      <c r="C1197" s="233" t="s">
        <v>109</v>
      </c>
      <c r="D1197" s="444" t="s">
        <v>63</v>
      </c>
      <c r="E1197" s="291"/>
      <c r="F1197" s="302">
        <v>1</v>
      </c>
      <c r="G1197" s="302">
        <v>5</v>
      </c>
      <c r="H1197" s="302">
        <f t="shared" si="115"/>
        <v>5</v>
      </c>
      <c r="I1197" s="291"/>
      <c r="J1197" s="302">
        <f t="shared" si="116"/>
        <v>0</v>
      </c>
    </row>
    <row r="1198" spans="1:10" ht="25.5" x14ac:dyDescent="0.2">
      <c r="A1198" s="435" t="s">
        <v>0</v>
      </c>
      <c r="B1198" s="423">
        <f t="shared" ref="B1198:B1221" si="117">B1197+1</f>
        <v>3</v>
      </c>
      <c r="C1198" s="256" t="s">
        <v>121</v>
      </c>
      <c r="D1198" s="423" t="s">
        <v>63</v>
      </c>
      <c r="E1198" s="435"/>
      <c r="F1198" s="423">
        <v>1</v>
      </c>
      <c r="G1198" s="423">
        <v>5</v>
      </c>
      <c r="H1198" s="423">
        <f t="shared" si="115"/>
        <v>5</v>
      </c>
      <c r="I1198" s="435"/>
      <c r="J1198" s="423">
        <f t="shared" si="116"/>
        <v>0</v>
      </c>
    </row>
    <row r="1199" spans="1:10" ht="25.5" x14ac:dyDescent="0.2">
      <c r="A1199" s="435" t="s">
        <v>0</v>
      </c>
      <c r="B1199" s="423">
        <f t="shared" si="117"/>
        <v>4</v>
      </c>
      <c r="C1199" s="256" t="s">
        <v>120</v>
      </c>
      <c r="D1199" s="270" t="s">
        <v>39</v>
      </c>
      <c r="E1199" s="256"/>
      <c r="F1199" s="270">
        <v>1</v>
      </c>
      <c r="G1199" s="270">
        <v>5</v>
      </c>
      <c r="H1199" s="270">
        <f t="shared" si="115"/>
        <v>5</v>
      </c>
      <c r="I1199" s="256"/>
      <c r="J1199" s="270">
        <f t="shared" si="116"/>
        <v>0</v>
      </c>
    </row>
    <row r="1200" spans="1:10" ht="25.5" x14ac:dyDescent="0.2">
      <c r="A1200" s="435" t="s">
        <v>0</v>
      </c>
      <c r="B1200" s="423">
        <f t="shared" si="117"/>
        <v>5</v>
      </c>
      <c r="C1200" s="435" t="s">
        <v>122</v>
      </c>
      <c r="D1200" s="423" t="s">
        <v>31</v>
      </c>
      <c r="E1200" s="435"/>
      <c r="F1200" s="423">
        <v>1</v>
      </c>
      <c r="G1200" s="423">
        <v>10</v>
      </c>
      <c r="H1200" s="423">
        <f t="shared" si="115"/>
        <v>10</v>
      </c>
      <c r="I1200" s="435"/>
      <c r="J1200" s="423">
        <f t="shared" si="116"/>
        <v>0</v>
      </c>
    </row>
    <row r="1201" spans="1:10" ht="25.5" x14ac:dyDescent="0.2">
      <c r="A1201" s="435" t="s">
        <v>0</v>
      </c>
      <c r="B1201" s="423">
        <f t="shared" si="117"/>
        <v>6</v>
      </c>
      <c r="C1201" s="235" t="s">
        <v>121</v>
      </c>
      <c r="D1201" s="236" t="s">
        <v>63</v>
      </c>
      <c r="E1201" s="256"/>
      <c r="F1201" s="270">
        <v>1</v>
      </c>
      <c r="G1201" s="270">
        <v>5</v>
      </c>
      <c r="H1201" s="270">
        <f t="shared" si="115"/>
        <v>5</v>
      </c>
      <c r="I1201" s="256"/>
      <c r="J1201" s="270">
        <f t="shared" si="116"/>
        <v>0</v>
      </c>
    </row>
    <row r="1202" spans="1:10" ht="25.5" x14ac:dyDescent="0.2">
      <c r="A1202" s="435" t="s">
        <v>0</v>
      </c>
      <c r="B1202" s="423">
        <f t="shared" si="117"/>
        <v>7</v>
      </c>
      <c r="C1202" s="235" t="s">
        <v>112</v>
      </c>
      <c r="D1202" s="236" t="s">
        <v>39</v>
      </c>
      <c r="E1202" s="256"/>
      <c r="F1202" s="270">
        <v>1</v>
      </c>
      <c r="G1202" s="270">
        <v>5</v>
      </c>
      <c r="H1202" s="270">
        <f t="shared" si="115"/>
        <v>5</v>
      </c>
      <c r="I1202" s="256"/>
      <c r="J1202" s="270">
        <f t="shared" si="116"/>
        <v>0</v>
      </c>
    </row>
    <row r="1203" spans="1:10" ht="25.5" x14ac:dyDescent="0.2">
      <c r="A1203" s="29" t="s">
        <v>36</v>
      </c>
      <c r="B1203" s="30">
        <f t="shared" si="117"/>
        <v>8</v>
      </c>
      <c r="C1203" s="29" t="s">
        <v>121</v>
      </c>
      <c r="D1203" s="30" t="s">
        <v>63</v>
      </c>
      <c r="E1203" s="29"/>
      <c r="F1203" s="30">
        <v>1</v>
      </c>
      <c r="G1203" s="30">
        <v>5</v>
      </c>
      <c r="H1203" s="30">
        <f t="shared" si="115"/>
        <v>5</v>
      </c>
      <c r="I1203" s="29"/>
      <c r="J1203" s="30">
        <f t="shared" si="116"/>
        <v>0</v>
      </c>
    </row>
    <row r="1204" spans="1:10" ht="25.5" x14ac:dyDescent="0.2">
      <c r="A1204" s="29" t="s">
        <v>36</v>
      </c>
      <c r="B1204" s="30">
        <f t="shared" si="117"/>
        <v>9</v>
      </c>
      <c r="C1204" s="29" t="s">
        <v>120</v>
      </c>
      <c r="D1204" s="30" t="s">
        <v>39</v>
      </c>
      <c r="E1204" s="29"/>
      <c r="F1204" s="30">
        <v>1</v>
      </c>
      <c r="G1204" s="30">
        <v>5</v>
      </c>
      <c r="H1204" s="30">
        <f t="shared" si="115"/>
        <v>5</v>
      </c>
      <c r="I1204" s="29"/>
      <c r="J1204" s="30">
        <f t="shared" si="116"/>
        <v>0</v>
      </c>
    </row>
    <row r="1205" spans="1:10" ht="25.5" x14ac:dyDescent="0.2">
      <c r="A1205" s="29" t="s">
        <v>36</v>
      </c>
      <c r="B1205" s="30">
        <f t="shared" si="117"/>
        <v>10</v>
      </c>
      <c r="C1205" s="29" t="s">
        <v>124</v>
      </c>
      <c r="D1205" s="30" t="s">
        <v>49</v>
      </c>
      <c r="E1205" s="29"/>
      <c r="F1205" s="30">
        <v>1</v>
      </c>
      <c r="G1205" s="30">
        <v>10</v>
      </c>
      <c r="H1205" s="30">
        <f t="shared" si="115"/>
        <v>10</v>
      </c>
      <c r="I1205" s="29"/>
      <c r="J1205" s="30">
        <f t="shared" si="116"/>
        <v>0</v>
      </c>
    </row>
    <row r="1206" spans="1:10" ht="25.5" x14ac:dyDescent="0.2">
      <c r="A1206" s="29" t="s">
        <v>36</v>
      </c>
      <c r="B1206" s="30">
        <f t="shared" si="117"/>
        <v>11</v>
      </c>
      <c r="C1206" s="29" t="s">
        <v>113</v>
      </c>
      <c r="D1206" s="30" t="s">
        <v>61</v>
      </c>
      <c r="E1206" s="29"/>
      <c r="F1206" s="30">
        <v>1</v>
      </c>
      <c r="G1206" s="30">
        <v>20</v>
      </c>
      <c r="H1206" s="30">
        <f t="shared" si="115"/>
        <v>20</v>
      </c>
      <c r="I1206" s="29"/>
      <c r="J1206" s="30">
        <f t="shared" si="116"/>
        <v>0</v>
      </c>
    </row>
    <row r="1207" spans="1:10" ht="25.5" x14ac:dyDescent="0.2">
      <c r="A1207" s="29" t="s">
        <v>36</v>
      </c>
      <c r="B1207" s="296">
        <f t="shared" si="117"/>
        <v>12</v>
      </c>
      <c r="C1207" s="29" t="s">
        <v>136</v>
      </c>
      <c r="D1207" s="296" t="s">
        <v>37</v>
      </c>
      <c r="E1207" s="258"/>
      <c r="F1207" s="30">
        <v>1</v>
      </c>
      <c r="G1207" s="296">
        <v>30</v>
      </c>
      <c r="H1207" s="296">
        <f t="shared" si="115"/>
        <v>30</v>
      </c>
      <c r="I1207" s="258"/>
      <c r="J1207" s="296">
        <f t="shared" si="116"/>
        <v>0</v>
      </c>
    </row>
    <row r="1208" spans="1:10" ht="25.5" x14ac:dyDescent="0.2">
      <c r="A1208" s="29" t="s">
        <v>36</v>
      </c>
      <c r="B1208" s="296">
        <f t="shared" si="117"/>
        <v>13</v>
      </c>
      <c r="C1208" s="271" t="s">
        <v>139</v>
      </c>
      <c r="D1208" s="296" t="s">
        <v>38</v>
      </c>
      <c r="E1208" s="258"/>
      <c r="F1208" s="296">
        <v>1</v>
      </c>
      <c r="G1208" s="296">
        <v>5</v>
      </c>
      <c r="H1208" s="296">
        <f t="shared" si="115"/>
        <v>5</v>
      </c>
      <c r="I1208" s="258"/>
      <c r="J1208" s="296">
        <f t="shared" si="116"/>
        <v>0</v>
      </c>
    </row>
    <row r="1209" spans="1:10" ht="25.5" x14ac:dyDescent="0.2">
      <c r="A1209" s="29" t="s">
        <v>36</v>
      </c>
      <c r="B1209" s="296">
        <f t="shared" si="117"/>
        <v>14</v>
      </c>
      <c r="C1209" s="268" t="s">
        <v>140</v>
      </c>
      <c r="D1209" s="296" t="s">
        <v>38</v>
      </c>
      <c r="E1209" s="258"/>
      <c r="F1209" s="296">
        <v>1</v>
      </c>
      <c r="G1209" s="436">
        <v>10</v>
      </c>
      <c r="H1209" s="296">
        <f t="shared" si="115"/>
        <v>10</v>
      </c>
      <c r="I1209" s="437"/>
      <c r="J1209" s="436">
        <f t="shared" si="116"/>
        <v>0</v>
      </c>
    </row>
    <row r="1210" spans="1:10" ht="25.5" x14ac:dyDescent="0.2">
      <c r="A1210" s="29" t="s">
        <v>36</v>
      </c>
      <c r="B1210" s="296">
        <f t="shared" si="117"/>
        <v>15</v>
      </c>
      <c r="C1210" s="268" t="s">
        <v>149</v>
      </c>
      <c r="D1210" s="296" t="s">
        <v>38</v>
      </c>
      <c r="E1210" s="258"/>
      <c r="F1210" s="296">
        <v>1</v>
      </c>
      <c r="G1210" s="436">
        <v>5</v>
      </c>
      <c r="H1210" s="296">
        <f t="shared" si="115"/>
        <v>5</v>
      </c>
      <c r="I1210" s="437"/>
      <c r="J1210" s="436">
        <f t="shared" si="116"/>
        <v>0</v>
      </c>
    </row>
    <row r="1211" spans="1:10" ht="25.5" x14ac:dyDescent="0.2">
      <c r="A1211" s="29" t="s">
        <v>36</v>
      </c>
      <c r="B1211" s="296">
        <f t="shared" si="117"/>
        <v>16</v>
      </c>
      <c r="C1211" s="258" t="s">
        <v>122</v>
      </c>
      <c r="D1211" s="296" t="s">
        <v>61</v>
      </c>
      <c r="E1211" s="258"/>
      <c r="F1211" s="296">
        <v>1</v>
      </c>
      <c r="G1211" s="436">
        <v>5</v>
      </c>
      <c r="H1211" s="296">
        <f t="shared" si="115"/>
        <v>5</v>
      </c>
      <c r="I1211" s="437"/>
      <c r="J1211" s="436"/>
    </row>
    <row r="1212" spans="1:10" ht="25.5" x14ac:dyDescent="0.2">
      <c r="A1212" s="29" t="s">
        <v>36</v>
      </c>
      <c r="B1212" s="296">
        <f t="shared" si="117"/>
        <v>17</v>
      </c>
      <c r="C1212" s="258" t="s">
        <v>117</v>
      </c>
      <c r="D1212" s="296" t="s">
        <v>32</v>
      </c>
      <c r="E1212" s="258"/>
      <c r="F1212" s="296">
        <v>1</v>
      </c>
      <c r="G1212" s="436">
        <v>10</v>
      </c>
      <c r="H1212" s="436">
        <f t="shared" si="115"/>
        <v>10</v>
      </c>
      <c r="I1212" s="437"/>
      <c r="J1212" s="436"/>
    </row>
    <row r="1213" spans="1:10" ht="25.5" x14ac:dyDescent="0.2">
      <c r="A1213" s="29" t="s">
        <v>36</v>
      </c>
      <c r="B1213" s="296">
        <f t="shared" si="117"/>
        <v>18</v>
      </c>
      <c r="C1213" s="29" t="s">
        <v>121</v>
      </c>
      <c r="D1213" s="296" t="s">
        <v>63</v>
      </c>
      <c r="E1213" s="258"/>
      <c r="F1213" s="296">
        <v>1</v>
      </c>
      <c r="G1213" s="436">
        <v>5</v>
      </c>
      <c r="H1213" s="436">
        <f t="shared" si="115"/>
        <v>5</v>
      </c>
      <c r="I1213" s="437"/>
      <c r="J1213" s="436"/>
    </row>
    <row r="1214" spans="1:10" ht="25.5" x14ac:dyDescent="0.2">
      <c r="A1214" s="29" t="s">
        <v>36</v>
      </c>
      <c r="B1214" s="296">
        <f t="shared" si="117"/>
        <v>19</v>
      </c>
      <c r="C1214" s="29" t="s">
        <v>129</v>
      </c>
      <c r="D1214" s="296" t="s">
        <v>39</v>
      </c>
      <c r="E1214" s="258"/>
      <c r="F1214" s="296">
        <v>1</v>
      </c>
      <c r="G1214" s="436">
        <v>5</v>
      </c>
      <c r="H1214" s="436">
        <f t="shared" si="115"/>
        <v>5</v>
      </c>
      <c r="I1214" s="437"/>
      <c r="J1214" s="436"/>
    </row>
    <row r="1215" spans="1:10" ht="25.5" x14ac:dyDescent="0.2">
      <c r="A1215" s="435" t="s">
        <v>0</v>
      </c>
      <c r="B1215" s="270">
        <f t="shared" si="117"/>
        <v>20</v>
      </c>
      <c r="C1215" s="256" t="s">
        <v>121</v>
      </c>
      <c r="D1215" s="423" t="s">
        <v>63</v>
      </c>
      <c r="E1215" s="435"/>
      <c r="F1215" s="423">
        <v>1</v>
      </c>
      <c r="G1215" s="423">
        <v>5</v>
      </c>
      <c r="H1215" s="423">
        <f t="shared" si="115"/>
        <v>5</v>
      </c>
      <c r="I1215" s="435"/>
      <c r="J1215" s="435"/>
    </row>
    <row r="1216" spans="1:10" ht="25.5" x14ac:dyDescent="0.2">
      <c r="A1216" s="435" t="s">
        <v>0</v>
      </c>
      <c r="B1216" s="270">
        <f t="shared" si="117"/>
        <v>21</v>
      </c>
      <c r="C1216" s="256" t="s">
        <v>120</v>
      </c>
      <c r="D1216" s="270" t="s">
        <v>39</v>
      </c>
      <c r="E1216" s="435"/>
      <c r="F1216" s="423">
        <v>1</v>
      </c>
      <c r="G1216" s="423">
        <v>5</v>
      </c>
      <c r="H1216" s="423">
        <f t="shared" si="115"/>
        <v>5</v>
      </c>
      <c r="I1216" s="435"/>
      <c r="J1216" s="435"/>
    </row>
    <row r="1217" spans="1:10" ht="25.5" x14ac:dyDescent="0.2">
      <c r="A1217" s="435" t="s">
        <v>0</v>
      </c>
      <c r="B1217" s="112">
        <f t="shared" si="117"/>
        <v>22</v>
      </c>
      <c r="C1217" s="25" t="s">
        <v>142</v>
      </c>
      <c r="D1217" s="26" t="s">
        <v>31</v>
      </c>
      <c r="E1217" s="435"/>
      <c r="F1217" s="423">
        <v>1</v>
      </c>
      <c r="G1217" s="423">
        <v>5</v>
      </c>
      <c r="H1217" s="423">
        <f t="shared" si="115"/>
        <v>5</v>
      </c>
      <c r="I1217" s="435"/>
      <c r="J1217" s="435"/>
    </row>
    <row r="1218" spans="1:10" ht="25.5" x14ac:dyDescent="0.2">
      <c r="A1218" s="435" t="s">
        <v>0</v>
      </c>
      <c r="B1218" s="236">
        <f t="shared" si="117"/>
        <v>23</v>
      </c>
      <c r="C1218" s="235" t="s">
        <v>135</v>
      </c>
      <c r="D1218" s="236" t="s">
        <v>63</v>
      </c>
      <c r="E1218" s="435"/>
      <c r="F1218" s="423">
        <v>1</v>
      </c>
      <c r="G1218" s="423">
        <v>5</v>
      </c>
      <c r="H1218" s="423">
        <f t="shared" si="115"/>
        <v>5</v>
      </c>
      <c r="I1218" s="435"/>
      <c r="J1218" s="435"/>
    </row>
    <row r="1219" spans="1:10" ht="25.5" x14ac:dyDescent="0.2">
      <c r="A1219" s="435" t="s">
        <v>0</v>
      </c>
      <c r="B1219" s="112">
        <f t="shared" si="117"/>
        <v>24</v>
      </c>
      <c r="C1219" s="25" t="s">
        <v>132</v>
      </c>
      <c r="D1219" s="26" t="s">
        <v>59</v>
      </c>
      <c r="E1219" s="435"/>
      <c r="F1219" s="423">
        <v>1</v>
      </c>
      <c r="G1219" s="423">
        <v>30</v>
      </c>
      <c r="H1219" s="423">
        <f t="shared" si="115"/>
        <v>30</v>
      </c>
      <c r="I1219" s="435"/>
      <c r="J1219" s="435"/>
    </row>
    <row r="1220" spans="1:10" ht="25.5" x14ac:dyDescent="0.2">
      <c r="A1220" s="267" t="s">
        <v>36</v>
      </c>
      <c r="B1220" s="112">
        <f t="shared" si="117"/>
        <v>25</v>
      </c>
      <c r="C1220" s="267" t="s">
        <v>135</v>
      </c>
      <c r="D1220" s="295" t="s">
        <v>63</v>
      </c>
      <c r="E1220" s="285"/>
      <c r="F1220" s="295">
        <v>1</v>
      </c>
      <c r="G1220" s="440">
        <v>5</v>
      </c>
      <c r="H1220" s="295">
        <f t="shared" si="115"/>
        <v>5</v>
      </c>
      <c r="I1220" s="441"/>
      <c r="J1220" s="440"/>
    </row>
    <row r="1221" spans="1:10" ht="25.5" x14ac:dyDescent="0.2">
      <c r="A1221" s="435" t="s">
        <v>0</v>
      </c>
      <c r="B1221" s="112">
        <f t="shared" si="117"/>
        <v>26</v>
      </c>
      <c r="C1221" s="25" t="s">
        <v>143</v>
      </c>
      <c r="D1221" s="26" t="s">
        <v>39</v>
      </c>
      <c r="E1221" s="435"/>
      <c r="F1221" s="423">
        <v>1</v>
      </c>
      <c r="G1221" s="423">
        <v>5</v>
      </c>
      <c r="H1221" s="423">
        <f t="shared" si="115"/>
        <v>5</v>
      </c>
      <c r="I1221" s="435"/>
      <c r="J1221" s="435"/>
    </row>
    <row r="1222" spans="1:10" ht="25.5" x14ac:dyDescent="0.2">
      <c r="A1222" s="419"/>
      <c r="B1222" s="419"/>
      <c r="C1222" s="419"/>
      <c r="D1222" s="419"/>
      <c r="E1222" s="419"/>
      <c r="F1222" s="419"/>
      <c r="G1222" s="50" t="s">
        <v>34</v>
      </c>
      <c r="H1222" s="51">
        <f>SUM(H1205:H1221)</f>
        <v>165</v>
      </c>
      <c r="I1222" s="344" t="s">
        <v>35</v>
      </c>
      <c r="J1222" s="51">
        <f>SUM(J1205:J1217)</f>
        <v>0</v>
      </c>
    </row>
    <row r="1223" spans="1:10" x14ac:dyDescent="0.2">
      <c r="A1223" s="419"/>
      <c r="B1223" s="419"/>
      <c r="C1223" s="419"/>
      <c r="D1223" s="419"/>
      <c r="E1223" s="419"/>
      <c r="F1223" s="419"/>
      <c r="G1223" s="419"/>
      <c r="H1223" s="419"/>
      <c r="I1223" s="419"/>
      <c r="J1223" s="419"/>
    </row>
    <row r="1224" spans="1:10" x14ac:dyDescent="0.2">
      <c r="A1224" s="1220" t="s">
        <v>1</v>
      </c>
      <c r="B1224" s="1220"/>
      <c r="C1224" s="1220"/>
      <c r="D1224" s="1220"/>
      <c r="E1224" s="1220"/>
      <c r="F1224" s="1220"/>
      <c r="G1224" s="1220"/>
      <c r="H1224" s="1220"/>
      <c r="I1224" s="1220"/>
      <c r="J1224" s="1220"/>
    </row>
    <row r="1225" spans="1:10" x14ac:dyDescent="0.2">
      <c r="A1225" s="1221" t="s">
        <v>2</v>
      </c>
      <c r="B1225" s="1221"/>
      <c r="C1225" s="1221"/>
      <c r="D1225" s="1221"/>
      <c r="E1225" s="1221"/>
      <c r="F1225" s="1221"/>
      <c r="G1225" s="1221"/>
      <c r="H1225" s="1221"/>
      <c r="I1225" s="1221"/>
      <c r="J1225" s="1221"/>
    </row>
    <row r="1226" spans="1:10" ht="30.75" customHeight="1" thickBot="1" x14ac:dyDescent="0.25">
      <c r="A1226" s="4" t="s">
        <v>3</v>
      </c>
      <c r="B1226" s="122"/>
      <c r="C1226" s="5"/>
      <c r="D1226" s="4"/>
      <c r="E1226" s="4"/>
      <c r="F1226" s="262"/>
      <c r="G1226" s="262"/>
      <c r="H1226" s="262"/>
      <c r="I1226" s="4"/>
      <c r="J1226" s="2"/>
    </row>
    <row r="1227" spans="1:10" ht="13.5" customHeight="1" thickBot="1" x14ac:dyDescent="0.25">
      <c r="A1227" s="1228" t="s">
        <v>180</v>
      </c>
      <c r="B1227" s="1229"/>
      <c r="C1227" s="1229"/>
      <c r="D1227" s="1229"/>
      <c r="E1227" s="1229"/>
      <c r="F1227" s="1229"/>
      <c r="G1227" s="1229"/>
      <c r="H1227" s="1229"/>
      <c r="I1227" s="1229"/>
      <c r="J1227" s="1230"/>
    </row>
    <row r="1228" spans="1:10" ht="30.75" customHeight="1" thickBot="1" x14ac:dyDescent="0.25">
      <c r="A1228" s="1222" t="s">
        <v>188</v>
      </c>
      <c r="B1228" s="1223"/>
      <c r="C1228" s="1223"/>
      <c r="D1228" s="1223"/>
      <c r="E1228" s="1223"/>
      <c r="F1228" s="1223"/>
      <c r="G1228" s="1223"/>
      <c r="H1228" s="1223"/>
      <c r="I1228" s="1223"/>
      <c r="J1228" s="1224"/>
    </row>
    <row r="1229" spans="1:10" ht="13.5" thickBot="1" x14ac:dyDescent="0.25">
      <c r="A1229" s="4" t="s">
        <v>4</v>
      </c>
      <c r="B1229" s="122"/>
      <c r="C1229" s="7"/>
      <c r="D1229" s="6"/>
      <c r="E1229" s="6"/>
      <c r="G1229" s="261"/>
      <c r="H1229" s="13"/>
      <c r="I1229" s="6"/>
      <c r="J1229" s="2"/>
    </row>
    <row r="1230" spans="1:10" ht="13.5" thickBot="1" x14ac:dyDescent="0.25">
      <c r="A1230" s="1217" t="s">
        <v>21</v>
      </c>
      <c r="B1230" s="1218"/>
      <c r="C1230" s="1218"/>
      <c r="D1230" s="1218"/>
      <c r="E1230" s="1218"/>
      <c r="F1230" s="1218"/>
      <c r="G1230" s="1218"/>
      <c r="H1230" s="1218"/>
      <c r="I1230" s="1218"/>
      <c r="J1230" s="1219"/>
    </row>
    <row r="1231" spans="1:10" ht="13.5" thickBot="1" x14ac:dyDescent="0.25">
      <c r="A1231" s="4"/>
      <c r="B1231" s="122"/>
      <c r="C1231" s="3"/>
      <c r="D1231" s="2"/>
      <c r="E1231" s="2"/>
      <c r="F1231" s="261"/>
      <c r="G1231" s="261"/>
      <c r="H1231" s="261"/>
      <c r="I1231" s="2"/>
      <c r="J1231" s="2"/>
    </row>
    <row r="1232" spans="1:10" ht="51" x14ac:dyDescent="0.2">
      <c r="A1232" s="31" t="s">
        <v>5</v>
      </c>
      <c r="B1232" s="32" t="s">
        <v>23</v>
      </c>
      <c r="C1232" s="32" t="s">
        <v>7</v>
      </c>
      <c r="D1232" s="33" t="s">
        <v>8</v>
      </c>
      <c r="E1232" s="34" t="s">
        <v>24</v>
      </c>
      <c r="F1232" s="35" t="s">
        <v>25</v>
      </c>
      <c r="G1232" s="32" t="s">
        <v>26</v>
      </c>
      <c r="H1232" s="36" t="s">
        <v>27</v>
      </c>
      <c r="I1232" s="37" t="s">
        <v>28</v>
      </c>
      <c r="J1232" s="37" t="s">
        <v>29</v>
      </c>
    </row>
    <row r="1233" spans="1:10" ht="25.5" x14ac:dyDescent="0.2">
      <c r="A1233" s="31"/>
      <c r="B1233" s="32"/>
      <c r="C1233" s="216"/>
      <c r="D1233" s="33"/>
      <c r="E1233" s="38"/>
      <c r="F1233" s="39" t="s">
        <v>15</v>
      </c>
      <c r="G1233" s="39" t="s">
        <v>16</v>
      </c>
      <c r="H1233" s="39" t="s">
        <v>17</v>
      </c>
      <c r="I1233" s="40" t="s">
        <v>18</v>
      </c>
      <c r="J1233" s="40" t="s">
        <v>19</v>
      </c>
    </row>
    <row r="1234" spans="1:10" ht="38.25" x14ac:dyDescent="0.2">
      <c r="A1234" s="443" t="s">
        <v>30</v>
      </c>
      <c r="B1234" s="254">
        <v>1</v>
      </c>
      <c r="C1234" s="22" t="s">
        <v>116</v>
      </c>
      <c r="D1234" s="444" t="s">
        <v>63</v>
      </c>
      <c r="E1234" s="443"/>
      <c r="F1234" s="444">
        <v>1</v>
      </c>
      <c r="G1234" s="444">
        <v>10</v>
      </c>
      <c r="H1234" s="444">
        <f t="shared" ref="H1234:H1252" si="118">F1234*G1234</f>
        <v>10</v>
      </c>
      <c r="I1234" s="443"/>
      <c r="J1234" s="444">
        <f t="shared" ref="J1234:J1247" si="119">H1234*I1234</f>
        <v>0</v>
      </c>
    </row>
    <row r="1235" spans="1:10" ht="38.25" x14ac:dyDescent="0.2">
      <c r="A1235" s="443" t="s">
        <v>30</v>
      </c>
      <c r="B1235" s="234">
        <f>B1234+1</f>
        <v>2</v>
      </c>
      <c r="C1235" s="233" t="s">
        <v>109</v>
      </c>
      <c r="D1235" s="444" t="s">
        <v>63</v>
      </c>
      <c r="E1235" s="291"/>
      <c r="F1235" s="302">
        <v>1</v>
      </c>
      <c r="G1235" s="302">
        <v>5</v>
      </c>
      <c r="H1235" s="302">
        <f t="shared" si="118"/>
        <v>5</v>
      </c>
      <c r="I1235" s="291"/>
      <c r="J1235" s="302">
        <f t="shared" si="119"/>
        <v>0</v>
      </c>
    </row>
    <row r="1236" spans="1:10" ht="25.5" x14ac:dyDescent="0.2">
      <c r="A1236" s="435" t="s">
        <v>0</v>
      </c>
      <c r="B1236" s="423">
        <f t="shared" ref="B1236:B1246" si="120">B1235+1</f>
        <v>3</v>
      </c>
      <c r="C1236" s="256" t="s">
        <v>121</v>
      </c>
      <c r="D1236" s="423" t="s">
        <v>63</v>
      </c>
      <c r="E1236" s="435"/>
      <c r="F1236" s="423">
        <v>1</v>
      </c>
      <c r="G1236" s="423">
        <v>5</v>
      </c>
      <c r="H1236" s="423">
        <f t="shared" si="118"/>
        <v>5</v>
      </c>
      <c r="I1236" s="435"/>
      <c r="J1236" s="423">
        <f t="shared" si="119"/>
        <v>0</v>
      </c>
    </row>
    <row r="1237" spans="1:10" ht="25.5" x14ac:dyDescent="0.2">
      <c r="A1237" s="435" t="s">
        <v>0</v>
      </c>
      <c r="B1237" s="423">
        <f t="shared" si="120"/>
        <v>4</v>
      </c>
      <c r="C1237" s="256" t="s">
        <v>120</v>
      </c>
      <c r="D1237" s="270" t="s">
        <v>39</v>
      </c>
      <c r="E1237" s="256"/>
      <c r="F1237" s="270">
        <v>1</v>
      </c>
      <c r="G1237" s="270">
        <v>5</v>
      </c>
      <c r="H1237" s="270">
        <f t="shared" si="118"/>
        <v>5</v>
      </c>
      <c r="I1237" s="256"/>
      <c r="J1237" s="270">
        <f t="shared" si="119"/>
        <v>0</v>
      </c>
    </row>
    <row r="1238" spans="1:10" ht="25.5" x14ac:dyDescent="0.2">
      <c r="A1238" s="435" t="s">
        <v>0</v>
      </c>
      <c r="B1238" s="423">
        <f t="shared" si="120"/>
        <v>5</v>
      </c>
      <c r="C1238" s="435" t="s">
        <v>122</v>
      </c>
      <c r="D1238" s="423" t="s">
        <v>31</v>
      </c>
      <c r="E1238" s="435"/>
      <c r="F1238" s="423">
        <v>1</v>
      </c>
      <c r="G1238" s="423">
        <v>10</v>
      </c>
      <c r="H1238" s="423">
        <f t="shared" si="118"/>
        <v>10</v>
      </c>
      <c r="I1238" s="435"/>
      <c r="J1238" s="423">
        <f t="shared" si="119"/>
        <v>0</v>
      </c>
    </row>
    <row r="1239" spans="1:10" ht="25.5" x14ac:dyDescent="0.2">
      <c r="A1239" s="435" t="s">
        <v>0</v>
      </c>
      <c r="B1239" s="423">
        <f t="shared" si="120"/>
        <v>6</v>
      </c>
      <c r="C1239" s="235" t="s">
        <v>121</v>
      </c>
      <c r="D1239" s="236" t="s">
        <v>63</v>
      </c>
      <c r="E1239" s="256"/>
      <c r="F1239" s="270">
        <v>1</v>
      </c>
      <c r="G1239" s="270">
        <v>5</v>
      </c>
      <c r="H1239" s="270">
        <f t="shared" si="118"/>
        <v>5</v>
      </c>
      <c r="I1239" s="256"/>
      <c r="J1239" s="270">
        <f t="shared" si="119"/>
        <v>0</v>
      </c>
    </row>
    <row r="1240" spans="1:10" ht="25.5" x14ac:dyDescent="0.2">
      <c r="A1240" s="435" t="s">
        <v>0</v>
      </c>
      <c r="B1240" s="423">
        <f t="shared" si="120"/>
        <v>7</v>
      </c>
      <c r="C1240" s="235" t="s">
        <v>112</v>
      </c>
      <c r="D1240" s="236" t="s">
        <v>39</v>
      </c>
      <c r="E1240" s="256"/>
      <c r="F1240" s="270">
        <v>1</v>
      </c>
      <c r="G1240" s="270">
        <v>5</v>
      </c>
      <c r="H1240" s="270">
        <f t="shared" si="118"/>
        <v>5</v>
      </c>
      <c r="I1240" s="256"/>
      <c r="J1240" s="270">
        <f t="shared" si="119"/>
        <v>0</v>
      </c>
    </row>
    <row r="1241" spans="1:10" ht="25.5" x14ac:dyDescent="0.2">
      <c r="A1241" s="29" t="s">
        <v>36</v>
      </c>
      <c r="B1241" s="30">
        <f t="shared" si="120"/>
        <v>8</v>
      </c>
      <c r="C1241" s="29" t="s">
        <v>121</v>
      </c>
      <c r="D1241" s="30" t="s">
        <v>63</v>
      </c>
      <c r="E1241" s="29"/>
      <c r="F1241" s="30">
        <v>1</v>
      </c>
      <c r="G1241" s="30">
        <v>5</v>
      </c>
      <c r="H1241" s="30">
        <f t="shared" si="118"/>
        <v>5</v>
      </c>
      <c r="I1241" s="29"/>
      <c r="J1241" s="30">
        <f t="shared" si="119"/>
        <v>0</v>
      </c>
    </row>
    <row r="1242" spans="1:10" ht="25.5" x14ac:dyDescent="0.2">
      <c r="A1242" s="29" t="s">
        <v>36</v>
      </c>
      <c r="B1242" s="30">
        <f t="shared" si="120"/>
        <v>9</v>
      </c>
      <c r="C1242" s="29" t="s">
        <v>120</v>
      </c>
      <c r="D1242" s="30" t="s">
        <v>39</v>
      </c>
      <c r="E1242" s="29"/>
      <c r="F1242" s="30">
        <v>1</v>
      </c>
      <c r="G1242" s="30">
        <v>5</v>
      </c>
      <c r="H1242" s="30">
        <f t="shared" si="118"/>
        <v>5</v>
      </c>
      <c r="I1242" s="29"/>
      <c r="J1242" s="30">
        <f t="shared" si="119"/>
        <v>0</v>
      </c>
    </row>
    <row r="1243" spans="1:10" ht="25.5" x14ac:dyDescent="0.2">
      <c r="A1243" s="29" t="s">
        <v>36</v>
      </c>
      <c r="B1243" s="30">
        <f t="shared" si="120"/>
        <v>10</v>
      </c>
      <c r="C1243" s="29" t="s">
        <v>124</v>
      </c>
      <c r="D1243" s="30" t="s">
        <v>49</v>
      </c>
      <c r="E1243" s="29"/>
      <c r="F1243" s="30">
        <v>1</v>
      </c>
      <c r="G1243" s="30">
        <v>10</v>
      </c>
      <c r="H1243" s="30">
        <f t="shared" si="118"/>
        <v>10</v>
      </c>
      <c r="I1243" s="29"/>
      <c r="J1243" s="30">
        <f t="shared" si="119"/>
        <v>0</v>
      </c>
    </row>
    <row r="1244" spans="1:10" ht="25.5" x14ac:dyDescent="0.2">
      <c r="A1244" s="29" t="s">
        <v>36</v>
      </c>
      <c r="B1244" s="30">
        <f t="shared" si="120"/>
        <v>11</v>
      </c>
      <c r="C1244" s="29" t="s">
        <v>113</v>
      </c>
      <c r="D1244" s="30" t="s">
        <v>61</v>
      </c>
      <c r="E1244" s="29"/>
      <c r="F1244" s="30">
        <v>1</v>
      </c>
      <c r="G1244" s="30">
        <v>20</v>
      </c>
      <c r="H1244" s="30">
        <f t="shared" si="118"/>
        <v>20</v>
      </c>
      <c r="I1244" s="29"/>
      <c r="J1244" s="30">
        <f t="shared" si="119"/>
        <v>0</v>
      </c>
    </row>
    <row r="1245" spans="1:10" ht="25.5" x14ac:dyDescent="0.2">
      <c r="A1245" s="29" t="s">
        <v>36</v>
      </c>
      <c r="B1245" s="296">
        <f t="shared" si="120"/>
        <v>12</v>
      </c>
      <c r="C1245" s="29" t="s">
        <v>136</v>
      </c>
      <c r="D1245" s="296" t="s">
        <v>37</v>
      </c>
      <c r="E1245" s="258"/>
      <c r="F1245" s="30">
        <v>1</v>
      </c>
      <c r="G1245" s="296">
        <v>30</v>
      </c>
      <c r="H1245" s="296">
        <f t="shared" si="118"/>
        <v>30</v>
      </c>
      <c r="I1245" s="258"/>
      <c r="J1245" s="296">
        <f t="shared" si="119"/>
        <v>0</v>
      </c>
    </row>
    <row r="1246" spans="1:10" ht="25.5" x14ac:dyDescent="0.2">
      <c r="A1246" s="29" t="s">
        <v>36</v>
      </c>
      <c r="B1246" s="296">
        <f t="shared" si="120"/>
        <v>13</v>
      </c>
      <c r="C1246" s="271" t="s">
        <v>139</v>
      </c>
      <c r="D1246" s="296" t="s">
        <v>38</v>
      </c>
      <c r="E1246" s="258"/>
      <c r="F1246" s="296">
        <v>1</v>
      </c>
      <c r="G1246" s="296">
        <v>5</v>
      </c>
      <c r="H1246" s="296">
        <f t="shared" si="118"/>
        <v>5</v>
      </c>
      <c r="I1246" s="258"/>
      <c r="J1246" s="296">
        <f t="shared" si="119"/>
        <v>0</v>
      </c>
    </row>
    <row r="1247" spans="1:10" ht="25.5" x14ac:dyDescent="0.2">
      <c r="A1247" s="29" t="s">
        <v>36</v>
      </c>
      <c r="B1247" s="296">
        <f t="shared" ref="B1247:B1252" si="121">B1246+1</f>
        <v>14</v>
      </c>
      <c r="C1247" s="268" t="s">
        <v>147</v>
      </c>
      <c r="D1247" s="296" t="s">
        <v>38</v>
      </c>
      <c r="E1247" s="258"/>
      <c r="F1247" s="296">
        <v>1</v>
      </c>
      <c r="G1247" s="436">
        <v>10</v>
      </c>
      <c r="H1247" s="296">
        <f t="shared" si="118"/>
        <v>10</v>
      </c>
      <c r="I1247" s="437"/>
      <c r="J1247" s="436">
        <f t="shared" si="119"/>
        <v>0</v>
      </c>
    </row>
    <row r="1248" spans="1:10" ht="25.5" x14ac:dyDescent="0.2">
      <c r="A1248" s="29" t="s">
        <v>36</v>
      </c>
      <c r="B1248" s="296">
        <f t="shared" si="121"/>
        <v>15</v>
      </c>
      <c r="C1248" s="258" t="s">
        <v>122</v>
      </c>
      <c r="D1248" s="296" t="s">
        <v>61</v>
      </c>
      <c r="E1248" s="258"/>
      <c r="F1248" s="296">
        <v>1</v>
      </c>
      <c r="G1248" s="436">
        <v>5</v>
      </c>
      <c r="H1248" s="296">
        <f t="shared" si="118"/>
        <v>5</v>
      </c>
      <c r="I1248" s="437"/>
      <c r="J1248" s="436"/>
    </row>
    <row r="1249" spans="1:10" ht="25.5" x14ac:dyDescent="0.2">
      <c r="A1249" s="29" t="s">
        <v>36</v>
      </c>
      <c r="B1249" s="296">
        <f t="shared" si="121"/>
        <v>16</v>
      </c>
      <c r="C1249" s="258" t="s">
        <v>117</v>
      </c>
      <c r="D1249" s="296" t="s">
        <v>32</v>
      </c>
      <c r="E1249" s="258"/>
      <c r="F1249" s="296">
        <v>1</v>
      </c>
      <c r="G1249" s="436">
        <v>10</v>
      </c>
      <c r="H1249" s="296">
        <f t="shared" si="118"/>
        <v>10</v>
      </c>
      <c r="I1249" s="437"/>
      <c r="J1249" s="436"/>
    </row>
    <row r="1250" spans="1:10" ht="25.5" x14ac:dyDescent="0.2">
      <c r="A1250" s="29" t="s">
        <v>36</v>
      </c>
      <c r="B1250" s="296">
        <f t="shared" si="121"/>
        <v>17</v>
      </c>
      <c r="C1250" s="268" t="s">
        <v>150</v>
      </c>
      <c r="D1250" s="296" t="s">
        <v>38</v>
      </c>
      <c r="E1250" s="258"/>
      <c r="F1250" s="296">
        <v>1</v>
      </c>
      <c r="G1250" s="436">
        <v>5</v>
      </c>
      <c r="H1250" s="296">
        <f t="shared" si="118"/>
        <v>5</v>
      </c>
      <c r="I1250" s="437"/>
      <c r="J1250" s="436"/>
    </row>
    <row r="1251" spans="1:10" ht="25.5" x14ac:dyDescent="0.2">
      <c r="A1251" s="29" t="s">
        <v>36</v>
      </c>
      <c r="B1251" s="296">
        <f t="shared" si="121"/>
        <v>18</v>
      </c>
      <c r="C1251" s="29" t="s">
        <v>135</v>
      </c>
      <c r="D1251" s="296" t="s">
        <v>63</v>
      </c>
      <c r="E1251" s="258"/>
      <c r="F1251" s="296">
        <v>1</v>
      </c>
      <c r="G1251" s="436">
        <v>5</v>
      </c>
      <c r="H1251" s="296">
        <f t="shared" si="118"/>
        <v>5</v>
      </c>
      <c r="I1251" s="437"/>
      <c r="J1251" s="436"/>
    </row>
    <row r="1252" spans="1:10" ht="25.5" x14ac:dyDescent="0.2">
      <c r="A1252" s="29" t="s">
        <v>36</v>
      </c>
      <c r="B1252" s="296">
        <f t="shared" si="121"/>
        <v>19</v>
      </c>
      <c r="C1252" s="29" t="s">
        <v>144</v>
      </c>
      <c r="D1252" s="296" t="s">
        <v>39</v>
      </c>
      <c r="E1252" s="258"/>
      <c r="F1252" s="296">
        <v>1</v>
      </c>
      <c r="G1252" s="436">
        <v>5</v>
      </c>
      <c r="H1252" s="296">
        <f t="shared" si="118"/>
        <v>5</v>
      </c>
      <c r="I1252" s="437"/>
      <c r="J1252" s="436"/>
    </row>
    <row r="1253" spans="1:10" ht="25.5" x14ac:dyDescent="0.2">
      <c r="A1253" s="419"/>
      <c r="B1253" s="419"/>
      <c r="C1253" s="419"/>
      <c r="D1253" s="419"/>
      <c r="E1253" s="419"/>
      <c r="F1253" s="419"/>
      <c r="G1253" s="50" t="s">
        <v>34</v>
      </c>
      <c r="H1253" s="51">
        <f>SUM(H1234:H1252)</f>
        <v>160</v>
      </c>
      <c r="I1253" s="344" t="s">
        <v>35</v>
      </c>
      <c r="J1253" s="51">
        <f>SUM(J1243:J1252)</f>
        <v>0</v>
      </c>
    </row>
    <row r="1254" spans="1:10" x14ac:dyDescent="0.2">
      <c r="A1254" s="9"/>
      <c r="B1254" s="21"/>
      <c r="C1254" s="9"/>
      <c r="D1254" s="2"/>
      <c r="E1254" s="2"/>
      <c r="F1254" s="15"/>
      <c r="G1254" s="15"/>
      <c r="H1254" s="15"/>
      <c r="I1254" s="17"/>
      <c r="J1254" s="16"/>
    </row>
    <row r="1255" spans="1:10" ht="18.75" customHeight="1" x14ac:dyDescent="0.2">
      <c r="A1255" s="1220" t="s">
        <v>1</v>
      </c>
      <c r="B1255" s="1220"/>
      <c r="C1255" s="1220"/>
      <c r="D1255" s="1220"/>
      <c r="E1255" s="1220"/>
      <c r="F1255" s="1220"/>
      <c r="G1255" s="1220"/>
      <c r="H1255" s="1220"/>
      <c r="I1255" s="1220"/>
      <c r="J1255" s="1220"/>
    </row>
    <row r="1256" spans="1:10" ht="18" customHeight="1" x14ac:dyDescent="0.2">
      <c r="A1256" s="1221" t="s">
        <v>2</v>
      </c>
      <c r="B1256" s="1221"/>
      <c r="C1256" s="1221"/>
      <c r="D1256" s="1221"/>
      <c r="E1256" s="1221"/>
      <c r="F1256" s="1221"/>
      <c r="G1256" s="1221"/>
      <c r="H1256" s="1221"/>
      <c r="I1256" s="1221"/>
      <c r="J1256" s="1221"/>
    </row>
    <row r="1257" spans="1:10" ht="18.75" customHeight="1" thickBot="1" x14ac:dyDescent="0.25">
      <c r="A1257" s="4" t="s">
        <v>3</v>
      </c>
      <c r="B1257" s="122"/>
      <c r="C1257" s="5"/>
      <c r="D1257" s="4"/>
      <c r="E1257" s="4"/>
      <c r="F1257" s="262"/>
      <c r="G1257" s="262"/>
      <c r="H1257" s="262"/>
      <c r="I1257" s="4"/>
      <c r="J1257" s="2"/>
    </row>
    <row r="1258" spans="1:10" ht="16.5" customHeight="1" thickBot="1" x14ac:dyDescent="0.25">
      <c r="A1258" s="1228" t="s">
        <v>180</v>
      </c>
      <c r="B1258" s="1229"/>
      <c r="C1258" s="1229"/>
      <c r="D1258" s="1229"/>
      <c r="E1258" s="1229"/>
      <c r="F1258" s="1229"/>
      <c r="G1258" s="1229"/>
      <c r="H1258" s="1229"/>
      <c r="I1258" s="1229"/>
      <c r="J1258" s="1230"/>
    </row>
    <row r="1259" spans="1:10" ht="27" customHeight="1" thickBot="1" x14ac:dyDescent="0.25">
      <c r="A1259" s="1222" t="s">
        <v>189</v>
      </c>
      <c r="B1259" s="1223"/>
      <c r="C1259" s="1223"/>
      <c r="D1259" s="1223"/>
      <c r="E1259" s="1223"/>
      <c r="F1259" s="1223"/>
      <c r="G1259" s="1223"/>
      <c r="H1259" s="1223"/>
      <c r="I1259" s="1223"/>
      <c r="J1259" s="1224"/>
    </row>
    <row r="1260" spans="1:10" ht="15" customHeight="1" thickBot="1" x14ac:dyDescent="0.25">
      <c r="A1260" s="4" t="s">
        <v>4</v>
      </c>
      <c r="B1260" s="122"/>
      <c r="C1260" s="7"/>
      <c r="D1260" s="6"/>
      <c r="E1260" s="6"/>
      <c r="G1260" s="261"/>
      <c r="H1260" s="13"/>
      <c r="I1260" s="6"/>
      <c r="J1260" s="2"/>
    </row>
    <row r="1261" spans="1:10" ht="17.25" customHeight="1" thickBot="1" x14ac:dyDescent="0.25">
      <c r="A1261" s="1217" t="s">
        <v>21</v>
      </c>
      <c r="B1261" s="1218"/>
      <c r="C1261" s="1218"/>
      <c r="D1261" s="1218"/>
      <c r="E1261" s="1218"/>
      <c r="F1261" s="1218"/>
      <c r="G1261" s="1218"/>
      <c r="H1261" s="1218"/>
      <c r="I1261" s="1218"/>
      <c r="J1261" s="1219"/>
    </row>
    <row r="1262" spans="1:10" ht="13.5" thickBot="1" x14ac:dyDescent="0.25">
      <c r="A1262" s="4"/>
      <c r="B1262" s="122"/>
      <c r="C1262" s="3"/>
      <c r="D1262" s="2"/>
      <c r="E1262" s="2"/>
      <c r="F1262" s="261"/>
      <c r="G1262" s="261"/>
      <c r="H1262" s="261"/>
      <c r="I1262" s="2"/>
      <c r="J1262" s="2"/>
    </row>
    <row r="1263" spans="1:10" ht="51" x14ac:dyDescent="0.2">
      <c r="A1263" s="31" t="s">
        <v>5</v>
      </c>
      <c r="B1263" s="32" t="s">
        <v>23</v>
      </c>
      <c r="C1263" s="32" t="s">
        <v>7</v>
      </c>
      <c r="D1263" s="33" t="s">
        <v>8</v>
      </c>
      <c r="E1263" s="34" t="s">
        <v>24</v>
      </c>
      <c r="F1263" s="35" t="s">
        <v>25</v>
      </c>
      <c r="G1263" s="32" t="s">
        <v>26</v>
      </c>
      <c r="H1263" s="36" t="s">
        <v>27</v>
      </c>
      <c r="I1263" s="37" t="s">
        <v>28</v>
      </c>
      <c r="J1263" s="37" t="s">
        <v>29</v>
      </c>
    </row>
    <row r="1264" spans="1:10" ht="25.5" x14ac:dyDescent="0.2">
      <c r="A1264" s="31"/>
      <c r="B1264" s="32"/>
      <c r="C1264" s="216"/>
      <c r="D1264" s="33"/>
      <c r="E1264" s="38"/>
      <c r="F1264" s="39" t="s">
        <v>15</v>
      </c>
      <c r="G1264" s="39" t="s">
        <v>16</v>
      </c>
      <c r="H1264" s="39" t="s">
        <v>17</v>
      </c>
      <c r="I1264" s="40" t="s">
        <v>18</v>
      </c>
      <c r="J1264" s="40" t="s">
        <v>19</v>
      </c>
    </row>
    <row r="1265" spans="1:10" ht="38.25" x14ac:dyDescent="0.2">
      <c r="A1265" s="443" t="s">
        <v>30</v>
      </c>
      <c r="B1265" s="254">
        <v>1</v>
      </c>
      <c r="C1265" s="22" t="s">
        <v>116</v>
      </c>
      <c r="D1265" s="444" t="s">
        <v>63</v>
      </c>
      <c r="E1265" s="443"/>
      <c r="F1265" s="444">
        <v>1</v>
      </c>
      <c r="G1265" s="444">
        <v>10</v>
      </c>
      <c r="H1265" s="444">
        <f t="shared" ref="H1265:H1281" si="122">F1265*G1265</f>
        <v>10</v>
      </c>
      <c r="I1265" s="443"/>
      <c r="J1265" s="444">
        <f t="shared" ref="J1265:J1277" si="123">H1265*I1265</f>
        <v>0</v>
      </c>
    </row>
    <row r="1266" spans="1:10" ht="30" customHeight="1" x14ac:dyDescent="0.2">
      <c r="A1266" s="443" t="s">
        <v>30</v>
      </c>
      <c r="B1266" s="234">
        <f>B1265+1</f>
        <v>2</v>
      </c>
      <c r="C1266" s="233" t="s">
        <v>109</v>
      </c>
      <c r="D1266" s="444" t="s">
        <v>63</v>
      </c>
      <c r="E1266" s="291"/>
      <c r="F1266" s="302">
        <v>1</v>
      </c>
      <c r="G1266" s="302">
        <v>5</v>
      </c>
      <c r="H1266" s="302">
        <f t="shared" si="122"/>
        <v>5</v>
      </c>
      <c r="I1266" s="291"/>
      <c r="J1266" s="302">
        <f t="shared" si="123"/>
        <v>0</v>
      </c>
    </row>
    <row r="1267" spans="1:10" ht="25.5" x14ac:dyDescent="0.2">
      <c r="A1267" s="435" t="s">
        <v>0</v>
      </c>
      <c r="B1267" s="423">
        <f t="shared" ref="B1267:B1277" si="124">B1266+1</f>
        <v>3</v>
      </c>
      <c r="C1267" s="256" t="s">
        <v>121</v>
      </c>
      <c r="D1267" s="423" t="s">
        <v>63</v>
      </c>
      <c r="E1267" s="435"/>
      <c r="F1267" s="423">
        <v>1</v>
      </c>
      <c r="G1267" s="423">
        <v>5</v>
      </c>
      <c r="H1267" s="423">
        <f t="shared" si="122"/>
        <v>5</v>
      </c>
      <c r="I1267" s="435"/>
      <c r="J1267" s="423">
        <f t="shared" si="123"/>
        <v>0</v>
      </c>
    </row>
    <row r="1268" spans="1:10" ht="27" customHeight="1" x14ac:dyDescent="0.2">
      <c r="A1268" s="435" t="s">
        <v>0</v>
      </c>
      <c r="B1268" s="423">
        <f t="shared" si="124"/>
        <v>4</v>
      </c>
      <c r="C1268" s="256" t="s">
        <v>120</v>
      </c>
      <c r="D1268" s="270" t="s">
        <v>39</v>
      </c>
      <c r="E1268" s="256"/>
      <c r="F1268" s="270">
        <v>1</v>
      </c>
      <c r="G1268" s="270">
        <v>5</v>
      </c>
      <c r="H1268" s="270">
        <f t="shared" si="122"/>
        <v>5</v>
      </c>
      <c r="I1268" s="256"/>
      <c r="J1268" s="270">
        <f t="shared" si="123"/>
        <v>0</v>
      </c>
    </row>
    <row r="1269" spans="1:10" ht="25.5" x14ac:dyDescent="0.2">
      <c r="A1269" s="435" t="s">
        <v>0</v>
      </c>
      <c r="B1269" s="423">
        <f t="shared" si="124"/>
        <v>5</v>
      </c>
      <c r="C1269" s="435" t="s">
        <v>122</v>
      </c>
      <c r="D1269" s="423" t="s">
        <v>31</v>
      </c>
      <c r="E1269" s="435"/>
      <c r="F1269" s="423">
        <v>1</v>
      </c>
      <c r="G1269" s="423">
        <v>10</v>
      </c>
      <c r="H1269" s="423">
        <f t="shared" si="122"/>
        <v>10</v>
      </c>
      <c r="I1269" s="435"/>
      <c r="J1269" s="423">
        <f t="shared" si="123"/>
        <v>0</v>
      </c>
    </row>
    <row r="1270" spans="1:10" ht="25.5" x14ac:dyDescent="0.2">
      <c r="A1270" s="435" t="s">
        <v>0</v>
      </c>
      <c r="B1270" s="423">
        <f t="shared" si="124"/>
        <v>6</v>
      </c>
      <c r="C1270" s="235" t="s">
        <v>121</v>
      </c>
      <c r="D1270" s="236" t="s">
        <v>63</v>
      </c>
      <c r="E1270" s="256"/>
      <c r="F1270" s="270">
        <v>1</v>
      </c>
      <c r="G1270" s="270">
        <v>5</v>
      </c>
      <c r="H1270" s="270">
        <f t="shared" si="122"/>
        <v>5</v>
      </c>
      <c r="I1270" s="256"/>
      <c r="J1270" s="270">
        <f t="shared" si="123"/>
        <v>0</v>
      </c>
    </row>
    <row r="1271" spans="1:10" ht="25.5" x14ac:dyDescent="0.2">
      <c r="A1271" s="435" t="s">
        <v>0</v>
      </c>
      <c r="B1271" s="423">
        <f t="shared" si="124"/>
        <v>7</v>
      </c>
      <c r="C1271" s="235" t="s">
        <v>112</v>
      </c>
      <c r="D1271" s="236" t="s">
        <v>39</v>
      </c>
      <c r="E1271" s="256"/>
      <c r="F1271" s="270">
        <v>1</v>
      </c>
      <c r="G1271" s="270">
        <v>5</v>
      </c>
      <c r="H1271" s="270">
        <f t="shared" si="122"/>
        <v>5</v>
      </c>
      <c r="I1271" s="256"/>
      <c r="J1271" s="270">
        <f t="shared" si="123"/>
        <v>0</v>
      </c>
    </row>
    <row r="1272" spans="1:10" ht="25.5" x14ac:dyDescent="0.2">
      <c r="A1272" s="29" t="s">
        <v>36</v>
      </c>
      <c r="B1272" s="30">
        <f t="shared" si="124"/>
        <v>8</v>
      </c>
      <c r="C1272" s="29" t="s">
        <v>121</v>
      </c>
      <c r="D1272" s="30" t="s">
        <v>63</v>
      </c>
      <c r="E1272" s="29"/>
      <c r="F1272" s="30">
        <v>1</v>
      </c>
      <c r="G1272" s="30">
        <v>5</v>
      </c>
      <c r="H1272" s="30">
        <f t="shared" si="122"/>
        <v>5</v>
      </c>
      <c r="I1272" s="29"/>
      <c r="J1272" s="30">
        <f t="shared" si="123"/>
        <v>0</v>
      </c>
    </row>
    <row r="1273" spans="1:10" ht="25.5" x14ac:dyDescent="0.2">
      <c r="A1273" s="29" t="s">
        <v>36</v>
      </c>
      <c r="B1273" s="30">
        <f t="shared" si="124"/>
        <v>9</v>
      </c>
      <c r="C1273" s="29" t="s">
        <v>120</v>
      </c>
      <c r="D1273" s="30" t="s">
        <v>39</v>
      </c>
      <c r="E1273" s="29"/>
      <c r="F1273" s="30">
        <v>1</v>
      </c>
      <c r="G1273" s="30">
        <v>5</v>
      </c>
      <c r="H1273" s="30">
        <f t="shared" si="122"/>
        <v>5</v>
      </c>
      <c r="I1273" s="29"/>
      <c r="J1273" s="30">
        <f t="shared" si="123"/>
        <v>0</v>
      </c>
    </row>
    <row r="1274" spans="1:10" ht="24.75" customHeight="1" x14ac:dyDescent="0.2">
      <c r="A1274" s="29" t="s">
        <v>36</v>
      </c>
      <c r="B1274" s="30">
        <f t="shared" si="124"/>
        <v>10</v>
      </c>
      <c r="C1274" s="29" t="s">
        <v>124</v>
      </c>
      <c r="D1274" s="30" t="s">
        <v>49</v>
      </c>
      <c r="E1274" s="29"/>
      <c r="F1274" s="30">
        <v>1</v>
      </c>
      <c r="G1274" s="30">
        <v>10</v>
      </c>
      <c r="H1274" s="30">
        <f t="shared" si="122"/>
        <v>10</v>
      </c>
      <c r="I1274" s="29"/>
      <c r="J1274" s="30">
        <f t="shared" si="123"/>
        <v>0</v>
      </c>
    </row>
    <row r="1275" spans="1:10" ht="25.5" x14ac:dyDescent="0.2">
      <c r="A1275" s="29" t="s">
        <v>36</v>
      </c>
      <c r="B1275" s="30">
        <f t="shared" si="124"/>
        <v>11</v>
      </c>
      <c r="C1275" s="29" t="s">
        <v>113</v>
      </c>
      <c r="D1275" s="30" t="s">
        <v>61</v>
      </c>
      <c r="E1275" s="29"/>
      <c r="F1275" s="30">
        <v>1</v>
      </c>
      <c r="G1275" s="30">
        <v>20</v>
      </c>
      <c r="H1275" s="30">
        <f t="shared" si="122"/>
        <v>20</v>
      </c>
      <c r="I1275" s="29"/>
      <c r="J1275" s="30">
        <f t="shared" si="123"/>
        <v>0</v>
      </c>
    </row>
    <row r="1276" spans="1:10" ht="25.5" x14ac:dyDescent="0.2">
      <c r="A1276" s="29" t="s">
        <v>36</v>
      </c>
      <c r="B1276" s="296">
        <f t="shared" si="124"/>
        <v>12</v>
      </c>
      <c r="C1276" s="29" t="s">
        <v>136</v>
      </c>
      <c r="D1276" s="296" t="s">
        <v>37</v>
      </c>
      <c r="E1276" s="258"/>
      <c r="F1276" s="30">
        <v>1</v>
      </c>
      <c r="G1276" s="296">
        <v>30</v>
      </c>
      <c r="H1276" s="296">
        <f t="shared" si="122"/>
        <v>30</v>
      </c>
      <c r="I1276" s="258"/>
      <c r="J1276" s="296">
        <f t="shared" si="123"/>
        <v>0</v>
      </c>
    </row>
    <row r="1277" spans="1:10" ht="25.5" x14ac:dyDescent="0.2">
      <c r="A1277" s="29" t="s">
        <v>36</v>
      </c>
      <c r="B1277" s="296">
        <f t="shared" si="124"/>
        <v>13</v>
      </c>
      <c r="C1277" s="271" t="s">
        <v>148</v>
      </c>
      <c r="D1277" s="296" t="s">
        <v>38</v>
      </c>
      <c r="E1277" s="258"/>
      <c r="F1277" s="296">
        <v>1</v>
      </c>
      <c r="G1277" s="296">
        <v>10</v>
      </c>
      <c r="H1277" s="296">
        <f t="shared" si="122"/>
        <v>10</v>
      </c>
      <c r="I1277" s="258"/>
      <c r="J1277" s="296">
        <f t="shared" si="123"/>
        <v>0</v>
      </c>
    </row>
    <row r="1278" spans="1:10" ht="25.5" x14ac:dyDescent="0.2">
      <c r="A1278" s="29" t="s">
        <v>36</v>
      </c>
      <c r="B1278" s="296">
        <f>B1277+1</f>
        <v>14</v>
      </c>
      <c r="C1278" s="268" t="s">
        <v>140</v>
      </c>
      <c r="D1278" s="296" t="s">
        <v>38</v>
      </c>
      <c r="E1278" s="258"/>
      <c r="F1278" s="296">
        <v>1</v>
      </c>
      <c r="G1278" s="436">
        <v>10</v>
      </c>
      <c r="H1278" s="296">
        <f t="shared" si="122"/>
        <v>10</v>
      </c>
      <c r="I1278" s="437"/>
      <c r="J1278" s="436"/>
    </row>
    <row r="1279" spans="1:10" ht="25.5" x14ac:dyDescent="0.2">
      <c r="A1279" s="29" t="s">
        <v>36</v>
      </c>
      <c r="B1279" s="296">
        <f>B1278+1</f>
        <v>15</v>
      </c>
      <c r="C1279" s="268" t="s">
        <v>141</v>
      </c>
      <c r="D1279" s="296" t="s">
        <v>38</v>
      </c>
      <c r="E1279" s="258"/>
      <c r="F1279" s="296">
        <v>1</v>
      </c>
      <c r="G1279" s="436">
        <v>5</v>
      </c>
      <c r="H1279" s="296">
        <f t="shared" si="122"/>
        <v>5</v>
      </c>
      <c r="I1279" s="437"/>
      <c r="J1279" s="436"/>
    </row>
    <row r="1280" spans="1:10" ht="25.5" x14ac:dyDescent="0.2">
      <c r="A1280" s="29" t="s">
        <v>36</v>
      </c>
      <c r="B1280" s="296">
        <f>B1279+1</f>
        <v>16</v>
      </c>
      <c r="C1280" s="29" t="s">
        <v>135</v>
      </c>
      <c r="D1280" s="296" t="s">
        <v>63</v>
      </c>
      <c r="E1280" s="258"/>
      <c r="F1280" s="296">
        <v>1</v>
      </c>
      <c r="G1280" s="436">
        <v>5</v>
      </c>
      <c r="H1280" s="296">
        <f t="shared" si="122"/>
        <v>5</v>
      </c>
      <c r="I1280" s="437"/>
      <c r="J1280" s="436"/>
    </row>
    <row r="1281" spans="1:10" ht="25.5" x14ac:dyDescent="0.2">
      <c r="A1281" s="29" t="s">
        <v>36</v>
      </c>
      <c r="B1281" s="296">
        <f>B1280+1</f>
        <v>17</v>
      </c>
      <c r="C1281" s="29" t="s">
        <v>144</v>
      </c>
      <c r="D1281" s="296" t="s">
        <v>39</v>
      </c>
      <c r="E1281" s="258"/>
      <c r="F1281" s="296">
        <v>1</v>
      </c>
      <c r="G1281" s="436">
        <v>5</v>
      </c>
      <c r="H1281" s="296">
        <f t="shared" si="122"/>
        <v>5</v>
      </c>
      <c r="I1281" s="437"/>
      <c r="J1281" s="436"/>
    </row>
    <row r="1282" spans="1:10" ht="25.5" x14ac:dyDescent="0.2">
      <c r="B1282" s="21"/>
      <c r="C1282" s="45"/>
      <c r="D1282" s="269"/>
      <c r="E1282" s="2"/>
      <c r="F1282" s="15"/>
      <c r="G1282" s="50" t="s">
        <v>34</v>
      </c>
      <c r="H1282" s="51">
        <f>SUM(H1266:H1281)</f>
        <v>140</v>
      </c>
      <c r="I1282" s="344" t="s">
        <v>35</v>
      </c>
      <c r="J1282" s="51">
        <f>SUM(J1266:J1278)</f>
        <v>0</v>
      </c>
    </row>
    <row r="1283" spans="1:10" x14ac:dyDescent="0.2">
      <c r="A1283" s="9"/>
      <c r="B1283" s="21"/>
      <c r="C1283" s="9"/>
      <c r="D1283" s="2"/>
      <c r="E1283" s="2"/>
      <c r="F1283" s="15"/>
      <c r="G1283" s="15"/>
      <c r="H1283" s="15"/>
      <c r="I1283" s="17"/>
      <c r="J1283" s="16"/>
    </row>
    <row r="1284" spans="1:10" x14ac:dyDescent="0.2">
      <c r="A1284" s="1220" t="s">
        <v>1</v>
      </c>
      <c r="B1284" s="1220"/>
      <c r="C1284" s="1220"/>
      <c r="D1284" s="1220"/>
      <c r="E1284" s="1220"/>
      <c r="F1284" s="1220"/>
      <c r="G1284" s="1220"/>
      <c r="H1284" s="1220"/>
      <c r="I1284" s="1220"/>
      <c r="J1284" s="1220"/>
    </row>
    <row r="1285" spans="1:10" x14ac:dyDescent="0.2">
      <c r="A1285" s="1221" t="s">
        <v>2</v>
      </c>
      <c r="B1285" s="1221"/>
      <c r="C1285" s="1221"/>
      <c r="D1285" s="1221"/>
      <c r="E1285" s="1221"/>
      <c r="F1285" s="1221"/>
      <c r="G1285" s="1221"/>
      <c r="H1285" s="1221"/>
      <c r="I1285" s="1221"/>
      <c r="J1285" s="1221"/>
    </row>
    <row r="1286" spans="1:10" ht="13.5" thickBot="1" x14ac:dyDescent="0.25">
      <c r="A1286" s="4" t="s">
        <v>3</v>
      </c>
      <c r="B1286" s="122"/>
      <c r="C1286" s="5"/>
      <c r="D1286" s="4"/>
      <c r="E1286" s="4"/>
      <c r="F1286" s="262"/>
      <c r="G1286" s="262"/>
      <c r="H1286" s="262"/>
      <c r="I1286" s="4"/>
      <c r="J1286" s="2"/>
    </row>
    <row r="1287" spans="1:10" ht="17.25" customHeight="1" thickBot="1" x14ac:dyDescent="0.25">
      <c r="A1287" s="1228" t="s">
        <v>180</v>
      </c>
      <c r="B1287" s="1229"/>
      <c r="C1287" s="1229"/>
      <c r="D1287" s="1229"/>
      <c r="E1287" s="1229"/>
      <c r="F1287" s="1229"/>
      <c r="G1287" s="1229"/>
      <c r="H1287" s="1229"/>
      <c r="I1287" s="1229"/>
      <c r="J1287" s="1230"/>
    </row>
    <row r="1288" spans="1:10" ht="34.5" customHeight="1" thickBot="1" x14ac:dyDescent="0.25">
      <c r="A1288" s="1222" t="s">
        <v>190</v>
      </c>
      <c r="B1288" s="1223"/>
      <c r="C1288" s="1223"/>
      <c r="D1288" s="1223"/>
      <c r="E1288" s="1223"/>
      <c r="F1288" s="1223"/>
      <c r="G1288" s="1223"/>
      <c r="H1288" s="1223"/>
      <c r="I1288" s="1223"/>
      <c r="J1288" s="1224"/>
    </row>
    <row r="1289" spans="1:10" ht="13.5" thickBot="1" x14ac:dyDescent="0.25">
      <c r="A1289" s="4" t="s">
        <v>4</v>
      </c>
      <c r="B1289" s="122"/>
      <c r="C1289" s="7"/>
      <c r="D1289" s="6"/>
      <c r="E1289" s="6"/>
      <c r="G1289" s="261"/>
      <c r="H1289" s="13"/>
      <c r="I1289" s="6"/>
      <c r="J1289" s="2"/>
    </row>
    <row r="1290" spans="1:10" ht="13.5" thickBot="1" x14ac:dyDescent="0.25">
      <c r="A1290" s="1217" t="s">
        <v>21</v>
      </c>
      <c r="B1290" s="1218"/>
      <c r="C1290" s="1218"/>
      <c r="D1290" s="1218"/>
      <c r="E1290" s="1218"/>
      <c r="F1290" s="1218"/>
      <c r="G1290" s="1218"/>
      <c r="H1290" s="1218"/>
      <c r="I1290" s="1218"/>
      <c r="J1290" s="1219"/>
    </row>
    <row r="1291" spans="1:10" ht="13.5" thickBot="1" x14ac:dyDescent="0.25">
      <c r="A1291" s="4"/>
      <c r="B1291" s="122"/>
      <c r="C1291" s="3"/>
      <c r="D1291" s="2"/>
      <c r="E1291" s="2"/>
      <c r="F1291" s="261"/>
      <c r="G1291" s="261"/>
      <c r="H1291" s="261"/>
      <c r="I1291" s="2"/>
      <c r="J1291" s="2"/>
    </row>
    <row r="1292" spans="1:10" ht="51" x14ac:dyDescent="0.2">
      <c r="A1292" s="31" t="s">
        <v>5</v>
      </c>
      <c r="B1292" s="32" t="s">
        <v>23</v>
      </c>
      <c r="C1292" s="32" t="s">
        <v>7</v>
      </c>
      <c r="D1292" s="33" t="s">
        <v>8</v>
      </c>
      <c r="E1292" s="34" t="s">
        <v>24</v>
      </c>
      <c r="F1292" s="35" t="s">
        <v>25</v>
      </c>
      <c r="G1292" s="32" t="s">
        <v>26</v>
      </c>
      <c r="H1292" s="36" t="s">
        <v>27</v>
      </c>
      <c r="I1292" s="37" t="s">
        <v>28</v>
      </c>
      <c r="J1292" s="37" t="s">
        <v>29</v>
      </c>
    </row>
    <row r="1293" spans="1:10" ht="26.25" customHeight="1" x14ac:dyDescent="0.2">
      <c r="A1293" s="31"/>
      <c r="B1293" s="32"/>
      <c r="C1293" s="216"/>
      <c r="D1293" s="33"/>
      <c r="E1293" s="38"/>
      <c r="F1293" s="39" t="s">
        <v>15</v>
      </c>
      <c r="G1293" s="39" t="s">
        <v>16</v>
      </c>
      <c r="H1293" s="39" t="s">
        <v>17</v>
      </c>
      <c r="I1293" s="40" t="s">
        <v>18</v>
      </c>
      <c r="J1293" s="40" t="s">
        <v>19</v>
      </c>
    </row>
    <row r="1294" spans="1:10" ht="38.25" x14ac:dyDescent="0.2">
      <c r="A1294" s="443" t="s">
        <v>30</v>
      </c>
      <c r="B1294" s="254">
        <v>1</v>
      </c>
      <c r="C1294" s="22" t="s">
        <v>116</v>
      </c>
      <c r="D1294" s="444" t="s">
        <v>63</v>
      </c>
      <c r="E1294" s="443"/>
      <c r="F1294" s="444">
        <v>1</v>
      </c>
      <c r="G1294" s="444">
        <v>10</v>
      </c>
      <c r="H1294" s="444">
        <f t="shared" ref="H1294:H1319" si="125">F1294*G1294</f>
        <v>10</v>
      </c>
      <c r="I1294" s="443"/>
      <c r="J1294" s="444">
        <f t="shared" ref="J1294:J1308" si="126">H1294*I1294</f>
        <v>0</v>
      </c>
    </row>
    <row r="1295" spans="1:10" ht="38.25" x14ac:dyDescent="0.2">
      <c r="A1295" s="443" t="s">
        <v>30</v>
      </c>
      <c r="B1295" s="234">
        <f>B1294+1</f>
        <v>2</v>
      </c>
      <c r="C1295" s="233" t="s">
        <v>109</v>
      </c>
      <c r="D1295" s="444" t="s">
        <v>63</v>
      </c>
      <c r="E1295" s="291"/>
      <c r="F1295" s="302">
        <v>1</v>
      </c>
      <c r="G1295" s="302">
        <v>5</v>
      </c>
      <c r="H1295" s="302">
        <f t="shared" si="125"/>
        <v>5</v>
      </c>
      <c r="I1295" s="291"/>
      <c r="J1295" s="302">
        <f t="shared" si="126"/>
        <v>0</v>
      </c>
    </row>
    <row r="1296" spans="1:10" ht="25.5" x14ac:dyDescent="0.2">
      <c r="A1296" s="435" t="s">
        <v>0</v>
      </c>
      <c r="B1296" s="423">
        <f t="shared" ref="B1296:B1319" si="127">B1295+1</f>
        <v>3</v>
      </c>
      <c r="C1296" s="256" t="s">
        <v>121</v>
      </c>
      <c r="D1296" s="423" t="s">
        <v>63</v>
      </c>
      <c r="E1296" s="435"/>
      <c r="F1296" s="423">
        <v>1</v>
      </c>
      <c r="G1296" s="423">
        <v>5</v>
      </c>
      <c r="H1296" s="423">
        <f t="shared" si="125"/>
        <v>5</v>
      </c>
      <c r="I1296" s="435"/>
      <c r="J1296" s="423">
        <f t="shared" si="126"/>
        <v>0</v>
      </c>
    </row>
    <row r="1297" spans="1:10" ht="25.5" x14ac:dyDescent="0.2">
      <c r="A1297" s="435" t="s">
        <v>0</v>
      </c>
      <c r="B1297" s="423">
        <f t="shared" si="127"/>
        <v>4</v>
      </c>
      <c r="C1297" s="256" t="s">
        <v>120</v>
      </c>
      <c r="D1297" s="270" t="s">
        <v>39</v>
      </c>
      <c r="E1297" s="256"/>
      <c r="F1297" s="270">
        <v>1</v>
      </c>
      <c r="G1297" s="270">
        <v>5</v>
      </c>
      <c r="H1297" s="270">
        <f t="shared" si="125"/>
        <v>5</v>
      </c>
      <c r="I1297" s="256"/>
      <c r="J1297" s="270">
        <f t="shared" si="126"/>
        <v>0</v>
      </c>
    </row>
    <row r="1298" spans="1:10" ht="25.5" x14ac:dyDescent="0.2">
      <c r="A1298" s="435" t="s">
        <v>0</v>
      </c>
      <c r="B1298" s="423">
        <f t="shared" si="127"/>
        <v>5</v>
      </c>
      <c r="C1298" s="435" t="s">
        <v>122</v>
      </c>
      <c r="D1298" s="423" t="s">
        <v>31</v>
      </c>
      <c r="E1298" s="435"/>
      <c r="F1298" s="423">
        <v>1</v>
      </c>
      <c r="G1298" s="423">
        <v>10</v>
      </c>
      <c r="H1298" s="423">
        <f t="shared" si="125"/>
        <v>10</v>
      </c>
      <c r="I1298" s="435"/>
      <c r="J1298" s="423">
        <f t="shared" si="126"/>
        <v>0</v>
      </c>
    </row>
    <row r="1299" spans="1:10" ht="25.5" x14ac:dyDescent="0.2">
      <c r="A1299" s="435" t="s">
        <v>0</v>
      </c>
      <c r="B1299" s="423">
        <f t="shared" si="127"/>
        <v>6</v>
      </c>
      <c r="C1299" s="235" t="s">
        <v>121</v>
      </c>
      <c r="D1299" s="236" t="s">
        <v>63</v>
      </c>
      <c r="E1299" s="256"/>
      <c r="F1299" s="270">
        <v>1</v>
      </c>
      <c r="G1299" s="270">
        <v>5</v>
      </c>
      <c r="H1299" s="270">
        <f t="shared" si="125"/>
        <v>5</v>
      </c>
      <c r="I1299" s="256"/>
      <c r="J1299" s="270">
        <f t="shared" si="126"/>
        <v>0</v>
      </c>
    </row>
    <row r="1300" spans="1:10" ht="25.5" x14ac:dyDescent="0.2">
      <c r="A1300" s="435" t="s">
        <v>0</v>
      </c>
      <c r="B1300" s="423">
        <f t="shared" si="127"/>
        <v>7</v>
      </c>
      <c r="C1300" s="235" t="s">
        <v>112</v>
      </c>
      <c r="D1300" s="236" t="s">
        <v>39</v>
      </c>
      <c r="E1300" s="256"/>
      <c r="F1300" s="270">
        <v>1</v>
      </c>
      <c r="G1300" s="270">
        <v>5</v>
      </c>
      <c r="H1300" s="270">
        <f t="shared" si="125"/>
        <v>5</v>
      </c>
      <c r="I1300" s="256"/>
      <c r="J1300" s="270">
        <f t="shared" si="126"/>
        <v>0</v>
      </c>
    </row>
    <row r="1301" spans="1:10" ht="25.5" x14ac:dyDescent="0.2">
      <c r="A1301" s="29" t="s">
        <v>36</v>
      </c>
      <c r="B1301" s="30">
        <f t="shared" si="127"/>
        <v>8</v>
      </c>
      <c r="C1301" s="29" t="s">
        <v>121</v>
      </c>
      <c r="D1301" s="30" t="s">
        <v>63</v>
      </c>
      <c r="E1301" s="29"/>
      <c r="F1301" s="30">
        <v>1</v>
      </c>
      <c r="G1301" s="30">
        <v>5</v>
      </c>
      <c r="H1301" s="30">
        <f t="shared" si="125"/>
        <v>5</v>
      </c>
      <c r="I1301" s="29"/>
      <c r="J1301" s="30">
        <f t="shared" si="126"/>
        <v>0</v>
      </c>
    </row>
    <row r="1302" spans="1:10" ht="25.5" x14ac:dyDescent="0.2">
      <c r="A1302" s="29" t="s">
        <v>36</v>
      </c>
      <c r="B1302" s="30">
        <f t="shared" si="127"/>
        <v>9</v>
      </c>
      <c r="C1302" s="29" t="s">
        <v>120</v>
      </c>
      <c r="D1302" s="30" t="s">
        <v>39</v>
      </c>
      <c r="E1302" s="29"/>
      <c r="F1302" s="30">
        <v>1</v>
      </c>
      <c r="G1302" s="30">
        <v>5</v>
      </c>
      <c r="H1302" s="30">
        <f t="shared" si="125"/>
        <v>5</v>
      </c>
      <c r="I1302" s="29"/>
      <c r="J1302" s="30">
        <f t="shared" si="126"/>
        <v>0</v>
      </c>
    </row>
    <row r="1303" spans="1:10" ht="25.5" x14ac:dyDescent="0.2">
      <c r="A1303" s="29" t="s">
        <v>36</v>
      </c>
      <c r="B1303" s="30">
        <f t="shared" si="127"/>
        <v>10</v>
      </c>
      <c r="C1303" s="29" t="s">
        <v>124</v>
      </c>
      <c r="D1303" s="30" t="s">
        <v>49</v>
      </c>
      <c r="E1303" s="29"/>
      <c r="F1303" s="30">
        <v>1</v>
      </c>
      <c r="G1303" s="30">
        <v>10</v>
      </c>
      <c r="H1303" s="30">
        <f t="shared" si="125"/>
        <v>10</v>
      </c>
      <c r="I1303" s="29"/>
      <c r="J1303" s="30">
        <f t="shared" si="126"/>
        <v>0</v>
      </c>
    </row>
    <row r="1304" spans="1:10" ht="25.5" x14ac:dyDescent="0.2">
      <c r="A1304" s="29" t="s">
        <v>36</v>
      </c>
      <c r="B1304" s="30">
        <f t="shared" si="127"/>
        <v>11</v>
      </c>
      <c r="C1304" s="29" t="s">
        <v>113</v>
      </c>
      <c r="D1304" s="30" t="s">
        <v>61</v>
      </c>
      <c r="E1304" s="29"/>
      <c r="F1304" s="30">
        <v>1</v>
      </c>
      <c r="G1304" s="30">
        <v>20</v>
      </c>
      <c r="H1304" s="30">
        <f t="shared" si="125"/>
        <v>20</v>
      </c>
      <c r="I1304" s="29"/>
      <c r="J1304" s="30">
        <f t="shared" si="126"/>
        <v>0</v>
      </c>
    </row>
    <row r="1305" spans="1:10" ht="25.5" x14ac:dyDescent="0.2">
      <c r="A1305" s="29" t="s">
        <v>36</v>
      </c>
      <c r="B1305" s="296">
        <f t="shared" si="127"/>
        <v>12</v>
      </c>
      <c r="C1305" s="29" t="s">
        <v>136</v>
      </c>
      <c r="D1305" s="296" t="s">
        <v>37</v>
      </c>
      <c r="E1305" s="258"/>
      <c r="F1305" s="30">
        <v>1</v>
      </c>
      <c r="G1305" s="296">
        <v>30</v>
      </c>
      <c r="H1305" s="296">
        <f t="shared" si="125"/>
        <v>30</v>
      </c>
      <c r="I1305" s="258"/>
      <c r="J1305" s="296">
        <f t="shared" si="126"/>
        <v>0</v>
      </c>
    </row>
    <row r="1306" spans="1:10" ht="25.5" x14ac:dyDescent="0.2">
      <c r="A1306" s="29" t="s">
        <v>36</v>
      </c>
      <c r="B1306" s="296">
        <f t="shared" si="127"/>
        <v>13</v>
      </c>
      <c r="C1306" s="271" t="s">
        <v>139</v>
      </c>
      <c r="D1306" s="296" t="s">
        <v>38</v>
      </c>
      <c r="E1306" s="258"/>
      <c r="F1306" s="296">
        <v>1</v>
      </c>
      <c r="G1306" s="296">
        <v>5</v>
      </c>
      <c r="H1306" s="296">
        <f t="shared" si="125"/>
        <v>5</v>
      </c>
      <c r="I1306" s="258"/>
      <c r="J1306" s="296">
        <f t="shared" si="126"/>
        <v>0</v>
      </c>
    </row>
    <row r="1307" spans="1:10" ht="25.5" x14ac:dyDescent="0.2">
      <c r="A1307" s="29" t="s">
        <v>36</v>
      </c>
      <c r="B1307" s="296">
        <f t="shared" si="127"/>
        <v>14</v>
      </c>
      <c r="C1307" s="268" t="s">
        <v>140</v>
      </c>
      <c r="D1307" s="296" t="s">
        <v>38</v>
      </c>
      <c r="E1307" s="258"/>
      <c r="F1307" s="296">
        <v>1</v>
      </c>
      <c r="G1307" s="436">
        <v>10</v>
      </c>
      <c r="H1307" s="296">
        <f t="shared" si="125"/>
        <v>10</v>
      </c>
      <c r="I1307" s="437"/>
      <c r="J1307" s="436">
        <f t="shared" si="126"/>
        <v>0</v>
      </c>
    </row>
    <row r="1308" spans="1:10" ht="25.5" x14ac:dyDescent="0.2">
      <c r="A1308" s="29" t="s">
        <v>36</v>
      </c>
      <c r="B1308" s="296">
        <f t="shared" si="127"/>
        <v>15</v>
      </c>
      <c r="C1308" s="268" t="s">
        <v>149</v>
      </c>
      <c r="D1308" s="296" t="s">
        <v>38</v>
      </c>
      <c r="E1308" s="258"/>
      <c r="F1308" s="296">
        <v>1</v>
      </c>
      <c r="G1308" s="436">
        <v>5</v>
      </c>
      <c r="H1308" s="296">
        <f t="shared" si="125"/>
        <v>5</v>
      </c>
      <c r="I1308" s="437"/>
      <c r="J1308" s="436">
        <f t="shared" si="126"/>
        <v>0</v>
      </c>
    </row>
    <row r="1309" spans="1:10" ht="25.5" x14ac:dyDescent="0.2">
      <c r="A1309" s="29" t="s">
        <v>36</v>
      </c>
      <c r="B1309" s="296">
        <f t="shared" si="127"/>
        <v>16</v>
      </c>
      <c r="C1309" s="258" t="s">
        <v>122</v>
      </c>
      <c r="D1309" s="296" t="s">
        <v>61</v>
      </c>
      <c r="E1309" s="258"/>
      <c r="F1309" s="296">
        <v>1</v>
      </c>
      <c r="G1309" s="436">
        <v>5</v>
      </c>
      <c r="H1309" s="296">
        <f t="shared" si="125"/>
        <v>5</v>
      </c>
      <c r="I1309" s="437"/>
      <c r="J1309" s="436"/>
    </row>
    <row r="1310" spans="1:10" ht="25.5" x14ac:dyDescent="0.2">
      <c r="A1310" s="29" t="s">
        <v>36</v>
      </c>
      <c r="B1310" s="296">
        <f t="shared" si="127"/>
        <v>17</v>
      </c>
      <c r="C1310" s="258" t="s">
        <v>117</v>
      </c>
      <c r="D1310" s="296" t="s">
        <v>32</v>
      </c>
      <c r="E1310" s="258"/>
      <c r="F1310" s="296">
        <v>1</v>
      </c>
      <c r="G1310" s="436">
        <v>10</v>
      </c>
      <c r="H1310" s="436">
        <f t="shared" si="125"/>
        <v>10</v>
      </c>
      <c r="I1310" s="437"/>
      <c r="J1310" s="436"/>
    </row>
    <row r="1311" spans="1:10" ht="25.5" x14ac:dyDescent="0.2">
      <c r="A1311" s="29" t="s">
        <v>36</v>
      </c>
      <c r="B1311" s="296">
        <f t="shared" si="127"/>
        <v>18</v>
      </c>
      <c r="C1311" s="29" t="s">
        <v>121</v>
      </c>
      <c r="D1311" s="296" t="s">
        <v>63</v>
      </c>
      <c r="E1311" s="258"/>
      <c r="F1311" s="296">
        <v>1</v>
      </c>
      <c r="G1311" s="436">
        <v>5</v>
      </c>
      <c r="H1311" s="436">
        <f t="shared" si="125"/>
        <v>5</v>
      </c>
      <c r="I1311" s="437"/>
      <c r="J1311" s="436"/>
    </row>
    <row r="1312" spans="1:10" ht="25.5" x14ac:dyDescent="0.2">
      <c r="A1312" s="29" t="s">
        <v>36</v>
      </c>
      <c r="B1312" s="296">
        <f t="shared" si="127"/>
        <v>19</v>
      </c>
      <c r="C1312" s="29" t="s">
        <v>129</v>
      </c>
      <c r="D1312" s="296" t="s">
        <v>39</v>
      </c>
      <c r="E1312" s="258"/>
      <c r="F1312" s="296">
        <v>1</v>
      </c>
      <c r="G1312" s="436">
        <v>5</v>
      </c>
      <c r="H1312" s="436">
        <f t="shared" si="125"/>
        <v>5</v>
      </c>
      <c r="I1312" s="437"/>
      <c r="J1312" s="436"/>
    </row>
    <row r="1313" spans="1:10" ht="25.5" x14ac:dyDescent="0.2">
      <c r="A1313" s="435" t="s">
        <v>0</v>
      </c>
      <c r="B1313" s="270">
        <f t="shared" si="127"/>
        <v>20</v>
      </c>
      <c r="C1313" s="256" t="s">
        <v>121</v>
      </c>
      <c r="D1313" s="423" t="s">
        <v>63</v>
      </c>
      <c r="E1313" s="435"/>
      <c r="F1313" s="423">
        <v>1</v>
      </c>
      <c r="G1313" s="423">
        <v>5</v>
      </c>
      <c r="H1313" s="423">
        <f t="shared" si="125"/>
        <v>5</v>
      </c>
      <c r="I1313" s="435"/>
      <c r="J1313" s="435"/>
    </row>
    <row r="1314" spans="1:10" ht="25.5" x14ac:dyDescent="0.2">
      <c r="A1314" s="435" t="s">
        <v>0</v>
      </c>
      <c r="B1314" s="270">
        <f t="shared" si="127"/>
        <v>21</v>
      </c>
      <c r="C1314" s="256" t="s">
        <v>120</v>
      </c>
      <c r="D1314" s="270" t="s">
        <v>39</v>
      </c>
      <c r="E1314" s="435"/>
      <c r="F1314" s="423">
        <v>1</v>
      </c>
      <c r="G1314" s="423">
        <v>5</v>
      </c>
      <c r="H1314" s="423">
        <f t="shared" si="125"/>
        <v>5</v>
      </c>
      <c r="I1314" s="435"/>
      <c r="J1314" s="435"/>
    </row>
    <row r="1315" spans="1:10" ht="25.5" x14ac:dyDescent="0.2">
      <c r="A1315" s="435" t="s">
        <v>0</v>
      </c>
      <c r="B1315" s="112">
        <f t="shared" si="127"/>
        <v>22</v>
      </c>
      <c r="C1315" s="25" t="s">
        <v>142</v>
      </c>
      <c r="D1315" s="26" t="s">
        <v>31</v>
      </c>
      <c r="E1315" s="435"/>
      <c r="F1315" s="423">
        <v>1</v>
      </c>
      <c r="G1315" s="423">
        <v>5</v>
      </c>
      <c r="H1315" s="423">
        <f t="shared" si="125"/>
        <v>5</v>
      </c>
      <c r="I1315" s="435"/>
      <c r="J1315" s="435"/>
    </row>
    <row r="1316" spans="1:10" ht="25.5" x14ac:dyDescent="0.2">
      <c r="A1316" s="435" t="s">
        <v>0</v>
      </c>
      <c r="B1316" s="236">
        <f t="shared" si="127"/>
        <v>23</v>
      </c>
      <c r="C1316" s="235" t="s">
        <v>135</v>
      </c>
      <c r="D1316" s="236" t="s">
        <v>63</v>
      </c>
      <c r="E1316" s="435"/>
      <c r="F1316" s="423">
        <v>1</v>
      </c>
      <c r="G1316" s="423">
        <v>5</v>
      </c>
      <c r="H1316" s="423">
        <f t="shared" si="125"/>
        <v>5</v>
      </c>
      <c r="I1316" s="435"/>
      <c r="J1316" s="435"/>
    </row>
    <row r="1317" spans="1:10" ht="25.5" x14ac:dyDescent="0.2">
      <c r="A1317" s="435" t="s">
        <v>0</v>
      </c>
      <c r="B1317" s="112">
        <f t="shared" si="127"/>
        <v>24</v>
      </c>
      <c r="C1317" s="25" t="s">
        <v>132</v>
      </c>
      <c r="D1317" s="26" t="s">
        <v>59</v>
      </c>
      <c r="E1317" s="435"/>
      <c r="F1317" s="423">
        <v>1</v>
      </c>
      <c r="G1317" s="423">
        <v>30</v>
      </c>
      <c r="H1317" s="423">
        <f t="shared" si="125"/>
        <v>30</v>
      </c>
      <c r="I1317" s="435"/>
      <c r="J1317" s="435"/>
    </row>
    <row r="1318" spans="1:10" ht="25.5" x14ac:dyDescent="0.2">
      <c r="A1318" s="267" t="s">
        <v>36</v>
      </c>
      <c r="B1318" s="112">
        <f t="shared" si="127"/>
        <v>25</v>
      </c>
      <c r="C1318" s="267" t="s">
        <v>135</v>
      </c>
      <c r="D1318" s="295" t="s">
        <v>63</v>
      </c>
      <c r="E1318" s="285"/>
      <c r="F1318" s="295">
        <v>1</v>
      </c>
      <c r="G1318" s="440">
        <v>5</v>
      </c>
      <c r="H1318" s="295">
        <f t="shared" si="125"/>
        <v>5</v>
      </c>
      <c r="I1318" s="441"/>
      <c r="J1318" s="440"/>
    </row>
    <row r="1319" spans="1:10" ht="25.5" x14ac:dyDescent="0.2">
      <c r="A1319" s="435" t="s">
        <v>0</v>
      </c>
      <c r="B1319" s="112">
        <f t="shared" si="127"/>
        <v>26</v>
      </c>
      <c r="C1319" s="25" t="s">
        <v>143</v>
      </c>
      <c r="D1319" s="26" t="s">
        <v>39</v>
      </c>
      <c r="E1319" s="435"/>
      <c r="F1319" s="423">
        <v>1</v>
      </c>
      <c r="G1319" s="423">
        <v>5</v>
      </c>
      <c r="H1319" s="423">
        <f t="shared" si="125"/>
        <v>5</v>
      </c>
      <c r="I1319" s="435"/>
      <c r="J1319" s="435"/>
    </row>
    <row r="1320" spans="1:10" ht="25.5" x14ac:dyDescent="0.2">
      <c r="A1320" s="419"/>
      <c r="B1320" s="419"/>
      <c r="C1320" s="419"/>
      <c r="D1320" s="419"/>
      <c r="E1320" s="419"/>
      <c r="F1320" s="419"/>
      <c r="G1320" s="50" t="s">
        <v>34</v>
      </c>
      <c r="H1320" s="51">
        <f>SUM(H1303:H1319)</f>
        <v>165</v>
      </c>
      <c r="I1320" s="344" t="s">
        <v>35</v>
      </c>
      <c r="J1320" s="51">
        <f>SUM(J1303:J1315)</f>
        <v>0</v>
      </c>
    </row>
    <row r="1321" spans="1:10" x14ac:dyDescent="0.2">
      <c r="A1321" s="419"/>
      <c r="B1321" s="419"/>
      <c r="C1321" s="419"/>
      <c r="D1321" s="419"/>
      <c r="E1321" s="419"/>
      <c r="F1321" s="419"/>
      <c r="G1321" s="419"/>
      <c r="H1321" s="419"/>
      <c r="I1321" s="419"/>
      <c r="J1321" s="419"/>
    </row>
    <row r="1322" spans="1:10" x14ac:dyDescent="0.2">
      <c r="A1322" s="1220" t="s">
        <v>1</v>
      </c>
      <c r="B1322" s="1220"/>
      <c r="C1322" s="1220"/>
      <c r="D1322" s="1220"/>
      <c r="E1322" s="1220"/>
      <c r="F1322" s="1220"/>
      <c r="G1322" s="1220"/>
      <c r="H1322" s="1220"/>
      <c r="I1322" s="1220"/>
      <c r="J1322" s="1220"/>
    </row>
    <row r="1323" spans="1:10" x14ac:dyDescent="0.2">
      <c r="A1323" s="1221" t="s">
        <v>2</v>
      </c>
      <c r="B1323" s="1221"/>
      <c r="C1323" s="1221"/>
      <c r="D1323" s="1221"/>
      <c r="E1323" s="1221"/>
      <c r="F1323" s="1221"/>
      <c r="G1323" s="1221"/>
      <c r="H1323" s="1221"/>
      <c r="I1323" s="1221"/>
      <c r="J1323" s="1221"/>
    </row>
    <row r="1324" spans="1:10" ht="30.75" customHeight="1" thickBot="1" x14ac:dyDescent="0.25">
      <c r="A1324" s="4" t="s">
        <v>3</v>
      </c>
      <c r="B1324" s="122"/>
      <c r="C1324" s="5"/>
      <c r="D1324" s="4"/>
      <c r="E1324" s="4"/>
      <c r="F1324" s="262"/>
      <c r="G1324" s="262"/>
      <c r="H1324" s="262"/>
      <c r="I1324" s="4"/>
      <c r="J1324" s="2"/>
    </row>
    <row r="1325" spans="1:10" ht="13.5" customHeight="1" thickBot="1" x14ac:dyDescent="0.25">
      <c r="A1325" s="1228" t="s">
        <v>180</v>
      </c>
      <c r="B1325" s="1229"/>
      <c r="C1325" s="1229"/>
      <c r="D1325" s="1229"/>
      <c r="E1325" s="1229"/>
      <c r="F1325" s="1229"/>
      <c r="G1325" s="1229"/>
      <c r="H1325" s="1229"/>
      <c r="I1325" s="1229"/>
      <c r="J1325" s="1230"/>
    </row>
    <row r="1326" spans="1:10" ht="30.75" customHeight="1" thickBot="1" x14ac:dyDescent="0.25">
      <c r="A1326" s="1222" t="s">
        <v>191</v>
      </c>
      <c r="B1326" s="1223"/>
      <c r="C1326" s="1223"/>
      <c r="D1326" s="1223"/>
      <c r="E1326" s="1223"/>
      <c r="F1326" s="1223"/>
      <c r="G1326" s="1223"/>
      <c r="H1326" s="1223"/>
      <c r="I1326" s="1223"/>
      <c r="J1326" s="1224"/>
    </row>
    <row r="1327" spans="1:10" ht="13.5" thickBot="1" x14ac:dyDescent="0.25">
      <c r="A1327" s="4" t="s">
        <v>4</v>
      </c>
      <c r="B1327" s="122"/>
      <c r="C1327" s="7"/>
      <c r="D1327" s="6"/>
      <c r="E1327" s="6"/>
      <c r="G1327" s="261"/>
      <c r="H1327" s="13"/>
      <c r="I1327" s="6"/>
      <c r="J1327" s="2"/>
    </row>
    <row r="1328" spans="1:10" ht="13.5" thickBot="1" x14ac:dyDescent="0.25">
      <c r="A1328" s="1217" t="s">
        <v>21</v>
      </c>
      <c r="B1328" s="1218"/>
      <c r="C1328" s="1218"/>
      <c r="D1328" s="1218"/>
      <c r="E1328" s="1218"/>
      <c r="F1328" s="1218"/>
      <c r="G1328" s="1218"/>
      <c r="H1328" s="1218"/>
      <c r="I1328" s="1218"/>
      <c r="J1328" s="1219"/>
    </row>
    <row r="1329" spans="1:10" ht="13.5" thickBot="1" x14ac:dyDescent="0.25">
      <c r="A1329" s="4"/>
      <c r="B1329" s="122"/>
      <c r="C1329" s="3"/>
      <c r="D1329" s="2"/>
      <c r="E1329" s="2"/>
      <c r="F1329" s="261"/>
      <c r="G1329" s="261"/>
      <c r="H1329" s="261"/>
      <c r="I1329" s="2"/>
      <c r="J1329" s="2"/>
    </row>
    <row r="1330" spans="1:10" ht="51" x14ac:dyDescent="0.2">
      <c r="A1330" s="31" t="s">
        <v>5</v>
      </c>
      <c r="B1330" s="32" t="s">
        <v>23</v>
      </c>
      <c r="C1330" s="32" t="s">
        <v>7</v>
      </c>
      <c r="D1330" s="33" t="s">
        <v>8</v>
      </c>
      <c r="E1330" s="34" t="s">
        <v>24</v>
      </c>
      <c r="F1330" s="35" t="s">
        <v>25</v>
      </c>
      <c r="G1330" s="32" t="s">
        <v>26</v>
      </c>
      <c r="H1330" s="36" t="s">
        <v>27</v>
      </c>
      <c r="I1330" s="37" t="s">
        <v>28</v>
      </c>
      <c r="J1330" s="37" t="s">
        <v>29</v>
      </c>
    </row>
    <row r="1331" spans="1:10" ht="25.5" x14ac:dyDescent="0.2">
      <c r="A1331" s="31"/>
      <c r="B1331" s="32"/>
      <c r="C1331" s="216"/>
      <c r="D1331" s="33"/>
      <c r="E1331" s="38"/>
      <c r="F1331" s="39" t="s">
        <v>15</v>
      </c>
      <c r="G1331" s="39" t="s">
        <v>16</v>
      </c>
      <c r="H1331" s="39" t="s">
        <v>17</v>
      </c>
      <c r="I1331" s="40" t="s">
        <v>18</v>
      </c>
      <c r="J1331" s="40" t="s">
        <v>19</v>
      </c>
    </row>
    <row r="1332" spans="1:10" ht="38.25" x14ac:dyDescent="0.2">
      <c r="A1332" s="443" t="s">
        <v>30</v>
      </c>
      <c r="B1332" s="254">
        <v>1</v>
      </c>
      <c r="C1332" s="22" t="s">
        <v>116</v>
      </c>
      <c r="D1332" s="444" t="s">
        <v>63</v>
      </c>
      <c r="E1332" s="443"/>
      <c r="F1332" s="444">
        <v>1</v>
      </c>
      <c r="G1332" s="444">
        <v>10</v>
      </c>
      <c r="H1332" s="444">
        <f t="shared" ref="H1332:H1350" si="128">F1332*G1332</f>
        <v>10</v>
      </c>
      <c r="I1332" s="443"/>
      <c r="J1332" s="444">
        <f t="shared" ref="J1332:J1345" si="129">H1332*I1332</f>
        <v>0</v>
      </c>
    </row>
    <row r="1333" spans="1:10" ht="38.25" x14ac:dyDescent="0.2">
      <c r="A1333" s="443" t="s">
        <v>30</v>
      </c>
      <c r="B1333" s="234">
        <f>B1332+1</f>
        <v>2</v>
      </c>
      <c r="C1333" s="233" t="s">
        <v>109</v>
      </c>
      <c r="D1333" s="444" t="s">
        <v>63</v>
      </c>
      <c r="E1333" s="291"/>
      <c r="F1333" s="302">
        <v>1</v>
      </c>
      <c r="G1333" s="302">
        <v>5</v>
      </c>
      <c r="H1333" s="302">
        <f t="shared" si="128"/>
        <v>5</v>
      </c>
      <c r="I1333" s="291"/>
      <c r="J1333" s="302">
        <f t="shared" si="129"/>
        <v>0</v>
      </c>
    </row>
    <row r="1334" spans="1:10" ht="25.5" x14ac:dyDescent="0.2">
      <c r="A1334" s="435" t="s">
        <v>0</v>
      </c>
      <c r="B1334" s="423">
        <f t="shared" ref="B1334:B1344" si="130">B1333+1</f>
        <v>3</v>
      </c>
      <c r="C1334" s="256" t="s">
        <v>121</v>
      </c>
      <c r="D1334" s="423" t="s">
        <v>63</v>
      </c>
      <c r="E1334" s="435"/>
      <c r="F1334" s="423">
        <v>1</v>
      </c>
      <c r="G1334" s="423">
        <v>5</v>
      </c>
      <c r="H1334" s="423">
        <f t="shared" si="128"/>
        <v>5</v>
      </c>
      <c r="I1334" s="435"/>
      <c r="J1334" s="423">
        <f t="shared" si="129"/>
        <v>0</v>
      </c>
    </row>
    <row r="1335" spans="1:10" ht="25.5" x14ac:dyDescent="0.2">
      <c r="A1335" s="435" t="s">
        <v>0</v>
      </c>
      <c r="B1335" s="423">
        <f t="shared" si="130"/>
        <v>4</v>
      </c>
      <c r="C1335" s="256" t="s">
        <v>120</v>
      </c>
      <c r="D1335" s="270" t="s">
        <v>39</v>
      </c>
      <c r="E1335" s="256"/>
      <c r="F1335" s="270">
        <v>1</v>
      </c>
      <c r="G1335" s="270">
        <v>5</v>
      </c>
      <c r="H1335" s="270">
        <f t="shared" si="128"/>
        <v>5</v>
      </c>
      <c r="I1335" s="256"/>
      <c r="J1335" s="270">
        <f t="shared" si="129"/>
        <v>0</v>
      </c>
    </row>
    <row r="1336" spans="1:10" ht="25.5" x14ac:dyDescent="0.2">
      <c r="A1336" s="435" t="s">
        <v>0</v>
      </c>
      <c r="B1336" s="423">
        <f t="shared" si="130"/>
        <v>5</v>
      </c>
      <c r="C1336" s="435" t="s">
        <v>122</v>
      </c>
      <c r="D1336" s="423" t="s">
        <v>31</v>
      </c>
      <c r="E1336" s="435"/>
      <c r="F1336" s="423">
        <v>1</v>
      </c>
      <c r="G1336" s="423">
        <v>10</v>
      </c>
      <c r="H1336" s="423">
        <f t="shared" si="128"/>
        <v>10</v>
      </c>
      <c r="I1336" s="435"/>
      <c r="J1336" s="423">
        <f t="shared" si="129"/>
        <v>0</v>
      </c>
    </row>
    <row r="1337" spans="1:10" ht="25.5" x14ac:dyDescent="0.2">
      <c r="A1337" s="435" t="s">
        <v>0</v>
      </c>
      <c r="B1337" s="423">
        <f t="shared" si="130"/>
        <v>6</v>
      </c>
      <c r="C1337" s="235" t="s">
        <v>121</v>
      </c>
      <c r="D1337" s="236" t="s">
        <v>63</v>
      </c>
      <c r="E1337" s="256"/>
      <c r="F1337" s="270">
        <v>1</v>
      </c>
      <c r="G1337" s="270">
        <v>5</v>
      </c>
      <c r="H1337" s="270">
        <f t="shared" si="128"/>
        <v>5</v>
      </c>
      <c r="I1337" s="256"/>
      <c r="J1337" s="270">
        <f t="shared" si="129"/>
        <v>0</v>
      </c>
    </row>
    <row r="1338" spans="1:10" ht="25.5" x14ac:dyDescent="0.2">
      <c r="A1338" s="435" t="s">
        <v>0</v>
      </c>
      <c r="B1338" s="423">
        <f t="shared" si="130"/>
        <v>7</v>
      </c>
      <c r="C1338" s="235" t="s">
        <v>112</v>
      </c>
      <c r="D1338" s="236" t="s">
        <v>39</v>
      </c>
      <c r="E1338" s="256"/>
      <c r="F1338" s="270">
        <v>1</v>
      </c>
      <c r="G1338" s="270">
        <v>5</v>
      </c>
      <c r="H1338" s="270">
        <f t="shared" si="128"/>
        <v>5</v>
      </c>
      <c r="I1338" s="256"/>
      <c r="J1338" s="270">
        <f t="shared" si="129"/>
        <v>0</v>
      </c>
    </row>
    <row r="1339" spans="1:10" ht="25.5" x14ac:dyDescent="0.2">
      <c r="A1339" s="29" t="s">
        <v>36</v>
      </c>
      <c r="B1339" s="30">
        <f t="shared" si="130"/>
        <v>8</v>
      </c>
      <c r="C1339" s="29" t="s">
        <v>121</v>
      </c>
      <c r="D1339" s="30" t="s">
        <v>63</v>
      </c>
      <c r="E1339" s="29"/>
      <c r="F1339" s="30">
        <v>1</v>
      </c>
      <c r="G1339" s="30">
        <v>5</v>
      </c>
      <c r="H1339" s="30">
        <f t="shared" si="128"/>
        <v>5</v>
      </c>
      <c r="I1339" s="29"/>
      <c r="J1339" s="30">
        <f t="shared" si="129"/>
        <v>0</v>
      </c>
    </row>
    <row r="1340" spans="1:10" ht="25.5" x14ac:dyDescent="0.2">
      <c r="A1340" s="29" t="s">
        <v>36</v>
      </c>
      <c r="B1340" s="30">
        <f t="shared" si="130"/>
        <v>9</v>
      </c>
      <c r="C1340" s="29" t="s">
        <v>120</v>
      </c>
      <c r="D1340" s="30" t="s">
        <v>39</v>
      </c>
      <c r="E1340" s="29"/>
      <c r="F1340" s="30">
        <v>1</v>
      </c>
      <c r="G1340" s="30">
        <v>5</v>
      </c>
      <c r="H1340" s="30">
        <f t="shared" si="128"/>
        <v>5</v>
      </c>
      <c r="I1340" s="29"/>
      <c r="J1340" s="30">
        <f t="shared" si="129"/>
        <v>0</v>
      </c>
    </row>
    <row r="1341" spans="1:10" ht="25.5" x14ac:dyDescent="0.2">
      <c r="A1341" s="29" t="s">
        <v>36</v>
      </c>
      <c r="B1341" s="30">
        <f t="shared" si="130"/>
        <v>10</v>
      </c>
      <c r="C1341" s="29" t="s">
        <v>124</v>
      </c>
      <c r="D1341" s="30" t="s">
        <v>49</v>
      </c>
      <c r="E1341" s="29"/>
      <c r="F1341" s="30">
        <v>1</v>
      </c>
      <c r="G1341" s="30">
        <v>10</v>
      </c>
      <c r="H1341" s="30">
        <f t="shared" si="128"/>
        <v>10</v>
      </c>
      <c r="I1341" s="29"/>
      <c r="J1341" s="30">
        <f t="shared" si="129"/>
        <v>0</v>
      </c>
    </row>
    <row r="1342" spans="1:10" ht="25.5" x14ac:dyDescent="0.2">
      <c r="A1342" s="29" t="s">
        <v>36</v>
      </c>
      <c r="B1342" s="30">
        <f t="shared" si="130"/>
        <v>11</v>
      </c>
      <c r="C1342" s="29" t="s">
        <v>113</v>
      </c>
      <c r="D1342" s="30" t="s">
        <v>61</v>
      </c>
      <c r="E1342" s="29"/>
      <c r="F1342" s="30">
        <v>1</v>
      </c>
      <c r="G1342" s="30">
        <v>20</v>
      </c>
      <c r="H1342" s="30">
        <f t="shared" si="128"/>
        <v>20</v>
      </c>
      <c r="I1342" s="29"/>
      <c r="J1342" s="30">
        <f t="shared" si="129"/>
        <v>0</v>
      </c>
    </row>
    <row r="1343" spans="1:10" ht="25.5" x14ac:dyDescent="0.2">
      <c r="A1343" s="29" t="s">
        <v>36</v>
      </c>
      <c r="B1343" s="296">
        <f t="shared" si="130"/>
        <v>12</v>
      </c>
      <c r="C1343" s="29" t="s">
        <v>136</v>
      </c>
      <c r="D1343" s="296" t="s">
        <v>37</v>
      </c>
      <c r="E1343" s="258"/>
      <c r="F1343" s="30">
        <v>1</v>
      </c>
      <c r="G1343" s="296">
        <v>30</v>
      </c>
      <c r="H1343" s="296">
        <f t="shared" si="128"/>
        <v>30</v>
      </c>
      <c r="I1343" s="258"/>
      <c r="J1343" s="296">
        <f t="shared" si="129"/>
        <v>0</v>
      </c>
    </row>
    <row r="1344" spans="1:10" ht="25.5" x14ac:dyDescent="0.2">
      <c r="A1344" s="29" t="s">
        <v>36</v>
      </c>
      <c r="B1344" s="296">
        <f t="shared" si="130"/>
        <v>13</v>
      </c>
      <c r="C1344" s="271" t="s">
        <v>139</v>
      </c>
      <c r="D1344" s="296" t="s">
        <v>38</v>
      </c>
      <c r="E1344" s="258"/>
      <c r="F1344" s="296">
        <v>1</v>
      </c>
      <c r="G1344" s="296">
        <v>5</v>
      </c>
      <c r="H1344" s="296">
        <f t="shared" si="128"/>
        <v>5</v>
      </c>
      <c r="I1344" s="258"/>
      <c r="J1344" s="296">
        <f t="shared" si="129"/>
        <v>0</v>
      </c>
    </row>
    <row r="1345" spans="1:10" ht="25.5" x14ac:dyDescent="0.2">
      <c r="A1345" s="29" t="s">
        <v>36</v>
      </c>
      <c r="B1345" s="296">
        <f t="shared" ref="B1345:B1350" si="131">B1344+1</f>
        <v>14</v>
      </c>
      <c r="C1345" s="268" t="s">
        <v>147</v>
      </c>
      <c r="D1345" s="296" t="s">
        <v>38</v>
      </c>
      <c r="E1345" s="258"/>
      <c r="F1345" s="296">
        <v>1</v>
      </c>
      <c r="G1345" s="436">
        <v>10</v>
      </c>
      <c r="H1345" s="296">
        <f t="shared" si="128"/>
        <v>10</v>
      </c>
      <c r="I1345" s="437"/>
      <c r="J1345" s="436">
        <f t="shared" si="129"/>
        <v>0</v>
      </c>
    </row>
    <row r="1346" spans="1:10" ht="25.5" x14ac:dyDescent="0.2">
      <c r="A1346" s="29" t="s">
        <v>36</v>
      </c>
      <c r="B1346" s="296">
        <f t="shared" si="131"/>
        <v>15</v>
      </c>
      <c r="C1346" s="258" t="s">
        <v>122</v>
      </c>
      <c r="D1346" s="296" t="s">
        <v>61</v>
      </c>
      <c r="E1346" s="258"/>
      <c r="F1346" s="296">
        <v>1</v>
      </c>
      <c r="G1346" s="436">
        <v>5</v>
      </c>
      <c r="H1346" s="296">
        <f t="shared" si="128"/>
        <v>5</v>
      </c>
      <c r="I1346" s="437"/>
      <c r="J1346" s="436"/>
    </row>
    <row r="1347" spans="1:10" ht="25.5" x14ac:dyDescent="0.2">
      <c r="A1347" s="29" t="s">
        <v>36</v>
      </c>
      <c r="B1347" s="296">
        <f t="shared" si="131"/>
        <v>16</v>
      </c>
      <c r="C1347" s="258" t="s">
        <v>117</v>
      </c>
      <c r="D1347" s="296" t="s">
        <v>32</v>
      </c>
      <c r="E1347" s="258"/>
      <c r="F1347" s="296">
        <v>1</v>
      </c>
      <c r="G1347" s="436">
        <v>10</v>
      </c>
      <c r="H1347" s="296">
        <f t="shared" si="128"/>
        <v>10</v>
      </c>
      <c r="I1347" s="437"/>
      <c r="J1347" s="436"/>
    </row>
    <row r="1348" spans="1:10" ht="25.5" x14ac:dyDescent="0.2">
      <c r="A1348" s="29" t="s">
        <v>36</v>
      </c>
      <c r="B1348" s="296">
        <f t="shared" si="131"/>
        <v>17</v>
      </c>
      <c r="C1348" s="268" t="s">
        <v>150</v>
      </c>
      <c r="D1348" s="296" t="s">
        <v>38</v>
      </c>
      <c r="E1348" s="258"/>
      <c r="F1348" s="296">
        <v>1</v>
      </c>
      <c r="G1348" s="436">
        <v>5</v>
      </c>
      <c r="H1348" s="296">
        <f t="shared" si="128"/>
        <v>5</v>
      </c>
      <c r="I1348" s="437"/>
      <c r="J1348" s="436"/>
    </row>
    <row r="1349" spans="1:10" ht="25.5" x14ac:dyDescent="0.2">
      <c r="A1349" s="29" t="s">
        <v>36</v>
      </c>
      <c r="B1349" s="296">
        <f t="shared" si="131"/>
        <v>18</v>
      </c>
      <c r="C1349" s="29" t="s">
        <v>135</v>
      </c>
      <c r="D1349" s="296" t="s">
        <v>63</v>
      </c>
      <c r="E1349" s="258"/>
      <c r="F1349" s="296">
        <v>1</v>
      </c>
      <c r="G1349" s="436">
        <v>5</v>
      </c>
      <c r="H1349" s="296">
        <f t="shared" si="128"/>
        <v>5</v>
      </c>
      <c r="I1349" s="437"/>
      <c r="J1349" s="436"/>
    </row>
    <row r="1350" spans="1:10" ht="25.5" x14ac:dyDescent="0.2">
      <c r="A1350" s="29" t="s">
        <v>36</v>
      </c>
      <c r="B1350" s="296">
        <f t="shared" si="131"/>
        <v>19</v>
      </c>
      <c r="C1350" s="29" t="s">
        <v>144</v>
      </c>
      <c r="D1350" s="296" t="s">
        <v>39</v>
      </c>
      <c r="E1350" s="258"/>
      <c r="F1350" s="296">
        <v>1</v>
      </c>
      <c r="G1350" s="436">
        <v>5</v>
      </c>
      <c r="H1350" s="296">
        <f t="shared" si="128"/>
        <v>5</v>
      </c>
      <c r="I1350" s="437"/>
      <c r="J1350" s="436"/>
    </row>
    <row r="1351" spans="1:10" ht="25.5" x14ac:dyDescent="0.2">
      <c r="A1351" s="419"/>
      <c r="B1351" s="419"/>
      <c r="C1351" s="419"/>
      <c r="D1351" s="419"/>
      <c r="E1351" s="419"/>
      <c r="F1351" s="419"/>
      <c r="G1351" s="50" t="s">
        <v>34</v>
      </c>
      <c r="H1351" s="51">
        <f>SUM(H1332:H1350)</f>
        <v>160</v>
      </c>
      <c r="I1351" s="344" t="s">
        <v>35</v>
      </c>
      <c r="J1351" s="51">
        <f>SUM(J1341:J1350)</f>
        <v>0</v>
      </c>
    </row>
    <row r="1352" spans="1:10" x14ac:dyDescent="0.2">
      <c r="A1352" s="9"/>
      <c r="B1352" s="21"/>
      <c r="C1352" s="9"/>
      <c r="D1352" s="2"/>
      <c r="E1352" s="2"/>
      <c r="F1352" s="15"/>
      <c r="G1352" s="15"/>
      <c r="H1352" s="15"/>
      <c r="I1352" s="17"/>
      <c r="J1352" s="16"/>
    </row>
    <row r="1353" spans="1:10" ht="18.75" customHeight="1" x14ac:dyDescent="0.2">
      <c r="A1353" s="1220" t="s">
        <v>1</v>
      </c>
      <c r="B1353" s="1220"/>
      <c r="C1353" s="1220"/>
      <c r="D1353" s="1220"/>
      <c r="E1353" s="1220"/>
      <c r="F1353" s="1220"/>
      <c r="G1353" s="1220"/>
      <c r="H1353" s="1220"/>
      <c r="I1353" s="1220"/>
      <c r="J1353" s="1220"/>
    </row>
    <row r="1354" spans="1:10" ht="18" customHeight="1" x14ac:dyDescent="0.2">
      <c r="A1354" s="1221" t="s">
        <v>2</v>
      </c>
      <c r="B1354" s="1221"/>
      <c r="C1354" s="1221"/>
      <c r="D1354" s="1221"/>
      <c r="E1354" s="1221"/>
      <c r="F1354" s="1221"/>
      <c r="G1354" s="1221"/>
      <c r="H1354" s="1221"/>
      <c r="I1354" s="1221"/>
      <c r="J1354" s="1221"/>
    </row>
    <row r="1355" spans="1:10" ht="18.75" customHeight="1" thickBot="1" x14ac:dyDescent="0.25">
      <c r="A1355" s="4" t="s">
        <v>3</v>
      </c>
      <c r="B1355" s="122"/>
      <c r="C1355" s="5"/>
      <c r="D1355" s="4"/>
      <c r="E1355" s="4"/>
      <c r="F1355" s="262"/>
      <c r="G1355" s="262"/>
      <c r="H1355" s="262"/>
      <c r="I1355" s="4"/>
      <c r="J1355" s="2"/>
    </row>
    <row r="1356" spans="1:10" ht="16.5" customHeight="1" thickBot="1" x14ac:dyDescent="0.25">
      <c r="A1356" s="1228" t="s">
        <v>180</v>
      </c>
      <c r="B1356" s="1229"/>
      <c r="C1356" s="1229"/>
      <c r="D1356" s="1229"/>
      <c r="E1356" s="1229"/>
      <c r="F1356" s="1229"/>
      <c r="G1356" s="1229"/>
      <c r="H1356" s="1229"/>
      <c r="I1356" s="1229"/>
      <c r="J1356" s="1230"/>
    </row>
    <row r="1357" spans="1:10" ht="27" customHeight="1" thickBot="1" x14ac:dyDescent="0.25">
      <c r="A1357" s="1222" t="s">
        <v>192</v>
      </c>
      <c r="B1357" s="1223"/>
      <c r="C1357" s="1223"/>
      <c r="D1357" s="1223"/>
      <c r="E1357" s="1223"/>
      <c r="F1357" s="1223"/>
      <c r="G1357" s="1223"/>
      <c r="H1357" s="1223"/>
      <c r="I1357" s="1223"/>
      <c r="J1357" s="1224"/>
    </row>
    <row r="1358" spans="1:10" ht="15" customHeight="1" thickBot="1" x14ac:dyDescent="0.25">
      <c r="A1358" s="4" t="s">
        <v>4</v>
      </c>
      <c r="B1358" s="122"/>
      <c r="C1358" s="7"/>
      <c r="D1358" s="6"/>
      <c r="E1358" s="6"/>
      <c r="G1358" s="261"/>
      <c r="H1358" s="13"/>
      <c r="I1358" s="6"/>
      <c r="J1358" s="2"/>
    </row>
    <row r="1359" spans="1:10" ht="17.25" customHeight="1" thickBot="1" x14ac:dyDescent="0.25">
      <c r="A1359" s="1217" t="s">
        <v>21</v>
      </c>
      <c r="B1359" s="1218"/>
      <c r="C1359" s="1218"/>
      <c r="D1359" s="1218"/>
      <c r="E1359" s="1218"/>
      <c r="F1359" s="1218"/>
      <c r="G1359" s="1218"/>
      <c r="H1359" s="1218"/>
      <c r="I1359" s="1218"/>
      <c r="J1359" s="1219"/>
    </row>
    <row r="1360" spans="1:10" ht="13.5" thickBot="1" x14ac:dyDescent="0.25">
      <c r="A1360" s="4"/>
      <c r="B1360" s="122"/>
      <c r="C1360" s="3"/>
      <c r="D1360" s="2"/>
      <c r="E1360" s="2"/>
      <c r="F1360" s="261"/>
      <c r="G1360" s="261"/>
      <c r="H1360" s="261"/>
      <c r="I1360" s="2"/>
      <c r="J1360" s="2"/>
    </row>
    <row r="1361" spans="1:10" ht="51" x14ac:dyDescent="0.2">
      <c r="A1361" s="31" t="s">
        <v>5</v>
      </c>
      <c r="B1361" s="32" t="s">
        <v>23</v>
      </c>
      <c r="C1361" s="32" t="s">
        <v>7</v>
      </c>
      <c r="D1361" s="33" t="s">
        <v>8</v>
      </c>
      <c r="E1361" s="34" t="s">
        <v>24</v>
      </c>
      <c r="F1361" s="35" t="s">
        <v>25</v>
      </c>
      <c r="G1361" s="32" t="s">
        <v>26</v>
      </c>
      <c r="H1361" s="36" t="s">
        <v>27</v>
      </c>
      <c r="I1361" s="37" t="s">
        <v>28</v>
      </c>
      <c r="J1361" s="37" t="s">
        <v>29</v>
      </c>
    </row>
    <row r="1362" spans="1:10" ht="25.5" x14ac:dyDescent="0.2">
      <c r="A1362" s="31"/>
      <c r="B1362" s="32"/>
      <c r="C1362" s="216"/>
      <c r="D1362" s="33"/>
      <c r="E1362" s="38"/>
      <c r="F1362" s="39" t="s">
        <v>15</v>
      </c>
      <c r="G1362" s="39" t="s">
        <v>16</v>
      </c>
      <c r="H1362" s="39" t="s">
        <v>17</v>
      </c>
      <c r="I1362" s="40" t="s">
        <v>18</v>
      </c>
      <c r="J1362" s="40" t="s">
        <v>19</v>
      </c>
    </row>
    <row r="1363" spans="1:10" ht="38.25" x14ac:dyDescent="0.2">
      <c r="A1363" s="443" t="s">
        <v>30</v>
      </c>
      <c r="B1363" s="254">
        <v>1</v>
      </c>
      <c r="C1363" s="22" t="s">
        <v>116</v>
      </c>
      <c r="D1363" s="444" t="s">
        <v>63</v>
      </c>
      <c r="E1363" s="443"/>
      <c r="F1363" s="444">
        <v>1</v>
      </c>
      <c r="G1363" s="444">
        <v>10</v>
      </c>
      <c r="H1363" s="444">
        <f t="shared" ref="H1363:H1379" si="132">F1363*G1363</f>
        <v>10</v>
      </c>
      <c r="I1363" s="443"/>
      <c r="J1363" s="444">
        <f t="shared" ref="J1363:J1375" si="133">H1363*I1363</f>
        <v>0</v>
      </c>
    </row>
    <row r="1364" spans="1:10" ht="37.5" customHeight="1" x14ac:dyDescent="0.2">
      <c r="A1364" s="443" t="s">
        <v>30</v>
      </c>
      <c r="B1364" s="234">
        <f>B1363+1</f>
        <v>2</v>
      </c>
      <c r="C1364" s="233" t="s">
        <v>109</v>
      </c>
      <c r="D1364" s="444" t="s">
        <v>63</v>
      </c>
      <c r="E1364" s="291"/>
      <c r="F1364" s="302">
        <v>1</v>
      </c>
      <c r="G1364" s="302">
        <v>5</v>
      </c>
      <c r="H1364" s="302">
        <f t="shared" si="132"/>
        <v>5</v>
      </c>
      <c r="I1364" s="291"/>
      <c r="J1364" s="302">
        <f t="shared" si="133"/>
        <v>0</v>
      </c>
    </row>
    <row r="1365" spans="1:10" ht="25.5" x14ac:dyDescent="0.2">
      <c r="A1365" s="435" t="s">
        <v>0</v>
      </c>
      <c r="B1365" s="423">
        <f t="shared" ref="B1365:B1375" si="134">B1364+1</f>
        <v>3</v>
      </c>
      <c r="C1365" s="256" t="s">
        <v>121</v>
      </c>
      <c r="D1365" s="423" t="s">
        <v>63</v>
      </c>
      <c r="E1365" s="435"/>
      <c r="F1365" s="423">
        <v>1</v>
      </c>
      <c r="G1365" s="423">
        <v>5</v>
      </c>
      <c r="H1365" s="423">
        <f t="shared" si="132"/>
        <v>5</v>
      </c>
      <c r="I1365" s="435"/>
      <c r="J1365" s="423">
        <f t="shared" si="133"/>
        <v>0</v>
      </c>
    </row>
    <row r="1366" spans="1:10" ht="27" customHeight="1" x14ac:dyDescent="0.2">
      <c r="A1366" s="435" t="s">
        <v>0</v>
      </c>
      <c r="B1366" s="423">
        <f t="shared" si="134"/>
        <v>4</v>
      </c>
      <c r="C1366" s="256" t="s">
        <v>120</v>
      </c>
      <c r="D1366" s="270" t="s">
        <v>39</v>
      </c>
      <c r="E1366" s="256"/>
      <c r="F1366" s="270">
        <v>1</v>
      </c>
      <c r="G1366" s="270">
        <v>5</v>
      </c>
      <c r="H1366" s="270">
        <f t="shared" si="132"/>
        <v>5</v>
      </c>
      <c r="I1366" s="256"/>
      <c r="J1366" s="270">
        <f t="shared" si="133"/>
        <v>0</v>
      </c>
    </row>
    <row r="1367" spans="1:10" ht="25.5" x14ac:dyDescent="0.2">
      <c r="A1367" s="435" t="s">
        <v>0</v>
      </c>
      <c r="B1367" s="423">
        <f t="shared" si="134"/>
        <v>5</v>
      </c>
      <c r="C1367" s="435" t="s">
        <v>122</v>
      </c>
      <c r="D1367" s="423" t="s">
        <v>31</v>
      </c>
      <c r="E1367" s="435"/>
      <c r="F1367" s="423">
        <v>1</v>
      </c>
      <c r="G1367" s="423">
        <v>10</v>
      </c>
      <c r="H1367" s="423">
        <f t="shared" si="132"/>
        <v>10</v>
      </c>
      <c r="I1367" s="435"/>
      <c r="J1367" s="423">
        <f t="shared" si="133"/>
        <v>0</v>
      </c>
    </row>
    <row r="1368" spans="1:10" ht="25.5" x14ac:dyDescent="0.2">
      <c r="A1368" s="435" t="s">
        <v>0</v>
      </c>
      <c r="B1368" s="423">
        <f t="shared" si="134"/>
        <v>6</v>
      </c>
      <c r="C1368" s="235" t="s">
        <v>121</v>
      </c>
      <c r="D1368" s="236" t="s">
        <v>63</v>
      </c>
      <c r="E1368" s="256"/>
      <c r="F1368" s="270">
        <v>1</v>
      </c>
      <c r="G1368" s="270">
        <v>5</v>
      </c>
      <c r="H1368" s="270">
        <f t="shared" si="132"/>
        <v>5</v>
      </c>
      <c r="I1368" s="256"/>
      <c r="J1368" s="270">
        <f t="shared" si="133"/>
        <v>0</v>
      </c>
    </row>
    <row r="1369" spans="1:10" ht="25.5" x14ac:dyDescent="0.2">
      <c r="A1369" s="435" t="s">
        <v>0</v>
      </c>
      <c r="B1369" s="423">
        <f t="shared" si="134"/>
        <v>7</v>
      </c>
      <c r="C1369" s="235" t="s">
        <v>112</v>
      </c>
      <c r="D1369" s="236" t="s">
        <v>39</v>
      </c>
      <c r="E1369" s="256"/>
      <c r="F1369" s="270">
        <v>1</v>
      </c>
      <c r="G1369" s="270">
        <v>5</v>
      </c>
      <c r="H1369" s="270">
        <f t="shared" si="132"/>
        <v>5</v>
      </c>
      <c r="I1369" s="256"/>
      <c r="J1369" s="270">
        <f t="shared" si="133"/>
        <v>0</v>
      </c>
    </row>
    <row r="1370" spans="1:10" ht="25.5" x14ac:dyDescent="0.2">
      <c r="A1370" s="29" t="s">
        <v>36</v>
      </c>
      <c r="B1370" s="30">
        <f t="shared" si="134"/>
        <v>8</v>
      </c>
      <c r="C1370" s="29" t="s">
        <v>121</v>
      </c>
      <c r="D1370" s="30" t="s">
        <v>63</v>
      </c>
      <c r="E1370" s="29"/>
      <c r="F1370" s="30">
        <v>1</v>
      </c>
      <c r="G1370" s="30">
        <v>5</v>
      </c>
      <c r="H1370" s="30">
        <f t="shared" si="132"/>
        <v>5</v>
      </c>
      <c r="I1370" s="29"/>
      <c r="J1370" s="30">
        <f t="shared" si="133"/>
        <v>0</v>
      </c>
    </row>
    <row r="1371" spans="1:10" ht="25.5" x14ac:dyDescent="0.2">
      <c r="A1371" s="29" t="s">
        <v>36</v>
      </c>
      <c r="B1371" s="30">
        <f t="shared" si="134"/>
        <v>9</v>
      </c>
      <c r="C1371" s="29" t="s">
        <v>120</v>
      </c>
      <c r="D1371" s="30" t="s">
        <v>39</v>
      </c>
      <c r="E1371" s="29"/>
      <c r="F1371" s="30">
        <v>1</v>
      </c>
      <c r="G1371" s="30">
        <v>5</v>
      </c>
      <c r="H1371" s="30">
        <f t="shared" si="132"/>
        <v>5</v>
      </c>
      <c r="I1371" s="29"/>
      <c r="J1371" s="30">
        <f t="shared" si="133"/>
        <v>0</v>
      </c>
    </row>
    <row r="1372" spans="1:10" ht="24.75" customHeight="1" x14ac:dyDescent="0.2">
      <c r="A1372" s="29" t="s">
        <v>36</v>
      </c>
      <c r="B1372" s="30">
        <f t="shared" si="134"/>
        <v>10</v>
      </c>
      <c r="C1372" s="29" t="s">
        <v>124</v>
      </c>
      <c r="D1372" s="30" t="s">
        <v>49</v>
      </c>
      <c r="E1372" s="29"/>
      <c r="F1372" s="30">
        <v>1</v>
      </c>
      <c r="G1372" s="30">
        <v>10</v>
      </c>
      <c r="H1372" s="30">
        <f t="shared" si="132"/>
        <v>10</v>
      </c>
      <c r="I1372" s="29"/>
      <c r="J1372" s="30">
        <f t="shared" si="133"/>
        <v>0</v>
      </c>
    </row>
    <row r="1373" spans="1:10" ht="25.5" x14ac:dyDescent="0.2">
      <c r="A1373" s="29" t="s">
        <v>36</v>
      </c>
      <c r="B1373" s="30">
        <f t="shared" si="134"/>
        <v>11</v>
      </c>
      <c r="C1373" s="29" t="s">
        <v>113</v>
      </c>
      <c r="D1373" s="30" t="s">
        <v>61</v>
      </c>
      <c r="E1373" s="29"/>
      <c r="F1373" s="30">
        <v>1</v>
      </c>
      <c r="G1373" s="30">
        <v>20</v>
      </c>
      <c r="H1373" s="30">
        <f t="shared" si="132"/>
        <v>20</v>
      </c>
      <c r="I1373" s="29"/>
      <c r="J1373" s="30">
        <f t="shared" si="133"/>
        <v>0</v>
      </c>
    </row>
    <row r="1374" spans="1:10" ht="25.5" x14ac:dyDescent="0.2">
      <c r="A1374" s="29" t="s">
        <v>36</v>
      </c>
      <c r="B1374" s="296">
        <f t="shared" si="134"/>
        <v>12</v>
      </c>
      <c r="C1374" s="29" t="s">
        <v>136</v>
      </c>
      <c r="D1374" s="296" t="s">
        <v>37</v>
      </c>
      <c r="E1374" s="258"/>
      <c r="F1374" s="30">
        <v>1</v>
      </c>
      <c r="G1374" s="296">
        <v>30</v>
      </c>
      <c r="H1374" s="296">
        <f t="shared" si="132"/>
        <v>30</v>
      </c>
      <c r="I1374" s="258"/>
      <c r="J1374" s="296">
        <f t="shared" si="133"/>
        <v>0</v>
      </c>
    </row>
    <row r="1375" spans="1:10" ht="25.5" x14ac:dyDescent="0.2">
      <c r="A1375" s="29" t="s">
        <v>36</v>
      </c>
      <c r="B1375" s="296">
        <f t="shared" si="134"/>
        <v>13</v>
      </c>
      <c r="C1375" s="271" t="s">
        <v>148</v>
      </c>
      <c r="D1375" s="296" t="s">
        <v>38</v>
      </c>
      <c r="E1375" s="258"/>
      <c r="F1375" s="296">
        <v>1</v>
      </c>
      <c r="G1375" s="296">
        <v>10</v>
      </c>
      <c r="H1375" s="296">
        <f t="shared" si="132"/>
        <v>10</v>
      </c>
      <c r="I1375" s="258"/>
      <c r="J1375" s="296">
        <f t="shared" si="133"/>
        <v>0</v>
      </c>
    </row>
    <row r="1376" spans="1:10" ht="25.5" x14ac:dyDescent="0.2">
      <c r="A1376" s="29" t="s">
        <v>36</v>
      </c>
      <c r="B1376" s="296">
        <f>B1375+1</f>
        <v>14</v>
      </c>
      <c r="C1376" s="268" t="s">
        <v>140</v>
      </c>
      <c r="D1376" s="296" t="s">
        <v>38</v>
      </c>
      <c r="E1376" s="258"/>
      <c r="F1376" s="296">
        <v>1</v>
      </c>
      <c r="G1376" s="436">
        <v>10</v>
      </c>
      <c r="H1376" s="296">
        <f t="shared" si="132"/>
        <v>10</v>
      </c>
      <c r="I1376" s="437"/>
      <c r="J1376" s="436"/>
    </row>
    <row r="1377" spans="1:10" ht="25.5" x14ac:dyDescent="0.2">
      <c r="A1377" s="29" t="s">
        <v>36</v>
      </c>
      <c r="B1377" s="296">
        <f>B1376+1</f>
        <v>15</v>
      </c>
      <c r="C1377" s="268" t="s">
        <v>141</v>
      </c>
      <c r="D1377" s="296" t="s">
        <v>38</v>
      </c>
      <c r="E1377" s="258"/>
      <c r="F1377" s="296">
        <v>1</v>
      </c>
      <c r="G1377" s="436">
        <v>5</v>
      </c>
      <c r="H1377" s="296">
        <f t="shared" si="132"/>
        <v>5</v>
      </c>
      <c r="I1377" s="437"/>
      <c r="J1377" s="436"/>
    </row>
    <row r="1378" spans="1:10" ht="25.5" x14ac:dyDescent="0.2">
      <c r="A1378" s="29" t="s">
        <v>36</v>
      </c>
      <c r="B1378" s="296">
        <f>B1377+1</f>
        <v>16</v>
      </c>
      <c r="C1378" s="29" t="s">
        <v>135</v>
      </c>
      <c r="D1378" s="296" t="s">
        <v>63</v>
      </c>
      <c r="E1378" s="258"/>
      <c r="F1378" s="296">
        <v>1</v>
      </c>
      <c r="G1378" s="436">
        <v>5</v>
      </c>
      <c r="H1378" s="296">
        <f t="shared" si="132"/>
        <v>5</v>
      </c>
      <c r="I1378" s="437"/>
      <c r="J1378" s="436"/>
    </row>
    <row r="1379" spans="1:10" ht="25.5" x14ac:dyDescent="0.2">
      <c r="A1379" s="29" t="s">
        <v>36</v>
      </c>
      <c r="B1379" s="296">
        <f>B1378+1</f>
        <v>17</v>
      </c>
      <c r="C1379" s="29" t="s">
        <v>144</v>
      </c>
      <c r="D1379" s="296" t="s">
        <v>39</v>
      </c>
      <c r="E1379" s="258"/>
      <c r="F1379" s="296">
        <v>1</v>
      </c>
      <c r="G1379" s="436">
        <v>5</v>
      </c>
      <c r="H1379" s="296">
        <f t="shared" si="132"/>
        <v>5</v>
      </c>
      <c r="I1379" s="437"/>
      <c r="J1379" s="436"/>
    </row>
    <row r="1380" spans="1:10" ht="25.5" x14ac:dyDescent="0.2">
      <c r="B1380" s="21"/>
      <c r="C1380" s="45"/>
      <c r="D1380" s="269"/>
      <c r="E1380" s="2"/>
      <c r="F1380" s="15"/>
      <c r="G1380" s="50" t="s">
        <v>34</v>
      </c>
      <c r="H1380" s="51">
        <f>SUM(H1364:H1379)</f>
        <v>140</v>
      </c>
      <c r="I1380" s="344" t="s">
        <v>35</v>
      </c>
      <c r="J1380" s="51">
        <f>SUM(J1364:J1376)</f>
        <v>0</v>
      </c>
    </row>
    <row r="1381" spans="1:10" x14ac:dyDescent="0.2">
      <c r="A1381" s="9"/>
      <c r="B1381" s="21"/>
      <c r="C1381" s="9"/>
      <c r="D1381" s="2"/>
      <c r="E1381" s="2"/>
      <c r="F1381" s="15"/>
      <c r="G1381" s="15"/>
      <c r="H1381" s="15"/>
      <c r="I1381" s="17"/>
      <c r="J1381" s="16"/>
    </row>
    <row r="1382" spans="1:10" x14ac:dyDescent="0.2">
      <c r="A1382" s="1220" t="s">
        <v>1</v>
      </c>
      <c r="B1382" s="1220"/>
      <c r="C1382" s="1220"/>
      <c r="D1382" s="1220"/>
      <c r="E1382" s="1220"/>
      <c r="F1382" s="1220"/>
      <c r="G1382" s="1220"/>
      <c r="H1382" s="1220"/>
      <c r="I1382" s="1220"/>
      <c r="J1382" s="1220"/>
    </row>
    <row r="1383" spans="1:10" x14ac:dyDescent="0.2">
      <c r="A1383" s="1221" t="s">
        <v>2</v>
      </c>
      <c r="B1383" s="1221"/>
      <c r="C1383" s="1221"/>
      <c r="D1383" s="1221"/>
      <c r="E1383" s="1221"/>
      <c r="F1383" s="1221"/>
      <c r="G1383" s="1221"/>
      <c r="H1383" s="1221"/>
      <c r="I1383" s="1221"/>
      <c r="J1383" s="1221"/>
    </row>
    <row r="1384" spans="1:10" ht="13.5" thickBot="1" x14ac:dyDescent="0.25">
      <c r="A1384" s="4" t="s">
        <v>3</v>
      </c>
      <c r="B1384" s="122"/>
      <c r="C1384" s="5"/>
      <c r="D1384" s="4"/>
      <c r="E1384" s="4"/>
      <c r="F1384" s="262"/>
      <c r="G1384" s="262"/>
      <c r="H1384" s="262"/>
      <c r="I1384" s="4"/>
      <c r="J1384" s="2"/>
    </row>
    <row r="1385" spans="1:10" ht="15" customHeight="1" thickBot="1" x14ac:dyDescent="0.25">
      <c r="A1385" s="1228" t="s">
        <v>180</v>
      </c>
      <c r="B1385" s="1229"/>
      <c r="C1385" s="1229"/>
      <c r="D1385" s="1229"/>
      <c r="E1385" s="1229"/>
      <c r="F1385" s="1229"/>
      <c r="G1385" s="1229"/>
      <c r="H1385" s="1229"/>
      <c r="I1385" s="1229"/>
      <c r="J1385" s="1230"/>
    </row>
    <row r="1386" spans="1:10" ht="34.5" customHeight="1" thickBot="1" x14ac:dyDescent="0.25">
      <c r="A1386" s="1222" t="s">
        <v>194</v>
      </c>
      <c r="B1386" s="1223"/>
      <c r="C1386" s="1223"/>
      <c r="D1386" s="1223"/>
      <c r="E1386" s="1223"/>
      <c r="F1386" s="1223"/>
      <c r="G1386" s="1223"/>
      <c r="H1386" s="1223"/>
      <c r="I1386" s="1223"/>
      <c r="J1386" s="1224"/>
    </row>
    <row r="1387" spans="1:10" ht="13.5" thickBot="1" x14ac:dyDescent="0.25">
      <c r="A1387" s="4" t="s">
        <v>4</v>
      </c>
      <c r="B1387" s="122"/>
      <c r="C1387" s="7"/>
      <c r="D1387" s="6"/>
      <c r="E1387" s="6"/>
      <c r="G1387" s="261"/>
      <c r="H1387" s="13"/>
      <c r="I1387" s="6"/>
      <c r="J1387" s="2"/>
    </row>
    <row r="1388" spans="1:10" ht="13.5" thickBot="1" x14ac:dyDescent="0.25">
      <c r="A1388" s="1217" t="s">
        <v>21</v>
      </c>
      <c r="B1388" s="1218"/>
      <c r="C1388" s="1218"/>
      <c r="D1388" s="1218"/>
      <c r="E1388" s="1218"/>
      <c r="F1388" s="1218"/>
      <c r="G1388" s="1218"/>
      <c r="H1388" s="1218"/>
      <c r="I1388" s="1218"/>
      <c r="J1388" s="1219"/>
    </row>
    <row r="1389" spans="1:10" ht="13.5" thickBot="1" x14ac:dyDescent="0.25">
      <c r="A1389" s="4"/>
      <c r="B1389" s="122"/>
      <c r="C1389" s="3"/>
      <c r="D1389" s="2"/>
      <c r="E1389" s="2"/>
      <c r="F1389" s="261"/>
      <c r="G1389" s="261"/>
      <c r="H1389" s="261"/>
      <c r="I1389" s="2"/>
      <c r="J1389" s="2"/>
    </row>
    <row r="1390" spans="1:10" ht="51" x14ac:dyDescent="0.2">
      <c r="A1390" s="31" t="s">
        <v>5</v>
      </c>
      <c r="B1390" s="32" t="s">
        <v>23</v>
      </c>
      <c r="C1390" s="32" t="s">
        <v>7</v>
      </c>
      <c r="D1390" s="33" t="s">
        <v>8</v>
      </c>
      <c r="E1390" s="34" t="s">
        <v>24</v>
      </c>
      <c r="F1390" s="35" t="s">
        <v>25</v>
      </c>
      <c r="G1390" s="32" t="s">
        <v>26</v>
      </c>
      <c r="H1390" s="36" t="s">
        <v>27</v>
      </c>
      <c r="I1390" s="37" t="s">
        <v>28</v>
      </c>
      <c r="J1390" s="37" t="s">
        <v>29</v>
      </c>
    </row>
    <row r="1391" spans="1:10" ht="26.25" customHeight="1" x14ac:dyDescent="0.2">
      <c r="A1391" s="31"/>
      <c r="B1391" s="32"/>
      <c r="C1391" s="216"/>
      <c r="D1391" s="33"/>
      <c r="E1391" s="38"/>
      <c r="F1391" s="39" t="s">
        <v>15</v>
      </c>
      <c r="G1391" s="39" t="s">
        <v>16</v>
      </c>
      <c r="H1391" s="39" t="s">
        <v>17</v>
      </c>
      <c r="I1391" s="40" t="s">
        <v>18</v>
      </c>
      <c r="J1391" s="40" t="s">
        <v>19</v>
      </c>
    </row>
    <row r="1392" spans="1:10" ht="38.25" x14ac:dyDescent="0.2">
      <c r="A1392" s="443" t="s">
        <v>30</v>
      </c>
      <c r="B1392" s="254">
        <v>1</v>
      </c>
      <c r="C1392" s="22" t="s">
        <v>116</v>
      </c>
      <c r="D1392" s="444" t="s">
        <v>63</v>
      </c>
      <c r="E1392" s="443"/>
      <c r="F1392" s="444">
        <v>1</v>
      </c>
      <c r="G1392" s="444">
        <v>10</v>
      </c>
      <c r="H1392" s="444">
        <f t="shared" ref="H1392:H1417" si="135">F1392*G1392</f>
        <v>10</v>
      </c>
      <c r="I1392" s="443"/>
      <c r="J1392" s="444">
        <f t="shared" ref="J1392:J1406" si="136">H1392*I1392</f>
        <v>0</v>
      </c>
    </row>
    <row r="1393" spans="1:10" ht="38.25" x14ac:dyDescent="0.2">
      <c r="A1393" s="443" t="s">
        <v>30</v>
      </c>
      <c r="B1393" s="234">
        <f>B1392+1</f>
        <v>2</v>
      </c>
      <c r="C1393" s="233" t="s">
        <v>109</v>
      </c>
      <c r="D1393" s="444" t="s">
        <v>63</v>
      </c>
      <c r="E1393" s="291"/>
      <c r="F1393" s="302">
        <v>1</v>
      </c>
      <c r="G1393" s="302">
        <v>5</v>
      </c>
      <c r="H1393" s="302">
        <f t="shared" si="135"/>
        <v>5</v>
      </c>
      <c r="I1393" s="291"/>
      <c r="J1393" s="302">
        <f t="shared" si="136"/>
        <v>0</v>
      </c>
    </row>
    <row r="1394" spans="1:10" ht="25.5" x14ac:dyDescent="0.2">
      <c r="A1394" s="435" t="s">
        <v>0</v>
      </c>
      <c r="B1394" s="423">
        <f t="shared" ref="B1394:B1417" si="137">B1393+1</f>
        <v>3</v>
      </c>
      <c r="C1394" s="256" t="s">
        <v>121</v>
      </c>
      <c r="D1394" s="423" t="s">
        <v>63</v>
      </c>
      <c r="E1394" s="435"/>
      <c r="F1394" s="423">
        <v>1</v>
      </c>
      <c r="G1394" s="423">
        <v>5</v>
      </c>
      <c r="H1394" s="423">
        <f t="shared" si="135"/>
        <v>5</v>
      </c>
      <c r="I1394" s="435"/>
      <c r="J1394" s="423">
        <f t="shared" si="136"/>
        <v>0</v>
      </c>
    </row>
    <row r="1395" spans="1:10" ht="25.5" x14ac:dyDescent="0.2">
      <c r="A1395" s="435" t="s">
        <v>0</v>
      </c>
      <c r="B1395" s="423">
        <f t="shared" si="137"/>
        <v>4</v>
      </c>
      <c r="C1395" s="256" t="s">
        <v>120</v>
      </c>
      <c r="D1395" s="270" t="s">
        <v>39</v>
      </c>
      <c r="E1395" s="256"/>
      <c r="F1395" s="270">
        <v>1</v>
      </c>
      <c r="G1395" s="270">
        <v>5</v>
      </c>
      <c r="H1395" s="270">
        <f t="shared" si="135"/>
        <v>5</v>
      </c>
      <c r="I1395" s="256"/>
      <c r="J1395" s="270">
        <f t="shared" si="136"/>
        <v>0</v>
      </c>
    </row>
    <row r="1396" spans="1:10" ht="25.5" x14ac:dyDescent="0.2">
      <c r="A1396" s="435" t="s">
        <v>0</v>
      </c>
      <c r="B1396" s="423">
        <f t="shared" si="137"/>
        <v>5</v>
      </c>
      <c r="C1396" s="435" t="s">
        <v>122</v>
      </c>
      <c r="D1396" s="423" t="s">
        <v>31</v>
      </c>
      <c r="E1396" s="435"/>
      <c r="F1396" s="423">
        <v>1</v>
      </c>
      <c r="G1396" s="423">
        <v>10</v>
      </c>
      <c r="H1396" s="423">
        <f t="shared" si="135"/>
        <v>10</v>
      </c>
      <c r="I1396" s="435"/>
      <c r="J1396" s="423">
        <f t="shared" si="136"/>
        <v>0</v>
      </c>
    </row>
    <row r="1397" spans="1:10" ht="25.5" x14ac:dyDescent="0.2">
      <c r="A1397" s="435" t="s">
        <v>0</v>
      </c>
      <c r="B1397" s="423">
        <f t="shared" si="137"/>
        <v>6</v>
      </c>
      <c r="C1397" s="235" t="s">
        <v>121</v>
      </c>
      <c r="D1397" s="236" t="s">
        <v>63</v>
      </c>
      <c r="E1397" s="256"/>
      <c r="F1397" s="270">
        <v>1</v>
      </c>
      <c r="G1397" s="270">
        <v>5</v>
      </c>
      <c r="H1397" s="270">
        <f t="shared" si="135"/>
        <v>5</v>
      </c>
      <c r="I1397" s="256"/>
      <c r="J1397" s="270">
        <f t="shared" si="136"/>
        <v>0</v>
      </c>
    </row>
    <row r="1398" spans="1:10" ht="25.5" x14ac:dyDescent="0.2">
      <c r="A1398" s="435" t="s">
        <v>0</v>
      </c>
      <c r="B1398" s="423">
        <f t="shared" si="137"/>
        <v>7</v>
      </c>
      <c r="C1398" s="235" t="s">
        <v>112</v>
      </c>
      <c r="D1398" s="236" t="s">
        <v>39</v>
      </c>
      <c r="E1398" s="256"/>
      <c r="F1398" s="270">
        <v>1</v>
      </c>
      <c r="G1398" s="270">
        <v>5</v>
      </c>
      <c r="H1398" s="270">
        <f t="shared" si="135"/>
        <v>5</v>
      </c>
      <c r="I1398" s="256"/>
      <c r="J1398" s="270">
        <f t="shared" si="136"/>
        <v>0</v>
      </c>
    </row>
    <row r="1399" spans="1:10" ht="25.5" x14ac:dyDescent="0.2">
      <c r="A1399" s="29" t="s">
        <v>36</v>
      </c>
      <c r="B1399" s="30">
        <f t="shared" si="137"/>
        <v>8</v>
      </c>
      <c r="C1399" s="29" t="s">
        <v>121</v>
      </c>
      <c r="D1399" s="30" t="s">
        <v>63</v>
      </c>
      <c r="E1399" s="29"/>
      <c r="F1399" s="30">
        <v>1</v>
      </c>
      <c r="G1399" s="30">
        <v>5</v>
      </c>
      <c r="H1399" s="30">
        <f t="shared" si="135"/>
        <v>5</v>
      </c>
      <c r="I1399" s="29"/>
      <c r="J1399" s="30">
        <f t="shared" si="136"/>
        <v>0</v>
      </c>
    </row>
    <row r="1400" spans="1:10" ht="25.5" x14ac:dyDescent="0.2">
      <c r="A1400" s="29" t="s">
        <v>36</v>
      </c>
      <c r="B1400" s="30">
        <f t="shared" si="137"/>
        <v>9</v>
      </c>
      <c r="C1400" s="29" t="s">
        <v>120</v>
      </c>
      <c r="D1400" s="30" t="s">
        <v>39</v>
      </c>
      <c r="E1400" s="29"/>
      <c r="F1400" s="30">
        <v>1</v>
      </c>
      <c r="G1400" s="30">
        <v>5</v>
      </c>
      <c r="H1400" s="30">
        <f t="shared" si="135"/>
        <v>5</v>
      </c>
      <c r="I1400" s="29"/>
      <c r="J1400" s="30">
        <f t="shared" si="136"/>
        <v>0</v>
      </c>
    </row>
    <row r="1401" spans="1:10" ht="25.5" x14ac:dyDescent="0.2">
      <c r="A1401" s="29" t="s">
        <v>36</v>
      </c>
      <c r="B1401" s="30">
        <f t="shared" si="137"/>
        <v>10</v>
      </c>
      <c r="C1401" s="29" t="s">
        <v>124</v>
      </c>
      <c r="D1401" s="30" t="s">
        <v>49</v>
      </c>
      <c r="E1401" s="29"/>
      <c r="F1401" s="30">
        <v>1</v>
      </c>
      <c r="G1401" s="30">
        <v>10</v>
      </c>
      <c r="H1401" s="30">
        <f t="shared" si="135"/>
        <v>10</v>
      </c>
      <c r="I1401" s="29"/>
      <c r="J1401" s="30">
        <f t="shared" si="136"/>
        <v>0</v>
      </c>
    </row>
    <row r="1402" spans="1:10" ht="25.5" x14ac:dyDescent="0.2">
      <c r="A1402" s="29" t="s">
        <v>36</v>
      </c>
      <c r="B1402" s="30">
        <f t="shared" si="137"/>
        <v>11</v>
      </c>
      <c r="C1402" s="29" t="s">
        <v>113</v>
      </c>
      <c r="D1402" s="30" t="s">
        <v>61</v>
      </c>
      <c r="E1402" s="29"/>
      <c r="F1402" s="30">
        <v>1</v>
      </c>
      <c r="G1402" s="30">
        <v>20</v>
      </c>
      <c r="H1402" s="30">
        <f t="shared" si="135"/>
        <v>20</v>
      </c>
      <c r="I1402" s="29"/>
      <c r="J1402" s="30">
        <f t="shared" si="136"/>
        <v>0</v>
      </c>
    </row>
    <row r="1403" spans="1:10" ht="25.5" x14ac:dyDescent="0.2">
      <c r="A1403" s="29" t="s">
        <v>36</v>
      </c>
      <c r="B1403" s="296">
        <f t="shared" si="137"/>
        <v>12</v>
      </c>
      <c r="C1403" s="29" t="s">
        <v>136</v>
      </c>
      <c r="D1403" s="296" t="s">
        <v>37</v>
      </c>
      <c r="E1403" s="258"/>
      <c r="F1403" s="30">
        <v>1</v>
      </c>
      <c r="G1403" s="296">
        <v>30</v>
      </c>
      <c r="H1403" s="296">
        <f t="shared" si="135"/>
        <v>30</v>
      </c>
      <c r="I1403" s="258"/>
      <c r="J1403" s="296">
        <f t="shared" si="136"/>
        <v>0</v>
      </c>
    </row>
    <row r="1404" spans="1:10" ht="25.5" x14ac:dyDescent="0.2">
      <c r="A1404" s="29" t="s">
        <v>36</v>
      </c>
      <c r="B1404" s="296">
        <f t="shared" si="137"/>
        <v>13</v>
      </c>
      <c r="C1404" s="271" t="s">
        <v>139</v>
      </c>
      <c r="D1404" s="296" t="s">
        <v>38</v>
      </c>
      <c r="E1404" s="258"/>
      <c r="F1404" s="296">
        <v>1</v>
      </c>
      <c r="G1404" s="296">
        <v>5</v>
      </c>
      <c r="H1404" s="296">
        <f t="shared" si="135"/>
        <v>5</v>
      </c>
      <c r="I1404" s="258"/>
      <c r="J1404" s="296">
        <f t="shared" si="136"/>
        <v>0</v>
      </c>
    </row>
    <row r="1405" spans="1:10" ht="25.5" x14ac:dyDescent="0.2">
      <c r="A1405" s="29" t="s">
        <v>36</v>
      </c>
      <c r="B1405" s="296">
        <f t="shared" si="137"/>
        <v>14</v>
      </c>
      <c r="C1405" s="268" t="s">
        <v>140</v>
      </c>
      <c r="D1405" s="296" t="s">
        <v>38</v>
      </c>
      <c r="E1405" s="258"/>
      <c r="F1405" s="296">
        <v>1</v>
      </c>
      <c r="G1405" s="436">
        <v>10</v>
      </c>
      <c r="H1405" s="296">
        <f t="shared" si="135"/>
        <v>10</v>
      </c>
      <c r="I1405" s="437"/>
      <c r="J1405" s="436">
        <f t="shared" si="136"/>
        <v>0</v>
      </c>
    </row>
    <row r="1406" spans="1:10" ht="25.5" x14ac:dyDescent="0.2">
      <c r="A1406" s="29" t="s">
        <v>36</v>
      </c>
      <c r="B1406" s="296">
        <f t="shared" si="137"/>
        <v>15</v>
      </c>
      <c r="C1406" s="268" t="s">
        <v>149</v>
      </c>
      <c r="D1406" s="296" t="s">
        <v>38</v>
      </c>
      <c r="E1406" s="258"/>
      <c r="F1406" s="296">
        <v>1</v>
      </c>
      <c r="G1406" s="436">
        <v>5</v>
      </c>
      <c r="H1406" s="296">
        <f t="shared" si="135"/>
        <v>5</v>
      </c>
      <c r="I1406" s="437"/>
      <c r="J1406" s="436">
        <f t="shared" si="136"/>
        <v>0</v>
      </c>
    </row>
    <row r="1407" spans="1:10" ht="25.5" x14ac:dyDescent="0.2">
      <c r="A1407" s="29" t="s">
        <v>36</v>
      </c>
      <c r="B1407" s="296">
        <f t="shared" si="137"/>
        <v>16</v>
      </c>
      <c r="C1407" s="258" t="s">
        <v>122</v>
      </c>
      <c r="D1407" s="296" t="s">
        <v>61</v>
      </c>
      <c r="E1407" s="258"/>
      <c r="F1407" s="296">
        <v>1</v>
      </c>
      <c r="G1407" s="436">
        <v>5</v>
      </c>
      <c r="H1407" s="296">
        <f t="shared" si="135"/>
        <v>5</v>
      </c>
      <c r="I1407" s="437"/>
      <c r="J1407" s="436"/>
    </row>
    <row r="1408" spans="1:10" ht="25.5" x14ac:dyDescent="0.2">
      <c r="A1408" s="29" t="s">
        <v>36</v>
      </c>
      <c r="B1408" s="296">
        <f t="shared" si="137"/>
        <v>17</v>
      </c>
      <c r="C1408" s="258" t="s">
        <v>117</v>
      </c>
      <c r="D1408" s="296" t="s">
        <v>32</v>
      </c>
      <c r="E1408" s="258"/>
      <c r="F1408" s="296">
        <v>1</v>
      </c>
      <c r="G1408" s="436">
        <v>10</v>
      </c>
      <c r="H1408" s="436">
        <f t="shared" si="135"/>
        <v>10</v>
      </c>
      <c r="I1408" s="437"/>
      <c r="J1408" s="436"/>
    </row>
    <row r="1409" spans="1:10" ht="25.5" x14ac:dyDescent="0.2">
      <c r="A1409" s="29" t="s">
        <v>36</v>
      </c>
      <c r="B1409" s="296">
        <f t="shared" si="137"/>
        <v>18</v>
      </c>
      <c r="C1409" s="29" t="s">
        <v>121</v>
      </c>
      <c r="D1409" s="296" t="s">
        <v>63</v>
      </c>
      <c r="E1409" s="258"/>
      <c r="F1409" s="296">
        <v>1</v>
      </c>
      <c r="G1409" s="436">
        <v>5</v>
      </c>
      <c r="H1409" s="436">
        <f t="shared" si="135"/>
        <v>5</v>
      </c>
      <c r="I1409" s="437"/>
      <c r="J1409" s="436"/>
    </row>
    <row r="1410" spans="1:10" ht="25.5" x14ac:dyDescent="0.2">
      <c r="A1410" s="29" t="s">
        <v>36</v>
      </c>
      <c r="B1410" s="296">
        <f t="shared" si="137"/>
        <v>19</v>
      </c>
      <c r="C1410" s="29" t="s">
        <v>129</v>
      </c>
      <c r="D1410" s="296" t="s">
        <v>39</v>
      </c>
      <c r="E1410" s="258"/>
      <c r="F1410" s="296">
        <v>1</v>
      </c>
      <c r="G1410" s="436">
        <v>5</v>
      </c>
      <c r="H1410" s="436">
        <f t="shared" si="135"/>
        <v>5</v>
      </c>
      <c r="I1410" s="437"/>
      <c r="J1410" s="436"/>
    </row>
    <row r="1411" spans="1:10" ht="25.5" x14ac:dyDescent="0.2">
      <c r="A1411" s="435" t="s">
        <v>0</v>
      </c>
      <c r="B1411" s="270">
        <f t="shared" si="137"/>
        <v>20</v>
      </c>
      <c r="C1411" s="256" t="s">
        <v>121</v>
      </c>
      <c r="D1411" s="423" t="s">
        <v>63</v>
      </c>
      <c r="E1411" s="435"/>
      <c r="F1411" s="423">
        <v>1</v>
      </c>
      <c r="G1411" s="423">
        <v>5</v>
      </c>
      <c r="H1411" s="423">
        <f t="shared" si="135"/>
        <v>5</v>
      </c>
      <c r="I1411" s="435"/>
      <c r="J1411" s="435"/>
    </row>
    <row r="1412" spans="1:10" ht="25.5" x14ac:dyDescent="0.2">
      <c r="A1412" s="435" t="s">
        <v>0</v>
      </c>
      <c r="B1412" s="270">
        <f t="shared" si="137"/>
        <v>21</v>
      </c>
      <c r="C1412" s="256" t="s">
        <v>120</v>
      </c>
      <c r="D1412" s="270" t="s">
        <v>39</v>
      </c>
      <c r="E1412" s="435"/>
      <c r="F1412" s="423">
        <v>1</v>
      </c>
      <c r="G1412" s="423">
        <v>5</v>
      </c>
      <c r="H1412" s="423">
        <f t="shared" si="135"/>
        <v>5</v>
      </c>
      <c r="I1412" s="435"/>
      <c r="J1412" s="435"/>
    </row>
    <row r="1413" spans="1:10" ht="25.5" x14ac:dyDescent="0.2">
      <c r="A1413" s="435" t="s">
        <v>0</v>
      </c>
      <c r="B1413" s="112">
        <f t="shared" si="137"/>
        <v>22</v>
      </c>
      <c r="C1413" s="25" t="s">
        <v>142</v>
      </c>
      <c r="D1413" s="26" t="s">
        <v>31</v>
      </c>
      <c r="E1413" s="435"/>
      <c r="F1413" s="423">
        <v>1</v>
      </c>
      <c r="G1413" s="423">
        <v>5</v>
      </c>
      <c r="H1413" s="423">
        <f t="shared" si="135"/>
        <v>5</v>
      </c>
      <c r="I1413" s="435"/>
      <c r="J1413" s="435"/>
    </row>
    <row r="1414" spans="1:10" ht="25.5" x14ac:dyDescent="0.2">
      <c r="A1414" s="435" t="s">
        <v>0</v>
      </c>
      <c r="B1414" s="236">
        <f t="shared" si="137"/>
        <v>23</v>
      </c>
      <c r="C1414" s="235" t="s">
        <v>135</v>
      </c>
      <c r="D1414" s="236" t="s">
        <v>63</v>
      </c>
      <c r="E1414" s="435"/>
      <c r="F1414" s="423">
        <v>1</v>
      </c>
      <c r="G1414" s="423">
        <v>5</v>
      </c>
      <c r="H1414" s="423">
        <f t="shared" si="135"/>
        <v>5</v>
      </c>
      <c r="I1414" s="435"/>
      <c r="J1414" s="435"/>
    </row>
    <row r="1415" spans="1:10" ht="25.5" x14ac:dyDescent="0.2">
      <c r="A1415" s="435" t="s">
        <v>0</v>
      </c>
      <c r="B1415" s="112">
        <f t="shared" si="137"/>
        <v>24</v>
      </c>
      <c r="C1415" s="25" t="s">
        <v>132</v>
      </c>
      <c r="D1415" s="26" t="s">
        <v>59</v>
      </c>
      <c r="E1415" s="435"/>
      <c r="F1415" s="423">
        <v>1</v>
      </c>
      <c r="G1415" s="423">
        <v>30</v>
      </c>
      <c r="H1415" s="423">
        <f t="shared" si="135"/>
        <v>30</v>
      </c>
      <c r="I1415" s="435"/>
      <c r="J1415" s="435"/>
    </row>
    <row r="1416" spans="1:10" ht="25.5" x14ac:dyDescent="0.2">
      <c r="A1416" s="267" t="s">
        <v>36</v>
      </c>
      <c r="B1416" s="112">
        <f t="shared" si="137"/>
        <v>25</v>
      </c>
      <c r="C1416" s="267" t="s">
        <v>135</v>
      </c>
      <c r="D1416" s="295" t="s">
        <v>63</v>
      </c>
      <c r="E1416" s="285"/>
      <c r="F1416" s="295">
        <v>1</v>
      </c>
      <c r="G1416" s="440">
        <v>5</v>
      </c>
      <c r="H1416" s="295">
        <f t="shared" si="135"/>
        <v>5</v>
      </c>
      <c r="I1416" s="441"/>
      <c r="J1416" s="440"/>
    </row>
    <row r="1417" spans="1:10" ht="25.5" x14ac:dyDescent="0.2">
      <c r="A1417" s="435" t="s">
        <v>0</v>
      </c>
      <c r="B1417" s="112">
        <f t="shared" si="137"/>
        <v>26</v>
      </c>
      <c r="C1417" s="25" t="s">
        <v>143</v>
      </c>
      <c r="D1417" s="26" t="s">
        <v>39</v>
      </c>
      <c r="E1417" s="435"/>
      <c r="F1417" s="423">
        <v>1</v>
      </c>
      <c r="G1417" s="423">
        <v>5</v>
      </c>
      <c r="H1417" s="423">
        <f t="shared" si="135"/>
        <v>5</v>
      </c>
      <c r="I1417" s="435"/>
      <c r="J1417" s="435"/>
    </row>
    <row r="1418" spans="1:10" ht="25.5" x14ac:dyDescent="0.2">
      <c r="A1418" s="419"/>
      <c r="B1418" s="419"/>
      <c r="C1418" s="419"/>
      <c r="D1418" s="419"/>
      <c r="E1418" s="419"/>
      <c r="F1418" s="419"/>
      <c r="G1418" s="50" t="s">
        <v>34</v>
      </c>
      <c r="H1418" s="51">
        <f>SUM(H1401:H1417)</f>
        <v>165</v>
      </c>
      <c r="I1418" s="344" t="s">
        <v>35</v>
      </c>
      <c r="J1418" s="51">
        <f>SUM(J1401:J1413)</f>
        <v>0</v>
      </c>
    </row>
    <row r="1419" spans="1:10" x14ac:dyDescent="0.2">
      <c r="A1419" s="419"/>
      <c r="B1419" s="419"/>
      <c r="C1419" s="419"/>
      <c r="D1419" s="419"/>
      <c r="E1419" s="419"/>
      <c r="F1419" s="419"/>
      <c r="G1419" s="419"/>
      <c r="H1419" s="419"/>
      <c r="I1419" s="419"/>
      <c r="J1419" s="419"/>
    </row>
    <row r="1420" spans="1:10" x14ac:dyDescent="0.2">
      <c r="A1420" s="1220" t="s">
        <v>1</v>
      </c>
      <c r="B1420" s="1220"/>
      <c r="C1420" s="1220"/>
      <c r="D1420" s="1220"/>
      <c r="E1420" s="1220"/>
      <c r="F1420" s="1220"/>
      <c r="G1420" s="1220"/>
      <c r="H1420" s="1220"/>
      <c r="I1420" s="1220"/>
      <c r="J1420" s="1220"/>
    </row>
    <row r="1421" spans="1:10" x14ac:dyDescent="0.2">
      <c r="A1421" s="1221" t="s">
        <v>2</v>
      </c>
      <c r="B1421" s="1221"/>
      <c r="C1421" s="1221"/>
      <c r="D1421" s="1221"/>
      <c r="E1421" s="1221"/>
      <c r="F1421" s="1221"/>
      <c r="G1421" s="1221"/>
      <c r="H1421" s="1221"/>
      <c r="I1421" s="1221"/>
      <c r="J1421" s="1221"/>
    </row>
    <row r="1422" spans="1:10" ht="30.75" customHeight="1" thickBot="1" x14ac:dyDescent="0.25">
      <c r="A1422" s="4" t="s">
        <v>3</v>
      </c>
      <c r="B1422" s="122"/>
      <c r="C1422" s="5"/>
      <c r="D1422" s="4"/>
      <c r="E1422" s="4"/>
      <c r="F1422" s="262"/>
      <c r="G1422" s="262"/>
      <c r="H1422" s="262"/>
      <c r="I1422" s="4"/>
      <c r="J1422" s="2"/>
    </row>
    <row r="1423" spans="1:10" ht="13.5" customHeight="1" thickBot="1" x14ac:dyDescent="0.25">
      <c r="A1423" s="1228" t="s">
        <v>180</v>
      </c>
      <c r="B1423" s="1229"/>
      <c r="C1423" s="1229"/>
      <c r="D1423" s="1229"/>
      <c r="E1423" s="1229"/>
      <c r="F1423" s="1229"/>
      <c r="G1423" s="1229"/>
      <c r="H1423" s="1229"/>
      <c r="I1423" s="1229"/>
      <c r="J1423" s="1230"/>
    </row>
    <row r="1424" spans="1:10" ht="30.75" customHeight="1" thickBot="1" x14ac:dyDescent="0.25">
      <c r="A1424" s="1222" t="s">
        <v>193</v>
      </c>
      <c r="B1424" s="1223"/>
      <c r="C1424" s="1223"/>
      <c r="D1424" s="1223"/>
      <c r="E1424" s="1223"/>
      <c r="F1424" s="1223"/>
      <c r="G1424" s="1223"/>
      <c r="H1424" s="1223"/>
      <c r="I1424" s="1223"/>
      <c r="J1424" s="1224"/>
    </row>
    <row r="1425" spans="1:10" ht="13.5" thickBot="1" x14ac:dyDescent="0.25">
      <c r="A1425" s="4" t="s">
        <v>4</v>
      </c>
      <c r="B1425" s="122"/>
      <c r="C1425" s="7"/>
      <c r="D1425" s="6"/>
      <c r="E1425" s="6"/>
      <c r="G1425" s="261"/>
      <c r="H1425" s="13"/>
      <c r="I1425" s="6"/>
      <c r="J1425" s="2"/>
    </row>
    <row r="1426" spans="1:10" ht="13.5" thickBot="1" x14ac:dyDescent="0.25">
      <c r="A1426" s="1217" t="s">
        <v>21</v>
      </c>
      <c r="B1426" s="1218"/>
      <c r="C1426" s="1218"/>
      <c r="D1426" s="1218"/>
      <c r="E1426" s="1218"/>
      <c r="F1426" s="1218"/>
      <c r="G1426" s="1218"/>
      <c r="H1426" s="1218"/>
      <c r="I1426" s="1218"/>
      <c r="J1426" s="1219"/>
    </row>
    <row r="1427" spans="1:10" ht="13.5" thickBot="1" x14ac:dyDescent="0.25">
      <c r="A1427" s="4"/>
      <c r="B1427" s="122"/>
      <c r="C1427" s="3"/>
      <c r="D1427" s="2"/>
      <c r="E1427" s="2"/>
      <c r="F1427" s="261"/>
      <c r="G1427" s="261"/>
      <c r="H1427" s="261"/>
      <c r="I1427" s="2"/>
      <c r="J1427" s="2"/>
    </row>
    <row r="1428" spans="1:10" ht="51" x14ac:dyDescent="0.2">
      <c r="A1428" s="31" t="s">
        <v>5</v>
      </c>
      <c r="B1428" s="32" t="s">
        <v>23</v>
      </c>
      <c r="C1428" s="32" t="s">
        <v>7</v>
      </c>
      <c r="D1428" s="33" t="s">
        <v>8</v>
      </c>
      <c r="E1428" s="34" t="s">
        <v>24</v>
      </c>
      <c r="F1428" s="35" t="s">
        <v>25</v>
      </c>
      <c r="G1428" s="32" t="s">
        <v>26</v>
      </c>
      <c r="H1428" s="36" t="s">
        <v>27</v>
      </c>
      <c r="I1428" s="37" t="s">
        <v>28</v>
      </c>
      <c r="J1428" s="37" t="s">
        <v>29</v>
      </c>
    </row>
    <row r="1429" spans="1:10" ht="25.5" x14ac:dyDescent="0.2">
      <c r="A1429" s="31"/>
      <c r="B1429" s="32"/>
      <c r="C1429" s="216"/>
      <c r="D1429" s="33"/>
      <c r="E1429" s="38"/>
      <c r="F1429" s="39" t="s">
        <v>15</v>
      </c>
      <c r="G1429" s="39" t="s">
        <v>16</v>
      </c>
      <c r="H1429" s="39" t="s">
        <v>17</v>
      </c>
      <c r="I1429" s="40" t="s">
        <v>18</v>
      </c>
      <c r="J1429" s="40" t="s">
        <v>19</v>
      </c>
    </row>
    <row r="1430" spans="1:10" ht="38.25" x14ac:dyDescent="0.2">
      <c r="A1430" s="443" t="s">
        <v>30</v>
      </c>
      <c r="B1430" s="254">
        <v>1</v>
      </c>
      <c r="C1430" s="22" t="s">
        <v>116</v>
      </c>
      <c r="D1430" s="444" t="s">
        <v>63</v>
      </c>
      <c r="E1430" s="443"/>
      <c r="F1430" s="444">
        <v>1</v>
      </c>
      <c r="G1430" s="444">
        <v>10</v>
      </c>
      <c r="H1430" s="444">
        <f t="shared" ref="H1430:H1448" si="138">F1430*G1430</f>
        <v>10</v>
      </c>
      <c r="I1430" s="443"/>
      <c r="J1430" s="444">
        <f t="shared" ref="J1430:J1443" si="139">H1430*I1430</f>
        <v>0</v>
      </c>
    </row>
    <row r="1431" spans="1:10" ht="38.25" x14ac:dyDescent="0.2">
      <c r="A1431" s="443" t="s">
        <v>30</v>
      </c>
      <c r="B1431" s="234">
        <f>B1430+1</f>
        <v>2</v>
      </c>
      <c r="C1431" s="233" t="s">
        <v>109</v>
      </c>
      <c r="D1431" s="444" t="s">
        <v>63</v>
      </c>
      <c r="E1431" s="291"/>
      <c r="F1431" s="302">
        <v>1</v>
      </c>
      <c r="G1431" s="302">
        <v>5</v>
      </c>
      <c r="H1431" s="302">
        <f t="shared" si="138"/>
        <v>5</v>
      </c>
      <c r="I1431" s="291"/>
      <c r="J1431" s="302">
        <f t="shared" si="139"/>
        <v>0</v>
      </c>
    </row>
    <row r="1432" spans="1:10" ht="25.5" x14ac:dyDescent="0.2">
      <c r="A1432" s="435" t="s">
        <v>0</v>
      </c>
      <c r="B1432" s="423">
        <f t="shared" ref="B1432:B1442" si="140">B1431+1</f>
        <v>3</v>
      </c>
      <c r="C1432" s="256" t="s">
        <v>121</v>
      </c>
      <c r="D1432" s="423" t="s">
        <v>63</v>
      </c>
      <c r="E1432" s="435"/>
      <c r="F1432" s="423">
        <v>1</v>
      </c>
      <c r="G1432" s="423">
        <v>5</v>
      </c>
      <c r="H1432" s="423">
        <f t="shared" si="138"/>
        <v>5</v>
      </c>
      <c r="I1432" s="435"/>
      <c r="J1432" s="423">
        <f t="shared" si="139"/>
        <v>0</v>
      </c>
    </row>
    <row r="1433" spans="1:10" ht="25.5" x14ac:dyDescent="0.2">
      <c r="A1433" s="435" t="s">
        <v>0</v>
      </c>
      <c r="B1433" s="423">
        <f t="shared" si="140"/>
        <v>4</v>
      </c>
      <c r="C1433" s="256" t="s">
        <v>120</v>
      </c>
      <c r="D1433" s="270" t="s">
        <v>39</v>
      </c>
      <c r="E1433" s="256"/>
      <c r="F1433" s="270">
        <v>1</v>
      </c>
      <c r="G1433" s="270">
        <v>5</v>
      </c>
      <c r="H1433" s="270">
        <f t="shared" si="138"/>
        <v>5</v>
      </c>
      <c r="I1433" s="256"/>
      <c r="J1433" s="270">
        <f t="shared" si="139"/>
        <v>0</v>
      </c>
    </row>
    <row r="1434" spans="1:10" ht="25.5" x14ac:dyDescent="0.2">
      <c r="A1434" s="435" t="s">
        <v>0</v>
      </c>
      <c r="B1434" s="423">
        <f t="shared" si="140"/>
        <v>5</v>
      </c>
      <c r="C1434" s="435" t="s">
        <v>122</v>
      </c>
      <c r="D1434" s="423" t="s">
        <v>31</v>
      </c>
      <c r="E1434" s="435"/>
      <c r="F1434" s="423">
        <v>1</v>
      </c>
      <c r="G1434" s="423">
        <v>10</v>
      </c>
      <c r="H1434" s="423">
        <f t="shared" si="138"/>
        <v>10</v>
      </c>
      <c r="I1434" s="435"/>
      <c r="J1434" s="423">
        <f t="shared" si="139"/>
        <v>0</v>
      </c>
    </row>
    <row r="1435" spans="1:10" ht="25.5" x14ac:dyDescent="0.2">
      <c r="A1435" s="435" t="s">
        <v>0</v>
      </c>
      <c r="B1435" s="423">
        <f t="shared" si="140"/>
        <v>6</v>
      </c>
      <c r="C1435" s="235" t="s">
        <v>121</v>
      </c>
      <c r="D1435" s="236" t="s">
        <v>63</v>
      </c>
      <c r="E1435" s="256"/>
      <c r="F1435" s="270">
        <v>1</v>
      </c>
      <c r="G1435" s="270">
        <v>5</v>
      </c>
      <c r="H1435" s="270">
        <f t="shared" si="138"/>
        <v>5</v>
      </c>
      <c r="I1435" s="256"/>
      <c r="J1435" s="270">
        <f t="shared" si="139"/>
        <v>0</v>
      </c>
    </row>
    <row r="1436" spans="1:10" ht="25.5" x14ac:dyDescent="0.2">
      <c r="A1436" s="435" t="s">
        <v>0</v>
      </c>
      <c r="B1436" s="423">
        <f t="shared" si="140"/>
        <v>7</v>
      </c>
      <c r="C1436" s="235" t="s">
        <v>112</v>
      </c>
      <c r="D1436" s="236" t="s">
        <v>39</v>
      </c>
      <c r="E1436" s="256"/>
      <c r="F1436" s="270">
        <v>1</v>
      </c>
      <c r="G1436" s="270">
        <v>5</v>
      </c>
      <c r="H1436" s="270">
        <f t="shared" si="138"/>
        <v>5</v>
      </c>
      <c r="I1436" s="256"/>
      <c r="J1436" s="270">
        <f t="shared" si="139"/>
        <v>0</v>
      </c>
    </row>
    <row r="1437" spans="1:10" ht="25.5" x14ac:dyDescent="0.2">
      <c r="A1437" s="29" t="s">
        <v>36</v>
      </c>
      <c r="B1437" s="30">
        <f t="shared" si="140"/>
        <v>8</v>
      </c>
      <c r="C1437" s="29" t="s">
        <v>121</v>
      </c>
      <c r="D1437" s="30" t="s">
        <v>63</v>
      </c>
      <c r="E1437" s="29"/>
      <c r="F1437" s="30">
        <v>1</v>
      </c>
      <c r="G1437" s="30">
        <v>5</v>
      </c>
      <c r="H1437" s="30">
        <f t="shared" si="138"/>
        <v>5</v>
      </c>
      <c r="I1437" s="29"/>
      <c r="J1437" s="30">
        <f t="shared" si="139"/>
        <v>0</v>
      </c>
    </row>
    <row r="1438" spans="1:10" ht="25.5" x14ac:dyDescent="0.2">
      <c r="A1438" s="29" t="s">
        <v>36</v>
      </c>
      <c r="B1438" s="30">
        <f t="shared" si="140"/>
        <v>9</v>
      </c>
      <c r="C1438" s="29" t="s">
        <v>120</v>
      </c>
      <c r="D1438" s="30" t="s">
        <v>39</v>
      </c>
      <c r="E1438" s="29"/>
      <c r="F1438" s="30">
        <v>1</v>
      </c>
      <c r="G1438" s="30">
        <v>5</v>
      </c>
      <c r="H1438" s="30">
        <f t="shared" si="138"/>
        <v>5</v>
      </c>
      <c r="I1438" s="29"/>
      <c r="J1438" s="30">
        <f t="shared" si="139"/>
        <v>0</v>
      </c>
    </row>
    <row r="1439" spans="1:10" ht="25.5" x14ac:dyDescent="0.2">
      <c r="A1439" s="29" t="s">
        <v>36</v>
      </c>
      <c r="B1439" s="30">
        <f t="shared" si="140"/>
        <v>10</v>
      </c>
      <c r="C1439" s="29" t="s">
        <v>124</v>
      </c>
      <c r="D1439" s="30" t="s">
        <v>49</v>
      </c>
      <c r="E1439" s="29"/>
      <c r="F1439" s="30">
        <v>1</v>
      </c>
      <c r="G1439" s="30">
        <v>10</v>
      </c>
      <c r="H1439" s="30">
        <f t="shared" si="138"/>
        <v>10</v>
      </c>
      <c r="I1439" s="29"/>
      <c r="J1439" s="30">
        <f t="shared" si="139"/>
        <v>0</v>
      </c>
    </row>
    <row r="1440" spans="1:10" ht="25.5" x14ac:dyDescent="0.2">
      <c r="A1440" s="29" t="s">
        <v>36</v>
      </c>
      <c r="B1440" s="30">
        <f t="shared" si="140"/>
        <v>11</v>
      </c>
      <c r="C1440" s="29" t="s">
        <v>113</v>
      </c>
      <c r="D1440" s="30" t="s">
        <v>61</v>
      </c>
      <c r="E1440" s="29"/>
      <c r="F1440" s="30">
        <v>1</v>
      </c>
      <c r="G1440" s="30">
        <v>20</v>
      </c>
      <c r="H1440" s="30">
        <f t="shared" si="138"/>
        <v>20</v>
      </c>
      <c r="I1440" s="29"/>
      <c r="J1440" s="30">
        <f t="shared" si="139"/>
        <v>0</v>
      </c>
    </row>
    <row r="1441" spans="1:10" ht="25.5" x14ac:dyDescent="0.2">
      <c r="A1441" s="29" t="s">
        <v>36</v>
      </c>
      <c r="B1441" s="296">
        <f t="shared" si="140"/>
        <v>12</v>
      </c>
      <c r="C1441" s="29" t="s">
        <v>136</v>
      </c>
      <c r="D1441" s="296" t="s">
        <v>37</v>
      </c>
      <c r="E1441" s="258"/>
      <c r="F1441" s="30">
        <v>1</v>
      </c>
      <c r="G1441" s="296">
        <v>30</v>
      </c>
      <c r="H1441" s="296">
        <f t="shared" si="138"/>
        <v>30</v>
      </c>
      <c r="I1441" s="258"/>
      <c r="J1441" s="296">
        <f t="shared" si="139"/>
        <v>0</v>
      </c>
    </row>
    <row r="1442" spans="1:10" ht="25.5" x14ac:dyDescent="0.2">
      <c r="A1442" s="29" t="s">
        <v>36</v>
      </c>
      <c r="B1442" s="296">
        <f t="shared" si="140"/>
        <v>13</v>
      </c>
      <c r="C1442" s="271" t="s">
        <v>139</v>
      </c>
      <c r="D1442" s="296" t="s">
        <v>38</v>
      </c>
      <c r="E1442" s="258"/>
      <c r="F1442" s="296">
        <v>1</v>
      </c>
      <c r="G1442" s="296">
        <v>5</v>
      </c>
      <c r="H1442" s="296">
        <f t="shared" si="138"/>
        <v>5</v>
      </c>
      <c r="I1442" s="258"/>
      <c r="J1442" s="296">
        <f t="shared" si="139"/>
        <v>0</v>
      </c>
    </row>
    <row r="1443" spans="1:10" ht="25.5" x14ac:dyDescent="0.2">
      <c r="A1443" s="29" t="s">
        <v>36</v>
      </c>
      <c r="B1443" s="296">
        <f t="shared" ref="B1443:B1448" si="141">B1442+1</f>
        <v>14</v>
      </c>
      <c r="C1443" s="268" t="s">
        <v>147</v>
      </c>
      <c r="D1443" s="296" t="s">
        <v>38</v>
      </c>
      <c r="E1443" s="258"/>
      <c r="F1443" s="296">
        <v>1</v>
      </c>
      <c r="G1443" s="436">
        <v>10</v>
      </c>
      <c r="H1443" s="296">
        <f t="shared" si="138"/>
        <v>10</v>
      </c>
      <c r="I1443" s="437"/>
      <c r="J1443" s="436">
        <f t="shared" si="139"/>
        <v>0</v>
      </c>
    </row>
    <row r="1444" spans="1:10" ht="25.5" x14ac:dyDescent="0.2">
      <c r="A1444" s="29" t="s">
        <v>36</v>
      </c>
      <c r="B1444" s="296">
        <f t="shared" si="141"/>
        <v>15</v>
      </c>
      <c r="C1444" s="258" t="s">
        <v>122</v>
      </c>
      <c r="D1444" s="296" t="s">
        <v>61</v>
      </c>
      <c r="E1444" s="258"/>
      <c r="F1444" s="296">
        <v>1</v>
      </c>
      <c r="G1444" s="436">
        <v>5</v>
      </c>
      <c r="H1444" s="296">
        <f t="shared" si="138"/>
        <v>5</v>
      </c>
      <c r="I1444" s="437"/>
      <c r="J1444" s="436"/>
    </row>
    <row r="1445" spans="1:10" ht="25.5" x14ac:dyDescent="0.2">
      <c r="A1445" s="29" t="s">
        <v>36</v>
      </c>
      <c r="B1445" s="296">
        <f t="shared" si="141"/>
        <v>16</v>
      </c>
      <c r="C1445" s="258" t="s">
        <v>117</v>
      </c>
      <c r="D1445" s="296" t="s">
        <v>32</v>
      </c>
      <c r="E1445" s="258"/>
      <c r="F1445" s="296">
        <v>1</v>
      </c>
      <c r="G1445" s="436">
        <v>10</v>
      </c>
      <c r="H1445" s="296">
        <f t="shared" si="138"/>
        <v>10</v>
      </c>
      <c r="I1445" s="437"/>
      <c r="J1445" s="436"/>
    </row>
    <row r="1446" spans="1:10" ht="25.5" x14ac:dyDescent="0.2">
      <c r="A1446" s="29" t="s">
        <v>36</v>
      </c>
      <c r="B1446" s="296">
        <f t="shared" si="141"/>
        <v>17</v>
      </c>
      <c r="C1446" s="268" t="s">
        <v>150</v>
      </c>
      <c r="D1446" s="296" t="s">
        <v>38</v>
      </c>
      <c r="E1446" s="258"/>
      <c r="F1446" s="296">
        <v>1</v>
      </c>
      <c r="G1446" s="436">
        <v>5</v>
      </c>
      <c r="H1446" s="296">
        <f t="shared" si="138"/>
        <v>5</v>
      </c>
      <c r="I1446" s="437"/>
      <c r="J1446" s="436"/>
    </row>
    <row r="1447" spans="1:10" ht="25.5" x14ac:dyDescent="0.2">
      <c r="A1447" s="29" t="s">
        <v>36</v>
      </c>
      <c r="B1447" s="296">
        <f t="shared" si="141"/>
        <v>18</v>
      </c>
      <c r="C1447" s="29" t="s">
        <v>135</v>
      </c>
      <c r="D1447" s="296" t="s">
        <v>63</v>
      </c>
      <c r="E1447" s="258"/>
      <c r="F1447" s="296">
        <v>1</v>
      </c>
      <c r="G1447" s="436">
        <v>5</v>
      </c>
      <c r="H1447" s="296">
        <f t="shared" si="138"/>
        <v>5</v>
      </c>
      <c r="I1447" s="437"/>
      <c r="J1447" s="436"/>
    </row>
    <row r="1448" spans="1:10" ht="25.5" x14ac:dyDescent="0.2">
      <c r="A1448" s="29" t="s">
        <v>36</v>
      </c>
      <c r="B1448" s="296">
        <f t="shared" si="141"/>
        <v>19</v>
      </c>
      <c r="C1448" s="29" t="s">
        <v>144</v>
      </c>
      <c r="D1448" s="296" t="s">
        <v>39</v>
      </c>
      <c r="E1448" s="258"/>
      <c r="F1448" s="296">
        <v>1</v>
      </c>
      <c r="G1448" s="436">
        <v>5</v>
      </c>
      <c r="H1448" s="296">
        <f t="shared" si="138"/>
        <v>5</v>
      </c>
      <c r="I1448" s="437"/>
      <c r="J1448" s="436"/>
    </row>
    <row r="1449" spans="1:10" ht="25.5" x14ac:dyDescent="0.2">
      <c r="A1449" s="419"/>
      <c r="B1449" s="419"/>
      <c r="C1449" s="419"/>
      <c r="D1449" s="419"/>
      <c r="E1449" s="419"/>
      <c r="F1449" s="419"/>
      <c r="G1449" s="50" t="s">
        <v>34</v>
      </c>
      <c r="H1449" s="51">
        <f>SUM(H1430:H1448)</f>
        <v>160</v>
      </c>
      <c r="I1449" s="344" t="s">
        <v>35</v>
      </c>
      <c r="J1449" s="51">
        <f>SUM(J1439:J1448)</f>
        <v>0</v>
      </c>
    </row>
    <row r="1451" spans="1:10" ht="18.75" customHeight="1" x14ac:dyDescent="0.2">
      <c r="A1451" s="1220" t="s">
        <v>1</v>
      </c>
      <c r="B1451" s="1220"/>
      <c r="C1451" s="1220"/>
      <c r="D1451" s="1220"/>
      <c r="E1451" s="1220"/>
      <c r="F1451" s="1220"/>
      <c r="G1451" s="1220"/>
      <c r="H1451" s="1220"/>
      <c r="I1451" s="1220"/>
      <c r="J1451" s="1220"/>
    </row>
    <row r="1452" spans="1:10" ht="18" customHeight="1" x14ac:dyDescent="0.2">
      <c r="A1452" s="1221" t="s">
        <v>2</v>
      </c>
      <c r="B1452" s="1221"/>
      <c r="C1452" s="1221"/>
      <c r="D1452" s="1221"/>
      <c r="E1452" s="1221"/>
      <c r="F1452" s="1221"/>
      <c r="G1452" s="1221"/>
      <c r="H1452" s="1221"/>
      <c r="I1452" s="1221"/>
      <c r="J1452" s="1221"/>
    </row>
    <row r="1453" spans="1:10" ht="18.75" customHeight="1" thickBot="1" x14ac:dyDescent="0.25">
      <c r="A1453" s="4" t="s">
        <v>3</v>
      </c>
      <c r="B1453" s="122"/>
      <c r="C1453" s="5"/>
      <c r="D1453" s="4"/>
      <c r="E1453" s="4"/>
      <c r="F1453" s="262"/>
      <c r="G1453" s="262"/>
      <c r="H1453" s="262"/>
      <c r="I1453" s="4"/>
      <c r="J1453" s="2"/>
    </row>
    <row r="1454" spans="1:10" ht="16.5" customHeight="1" thickBot="1" x14ac:dyDescent="0.25">
      <c r="A1454" s="1228" t="s">
        <v>180</v>
      </c>
      <c r="B1454" s="1229"/>
      <c r="C1454" s="1229"/>
      <c r="D1454" s="1229"/>
      <c r="E1454" s="1229"/>
      <c r="F1454" s="1229"/>
      <c r="G1454" s="1229"/>
      <c r="H1454" s="1229"/>
      <c r="I1454" s="1229"/>
      <c r="J1454" s="1230"/>
    </row>
    <row r="1455" spans="1:10" ht="27" customHeight="1" thickBot="1" x14ac:dyDescent="0.25">
      <c r="A1455" s="1222" t="s">
        <v>195</v>
      </c>
      <c r="B1455" s="1223"/>
      <c r="C1455" s="1223"/>
      <c r="D1455" s="1223"/>
      <c r="E1455" s="1223"/>
      <c r="F1455" s="1223"/>
      <c r="G1455" s="1223"/>
      <c r="H1455" s="1223"/>
      <c r="I1455" s="1223"/>
      <c r="J1455" s="1224"/>
    </row>
    <row r="1456" spans="1:10" ht="15" customHeight="1" thickBot="1" x14ac:dyDescent="0.25">
      <c r="A1456" s="4" t="s">
        <v>4</v>
      </c>
      <c r="B1456" s="122"/>
      <c r="C1456" s="7"/>
      <c r="D1456" s="6"/>
      <c r="E1456" s="6"/>
      <c r="G1456" s="261"/>
      <c r="H1456" s="13"/>
      <c r="I1456" s="6"/>
      <c r="J1456" s="2"/>
    </row>
    <row r="1457" spans="1:10" ht="17.25" customHeight="1" thickBot="1" x14ac:dyDescent="0.25">
      <c r="A1457" s="1217" t="s">
        <v>21</v>
      </c>
      <c r="B1457" s="1218"/>
      <c r="C1457" s="1218"/>
      <c r="D1457" s="1218"/>
      <c r="E1457" s="1218"/>
      <c r="F1457" s="1218"/>
      <c r="G1457" s="1218"/>
      <c r="H1457" s="1218"/>
      <c r="I1457" s="1218"/>
      <c r="J1457" s="1219"/>
    </row>
    <row r="1458" spans="1:10" ht="13.5" thickBot="1" x14ac:dyDescent="0.25">
      <c r="A1458" s="4"/>
      <c r="B1458" s="122"/>
      <c r="C1458" s="3"/>
      <c r="D1458" s="2"/>
      <c r="E1458" s="2"/>
      <c r="F1458" s="261"/>
      <c r="G1458" s="261"/>
      <c r="H1458" s="261"/>
      <c r="I1458" s="2"/>
      <c r="J1458" s="2"/>
    </row>
    <row r="1459" spans="1:10" ht="51" x14ac:dyDescent="0.2">
      <c r="A1459" s="31" t="s">
        <v>5</v>
      </c>
      <c r="B1459" s="32" t="s">
        <v>23</v>
      </c>
      <c r="C1459" s="32" t="s">
        <v>7</v>
      </c>
      <c r="D1459" s="33" t="s">
        <v>8</v>
      </c>
      <c r="E1459" s="34" t="s">
        <v>24</v>
      </c>
      <c r="F1459" s="35" t="s">
        <v>25</v>
      </c>
      <c r="G1459" s="32" t="s">
        <v>26</v>
      </c>
      <c r="H1459" s="36" t="s">
        <v>27</v>
      </c>
      <c r="I1459" s="37" t="s">
        <v>28</v>
      </c>
      <c r="J1459" s="37" t="s">
        <v>29</v>
      </c>
    </row>
    <row r="1460" spans="1:10" ht="25.5" x14ac:dyDescent="0.2">
      <c r="A1460" s="31"/>
      <c r="B1460" s="32"/>
      <c r="C1460" s="216"/>
      <c r="D1460" s="33"/>
      <c r="E1460" s="38"/>
      <c r="F1460" s="39" t="s">
        <v>15</v>
      </c>
      <c r="G1460" s="39" t="s">
        <v>16</v>
      </c>
      <c r="H1460" s="39" t="s">
        <v>17</v>
      </c>
      <c r="I1460" s="40" t="s">
        <v>18</v>
      </c>
      <c r="J1460" s="40" t="s">
        <v>19</v>
      </c>
    </row>
    <row r="1461" spans="1:10" ht="38.25" x14ac:dyDescent="0.2">
      <c r="A1461" s="443" t="s">
        <v>30</v>
      </c>
      <c r="B1461" s="254">
        <v>1</v>
      </c>
      <c r="C1461" s="22" t="s">
        <v>116</v>
      </c>
      <c r="D1461" s="444" t="s">
        <v>63</v>
      </c>
      <c r="E1461" s="443"/>
      <c r="F1461" s="444">
        <v>1</v>
      </c>
      <c r="G1461" s="444">
        <v>10</v>
      </c>
      <c r="H1461" s="444">
        <f t="shared" ref="H1461:H1477" si="142">F1461*G1461</f>
        <v>10</v>
      </c>
      <c r="I1461" s="443"/>
      <c r="J1461" s="444">
        <f t="shared" ref="J1461:J1473" si="143">H1461*I1461</f>
        <v>0</v>
      </c>
    </row>
    <row r="1462" spans="1:10" ht="37.5" customHeight="1" x14ac:dyDescent="0.2">
      <c r="A1462" s="443" t="s">
        <v>30</v>
      </c>
      <c r="B1462" s="234">
        <f>B1461+1</f>
        <v>2</v>
      </c>
      <c r="C1462" s="233" t="s">
        <v>109</v>
      </c>
      <c r="D1462" s="444" t="s">
        <v>63</v>
      </c>
      <c r="E1462" s="291"/>
      <c r="F1462" s="302">
        <v>1</v>
      </c>
      <c r="G1462" s="302">
        <v>5</v>
      </c>
      <c r="H1462" s="302">
        <f t="shared" si="142"/>
        <v>5</v>
      </c>
      <c r="I1462" s="291"/>
      <c r="J1462" s="302">
        <f t="shared" si="143"/>
        <v>0</v>
      </c>
    </row>
    <row r="1463" spans="1:10" ht="25.5" x14ac:dyDescent="0.2">
      <c r="A1463" s="435" t="s">
        <v>0</v>
      </c>
      <c r="B1463" s="423">
        <f t="shared" ref="B1463:B1473" si="144">B1462+1</f>
        <v>3</v>
      </c>
      <c r="C1463" s="256" t="s">
        <v>121</v>
      </c>
      <c r="D1463" s="423" t="s">
        <v>63</v>
      </c>
      <c r="E1463" s="435"/>
      <c r="F1463" s="423">
        <v>1</v>
      </c>
      <c r="G1463" s="423">
        <v>5</v>
      </c>
      <c r="H1463" s="423">
        <f t="shared" si="142"/>
        <v>5</v>
      </c>
      <c r="I1463" s="435"/>
      <c r="J1463" s="423">
        <f t="shared" si="143"/>
        <v>0</v>
      </c>
    </row>
    <row r="1464" spans="1:10" ht="27" customHeight="1" x14ac:dyDescent="0.2">
      <c r="A1464" s="435" t="s">
        <v>0</v>
      </c>
      <c r="B1464" s="423">
        <f t="shared" si="144"/>
        <v>4</v>
      </c>
      <c r="C1464" s="256" t="s">
        <v>120</v>
      </c>
      <c r="D1464" s="270" t="s">
        <v>39</v>
      </c>
      <c r="E1464" s="256"/>
      <c r="F1464" s="270">
        <v>1</v>
      </c>
      <c r="G1464" s="270">
        <v>5</v>
      </c>
      <c r="H1464" s="270">
        <f t="shared" si="142"/>
        <v>5</v>
      </c>
      <c r="I1464" s="256"/>
      <c r="J1464" s="270">
        <f t="shared" si="143"/>
        <v>0</v>
      </c>
    </row>
    <row r="1465" spans="1:10" ht="25.5" x14ac:dyDescent="0.2">
      <c r="A1465" s="435" t="s">
        <v>0</v>
      </c>
      <c r="B1465" s="423">
        <f t="shared" si="144"/>
        <v>5</v>
      </c>
      <c r="C1465" s="435" t="s">
        <v>122</v>
      </c>
      <c r="D1465" s="423" t="s">
        <v>31</v>
      </c>
      <c r="E1465" s="435"/>
      <c r="F1465" s="423">
        <v>1</v>
      </c>
      <c r="G1465" s="423">
        <v>10</v>
      </c>
      <c r="H1465" s="423">
        <f t="shared" si="142"/>
        <v>10</v>
      </c>
      <c r="I1465" s="435"/>
      <c r="J1465" s="423">
        <f t="shared" si="143"/>
        <v>0</v>
      </c>
    </row>
    <row r="1466" spans="1:10" ht="25.5" x14ac:dyDescent="0.2">
      <c r="A1466" s="435" t="s">
        <v>0</v>
      </c>
      <c r="B1466" s="423">
        <f t="shared" si="144"/>
        <v>6</v>
      </c>
      <c r="C1466" s="235" t="s">
        <v>121</v>
      </c>
      <c r="D1466" s="236" t="s">
        <v>63</v>
      </c>
      <c r="E1466" s="256"/>
      <c r="F1466" s="270">
        <v>1</v>
      </c>
      <c r="G1466" s="270">
        <v>5</v>
      </c>
      <c r="H1466" s="270">
        <f t="shared" si="142"/>
        <v>5</v>
      </c>
      <c r="I1466" s="256"/>
      <c r="J1466" s="270">
        <f t="shared" si="143"/>
        <v>0</v>
      </c>
    </row>
    <row r="1467" spans="1:10" ht="25.5" x14ac:dyDescent="0.2">
      <c r="A1467" s="435" t="s">
        <v>0</v>
      </c>
      <c r="B1467" s="423">
        <f t="shared" si="144"/>
        <v>7</v>
      </c>
      <c r="C1467" s="235" t="s">
        <v>112</v>
      </c>
      <c r="D1467" s="236" t="s">
        <v>39</v>
      </c>
      <c r="E1467" s="256"/>
      <c r="F1467" s="270">
        <v>1</v>
      </c>
      <c r="G1467" s="270">
        <v>5</v>
      </c>
      <c r="H1467" s="270">
        <f t="shared" si="142"/>
        <v>5</v>
      </c>
      <c r="I1467" s="256"/>
      <c r="J1467" s="270">
        <f t="shared" si="143"/>
        <v>0</v>
      </c>
    </row>
    <row r="1468" spans="1:10" ht="25.5" x14ac:dyDescent="0.2">
      <c r="A1468" s="29" t="s">
        <v>36</v>
      </c>
      <c r="B1468" s="30">
        <f t="shared" si="144"/>
        <v>8</v>
      </c>
      <c r="C1468" s="29" t="s">
        <v>121</v>
      </c>
      <c r="D1468" s="30" t="s">
        <v>63</v>
      </c>
      <c r="E1468" s="29"/>
      <c r="F1468" s="30">
        <v>1</v>
      </c>
      <c r="G1468" s="30">
        <v>5</v>
      </c>
      <c r="H1468" s="30">
        <f t="shared" si="142"/>
        <v>5</v>
      </c>
      <c r="I1468" s="29"/>
      <c r="J1468" s="30">
        <f t="shared" si="143"/>
        <v>0</v>
      </c>
    </row>
    <row r="1469" spans="1:10" ht="25.5" x14ac:dyDescent="0.2">
      <c r="A1469" s="29" t="s">
        <v>36</v>
      </c>
      <c r="B1469" s="30">
        <f t="shared" si="144"/>
        <v>9</v>
      </c>
      <c r="C1469" s="29" t="s">
        <v>120</v>
      </c>
      <c r="D1469" s="30" t="s">
        <v>39</v>
      </c>
      <c r="E1469" s="29"/>
      <c r="F1469" s="30">
        <v>1</v>
      </c>
      <c r="G1469" s="30">
        <v>5</v>
      </c>
      <c r="H1469" s="30">
        <f t="shared" si="142"/>
        <v>5</v>
      </c>
      <c r="I1469" s="29"/>
      <c r="J1469" s="30">
        <f t="shared" si="143"/>
        <v>0</v>
      </c>
    </row>
    <row r="1470" spans="1:10" ht="24.75" customHeight="1" x14ac:dyDescent="0.2">
      <c r="A1470" s="29" t="s">
        <v>36</v>
      </c>
      <c r="B1470" s="30">
        <f t="shared" si="144"/>
        <v>10</v>
      </c>
      <c r="C1470" s="29" t="s">
        <v>124</v>
      </c>
      <c r="D1470" s="30" t="s">
        <v>49</v>
      </c>
      <c r="E1470" s="29"/>
      <c r="F1470" s="30">
        <v>1</v>
      </c>
      <c r="G1470" s="30">
        <v>10</v>
      </c>
      <c r="H1470" s="30">
        <f t="shared" si="142"/>
        <v>10</v>
      </c>
      <c r="I1470" s="29"/>
      <c r="J1470" s="30">
        <f t="shared" si="143"/>
        <v>0</v>
      </c>
    </row>
    <row r="1471" spans="1:10" ht="25.5" x14ac:dyDescent="0.2">
      <c r="A1471" s="29" t="s">
        <v>36</v>
      </c>
      <c r="B1471" s="30">
        <f t="shared" si="144"/>
        <v>11</v>
      </c>
      <c r="C1471" s="29" t="s">
        <v>113</v>
      </c>
      <c r="D1471" s="30" t="s">
        <v>61</v>
      </c>
      <c r="E1471" s="29"/>
      <c r="F1471" s="30">
        <v>1</v>
      </c>
      <c r="G1471" s="30">
        <v>20</v>
      </c>
      <c r="H1471" s="30">
        <f t="shared" si="142"/>
        <v>20</v>
      </c>
      <c r="I1471" s="29"/>
      <c r="J1471" s="30">
        <f t="shared" si="143"/>
        <v>0</v>
      </c>
    </row>
    <row r="1472" spans="1:10" ht="25.5" x14ac:dyDescent="0.2">
      <c r="A1472" s="29" t="s">
        <v>36</v>
      </c>
      <c r="B1472" s="296">
        <f t="shared" si="144"/>
        <v>12</v>
      </c>
      <c r="C1472" s="29" t="s">
        <v>136</v>
      </c>
      <c r="D1472" s="296" t="s">
        <v>37</v>
      </c>
      <c r="E1472" s="258"/>
      <c r="F1472" s="30">
        <v>1</v>
      </c>
      <c r="G1472" s="296">
        <v>30</v>
      </c>
      <c r="H1472" s="296">
        <f t="shared" si="142"/>
        <v>30</v>
      </c>
      <c r="I1472" s="258"/>
      <c r="J1472" s="296">
        <f t="shared" si="143"/>
        <v>0</v>
      </c>
    </row>
    <row r="1473" spans="1:10" ht="25.5" x14ac:dyDescent="0.2">
      <c r="A1473" s="29" t="s">
        <v>36</v>
      </c>
      <c r="B1473" s="296">
        <f t="shared" si="144"/>
        <v>13</v>
      </c>
      <c r="C1473" s="271" t="s">
        <v>148</v>
      </c>
      <c r="D1473" s="296" t="s">
        <v>38</v>
      </c>
      <c r="E1473" s="258"/>
      <c r="F1473" s="296">
        <v>1</v>
      </c>
      <c r="G1473" s="296">
        <v>10</v>
      </c>
      <c r="H1473" s="296">
        <f t="shared" si="142"/>
        <v>10</v>
      </c>
      <c r="I1473" s="258"/>
      <c r="J1473" s="296">
        <f t="shared" si="143"/>
        <v>0</v>
      </c>
    </row>
    <row r="1474" spans="1:10" ht="25.5" x14ac:dyDescent="0.2">
      <c r="A1474" s="29" t="s">
        <v>36</v>
      </c>
      <c r="B1474" s="296">
        <f>B1473+1</f>
        <v>14</v>
      </c>
      <c r="C1474" s="268" t="s">
        <v>140</v>
      </c>
      <c r="D1474" s="296" t="s">
        <v>38</v>
      </c>
      <c r="E1474" s="258"/>
      <c r="F1474" s="296">
        <v>1</v>
      </c>
      <c r="G1474" s="436">
        <v>10</v>
      </c>
      <c r="H1474" s="296">
        <f t="shared" si="142"/>
        <v>10</v>
      </c>
      <c r="I1474" s="437"/>
      <c r="J1474" s="436"/>
    </row>
    <row r="1475" spans="1:10" ht="25.5" x14ac:dyDescent="0.2">
      <c r="A1475" s="29" t="s">
        <v>36</v>
      </c>
      <c r="B1475" s="296">
        <f>B1474+1</f>
        <v>15</v>
      </c>
      <c r="C1475" s="268" t="s">
        <v>141</v>
      </c>
      <c r="D1475" s="296" t="s">
        <v>38</v>
      </c>
      <c r="E1475" s="258"/>
      <c r="F1475" s="296">
        <v>1</v>
      </c>
      <c r="G1475" s="436">
        <v>5</v>
      </c>
      <c r="H1475" s="296">
        <f t="shared" si="142"/>
        <v>5</v>
      </c>
      <c r="I1475" s="437"/>
      <c r="J1475" s="436"/>
    </row>
    <row r="1476" spans="1:10" ht="25.5" x14ac:dyDescent="0.2">
      <c r="A1476" s="29" t="s">
        <v>36</v>
      </c>
      <c r="B1476" s="296">
        <f>B1475+1</f>
        <v>16</v>
      </c>
      <c r="C1476" s="29" t="s">
        <v>135</v>
      </c>
      <c r="D1476" s="296" t="s">
        <v>63</v>
      </c>
      <c r="E1476" s="258"/>
      <c r="F1476" s="296">
        <v>1</v>
      </c>
      <c r="G1476" s="436">
        <v>5</v>
      </c>
      <c r="H1476" s="296">
        <f t="shared" si="142"/>
        <v>5</v>
      </c>
      <c r="I1476" s="437"/>
      <c r="J1476" s="436"/>
    </row>
    <row r="1477" spans="1:10" ht="25.5" x14ac:dyDescent="0.2">
      <c r="A1477" s="29" t="s">
        <v>36</v>
      </c>
      <c r="B1477" s="296">
        <f>B1476+1</f>
        <v>17</v>
      </c>
      <c r="C1477" s="29" t="s">
        <v>144</v>
      </c>
      <c r="D1477" s="296" t="s">
        <v>39</v>
      </c>
      <c r="E1477" s="258"/>
      <c r="F1477" s="296">
        <v>1</v>
      </c>
      <c r="G1477" s="436">
        <v>5</v>
      </c>
      <c r="H1477" s="296">
        <f t="shared" si="142"/>
        <v>5</v>
      </c>
      <c r="I1477" s="437"/>
      <c r="J1477" s="436"/>
    </row>
    <row r="1478" spans="1:10" ht="25.5" x14ac:dyDescent="0.2">
      <c r="B1478" s="21"/>
      <c r="C1478" s="45"/>
      <c r="D1478" s="269"/>
      <c r="E1478" s="2"/>
      <c r="F1478" s="15"/>
      <c r="G1478" s="50" t="s">
        <v>34</v>
      </c>
      <c r="H1478" s="51">
        <f>SUM(H1462:H1477)</f>
        <v>140</v>
      </c>
      <c r="I1478" s="344" t="s">
        <v>35</v>
      </c>
      <c r="J1478" s="51">
        <f>SUM(J1462:J1474)</f>
        <v>0</v>
      </c>
    </row>
    <row r="1479" spans="1:10" x14ac:dyDescent="0.2">
      <c r="A1479" s="9"/>
      <c r="B1479" s="21"/>
      <c r="C1479" s="9"/>
      <c r="D1479" s="2"/>
      <c r="E1479" s="2"/>
      <c r="F1479" s="15"/>
      <c r="G1479" s="15"/>
      <c r="H1479" s="15"/>
      <c r="I1479" s="17"/>
      <c r="J1479" s="16"/>
    </row>
    <row r="1480" spans="1:10" x14ac:dyDescent="0.2">
      <c r="A1480" s="1220" t="s">
        <v>1</v>
      </c>
      <c r="B1480" s="1220"/>
      <c r="C1480" s="1220"/>
      <c r="D1480" s="1220"/>
      <c r="E1480" s="1220"/>
      <c r="F1480" s="1220"/>
      <c r="G1480" s="1220"/>
      <c r="H1480" s="1220"/>
      <c r="I1480" s="1220"/>
      <c r="J1480" s="1220"/>
    </row>
    <row r="1481" spans="1:10" x14ac:dyDescent="0.2">
      <c r="A1481" s="1221" t="s">
        <v>2</v>
      </c>
      <c r="B1481" s="1221"/>
      <c r="C1481" s="1221"/>
      <c r="D1481" s="1221"/>
      <c r="E1481" s="1221"/>
      <c r="F1481" s="1221"/>
      <c r="G1481" s="1221"/>
      <c r="H1481" s="1221"/>
      <c r="I1481" s="1221"/>
      <c r="J1481" s="1221"/>
    </row>
    <row r="1482" spans="1:10" ht="13.5" thickBot="1" x14ac:dyDescent="0.25">
      <c r="A1482" s="4" t="s">
        <v>3</v>
      </c>
      <c r="B1482" s="122"/>
      <c r="C1482" s="5"/>
      <c r="D1482" s="4"/>
      <c r="E1482" s="4"/>
      <c r="F1482" s="262"/>
      <c r="G1482" s="262"/>
      <c r="H1482" s="262"/>
      <c r="I1482" s="4"/>
      <c r="J1482" s="2"/>
    </row>
    <row r="1483" spans="1:10" ht="15" customHeight="1" thickBot="1" x14ac:dyDescent="0.25">
      <c r="A1483" s="1228" t="s">
        <v>180</v>
      </c>
      <c r="B1483" s="1229"/>
      <c r="C1483" s="1229"/>
      <c r="D1483" s="1229"/>
      <c r="E1483" s="1229"/>
      <c r="F1483" s="1229"/>
      <c r="G1483" s="1229"/>
      <c r="H1483" s="1229"/>
      <c r="I1483" s="1229"/>
      <c r="J1483" s="1230"/>
    </row>
    <row r="1484" spans="1:10" ht="34.5" customHeight="1" thickBot="1" x14ac:dyDescent="0.25">
      <c r="A1484" s="1222" t="s">
        <v>196</v>
      </c>
      <c r="B1484" s="1223"/>
      <c r="C1484" s="1223"/>
      <c r="D1484" s="1223"/>
      <c r="E1484" s="1223"/>
      <c r="F1484" s="1223"/>
      <c r="G1484" s="1223"/>
      <c r="H1484" s="1223"/>
      <c r="I1484" s="1223"/>
      <c r="J1484" s="1224"/>
    </row>
    <row r="1485" spans="1:10" ht="13.5" thickBot="1" x14ac:dyDescent="0.25">
      <c r="A1485" s="4" t="s">
        <v>4</v>
      </c>
      <c r="B1485" s="122"/>
      <c r="C1485" s="7"/>
      <c r="D1485" s="6"/>
      <c r="E1485" s="6"/>
      <c r="G1485" s="261"/>
      <c r="H1485" s="13"/>
      <c r="I1485" s="6"/>
      <c r="J1485" s="2"/>
    </row>
    <row r="1486" spans="1:10" ht="13.5" thickBot="1" x14ac:dyDescent="0.25">
      <c r="A1486" s="1217" t="s">
        <v>21</v>
      </c>
      <c r="B1486" s="1218"/>
      <c r="C1486" s="1218"/>
      <c r="D1486" s="1218"/>
      <c r="E1486" s="1218"/>
      <c r="F1486" s="1218"/>
      <c r="G1486" s="1218"/>
      <c r="H1486" s="1218"/>
      <c r="I1486" s="1218"/>
      <c r="J1486" s="1219"/>
    </row>
    <row r="1487" spans="1:10" ht="13.5" thickBot="1" x14ac:dyDescent="0.25">
      <c r="A1487" s="4"/>
      <c r="B1487" s="122"/>
      <c r="C1487" s="3"/>
      <c r="D1487" s="2"/>
      <c r="E1487" s="2"/>
      <c r="F1487" s="261"/>
      <c r="G1487" s="261"/>
      <c r="H1487" s="261"/>
      <c r="I1487" s="2"/>
      <c r="J1487" s="2"/>
    </row>
    <row r="1488" spans="1:10" ht="51" x14ac:dyDescent="0.2">
      <c r="A1488" s="31" t="s">
        <v>5</v>
      </c>
      <c r="B1488" s="32" t="s">
        <v>23</v>
      </c>
      <c r="C1488" s="32" t="s">
        <v>7</v>
      </c>
      <c r="D1488" s="33" t="s">
        <v>8</v>
      </c>
      <c r="E1488" s="34" t="s">
        <v>24</v>
      </c>
      <c r="F1488" s="35" t="s">
        <v>25</v>
      </c>
      <c r="G1488" s="32" t="s">
        <v>26</v>
      </c>
      <c r="H1488" s="36" t="s">
        <v>27</v>
      </c>
      <c r="I1488" s="37" t="s">
        <v>28</v>
      </c>
      <c r="J1488" s="37" t="s">
        <v>29</v>
      </c>
    </row>
    <row r="1489" spans="1:10" ht="26.25" customHeight="1" x14ac:dyDescent="0.2">
      <c r="A1489" s="31"/>
      <c r="B1489" s="32"/>
      <c r="C1489" s="216"/>
      <c r="D1489" s="33"/>
      <c r="E1489" s="38"/>
      <c r="F1489" s="39" t="s">
        <v>15</v>
      </c>
      <c r="G1489" s="39" t="s">
        <v>16</v>
      </c>
      <c r="H1489" s="39" t="s">
        <v>17</v>
      </c>
      <c r="I1489" s="40" t="s">
        <v>18</v>
      </c>
      <c r="J1489" s="40" t="s">
        <v>19</v>
      </c>
    </row>
    <row r="1490" spans="1:10" ht="38.25" x14ac:dyDescent="0.2">
      <c r="A1490" s="443" t="s">
        <v>30</v>
      </c>
      <c r="B1490" s="254">
        <v>1</v>
      </c>
      <c r="C1490" s="22" t="s">
        <v>116</v>
      </c>
      <c r="D1490" s="444" t="s">
        <v>63</v>
      </c>
      <c r="E1490" s="443"/>
      <c r="F1490" s="444">
        <v>1</v>
      </c>
      <c r="G1490" s="444">
        <v>10</v>
      </c>
      <c r="H1490" s="444">
        <f t="shared" ref="H1490:H1515" si="145">F1490*G1490</f>
        <v>10</v>
      </c>
      <c r="I1490" s="443"/>
      <c r="J1490" s="444">
        <f t="shared" ref="J1490:J1504" si="146">H1490*I1490</f>
        <v>0</v>
      </c>
    </row>
    <row r="1491" spans="1:10" ht="38.25" x14ac:dyDescent="0.2">
      <c r="A1491" s="443" t="s">
        <v>30</v>
      </c>
      <c r="B1491" s="234">
        <f>B1490+1</f>
        <v>2</v>
      </c>
      <c r="C1491" s="233" t="s">
        <v>109</v>
      </c>
      <c r="D1491" s="444" t="s">
        <v>63</v>
      </c>
      <c r="E1491" s="291"/>
      <c r="F1491" s="302">
        <v>1</v>
      </c>
      <c r="G1491" s="302">
        <v>5</v>
      </c>
      <c r="H1491" s="302">
        <f t="shared" si="145"/>
        <v>5</v>
      </c>
      <c r="I1491" s="291"/>
      <c r="J1491" s="302">
        <f t="shared" si="146"/>
        <v>0</v>
      </c>
    </row>
    <row r="1492" spans="1:10" ht="25.5" x14ac:dyDescent="0.2">
      <c r="A1492" s="435" t="s">
        <v>0</v>
      </c>
      <c r="B1492" s="423">
        <f t="shared" ref="B1492:B1515" si="147">B1491+1</f>
        <v>3</v>
      </c>
      <c r="C1492" s="256" t="s">
        <v>121</v>
      </c>
      <c r="D1492" s="423" t="s">
        <v>63</v>
      </c>
      <c r="E1492" s="435"/>
      <c r="F1492" s="423">
        <v>1</v>
      </c>
      <c r="G1492" s="423">
        <v>5</v>
      </c>
      <c r="H1492" s="423">
        <f t="shared" si="145"/>
        <v>5</v>
      </c>
      <c r="I1492" s="435"/>
      <c r="J1492" s="423">
        <f t="shared" si="146"/>
        <v>0</v>
      </c>
    </row>
    <row r="1493" spans="1:10" ht="25.5" x14ac:dyDescent="0.2">
      <c r="A1493" s="435" t="s">
        <v>0</v>
      </c>
      <c r="B1493" s="423">
        <f t="shared" si="147"/>
        <v>4</v>
      </c>
      <c r="C1493" s="256" t="s">
        <v>120</v>
      </c>
      <c r="D1493" s="270" t="s">
        <v>39</v>
      </c>
      <c r="E1493" s="256"/>
      <c r="F1493" s="270">
        <v>1</v>
      </c>
      <c r="G1493" s="270">
        <v>5</v>
      </c>
      <c r="H1493" s="270">
        <f t="shared" si="145"/>
        <v>5</v>
      </c>
      <c r="I1493" s="256"/>
      <c r="J1493" s="270">
        <f t="shared" si="146"/>
        <v>0</v>
      </c>
    </row>
    <row r="1494" spans="1:10" ht="25.5" x14ac:dyDescent="0.2">
      <c r="A1494" s="435" t="s">
        <v>0</v>
      </c>
      <c r="B1494" s="423">
        <f t="shared" si="147"/>
        <v>5</v>
      </c>
      <c r="C1494" s="435" t="s">
        <v>122</v>
      </c>
      <c r="D1494" s="423" t="s">
        <v>31</v>
      </c>
      <c r="E1494" s="435"/>
      <c r="F1494" s="423">
        <v>1</v>
      </c>
      <c r="G1494" s="423">
        <v>10</v>
      </c>
      <c r="H1494" s="423">
        <f t="shared" si="145"/>
        <v>10</v>
      </c>
      <c r="I1494" s="435"/>
      <c r="J1494" s="423">
        <f t="shared" si="146"/>
        <v>0</v>
      </c>
    </row>
    <row r="1495" spans="1:10" ht="25.5" x14ac:dyDescent="0.2">
      <c r="A1495" s="435" t="s">
        <v>0</v>
      </c>
      <c r="B1495" s="423">
        <f t="shared" si="147"/>
        <v>6</v>
      </c>
      <c r="C1495" s="235" t="s">
        <v>121</v>
      </c>
      <c r="D1495" s="236" t="s">
        <v>63</v>
      </c>
      <c r="E1495" s="256"/>
      <c r="F1495" s="270">
        <v>1</v>
      </c>
      <c r="G1495" s="270">
        <v>5</v>
      </c>
      <c r="H1495" s="270">
        <f t="shared" si="145"/>
        <v>5</v>
      </c>
      <c r="I1495" s="256"/>
      <c r="J1495" s="270">
        <f t="shared" si="146"/>
        <v>0</v>
      </c>
    </row>
    <row r="1496" spans="1:10" ht="25.5" x14ac:dyDescent="0.2">
      <c r="A1496" s="435" t="s">
        <v>0</v>
      </c>
      <c r="B1496" s="423">
        <f t="shared" si="147"/>
        <v>7</v>
      </c>
      <c r="C1496" s="235" t="s">
        <v>112</v>
      </c>
      <c r="D1496" s="236" t="s">
        <v>39</v>
      </c>
      <c r="E1496" s="256"/>
      <c r="F1496" s="270">
        <v>1</v>
      </c>
      <c r="G1496" s="270">
        <v>5</v>
      </c>
      <c r="H1496" s="270">
        <f t="shared" si="145"/>
        <v>5</v>
      </c>
      <c r="I1496" s="256"/>
      <c r="J1496" s="270">
        <f t="shared" si="146"/>
        <v>0</v>
      </c>
    </row>
    <row r="1497" spans="1:10" ht="25.5" x14ac:dyDescent="0.2">
      <c r="A1497" s="29" t="s">
        <v>36</v>
      </c>
      <c r="B1497" s="30">
        <f t="shared" si="147"/>
        <v>8</v>
      </c>
      <c r="C1497" s="29" t="s">
        <v>121</v>
      </c>
      <c r="D1497" s="30" t="s">
        <v>63</v>
      </c>
      <c r="E1497" s="29"/>
      <c r="F1497" s="30">
        <v>1</v>
      </c>
      <c r="G1497" s="30">
        <v>5</v>
      </c>
      <c r="H1497" s="30">
        <f t="shared" si="145"/>
        <v>5</v>
      </c>
      <c r="I1497" s="29"/>
      <c r="J1497" s="30">
        <f t="shared" si="146"/>
        <v>0</v>
      </c>
    </row>
    <row r="1498" spans="1:10" ht="25.5" x14ac:dyDescent="0.2">
      <c r="A1498" s="29" t="s">
        <v>36</v>
      </c>
      <c r="B1498" s="30">
        <f t="shared" si="147"/>
        <v>9</v>
      </c>
      <c r="C1498" s="29" t="s">
        <v>120</v>
      </c>
      <c r="D1498" s="30" t="s">
        <v>39</v>
      </c>
      <c r="E1498" s="29"/>
      <c r="F1498" s="30">
        <v>1</v>
      </c>
      <c r="G1498" s="30">
        <v>5</v>
      </c>
      <c r="H1498" s="30">
        <f t="shared" si="145"/>
        <v>5</v>
      </c>
      <c r="I1498" s="29"/>
      <c r="J1498" s="30">
        <f t="shared" si="146"/>
        <v>0</v>
      </c>
    </row>
    <row r="1499" spans="1:10" ht="25.5" x14ac:dyDescent="0.2">
      <c r="A1499" s="29" t="s">
        <v>36</v>
      </c>
      <c r="B1499" s="30">
        <f t="shared" si="147"/>
        <v>10</v>
      </c>
      <c r="C1499" s="29" t="s">
        <v>124</v>
      </c>
      <c r="D1499" s="30" t="s">
        <v>49</v>
      </c>
      <c r="E1499" s="29"/>
      <c r="F1499" s="30">
        <v>1</v>
      </c>
      <c r="G1499" s="30">
        <v>10</v>
      </c>
      <c r="H1499" s="30">
        <f t="shared" si="145"/>
        <v>10</v>
      </c>
      <c r="I1499" s="29"/>
      <c r="J1499" s="30">
        <f t="shared" si="146"/>
        <v>0</v>
      </c>
    </row>
    <row r="1500" spans="1:10" ht="25.5" x14ac:dyDescent="0.2">
      <c r="A1500" s="29" t="s">
        <v>36</v>
      </c>
      <c r="B1500" s="30">
        <f t="shared" si="147"/>
        <v>11</v>
      </c>
      <c r="C1500" s="29" t="s">
        <v>113</v>
      </c>
      <c r="D1500" s="30" t="s">
        <v>61</v>
      </c>
      <c r="E1500" s="29"/>
      <c r="F1500" s="30">
        <v>1</v>
      </c>
      <c r="G1500" s="30">
        <v>20</v>
      </c>
      <c r="H1500" s="30">
        <f t="shared" si="145"/>
        <v>20</v>
      </c>
      <c r="I1500" s="29"/>
      <c r="J1500" s="30">
        <f t="shared" si="146"/>
        <v>0</v>
      </c>
    </row>
    <row r="1501" spans="1:10" ht="25.5" x14ac:dyDescent="0.2">
      <c r="A1501" s="29" t="s">
        <v>36</v>
      </c>
      <c r="B1501" s="296">
        <f t="shared" si="147"/>
        <v>12</v>
      </c>
      <c r="C1501" s="29" t="s">
        <v>136</v>
      </c>
      <c r="D1501" s="296" t="s">
        <v>37</v>
      </c>
      <c r="E1501" s="258"/>
      <c r="F1501" s="30">
        <v>1</v>
      </c>
      <c r="G1501" s="296">
        <v>30</v>
      </c>
      <c r="H1501" s="296">
        <f t="shared" si="145"/>
        <v>30</v>
      </c>
      <c r="I1501" s="258"/>
      <c r="J1501" s="296">
        <f t="shared" si="146"/>
        <v>0</v>
      </c>
    </row>
    <row r="1502" spans="1:10" ht="25.5" x14ac:dyDescent="0.2">
      <c r="A1502" s="29" t="s">
        <v>36</v>
      </c>
      <c r="B1502" s="296">
        <f t="shared" si="147"/>
        <v>13</v>
      </c>
      <c r="C1502" s="271" t="s">
        <v>139</v>
      </c>
      <c r="D1502" s="296" t="s">
        <v>38</v>
      </c>
      <c r="E1502" s="258"/>
      <c r="F1502" s="296">
        <v>1</v>
      </c>
      <c r="G1502" s="296">
        <v>5</v>
      </c>
      <c r="H1502" s="296">
        <f t="shared" si="145"/>
        <v>5</v>
      </c>
      <c r="I1502" s="258"/>
      <c r="J1502" s="296">
        <f t="shared" si="146"/>
        <v>0</v>
      </c>
    </row>
    <row r="1503" spans="1:10" ht="25.5" x14ac:dyDescent="0.2">
      <c r="A1503" s="29" t="s">
        <v>36</v>
      </c>
      <c r="B1503" s="296">
        <f t="shared" si="147"/>
        <v>14</v>
      </c>
      <c r="C1503" s="268" t="s">
        <v>140</v>
      </c>
      <c r="D1503" s="296" t="s">
        <v>38</v>
      </c>
      <c r="E1503" s="258"/>
      <c r="F1503" s="296">
        <v>1</v>
      </c>
      <c r="G1503" s="436">
        <v>10</v>
      </c>
      <c r="H1503" s="296">
        <f t="shared" si="145"/>
        <v>10</v>
      </c>
      <c r="I1503" s="437"/>
      <c r="J1503" s="436">
        <f t="shared" si="146"/>
        <v>0</v>
      </c>
    </row>
    <row r="1504" spans="1:10" ht="25.5" x14ac:dyDescent="0.2">
      <c r="A1504" s="29" t="s">
        <v>36</v>
      </c>
      <c r="B1504" s="296">
        <f t="shared" si="147"/>
        <v>15</v>
      </c>
      <c r="C1504" s="268" t="s">
        <v>149</v>
      </c>
      <c r="D1504" s="296" t="s">
        <v>38</v>
      </c>
      <c r="E1504" s="258"/>
      <c r="F1504" s="296">
        <v>1</v>
      </c>
      <c r="G1504" s="436">
        <v>5</v>
      </c>
      <c r="H1504" s="296">
        <f t="shared" si="145"/>
        <v>5</v>
      </c>
      <c r="I1504" s="437"/>
      <c r="J1504" s="436">
        <f t="shared" si="146"/>
        <v>0</v>
      </c>
    </row>
    <row r="1505" spans="1:10" ht="25.5" x14ac:dyDescent="0.2">
      <c r="A1505" s="29" t="s">
        <v>36</v>
      </c>
      <c r="B1505" s="296">
        <f t="shared" si="147"/>
        <v>16</v>
      </c>
      <c r="C1505" s="258" t="s">
        <v>122</v>
      </c>
      <c r="D1505" s="296" t="s">
        <v>61</v>
      </c>
      <c r="E1505" s="258"/>
      <c r="F1505" s="296">
        <v>1</v>
      </c>
      <c r="G1505" s="436">
        <v>5</v>
      </c>
      <c r="H1505" s="296">
        <f t="shared" si="145"/>
        <v>5</v>
      </c>
      <c r="I1505" s="437"/>
      <c r="J1505" s="436"/>
    </row>
    <row r="1506" spans="1:10" ht="25.5" x14ac:dyDescent="0.2">
      <c r="A1506" s="29" t="s">
        <v>36</v>
      </c>
      <c r="B1506" s="296">
        <f t="shared" si="147"/>
        <v>17</v>
      </c>
      <c r="C1506" s="258" t="s">
        <v>117</v>
      </c>
      <c r="D1506" s="296" t="s">
        <v>32</v>
      </c>
      <c r="E1506" s="258"/>
      <c r="F1506" s="296">
        <v>1</v>
      </c>
      <c r="G1506" s="436">
        <v>10</v>
      </c>
      <c r="H1506" s="436">
        <f t="shared" si="145"/>
        <v>10</v>
      </c>
      <c r="I1506" s="437"/>
      <c r="J1506" s="436"/>
    </row>
    <row r="1507" spans="1:10" ht="25.5" x14ac:dyDescent="0.2">
      <c r="A1507" s="29" t="s">
        <v>36</v>
      </c>
      <c r="B1507" s="296">
        <f t="shared" si="147"/>
        <v>18</v>
      </c>
      <c r="C1507" s="29" t="s">
        <v>121</v>
      </c>
      <c r="D1507" s="296" t="s">
        <v>63</v>
      </c>
      <c r="E1507" s="258"/>
      <c r="F1507" s="296">
        <v>1</v>
      </c>
      <c r="G1507" s="436">
        <v>5</v>
      </c>
      <c r="H1507" s="436">
        <f t="shared" si="145"/>
        <v>5</v>
      </c>
      <c r="I1507" s="437"/>
      <c r="J1507" s="436"/>
    </row>
    <row r="1508" spans="1:10" ht="25.5" x14ac:dyDescent="0.2">
      <c r="A1508" s="29" t="s">
        <v>36</v>
      </c>
      <c r="B1508" s="296">
        <f t="shared" si="147"/>
        <v>19</v>
      </c>
      <c r="C1508" s="29" t="s">
        <v>129</v>
      </c>
      <c r="D1508" s="296" t="s">
        <v>39</v>
      </c>
      <c r="E1508" s="258"/>
      <c r="F1508" s="296">
        <v>1</v>
      </c>
      <c r="G1508" s="436">
        <v>5</v>
      </c>
      <c r="H1508" s="436">
        <f t="shared" si="145"/>
        <v>5</v>
      </c>
      <c r="I1508" s="437"/>
      <c r="J1508" s="436"/>
    </row>
    <row r="1509" spans="1:10" ht="25.5" x14ac:dyDescent="0.2">
      <c r="A1509" s="435" t="s">
        <v>0</v>
      </c>
      <c r="B1509" s="270">
        <f t="shared" si="147"/>
        <v>20</v>
      </c>
      <c r="C1509" s="256" t="s">
        <v>121</v>
      </c>
      <c r="D1509" s="423" t="s">
        <v>63</v>
      </c>
      <c r="E1509" s="435"/>
      <c r="F1509" s="423">
        <v>1</v>
      </c>
      <c r="G1509" s="423">
        <v>5</v>
      </c>
      <c r="H1509" s="423">
        <f t="shared" si="145"/>
        <v>5</v>
      </c>
      <c r="I1509" s="435"/>
      <c r="J1509" s="435"/>
    </row>
    <row r="1510" spans="1:10" ht="25.5" x14ac:dyDescent="0.2">
      <c r="A1510" s="435" t="s">
        <v>0</v>
      </c>
      <c r="B1510" s="270">
        <f t="shared" si="147"/>
        <v>21</v>
      </c>
      <c r="C1510" s="256" t="s">
        <v>120</v>
      </c>
      <c r="D1510" s="270" t="s">
        <v>39</v>
      </c>
      <c r="E1510" s="435"/>
      <c r="F1510" s="423">
        <v>1</v>
      </c>
      <c r="G1510" s="423">
        <v>5</v>
      </c>
      <c r="H1510" s="423">
        <f t="shared" si="145"/>
        <v>5</v>
      </c>
      <c r="I1510" s="435"/>
      <c r="J1510" s="435"/>
    </row>
    <row r="1511" spans="1:10" ht="25.5" x14ac:dyDescent="0.2">
      <c r="A1511" s="435" t="s">
        <v>0</v>
      </c>
      <c r="B1511" s="112">
        <f t="shared" si="147"/>
        <v>22</v>
      </c>
      <c r="C1511" s="25" t="s">
        <v>142</v>
      </c>
      <c r="D1511" s="26" t="s">
        <v>31</v>
      </c>
      <c r="E1511" s="435"/>
      <c r="F1511" s="423">
        <v>1</v>
      </c>
      <c r="G1511" s="423">
        <v>5</v>
      </c>
      <c r="H1511" s="423">
        <f t="shared" si="145"/>
        <v>5</v>
      </c>
      <c r="I1511" s="435"/>
      <c r="J1511" s="435"/>
    </row>
    <row r="1512" spans="1:10" ht="25.5" x14ac:dyDescent="0.2">
      <c r="A1512" s="435" t="s">
        <v>0</v>
      </c>
      <c r="B1512" s="236">
        <f t="shared" si="147"/>
        <v>23</v>
      </c>
      <c r="C1512" s="235" t="s">
        <v>135</v>
      </c>
      <c r="D1512" s="236" t="s">
        <v>63</v>
      </c>
      <c r="E1512" s="435"/>
      <c r="F1512" s="423">
        <v>1</v>
      </c>
      <c r="G1512" s="423">
        <v>5</v>
      </c>
      <c r="H1512" s="423">
        <f t="shared" si="145"/>
        <v>5</v>
      </c>
      <c r="I1512" s="435"/>
      <c r="J1512" s="435"/>
    </row>
    <row r="1513" spans="1:10" ht="25.5" x14ac:dyDescent="0.2">
      <c r="A1513" s="435" t="s">
        <v>0</v>
      </c>
      <c r="B1513" s="112">
        <f t="shared" si="147"/>
        <v>24</v>
      </c>
      <c r="C1513" s="25" t="s">
        <v>132</v>
      </c>
      <c r="D1513" s="26" t="s">
        <v>59</v>
      </c>
      <c r="E1513" s="435"/>
      <c r="F1513" s="423">
        <v>1</v>
      </c>
      <c r="G1513" s="423">
        <v>30</v>
      </c>
      <c r="H1513" s="423">
        <f t="shared" si="145"/>
        <v>30</v>
      </c>
      <c r="I1513" s="435"/>
      <c r="J1513" s="435"/>
    </row>
    <row r="1514" spans="1:10" ht="25.5" x14ac:dyDescent="0.2">
      <c r="A1514" s="267" t="s">
        <v>36</v>
      </c>
      <c r="B1514" s="112">
        <f t="shared" si="147"/>
        <v>25</v>
      </c>
      <c r="C1514" s="267" t="s">
        <v>135</v>
      </c>
      <c r="D1514" s="295" t="s">
        <v>63</v>
      </c>
      <c r="E1514" s="285"/>
      <c r="F1514" s="295">
        <v>1</v>
      </c>
      <c r="G1514" s="440">
        <v>5</v>
      </c>
      <c r="H1514" s="295">
        <f t="shared" si="145"/>
        <v>5</v>
      </c>
      <c r="I1514" s="441"/>
      <c r="J1514" s="440"/>
    </row>
    <row r="1515" spans="1:10" ht="25.5" x14ac:dyDescent="0.2">
      <c r="A1515" s="435" t="s">
        <v>0</v>
      </c>
      <c r="B1515" s="112">
        <f t="shared" si="147"/>
        <v>26</v>
      </c>
      <c r="C1515" s="25" t="s">
        <v>143</v>
      </c>
      <c r="D1515" s="26" t="s">
        <v>39</v>
      </c>
      <c r="E1515" s="435"/>
      <c r="F1515" s="423">
        <v>1</v>
      </c>
      <c r="G1515" s="423">
        <v>5</v>
      </c>
      <c r="H1515" s="423">
        <f t="shared" si="145"/>
        <v>5</v>
      </c>
      <c r="I1515" s="435"/>
      <c r="J1515" s="435"/>
    </row>
    <row r="1516" spans="1:10" ht="25.5" x14ac:dyDescent="0.2">
      <c r="A1516" s="419"/>
      <c r="B1516" s="419"/>
      <c r="C1516" s="419"/>
      <c r="D1516" s="419"/>
      <c r="E1516" s="419"/>
      <c r="F1516" s="419"/>
      <c r="G1516" s="50" t="s">
        <v>34</v>
      </c>
      <c r="H1516" s="51">
        <f>SUM(H1499:H1515)</f>
        <v>165</v>
      </c>
      <c r="I1516" s="344" t="s">
        <v>35</v>
      </c>
      <c r="J1516" s="51">
        <f>SUM(J1499:J1511)</f>
        <v>0</v>
      </c>
    </row>
    <row r="1517" spans="1:10" x14ac:dyDescent="0.2">
      <c r="A1517" s="419"/>
      <c r="B1517" s="419"/>
      <c r="C1517" s="419"/>
      <c r="D1517" s="419"/>
      <c r="E1517" s="419"/>
      <c r="F1517" s="419"/>
      <c r="G1517" s="419"/>
      <c r="H1517" s="419"/>
      <c r="I1517" s="419"/>
      <c r="J1517" s="419"/>
    </row>
    <row r="1518" spans="1:10" x14ac:dyDescent="0.2">
      <c r="A1518" s="1220" t="s">
        <v>1</v>
      </c>
      <c r="B1518" s="1220"/>
      <c r="C1518" s="1220"/>
      <c r="D1518" s="1220"/>
      <c r="E1518" s="1220"/>
      <c r="F1518" s="1220"/>
      <c r="G1518" s="1220"/>
      <c r="H1518" s="1220"/>
      <c r="I1518" s="1220"/>
      <c r="J1518" s="1220"/>
    </row>
    <row r="1519" spans="1:10" x14ac:dyDescent="0.2">
      <c r="A1519" s="1221" t="s">
        <v>2</v>
      </c>
      <c r="B1519" s="1221"/>
      <c r="C1519" s="1221"/>
      <c r="D1519" s="1221"/>
      <c r="E1519" s="1221"/>
      <c r="F1519" s="1221"/>
      <c r="G1519" s="1221"/>
      <c r="H1519" s="1221"/>
      <c r="I1519" s="1221"/>
      <c r="J1519" s="1221"/>
    </row>
    <row r="1520" spans="1:10" ht="30.75" customHeight="1" thickBot="1" x14ac:dyDescent="0.25">
      <c r="A1520" s="4" t="s">
        <v>3</v>
      </c>
      <c r="B1520" s="122"/>
      <c r="C1520" s="5"/>
      <c r="D1520" s="4"/>
      <c r="E1520" s="4"/>
      <c r="F1520" s="262"/>
      <c r="G1520" s="262"/>
      <c r="H1520" s="262"/>
      <c r="I1520" s="4"/>
      <c r="J1520" s="2"/>
    </row>
    <row r="1521" spans="1:10" ht="13.5" customHeight="1" thickBot="1" x14ac:dyDescent="0.25">
      <c r="A1521" s="1228" t="s">
        <v>180</v>
      </c>
      <c r="B1521" s="1229"/>
      <c r="C1521" s="1229"/>
      <c r="D1521" s="1229"/>
      <c r="E1521" s="1229"/>
      <c r="F1521" s="1229"/>
      <c r="G1521" s="1229"/>
      <c r="H1521" s="1229"/>
      <c r="I1521" s="1229"/>
      <c r="J1521" s="1230"/>
    </row>
    <row r="1522" spans="1:10" ht="30.75" customHeight="1" thickBot="1" x14ac:dyDescent="0.25">
      <c r="A1522" s="1222" t="s">
        <v>197</v>
      </c>
      <c r="B1522" s="1223"/>
      <c r="C1522" s="1223"/>
      <c r="D1522" s="1223"/>
      <c r="E1522" s="1223"/>
      <c r="F1522" s="1223"/>
      <c r="G1522" s="1223"/>
      <c r="H1522" s="1223"/>
      <c r="I1522" s="1223"/>
      <c r="J1522" s="1224"/>
    </row>
    <row r="1523" spans="1:10" ht="13.5" thickBot="1" x14ac:dyDescent="0.25">
      <c r="A1523" s="4" t="s">
        <v>4</v>
      </c>
      <c r="B1523" s="122"/>
      <c r="C1523" s="7"/>
      <c r="D1523" s="6"/>
      <c r="E1523" s="6"/>
      <c r="G1523" s="261"/>
      <c r="H1523" s="13"/>
      <c r="I1523" s="6"/>
      <c r="J1523" s="2"/>
    </row>
    <row r="1524" spans="1:10" ht="13.5" thickBot="1" x14ac:dyDescent="0.25">
      <c r="A1524" s="1217" t="s">
        <v>21</v>
      </c>
      <c r="B1524" s="1218"/>
      <c r="C1524" s="1218"/>
      <c r="D1524" s="1218"/>
      <c r="E1524" s="1218"/>
      <c r="F1524" s="1218"/>
      <c r="G1524" s="1218"/>
      <c r="H1524" s="1218"/>
      <c r="I1524" s="1218"/>
      <c r="J1524" s="1219"/>
    </row>
    <row r="1525" spans="1:10" ht="13.5" thickBot="1" x14ac:dyDescent="0.25">
      <c r="A1525" s="4"/>
      <c r="B1525" s="122"/>
      <c r="C1525" s="3"/>
      <c r="D1525" s="2"/>
      <c r="E1525" s="2"/>
      <c r="F1525" s="261"/>
      <c r="G1525" s="261"/>
      <c r="H1525" s="261"/>
      <c r="I1525" s="2"/>
      <c r="J1525" s="2"/>
    </row>
    <row r="1526" spans="1:10" ht="51" x14ac:dyDescent="0.2">
      <c r="A1526" s="31" t="s">
        <v>5</v>
      </c>
      <c r="B1526" s="32" t="s">
        <v>23</v>
      </c>
      <c r="C1526" s="32" t="s">
        <v>7</v>
      </c>
      <c r="D1526" s="33" t="s">
        <v>8</v>
      </c>
      <c r="E1526" s="34" t="s">
        <v>24</v>
      </c>
      <c r="F1526" s="35" t="s">
        <v>25</v>
      </c>
      <c r="G1526" s="32" t="s">
        <v>26</v>
      </c>
      <c r="H1526" s="36" t="s">
        <v>27</v>
      </c>
      <c r="I1526" s="37" t="s">
        <v>28</v>
      </c>
      <c r="J1526" s="37" t="s">
        <v>29</v>
      </c>
    </row>
    <row r="1527" spans="1:10" ht="25.5" x14ac:dyDescent="0.2">
      <c r="A1527" s="31"/>
      <c r="B1527" s="32"/>
      <c r="C1527" s="216"/>
      <c r="D1527" s="33"/>
      <c r="E1527" s="38"/>
      <c r="F1527" s="39" t="s">
        <v>15</v>
      </c>
      <c r="G1527" s="39" t="s">
        <v>16</v>
      </c>
      <c r="H1527" s="39" t="s">
        <v>17</v>
      </c>
      <c r="I1527" s="40" t="s">
        <v>18</v>
      </c>
      <c r="J1527" s="40" t="s">
        <v>19</v>
      </c>
    </row>
    <row r="1528" spans="1:10" ht="38.25" x14ac:dyDescent="0.2">
      <c r="A1528" s="443" t="s">
        <v>30</v>
      </c>
      <c r="B1528" s="254">
        <v>1</v>
      </c>
      <c r="C1528" s="22" t="s">
        <v>116</v>
      </c>
      <c r="D1528" s="444" t="s">
        <v>63</v>
      </c>
      <c r="E1528" s="443"/>
      <c r="F1528" s="444">
        <v>1</v>
      </c>
      <c r="G1528" s="444">
        <v>10</v>
      </c>
      <c r="H1528" s="444">
        <f t="shared" ref="H1528:H1546" si="148">F1528*G1528</f>
        <v>10</v>
      </c>
      <c r="I1528" s="443"/>
      <c r="J1528" s="444">
        <f t="shared" ref="J1528:J1541" si="149">H1528*I1528</f>
        <v>0</v>
      </c>
    </row>
    <row r="1529" spans="1:10" ht="38.25" x14ac:dyDescent="0.2">
      <c r="A1529" s="443" t="s">
        <v>30</v>
      </c>
      <c r="B1529" s="234">
        <f>B1528+1</f>
        <v>2</v>
      </c>
      <c r="C1529" s="233" t="s">
        <v>109</v>
      </c>
      <c r="D1529" s="444" t="s">
        <v>63</v>
      </c>
      <c r="E1529" s="291"/>
      <c r="F1529" s="302">
        <v>1</v>
      </c>
      <c r="G1529" s="302">
        <v>5</v>
      </c>
      <c r="H1529" s="302">
        <f t="shared" si="148"/>
        <v>5</v>
      </c>
      <c r="I1529" s="291"/>
      <c r="J1529" s="302">
        <f t="shared" si="149"/>
        <v>0</v>
      </c>
    </row>
    <row r="1530" spans="1:10" ht="25.5" x14ac:dyDescent="0.2">
      <c r="A1530" s="435" t="s">
        <v>0</v>
      </c>
      <c r="B1530" s="423">
        <f t="shared" ref="B1530:B1540" si="150">B1529+1</f>
        <v>3</v>
      </c>
      <c r="C1530" s="256" t="s">
        <v>121</v>
      </c>
      <c r="D1530" s="423" t="s">
        <v>63</v>
      </c>
      <c r="E1530" s="435"/>
      <c r="F1530" s="423">
        <v>1</v>
      </c>
      <c r="G1530" s="423">
        <v>5</v>
      </c>
      <c r="H1530" s="423">
        <f t="shared" si="148"/>
        <v>5</v>
      </c>
      <c r="I1530" s="435"/>
      <c r="J1530" s="423">
        <f t="shared" si="149"/>
        <v>0</v>
      </c>
    </row>
    <row r="1531" spans="1:10" ht="25.5" x14ac:dyDescent="0.2">
      <c r="A1531" s="435" t="s">
        <v>0</v>
      </c>
      <c r="B1531" s="423">
        <f t="shared" si="150"/>
        <v>4</v>
      </c>
      <c r="C1531" s="256" t="s">
        <v>120</v>
      </c>
      <c r="D1531" s="270" t="s">
        <v>39</v>
      </c>
      <c r="E1531" s="256"/>
      <c r="F1531" s="270">
        <v>1</v>
      </c>
      <c r="G1531" s="270">
        <v>5</v>
      </c>
      <c r="H1531" s="270">
        <f t="shared" si="148"/>
        <v>5</v>
      </c>
      <c r="I1531" s="256"/>
      <c r="J1531" s="270">
        <f t="shared" si="149"/>
        <v>0</v>
      </c>
    </row>
    <row r="1532" spans="1:10" ht="25.5" x14ac:dyDescent="0.2">
      <c r="A1532" s="435" t="s">
        <v>0</v>
      </c>
      <c r="B1532" s="423">
        <f t="shared" si="150"/>
        <v>5</v>
      </c>
      <c r="C1532" s="435" t="s">
        <v>122</v>
      </c>
      <c r="D1532" s="423" t="s">
        <v>31</v>
      </c>
      <c r="E1532" s="435"/>
      <c r="F1532" s="423">
        <v>1</v>
      </c>
      <c r="G1532" s="423">
        <v>10</v>
      </c>
      <c r="H1532" s="423">
        <f t="shared" si="148"/>
        <v>10</v>
      </c>
      <c r="I1532" s="435"/>
      <c r="J1532" s="423">
        <f t="shared" si="149"/>
        <v>0</v>
      </c>
    </row>
    <row r="1533" spans="1:10" ht="25.5" x14ac:dyDescent="0.2">
      <c r="A1533" s="435" t="s">
        <v>0</v>
      </c>
      <c r="B1533" s="423">
        <f t="shared" si="150"/>
        <v>6</v>
      </c>
      <c r="C1533" s="235" t="s">
        <v>121</v>
      </c>
      <c r="D1533" s="236" t="s">
        <v>63</v>
      </c>
      <c r="E1533" s="256"/>
      <c r="F1533" s="270">
        <v>1</v>
      </c>
      <c r="G1533" s="270">
        <v>5</v>
      </c>
      <c r="H1533" s="270">
        <f t="shared" si="148"/>
        <v>5</v>
      </c>
      <c r="I1533" s="256"/>
      <c r="J1533" s="270">
        <f t="shared" si="149"/>
        <v>0</v>
      </c>
    </row>
    <row r="1534" spans="1:10" ht="25.5" x14ac:dyDescent="0.2">
      <c r="A1534" s="435" t="s">
        <v>0</v>
      </c>
      <c r="B1534" s="423">
        <f t="shared" si="150"/>
        <v>7</v>
      </c>
      <c r="C1534" s="235" t="s">
        <v>112</v>
      </c>
      <c r="D1534" s="236" t="s">
        <v>39</v>
      </c>
      <c r="E1534" s="256"/>
      <c r="F1534" s="270">
        <v>1</v>
      </c>
      <c r="G1534" s="270">
        <v>5</v>
      </c>
      <c r="H1534" s="270">
        <f t="shared" si="148"/>
        <v>5</v>
      </c>
      <c r="I1534" s="256"/>
      <c r="J1534" s="270">
        <f t="shared" si="149"/>
        <v>0</v>
      </c>
    </row>
    <row r="1535" spans="1:10" ht="25.5" x14ac:dyDescent="0.2">
      <c r="A1535" s="29" t="s">
        <v>36</v>
      </c>
      <c r="B1535" s="30">
        <f t="shared" si="150"/>
        <v>8</v>
      </c>
      <c r="C1535" s="29" t="s">
        <v>121</v>
      </c>
      <c r="D1535" s="30" t="s">
        <v>63</v>
      </c>
      <c r="E1535" s="29"/>
      <c r="F1535" s="30">
        <v>1</v>
      </c>
      <c r="G1535" s="30">
        <v>5</v>
      </c>
      <c r="H1535" s="30">
        <f t="shared" si="148"/>
        <v>5</v>
      </c>
      <c r="I1535" s="29"/>
      <c r="J1535" s="30">
        <f t="shared" si="149"/>
        <v>0</v>
      </c>
    </row>
    <row r="1536" spans="1:10" ht="25.5" x14ac:dyDescent="0.2">
      <c r="A1536" s="29" t="s">
        <v>36</v>
      </c>
      <c r="B1536" s="30">
        <f t="shared" si="150"/>
        <v>9</v>
      </c>
      <c r="C1536" s="29" t="s">
        <v>120</v>
      </c>
      <c r="D1536" s="30" t="s">
        <v>39</v>
      </c>
      <c r="E1536" s="29"/>
      <c r="F1536" s="30">
        <v>1</v>
      </c>
      <c r="G1536" s="30">
        <v>5</v>
      </c>
      <c r="H1536" s="30">
        <f t="shared" si="148"/>
        <v>5</v>
      </c>
      <c r="I1536" s="29"/>
      <c r="J1536" s="30">
        <f t="shared" si="149"/>
        <v>0</v>
      </c>
    </row>
    <row r="1537" spans="1:10" ht="25.5" x14ac:dyDescent="0.2">
      <c r="A1537" s="29" t="s">
        <v>36</v>
      </c>
      <c r="B1537" s="30">
        <f t="shared" si="150"/>
        <v>10</v>
      </c>
      <c r="C1537" s="29" t="s">
        <v>124</v>
      </c>
      <c r="D1537" s="30" t="s">
        <v>49</v>
      </c>
      <c r="E1537" s="29"/>
      <c r="F1537" s="30">
        <v>1</v>
      </c>
      <c r="G1537" s="30">
        <v>10</v>
      </c>
      <c r="H1537" s="30">
        <f t="shared" si="148"/>
        <v>10</v>
      </c>
      <c r="I1537" s="29"/>
      <c r="J1537" s="30">
        <f t="shared" si="149"/>
        <v>0</v>
      </c>
    </row>
    <row r="1538" spans="1:10" ht="25.5" x14ac:dyDescent="0.2">
      <c r="A1538" s="29" t="s">
        <v>36</v>
      </c>
      <c r="B1538" s="30">
        <f t="shared" si="150"/>
        <v>11</v>
      </c>
      <c r="C1538" s="29" t="s">
        <v>113</v>
      </c>
      <c r="D1538" s="30" t="s">
        <v>61</v>
      </c>
      <c r="E1538" s="29"/>
      <c r="F1538" s="30">
        <v>1</v>
      </c>
      <c r="G1538" s="30">
        <v>20</v>
      </c>
      <c r="H1538" s="30">
        <f t="shared" si="148"/>
        <v>20</v>
      </c>
      <c r="I1538" s="29"/>
      <c r="J1538" s="30">
        <f t="shared" si="149"/>
        <v>0</v>
      </c>
    </row>
    <row r="1539" spans="1:10" ht="25.5" x14ac:dyDescent="0.2">
      <c r="A1539" s="29" t="s">
        <v>36</v>
      </c>
      <c r="B1539" s="296">
        <f t="shared" si="150"/>
        <v>12</v>
      </c>
      <c r="C1539" s="29" t="s">
        <v>136</v>
      </c>
      <c r="D1539" s="296" t="s">
        <v>37</v>
      </c>
      <c r="E1539" s="258"/>
      <c r="F1539" s="30">
        <v>1</v>
      </c>
      <c r="G1539" s="296">
        <v>30</v>
      </c>
      <c r="H1539" s="296">
        <f t="shared" si="148"/>
        <v>30</v>
      </c>
      <c r="I1539" s="258"/>
      <c r="J1539" s="296">
        <f t="shared" si="149"/>
        <v>0</v>
      </c>
    </row>
    <row r="1540" spans="1:10" ht="25.5" x14ac:dyDescent="0.2">
      <c r="A1540" s="29" t="s">
        <v>36</v>
      </c>
      <c r="B1540" s="296">
        <f t="shared" si="150"/>
        <v>13</v>
      </c>
      <c r="C1540" s="271" t="s">
        <v>139</v>
      </c>
      <c r="D1540" s="296" t="s">
        <v>38</v>
      </c>
      <c r="E1540" s="258"/>
      <c r="F1540" s="296">
        <v>1</v>
      </c>
      <c r="G1540" s="296">
        <v>5</v>
      </c>
      <c r="H1540" s="296">
        <f t="shared" si="148"/>
        <v>5</v>
      </c>
      <c r="I1540" s="258"/>
      <c r="J1540" s="296">
        <f t="shared" si="149"/>
        <v>0</v>
      </c>
    </row>
    <row r="1541" spans="1:10" ht="25.5" x14ac:dyDescent="0.2">
      <c r="A1541" s="29" t="s">
        <v>36</v>
      </c>
      <c r="B1541" s="296">
        <f t="shared" ref="B1541:B1546" si="151">B1540+1</f>
        <v>14</v>
      </c>
      <c r="C1541" s="268" t="s">
        <v>147</v>
      </c>
      <c r="D1541" s="296" t="s">
        <v>38</v>
      </c>
      <c r="E1541" s="258"/>
      <c r="F1541" s="296">
        <v>1</v>
      </c>
      <c r="G1541" s="436">
        <v>10</v>
      </c>
      <c r="H1541" s="296">
        <f t="shared" si="148"/>
        <v>10</v>
      </c>
      <c r="I1541" s="437"/>
      <c r="J1541" s="436">
        <f t="shared" si="149"/>
        <v>0</v>
      </c>
    </row>
    <row r="1542" spans="1:10" ht="25.5" x14ac:dyDescent="0.2">
      <c r="A1542" s="29" t="s">
        <v>36</v>
      </c>
      <c r="B1542" s="296">
        <f t="shared" si="151"/>
        <v>15</v>
      </c>
      <c r="C1542" s="258" t="s">
        <v>122</v>
      </c>
      <c r="D1542" s="296" t="s">
        <v>61</v>
      </c>
      <c r="E1542" s="258"/>
      <c r="F1542" s="296">
        <v>1</v>
      </c>
      <c r="G1542" s="436">
        <v>5</v>
      </c>
      <c r="H1542" s="296">
        <f t="shared" si="148"/>
        <v>5</v>
      </c>
      <c r="I1542" s="437"/>
      <c r="J1542" s="436"/>
    </row>
    <row r="1543" spans="1:10" ht="25.5" x14ac:dyDescent="0.2">
      <c r="A1543" s="29" t="s">
        <v>36</v>
      </c>
      <c r="B1543" s="296">
        <f t="shared" si="151"/>
        <v>16</v>
      </c>
      <c r="C1543" s="258" t="s">
        <v>117</v>
      </c>
      <c r="D1543" s="296" t="s">
        <v>32</v>
      </c>
      <c r="E1543" s="258"/>
      <c r="F1543" s="296">
        <v>1</v>
      </c>
      <c r="G1543" s="436">
        <v>10</v>
      </c>
      <c r="H1543" s="296">
        <f t="shared" si="148"/>
        <v>10</v>
      </c>
      <c r="I1543" s="437"/>
      <c r="J1543" s="436"/>
    </row>
    <row r="1544" spans="1:10" ht="25.5" x14ac:dyDescent="0.2">
      <c r="A1544" s="29" t="s">
        <v>36</v>
      </c>
      <c r="B1544" s="296">
        <f t="shared" si="151"/>
        <v>17</v>
      </c>
      <c r="C1544" s="268" t="s">
        <v>150</v>
      </c>
      <c r="D1544" s="296" t="s">
        <v>38</v>
      </c>
      <c r="E1544" s="258"/>
      <c r="F1544" s="296">
        <v>1</v>
      </c>
      <c r="G1544" s="436">
        <v>5</v>
      </c>
      <c r="H1544" s="296">
        <f t="shared" si="148"/>
        <v>5</v>
      </c>
      <c r="I1544" s="437"/>
      <c r="J1544" s="436"/>
    </row>
    <row r="1545" spans="1:10" ht="25.5" x14ac:dyDescent="0.2">
      <c r="A1545" s="29" t="s">
        <v>36</v>
      </c>
      <c r="B1545" s="296">
        <f t="shared" si="151"/>
        <v>18</v>
      </c>
      <c r="C1545" s="29" t="s">
        <v>135</v>
      </c>
      <c r="D1545" s="296" t="s">
        <v>63</v>
      </c>
      <c r="E1545" s="258"/>
      <c r="F1545" s="296">
        <v>1</v>
      </c>
      <c r="G1545" s="436">
        <v>5</v>
      </c>
      <c r="H1545" s="296">
        <f t="shared" si="148"/>
        <v>5</v>
      </c>
      <c r="I1545" s="437"/>
      <c r="J1545" s="436"/>
    </row>
    <row r="1546" spans="1:10" ht="25.5" x14ac:dyDescent="0.2">
      <c r="A1546" s="29" t="s">
        <v>36</v>
      </c>
      <c r="B1546" s="296">
        <f t="shared" si="151"/>
        <v>19</v>
      </c>
      <c r="C1546" s="29" t="s">
        <v>144</v>
      </c>
      <c r="D1546" s="296" t="s">
        <v>39</v>
      </c>
      <c r="E1546" s="258"/>
      <c r="F1546" s="296">
        <v>1</v>
      </c>
      <c r="G1546" s="436">
        <v>5</v>
      </c>
      <c r="H1546" s="296">
        <f t="shared" si="148"/>
        <v>5</v>
      </c>
      <c r="I1546" s="437"/>
      <c r="J1546" s="436"/>
    </row>
    <row r="1547" spans="1:10" ht="25.5" x14ac:dyDescent="0.2">
      <c r="A1547" s="419"/>
      <c r="B1547" s="419"/>
      <c r="C1547" s="419"/>
      <c r="D1547" s="419"/>
      <c r="E1547" s="419"/>
      <c r="F1547" s="419"/>
      <c r="G1547" s="50" t="s">
        <v>34</v>
      </c>
      <c r="H1547" s="51">
        <f>SUM(H1528:H1546)</f>
        <v>160</v>
      </c>
      <c r="I1547" s="344" t="s">
        <v>35</v>
      </c>
      <c r="J1547" s="51">
        <f>SUM(J1537:J1546)</f>
        <v>0</v>
      </c>
    </row>
    <row r="1548" spans="1:10" s="10" customFormat="1" x14ac:dyDescent="0.2">
      <c r="A1548" s="419"/>
      <c r="B1548" s="419"/>
      <c r="C1548" s="419"/>
      <c r="D1548" s="419"/>
      <c r="E1548" s="419"/>
      <c r="F1548" s="419"/>
      <c r="G1548" s="329"/>
      <c r="H1548" s="329"/>
      <c r="I1548" s="329"/>
      <c r="J1548" s="329"/>
    </row>
    <row r="1549" spans="1:10" ht="13.5" customHeight="1" x14ac:dyDescent="0.2">
      <c r="A1549" s="1220" t="s">
        <v>1</v>
      </c>
      <c r="B1549" s="1220"/>
      <c r="C1549" s="1220"/>
      <c r="D1549" s="1220"/>
      <c r="E1549" s="1220"/>
      <c r="F1549" s="1220"/>
      <c r="G1549" s="1220"/>
      <c r="H1549" s="1220"/>
      <c r="I1549" s="1220"/>
      <c r="J1549" s="1220"/>
    </row>
    <row r="1550" spans="1:10" ht="13.5" customHeight="1" x14ac:dyDescent="0.2">
      <c r="A1550" s="1238" t="s">
        <v>2</v>
      </c>
      <c r="B1550" s="1238"/>
      <c r="C1550" s="1238"/>
      <c r="D1550" s="1238"/>
      <c r="E1550" s="1238"/>
      <c r="F1550" s="1238"/>
      <c r="G1550" s="1238"/>
      <c r="H1550" s="1238"/>
      <c r="I1550" s="1238"/>
      <c r="J1550" s="1238"/>
    </row>
    <row r="1551" spans="1:10" ht="13.5" customHeight="1" thickBot="1" x14ac:dyDescent="0.25">
      <c r="A1551" s="4" t="s">
        <v>3</v>
      </c>
      <c r="B1551" s="122"/>
      <c r="C1551" s="5"/>
      <c r="D1551" s="4"/>
      <c r="E1551" s="4"/>
      <c r="F1551" s="262"/>
      <c r="G1551" s="262"/>
      <c r="H1551" s="262"/>
      <c r="I1551" s="4"/>
      <c r="J1551" s="2"/>
    </row>
    <row r="1552" spans="1:10" ht="17.25" customHeight="1" thickBot="1" x14ac:dyDescent="0.25">
      <c r="A1552" s="1228" t="s">
        <v>180</v>
      </c>
      <c r="B1552" s="1229"/>
      <c r="C1552" s="1229"/>
      <c r="D1552" s="1229"/>
      <c r="E1552" s="1229"/>
      <c r="F1552" s="1229"/>
      <c r="G1552" s="1229"/>
      <c r="H1552" s="1229"/>
      <c r="I1552" s="1229"/>
      <c r="J1552" s="1230"/>
    </row>
    <row r="1553" spans="1:10" ht="31.5" customHeight="1" thickBot="1" x14ac:dyDescent="0.25">
      <c r="A1553" s="1222" t="s">
        <v>201</v>
      </c>
      <c r="B1553" s="1223"/>
      <c r="C1553" s="1223"/>
      <c r="D1553" s="1223"/>
      <c r="E1553" s="1223"/>
      <c r="F1553" s="1223"/>
      <c r="G1553" s="1223"/>
      <c r="H1553" s="1223"/>
      <c r="I1553" s="1223"/>
      <c r="J1553" s="1224"/>
    </row>
    <row r="1554" spans="1:10" ht="13.5" customHeight="1" x14ac:dyDescent="0.2">
      <c r="A1554" s="13"/>
      <c r="B1554" s="21"/>
      <c r="C1554" s="217"/>
      <c r="D1554" s="13"/>
      <c r="E1554" s="13"/>
      <c r="F1554" s="13"/>
      <c r="G1554" s="13"/>
      <c r="H1554" s="13"/>
      <c r="I1554" s="13"/>
      <c r="J1554" s="13"/>
    </row>
    <row r="1555" spans="1:10" ht="13.5" customHeight="1" thickBot="1" x14ac:dyDescent="0.25">
      <c r="A1555" s="4" t="s">
        <v>4</v>
      </c>
      <c r="B1555" s="122"/>
      <c r="C1555" s="7"/>
      <c r="D1555" s="6"/>
      <c r="E1555" s="6"/>
      <c r="G1555" s="261"/>
      <c r="H1555" s="13"/>
      <c r="I1555" s="6"/>
      <c r="J1555" s="2"/>
    </row>
    <row r="1556" spans="1:10" ht="13.5" customHeight="1" thickBot="1" x14ac:dyDescent="0.25">
      <c r="A1556" s="1217" t="s">
        <v>21</v>
      </c>
      <c r="B1556" s="1239"/>
      <c r="C1556" s="1239"/>
      <c r="D1556" s="1239"/>
      <c r="E1556" s="1239"/>
      <c r="F1556" s="1239"/>
      <c r="G1556" s="1239"/>
      <c r="H1556" s="1239"/>
      <c r="I1556" s="1239"/>
      <c r="J1556" s="1240"/>
    </row>
    <row r="1557" spans="1:10" ht="13.5" thickBot="1" x14ac:dyDescent="0.25">
      <c r="A1557" s="4"/>
      <c r="B1557" s="122"/>
      <c r="C1557" s="3"/>
      <c r="D1557" s="2"/>
      <c r="E1557" s="2"/>
      <c r="F1557" s="261"/>
      <c r="G1557" s="261"/>
      <c r="H1557" s="261"/>
      <c r="I1557" s="2"/>
      <c r="J1557" s="2"/>
    </row>
    <row r="1558" spans="1:10" ht="51" x14ac:dyDescent="0.2">
      <c r="A1558" s="31" t="s">
        <v>5</v>
      </c>
      <c r="B1558" s="32" t="s">
        <v>23</v>
      </c>
      <c r="C1558" s="32" t="s">
        <v>7</v>
      </c>
      <c r="D1558" s="33" t="s">
        <v>8</v>
      </c>
      <c r="E1558" s="34" t="s">
        <v>24</v>
      </c>
      <c r="F1558" s="35" t="s">
        <v>25</v>
      </c>
      <c r="G1558" s="32" t="s">
        <v>26</v>
      </c>
      <c r="H1558" s="36" t="s">
        <v>27</v>
      </c>
      <c r="I1558" s="37" t="s">
        <v>28</v>
      </c>
      <c r="J1558" s="37" t="s">
        <v>29</v>
      </c>
    </row>
    <row r="1559" spans="1:10" ht="25.5" x14ac:dyDescent="0.2">
      <c r="A1559" s="31"/>
      <c r="B1559" s="32"/>
      <c r="C1559" s="216"/>
      <c r="D1559" s="33"/>
      <c r="E1559" s="38"/>
      <c r="F1559" s="39" t="s">
        <v>15</v>
      </c>
      <c r="G1559" s="39" t="s">
        <v>16</v>
      </c>
      <c r="H1559" s="39" t="s">
        <v>17</v>
      </c>
      <c r="I1559" s="40" t="s">
        <v>18</v>
      </c>
      <c r="J1559" s="40" t="s">
        <v>19</v>
      </c>
    </row>
    <row r="1560" spans="1:10" ht="41.25" customHeight="1" x14ac:dyDescent="0.2">
      <c r="A1560" s="443" t="s">
        <v>30</v>
      </c>
      <c r="B1560" s="254">
        <v>1</v>
      </c>
      <c r="C1560" s="22" t="s">
        <v>116</v>
      </c>
      <c r="D1560" s="444" t="s">
        <v>63</v>
      </c>
      <c r="E1560" s="443"/>
      <c r="F1560" s="444">
        <v>1</v>
      </c>
      <c r="G1560" s="444">
        <v>10</v>
      </c>
      <c r="H1560" s="444">
        <f t="shared" ref="H1560:H1571" si="152">F1560*G1560</f>
        <v>10</v>
      </c>
      <c r="I1560" s="443"/>
      <c r="J1560" s="444">
        <f t="shared" ref="J1560:J1573" si="153">H1560*I1560</f>
        <v>0</v>
      </c>
    </row>
    <row r="1561" spans="1:10" ht="41.25" customHeight="1" x14ac:dyDescent="0.2">
      <c r="A1561" s="443" t="s">
        <v>30</v>
      </c>
      <c r="B1561" s="234">
        <f>B1560+1</f>
        <v>2</v>
      </c>
      <c r="C1561" s="233" t="s">
        <v>109</v>
      </c>
      <c r="D1561" s="444" t="s">
        <v>63</v>
      </c>
      <c r="E1561" s="291"/>
      <c r="F1561" s="302">
        <v>1</v>
      </c>
      <c r="G1561" s="302">
        <v>5</v>
      </c>
      <c r="H1561" s="302">
        <f t="shared" si="152"/>
        <v>5</v>
      </c>
      <c r="I1561" s="291"/>
      <c r="J1561" s="302">
        <f t="shared" si="153"/>
        <v>0</v>
      </c>
    </row>
    <row r="1562" spans="1:10" ht="41.25" customHeight="1" x14ac:dyDescent="0.2">
      <c r="A1562" s="435" t="s">
        <v>0</v>
      </c>
      <c r="B1562" s="423">
        <f t="shared" ref="B1562:B1577" si="154">B1561+1</f>
        <v>3</v>
      </c>
      <c r="C1562" s="256" t="s">
        <v>121</v>
      </c>
      <c r="D1562" s="423" t="s">
        <v>63</v>
      </c>
      <c r="E1562" s="435"/>
      <c r="F1562" s="423">
        <v>1</v>
      </c>
      <c r="G1562" s="423">
        <v>3</v>
      </c>
      <c r="H1562" s="423">
        <f t="shared" si="152"/>
        <v>3</v>
      </c>
      <c r="I1562" s="435"/>
      <c r="J1562" s="423">
        <f t="shared" si="153"/>
        <v>0</v>
      </c>
    </row>
    <row r="1563" spans="1:10" ht="41.25" customHeight="1" x14ac:dyDescent="0.2">
      <c r="A1563" s="435" t="s">
        <v>0</v>
      </c>
      <c r="B1563" s="423">
        <f t="shared" si="154"/>
        <v>4</v>
      </c>
      <c r="C1563" s="256" t="s">
        <v>120</v>
      </c>
      <c r="D1563" s="270" t="s">
        <v>39</v>
      </c>
      <c r="E1563" s="256"/>
      <c r="F1563" s="270">
        <v>1</v>
      </c>
      <c r="G1563" s="270">
        <v>3</v>
      </c>
      <c r="H1563" s="270">
        <f t="shared" si="152"/>
        <v>3</v>
      </c>
      <c r="I1563" s="256"/>
      <c r="J1563" s="270">
        <f t="shared" si="153"/>
        <v>0</v>
      </c>
    </row>
    <row r="1564" spans="1:10" ht="41.25" customHeight="1" x14ac:dyDescent="0.2">
      <c r="A1564" s="435" t="s">
        <v>0</v>
      </c>
      <c r="B1564" s="423">
        <f t="shared" si="154"/>
        <v>5</v>
      </c>
      <c r="C1564" s="435" t="s">
        <v>122</v>
      </c>
      <c r="D1564" s="423" t="s">
        <v>31</v>
      </c>
      <c r="E1564" s="435"/>
      <c r="F1564" s="423">
        <v>1</v>
      </c>
      <c r="G1564" s="423">
        <v>4</v>
      </c>
      <c r="H1564" s="270">
        <f t="shared" si="152"/>
        <v>4</v>
      </c>
      <c r="I1564" s="435"/>
      <c r="J1564" s="423">
        <f t="shared" si="153"/>
        <v>0</v>
      </c>
    </row>
    <row r="1565" spans="1:10" ht="41.25" customHeight="1" x14ac:dyDescent="0.2">
      <c r="A1565" s="435" t="s">
        <v>0</v>
      </c>
      <c r="B1565" s="423">
        <f t="shared" si="154"/>
        <v>6</v>
      </c>
      <c r="C1565" s="235" t="s">
        <v>121</v>
      </c>
      <c r="D1565" s="236" t="s">
        <v>63</v>
      </c>
      <c r="E1565" s="256"/>
      <c r="F1565" s="270">
        <v>1</v>
      </c>
      <c r="G1565" s="270">
        <v>3</v>
      </c>
      <c r="H1565" s="270">
        <f t="shared" si="152"/>
        <v>3</v>
      </c>
      <c r="I1565" s="256"/>
      <c r="J1565" s="270">
        <f t="shared" si="153"/>
        <v>0</v>
      </c>
    </row>
    <row r="1566" spans="1:10" ht="41.25" customHeight="1" x14ac:dyDescent="0.2">
      <c r="A1566" s="435" t="s">
        <v>0</v>
      </c>
      <c r="B1566" s="423">
        <f t="shared" si="154"/>
        <v>7</v>
      </c>
      <c r="C1566" s="235" t="s">
        <v>112</v>
      </c>
      <c r="D1566" s="236" t="s">
        <v>39</v>
      </c>
      <c r="E1566" s="256"/>
      <c r="F1566" s="270">
        <v>1</v>
      </c>
      <c r="G1566" s="270">
        <v>5</v>
      </c>
      <c r="H1566" s="270">
        <f t="shared" si="152"/>
        <v>5</v>
      </c>
      <c r="I1566" s="256"/>
      <c r="J1566" s="270">
        <f t="shared" si="153"/>
        <v>0</v>
      </c>
    </row>
    <row r="1567" spans="1:10" ht="41.25" customHeight="1" x14ac:dyDescent="0.2">
      <c r="A1567" s="29" t="s">
        <v>36</v>
      </c>
      <c r="B1567" s="30">
        <f t="shared" si="154"/>
        <v>8</v>
      </c>
      <c r="C1567" s="29" t="s">
        <v>121</v>
      </c>
      <c r="D1567" s="30" t="s">
        <v>63</v>
      </c>
      <c r="E1567" s="29"/>
      <c r="F1567" s="30">
        <v>1</v>
      </c>
      <c r="G1567" s="30">
        <v>3</v>
      </c>
      <c r="H1567" s="30">
        <f t="shared" si="152"/>
        <v>3</v>
      </c>
      <c r="I1567" s="29"/>
      <c r="J1567" s="30">
        <f t="shared" si="153"/>
        <v>0</v>
      </c>
    </row>
    <row r="1568" spans="1:10" ht="41.25" customHeight="1" x14ac:dyDescent="0.2">
      <c r="A1568" s="29" t="s">
        <v>36</v>
      </c>
      <c r="B1568" s="30">
        <f t="shared" si="154"/>
        <v>9</v>
      </c>
      <c r="C1568" s="29" t="s">
        <v>120</v>
      </c>
      <c r="D1568" s="30" t="s">
        <v>39</v>
      </c>
      <c r="E1568" s="29"/>
      <c r="F1568" s="30">
        <v>1</v>
      </c>
      <c r="G1568" s="30">
        <v>3</v>
      </c>
      <c r="H1568" s="30">
        <f t="shared" si="152"/>
        <v>3</v>
      </c>
      <c r="I1568" s="29"/>
      <c r="J1568" s="30">
        <f t="shared" si="153"/>
        <v>0</v>
      </c>
    </row>
    <row r="1569" spans="1:10" ht="41.25" customHeight="1" x14ac:dyDescent="0.2">
      <c r="A1569" s="29" t="s">
        <v>36</v>
      </c>
      <c r="B1569" s="30">
        <f t="shared" si="154"/>
        <v>10</v>
      </c>
      <c r="C1569" s="29" t="s">
        <v>124</v>
      </c>
      <c r="D1569" s="30" t="s">
        <v>49</v>
      </c>
      <c r="E1569" s="29"/>
      <c r="F1569" s="30">
        <v>1</v>
      </c>
      <c r="G1569" s="30">
        <v>10</v>
      </c>
      <c r="H1569" s="30">
        <f t="shared" si="152"/>
        <v>10</v>
      </c>
      <c r="I1569" s="29"/>
      <c r="J1569" s="30">
        <f t="shared" si="153"/>
        <v>0</v>
      </c>
    </row>
    <row r="1570" spans="1:10" ht="41.25" customHeight="1" x14ac:dyDescent="0.2">
      <c r="A1570" s="29" t="s">
        <v>36</v>
      </c>
      <c r="B1570" s="30">
        <f t="shared" si="154"/>
        <v>11</v>
      </c>
      <c r="C1570" s="29" t="s">
        <v>113</v>
      </c>
      <c r="D1570" s="30" t="s">
        <v>61</v>
      </c>
      <c r="E1570" s="29"/>
      <c r="F1570" s="30">
        <v>1</v>
      </c>
      <c r="G1570" s="30">
        <v>5</v>
      </c>
      <c r="H1570" s="30">
        <f t="shared" si="152"/>
        <v>5</v>
      </c>
      <c r="I1570" s="29"/>
      <c r="J1570" s="30">
        <f t="shared" si="153"/>
        <v>0</v>
      </c>
    </row>
    <row r="1571" spans="1:10" ht="41.25" customHeight="1" x14ac:dyDescent="0.2">
      <c r="A1571" s="29" t="s">
        <v>36</v>
      </c>
      <c r="B1571" s="296">
        <f t="shared" si="154"/>
        <v>12</v>
      </c>
      <c r="C1571" s="29" t="s">
        <v>125</v>
      </c>
      <c r="D1571" s="296" t="s">
        <v>37</v>
      </c>
      <c r="E1571" s="258"/>
      <c r="F1571" s="30">
        <v>1</v>
      </c>
      <c r="G1571" s="296">
        <v>20</v>
      </c>
      <c r="H1571" s="296">
        <f t="shared" si="152"/>
        <v>20</v>
      </c>
      <c r="I1571" s="258"/>
      <c r="J1571" s="296">
        <f t="shared" si="153"/>
        <v>0</v>
      </c>
    </row>
    <row r="1572" spans="1:10" ht="25.5" x14ac:dyDescent="0.2">
      <c r="A1572" s="29" t="s">
        <v>36</v>
      </c>
      <c r="B1572" s="296">
        <f t="shared" si="154"/>
        <v>13</v>
      </c>
      <c r="C1572" s="268" t="s">
        <v>147</v>
      </c>
      <c r="D1572" s="296" t="s">
        <v>38</v>
      </c>
      <c r="E1572" s="258"/>
      <c r="F1572" s="296">
        <v>1</v>
      </c>
      <c r="G1572" s="436">
        <v>10</v>
      </c>
      <c r="H1572" s="296">
        <f t="shared" ref="H1572:H1577" si="155">F1572*G1572</f>
        <v>10</v>
      </c>
      <c r="I1572" s="437"/>
      <c r="J1572" s="296">
        <f t="shared" si="153"/>
        <v>0</v>
      </c>
    </row>
    <row r="1573" spans="1:10" ht="25.5" x14ac:dyDescent="0.2">
      <c r="A1573" s="29" t="s">
        <v>36</v>
      </c>
      <c r="B1573" s="296">
        <f t="shared" si="154"/>
        <v>14</v>
      </c>
      <c r="C1573" s="29" t="s">
        <v>203</v>
      </c>
      <c r="D1573" s="296" t="s">
        <v>38</v>
      </c>
      <c r="E1573" s="258"/>
      <c r="F1573" s="296">
        <v>1</v>
      </c>
      <c r="G1573" s="436">
        <v>15</v>
      </c>
      <c r="H1573" s="296">
        <f t="shared" si="155"/>
        <v>15</v>
      </c>
      <c r="I1573" s="437"/>
      <c r="J1573" s="296">
        <f t="shared" si="153"/>
        <v>0</v>
      </c>
    </row>
    <row r="1574" spans="1:10" ht="28.5" customHeight="1" x14ac:dyDescent="0.2">
      <c r="A1574" s="29" t="s">
        <v>36</v>
      </c>
      <c r="B1574" s="296">
        <f t="shared" si="154"/>
        <v>15</v>
      </c>
      <c r="C1574" s="258" t="s">
        <v>122</v>
      </c>
      <c r="D1574" s="296" t="s">
        <v>61</v>
      </c>
      <c r="E1574" s="430"/>
      <c r="F1574" s="30">
        <v>1</v>
      </c>
      <c r="G1574" s="433">
        <v>3</v>
      </c>
      <c r="H1574" s="433">
        <f t="shared" si="155"/>
        <v>3</v>
      </c>
      <c r="I1574" s="430"/>
      <c r="J1574" s="433">
        <f>H1574*I1574</f>
        <v>0</v>
      </c>
    </row>
    <row r="1575" spans="1:10" ht="31.5" customHeight="1" x14ac:dyDescent="0.2">
      <c r="A1575" s="29" t="s">
        <v>36</v>
      </c>
      <c r="B1575" s="296">
        <f t="shared" si="154"/>
        <v>16</v>
      </c>
      <c r="C1575" s="258" t="s">
        <v>117</v>
      </c>
      <c r="D1575" s="296" t="s">
        <v>32</v>
      </c>
      <c r="E1575" s="430"/>
      <c r="F1575" s="30">
        <v>1</v>
      </c>
      <c r="G1575" s="433">
        <v>5</v>
      </c>
      <c r="H1575" s="433">
        <f t="shared" si="155"/>
        <v>5</v>
      </c>
      <c r="I1575" s="430"/>
      <c r="J1575" s="433">
        <f>H1575*I1575</f>
        <v>0</v>
      </c>
    </row>
    <row r="1576" spans="1:10" ht="30" customHeight="1" x14ac:dyDescent="0.2">
      <c r="A1576" s="29" t="s">
        <v>36</v>
      </c>
      <c r="B1576" s="296">
        <f t="shared" si="154"/>
        <v>17</v>
      </c>
      <c r="C1576" s="29" t="s">
        <v>135</v>
      </c>
      <c r="D1576" s="296" t="s">
        <v>63</v>
      </c>
      <c r="E1576" s="430"/>
      <c r="F1576" s="30">
        <v>1</v>
      </c>
      <c r="G1576" s="433">
        <v>3</v>
      </c>
      <c r="H1576" s="433">
        <v>10</v>
      </c>
      <c r="I1576" s="430"/>
      <c r="J1576" s="433">
        <f>H1576*I1576</f>
        <v>0</v>
      </c>
    </row>
    <row r="1577" spans="1:10" ht="24.75" customHeight="1" x14ac:dyDescent="0.2">
      <c r="A1577" s="29" t="s">
        <v>36</v>
      </c>
      <c r="B1577" s="296">
        <f t="shared" si="154"/>
        <v>18</v>
      </c>
      <c r="C1577" s="29" t="s">
        <v>144</v>
      </c>
      <c r="D1577" s="296" t="s">
        <v>39</v>
      </c>
      <c r="E1577" s="430"/>
      <c r="F1577" s="30">
        <v>1</v>
      </c>
      <c r="G1577" s="433">
        <v>5</v>
      </c>
      <c r="H1577" s="433">
        <f t="shared" si="155"/>
        <v>5</v>
      </c>
      <c r="I1577" s="430"/>
      <c r="J1577" s="433">
        <f>H1577*I1577</f>
        <v>0</v>
      </c>
    </row>
    <row r="1578" spans="1:10" ht="36" customHeight="1" x14ac:dyDescent="0.2">
      <c r="A1578" s="8"/>
      <c r="B1578" s="21"/>
      <c r="C1578" s="9"/>
      <c r="D1578" s="2"/>
      <c r="E1578" s="2"/>
      <c r="F1578" s="15"/>
      <c r="G1578" s="50" t="s">
        <v>34</v>
      </c>
      <c r="H1578" s="51">
        <f>SUM(H1560:H1577)</f>
        <v>122</v>
      </c>
      <c r="I1578" s="344" t="s">
        <v>35</v>
      </c>
      <c r="J1578" s="51">
        <f>SUM(J1560:J1572)</f>
        <v>0</v>
      </c>
    </row>
    <row r="1580" spans="1:10" ht="13.5" customHeight="1" x14ac:dyDescent="0.2">
      <c r="A1580" s="1220" t="s">
        <v>1</v>
      </c>
      <c r="B1580" s="1220"/>
      <c r="C1580" s="1220"/>
      <c r="D1580" s="1220"/>
      <c r="E1580" s="1220"/>
      <c r="F1580" s="1220"/>
      <c r="G1580" s="1220"/>
      <c r="H1580" s="1220"/>
      <c r="I1580" s="1220"/>
      <c r="J1580" s="1220"/>
    </row>
    <row r="1581" spans="1:10" ht="13.5" customHeight="1" x14ac:dyDescent="0.2">
      <c r="A1581" s="1238" t="s">
        <v>2</v>
      </c>
      <c r="B1581" s="1238"/>
      <c r="C1581" s="1238"/>
      <c r="D1581" s="1238"/>
      <c r="E1581" s="1238"/>
      <c r="F1581" s="1238"/>
      <c r="G1581" s="1238"/>
      <c r="H1581" s="1238"/>
      <c r="I1581" s="1238"/>
      <c r="J1581" s="1238"/>
    </row>
    <row r="1582" spans="1:10" ht="13.5" customHeight="1" thickBot="1" x14ac:dyDescent="0.25">
      <c r="A1582" s="4" t="s">
        <v>3</v>
      </c>
      <c r="B1582" s="122"/>
      <c r="C1582" s="5"/>
      <c r="D1582" s="4"/>
      <c r="E1582" s="4"/>
      <c r="F1582" s="262"/>
      <c r="G1582" s="262"/>
      <c r="H1582" s="262"/>
      <c r="I1582" s="4"/>
      <c r="J1582" s="2"/>
    </row>
    <row r="1583" spans="1:10" ht="17.25" customHeight="1" thickBot="1" x14ac:dyDescent="0.25">
      <c r="A1583" s="1228" t="s">
        <v>180</v>
      </c>
      <c r="B1583" s="1229"/>
      <c r="C1583" s="1229"/>
      <c r="D1583" s="1229"/>
      <c r="E1583" s="1229"/>
      <c r="F1583" s="1229"/>
      <c r="G1583" s="1229"/>
      <c r="H1583" s="1229"/>
      <c r="I1583" s="1229"/>
      <c r="J1583" s="1230"/>
    </row>
    <row r="1584" spans="1:10" ht="27.75" customHeight="1" thickBot="1" x14ac:dyDescent="0.25">
      <c r="A1584" s="1222" t="s">
        <v>202</v>
      </c>
      <c r="B1584" s="1223"/>
      <c r="C1584" s="1223"/>
      <c r="D1584" s="1223"/>
      <c r="E1584" s="1223"/>
      <c r="F1584" s="1223"/>
      <c r="G1584" s="1223"/>
      <c r="H1584" s="1223"/>
      <c r="I1584" s="1223"/>
      <c r="J1584" s="1224"/>
    </row>
    <row r="1585" spans="1:10" ht="13.5" customHeight="1" x14ac:dyDescent="0.2">
      <c r="A1585" s="13"/>
      <c r="B1585" s="21"/>
      <c r="C1585" s="217"/>
      <c r="D1585" s="13"/>
      <c r="E1585" s="13"/>
      <c r="F1585" s="13"/>
      <c r="G1585" s="13"/>
      <c r="H1585" s="13"/>
      <c r="I1585" s="13"/>
      <c r="J1585" s="13"/>
    </row>
    <row r="1586" spans="1:10" ht="13.5" customHeight="1" thickBot="1" x14ac:dyDescent="0.25">
      <c r="A1586" s="4" t="s">
        <v>4</v>
      </c>
      <c r="B1586" s="122"/>
      <c r="C1586" s="7"/>
      <c r="D1586" s="6"/>
      <c r="E1586" s="6"/>
      <c r="G1586" s="261"/>
      <c r="H1586" s="13"/>
      <c r="I1586" s="6"/>
      <c r="J1586" s="2"/>
    </row>
    <row r="1587" spans="1:10" ht="13.5" customHeight="1" thickBot="1" x14ac:dyDescent="0.25">
      <c r="A1587" s="1217" t="s">
        <v>21</v>
      </c>
      <c r="B1587" s="1239"/>
      <c r="C1587" s="1239"/>
      <c r="D1587" s="1239"/>
      <c r="E1587" s="1239"/>
      <c r="F1587" s="1239"/>
      <c r="G1587" s="1239"/>
      <c r="H1587" s="1239"/>
      <c r="I1587" s="1239"/>
      <c r="J1587" s="1240"/>
    </row>
    <row r="1588" spans="1:10" ht="13.5" thickBot="1" x14ac:dyDescent="0.25">
      <c r="A1588" s="4"/>
      <c r="B1588" s="122"/>
      <c r="C1588" s="3"/>
      <c r="D1588" s="2"/>
      <c r="E1588" s="2"/>
      <c r="F1588" s="261"/>
      <c r="G1588" s="261"/>
      <c r="H1588" s="261"/>
      <c r="I1588" s="2"/>
      <c r="J1588" s="2"/>
    </row>
    <row r="1589" spans="1:10" ht="51" x14ac:dyDescent="0.2">
      <c r="A1589" s="31" t="s">
        <v>5</v>
      </c>
      <c r="B1589" s="32" t="s">
        <v>23</v>
      </c>
      <c r="C1589" s="32" t="s">
        <v>7</v>
      </c>
      <c r="D1589" s="33" t="s">
        <v>8</v>
      </c>
      <c r="E1589" s="34" t="s">
        <v>24</v>
      </c>
      <c r="F1589" s="35" t="s">
        <v>25</v>
      </c>
      <c r="G1589" s="32" t="s">
        <v>26</v>
      </c>
      <c r="H1589" s="36" t="s">
        <v>27</v>
      </c>
      <c r="I1589" s="37" t="s">
        <v>28</v>
      </c>
      <c r="J1589" s="37" t="s">
        <v>29</v>
      </c>
    </row>
    <row r="1590" spans="1:10" ht="25.5" x14ac:dyDescent="0.2">
      <c r="A1590" s="31"/>
      <c r="B1590" s="32"/>
      <c r="C1590" s="216"/>
      <c r="D1590" s="33"/>
      <c r="E1590" s="38"/>
      <c r="F1590" s="39" t="s">
        <v>15</v>
      </c>
      <c r="G1590" s="39" t="s">
        <v>16</v>
      </c>
      <c r="H1590" s="39" t="s">
        <v>17</v>
      </c>
      <c r="I1590" s="40" t="s">
        <v>18</v>
      </c>
      <c r="J1590" s="40" t="s">
        <v>19</v>
      </c>
    </row>
    <row r="1591" spans="1:10" ht="41.25" customHeight="1" x14ac:dyDescent="0.2">
      <c r="A1591" s="443" t="s">
        <v>30</v>
      </c>
      <c r="B1591" s="254">
        <v>1</v>
      </c>
      <c r="C1591" s="22" t="s">
        <v>116</v>
      </c>
      <c r="D1591" s="444" t="s">
        <v>63</v>
      </c>
      <c r="E1591" s="443"/>
      <c r="F1591" s="444">
        <v>1</v>
      </c>
      <c r="G1591" s="444">
        <v>10</v>
      </c>
      <c r="H1591" s="444">
        <f t="shared" ref="H1591:H1605" si="156">F1591*G1591</f>
        <v>10</v>
      </c>
      <c r="I1591" s="443"/>
      <c r="J1591" s="444">
        <f t="shared" ref="J1591:J1605" si="157">H1591*I1591</f>
        <v>0</v>
      </c>
    </row>
    <row r="1592" spans="1:10" ht="41.25" customHeight="1" x14ac:dyDescent="0.2">
      <c r="A1592" s="443" t="s">
        <v>30</v>
      </c>
      <c r="B1592" s="234">
        <f>B1591+1</f>
        <v>2</v>
      </c>
      <c r="C1592" s="233" t="s">
        <v>109</v>
      </c>
      <c r="D1592" s="444" t="s">
        <v>63</v>
      </c>
      <c r="E1592" s="291"/>
      <c r="F1592" s="302">
        <v>1</v>
      </c>
      <c r="G1592" s="302">
        <v>5</v>
      </c>
      <c r="H1592" s="302">
        <f t="shared" si="156"/>
        <v>5</v>
      </c>
      <c r="I1592" s="291"/>
      <c r="J1592" s="302">
        <f t="shared" si="157"/>
        <v>0</v>
      </c>
    </row>
    <row r="1593" spans="1:10" ht="41.25" customHeight="1" x14ac:dyDescent="0.2">
      <c r="A1593" s="435" t="s">
        <v>0</v>
      </c>
      <c r="B1593" s="423">
        <f t="shared" ref="B1593:B1605" si="158">B1592+1</f>
        <v>3</v>
      </c>
      <c r="C1593" s="256" t="s">
        <v>121</v>
      </c>
      <c r="D1593" s="423" t="s">
        <v>63</v>
      </c>
      <c r="E1593" s="435"/>
      <c r="F1593" s="423">
        <v>1</v>
      </c>
      <c r="G1593" s="423">
        <v>3</v>
      </c>
      <c r="H1593" s="423">
        <f t="shared" si="156"/>
        <v>3</v>
      </c>
      <c r="I1593" s="435"/>
      <c r="J1593" s="423">
        <f t="shared" si="157"/>
        <v>0</v>
      </c>
    </row>
    <row r="1594" spans="1:10" ht="41.25" customHeight="1" x14ac:dyDescent="0.2">
      <c r="A1594" s="435" t="s">
        <v>0</v>
      </c>
      <c r="B1594" s="423">
        <f t="shared" si="158"/>
        <v>4</v>
      </c>
      <c r="C1594" s="256" t="s">
        <v>120</v>
      </c>
      <c r="D1594" s="270" t="s">
        <v>39</v>
      </c>
      <c r="E1594" s="256"/>
      <c r="F1594" s="270">
        <v>1</v>
      </c>
      <c r="G1594" s="270">
        <v>3</v>
      </c>
      <c r="H1594" s="270">
        <f t="shared" si="156"/>
        <v>3</v>
      </c>
      <c r="I1594" s="256"/>
      <c r="J1594" s="270">
        <f t="shared" si="157"/>
        <v>0</v>
      </c>
    </row>
    <row r="1595" spans="1:10" ht="41.25" customHeight="1" x14ac:dyDescent="0.2">
      <c r="A1595" s="435" t="s">
        <v>0</v>
      </c>
      <c r="B1595" s="423">
        <f t="shared" si="158"/>
        <v>5</v>
      </c>
      <c r="C1595" s="435" t="s">
        <v>122</v>
      </c>
      <c r="D1595" s="423" t="s">
        <v>31</v>
      </c>
      <c r="E1595" s="435"/>
      <c r="F1595" s="423">
        <v>1</v>
      </c>
      <c r="G1595" s="423">
        <v>4</v>
      </c>
      <c r="H1595" s="270">
        <f t="shared" si="156"/>
        <v>4</v>
      </c>
      <c r="I1595" s="435"/>
      <c r="J1595" s="423">
        <f t="shared" si="157"/>
        <v>0</v>
      </c>
    </row>
    <row r="1596" spans="1:10" ht="41.25" customHeight="1" x14ac:dyDescent="0.2">
      <c r="A1596" s="435" t="s">
        <v>0</v>
      </c>
      <c r="B1596" s="423">
        <f t="shared" si="158"/>
        <v>6</v>
      </c>
      <c r="C1596" s="235" t="s">
        <v>121</v>
      </c>
      <c r="D1596" s="236" t="s">
        <v>63</v>
      </c>
      <c r="E1596" s="256"/>
      <c r="F1596" s="270">
        <v>1</v>
      </c>
      <c r="G1596" s="270">
        <v>3</v>
      </c>
      <c r="H1596" s="270">
        <f t="shared" si="156"/>
        <v>3</v>
      </c>
      <c r="I1596" s="256"/>
      <c r="J1596" s="270">
        <f t="shared" si="157"/>
        <v>0</v>
      </c>
    </row>
    <row r="1597" spans="1:10" ht="41.25" customHeight="1" x14ac:dyDescent="0.2">
      <c r="A1597" s="435" t="s">
        <v>0</v>
      </c>
      <c r="B1597" s="423">
        <f t="shared" si="158"/>
        <v>7</v>
      </c>
      <c r="C1597" s="235" t="s">
        <v>112</v>
      </c>
      <c r="D1597" s="236" t="s">
        <v>39</v>
      </c>
      <c r="E1597" s="256"/>
      <c r="F1597" s="270">
        <v>1</v>
      </c>
      <c r="G1597" s="270">
        <v>5</v>
      </c>
      <c r="H1597" s="270">
        <f t="shared" si="156"/>
        <v>5</v>
      </c>
      <c r="I1597" s="256"/>
      <c r="J1597" s="270">
        <f t="shared" si="157"/>
        <v>0</v>
      </c>
    </row>
    <row r="1598" spans="1:10" ht="41.25" customHeight="1" x14ac:dyDescent="0.2">
      <c r="A1598" s="29" t="s">
        <v>36</v>
      </c>
      <c r="B1598" s="30">
        <f t="shared" si="158"/>
        <v>8</v>
      </c>
      <c r="C1598" s="29" t="s">
        <v>121</v>
      </c>
      <c r="D1598" s="30" t="s">
        <v>63</v>
      </c>
      <c r="E1598" s="29"/>
      <c r="F1598" s="30">
        <v>1</v>
      </c>
      <c r="G1598" s="30">
        <v>3</v>
      </c>
      <c r="H1598" s="30">
        <f t="shared" si="156"/>
        <v>3</v>
      </c>
      <c r="I1598" s="29"/>
      <c r="J1598" s="30">
        <f t="shared" si="157"/>
        <v>0</v>
      </c>
    </row>
    <row r="1599" spans="1:10" ht="41.25" customHeight="1" x14ac:dyDescent="0.2">
      <c r="A1599" s="29" t="s">
        <v>36</v>
      </c>
      <c r="B1599" s="30">
        <f t="shared" si="158"/>
        <v>9</v>
      </c>
      <c r="C1599" s="29" t="s">
        <v>120</v>
      </c>
      <c r="D1599" s="30" t="s">
        <v>39</v>
      </c>
      <c r="E1599" s="29"/>
      <c r="F1599" s="30">
        <v>1</v>
      </c>
      <c r="G1599" s="30">
        <v>3</v>
      </c>
      <c r="H1599" s="30">
        <f t="shared" si="156"/>
        <v>3</v>
      </c>
      <c r="I1599" s="29"/>
      <c r="J1599" s="30">
        <f t="shared" si="157"/>
        <v>0</v>
      </c>
    </row>
    <row r="1600" spans="1:10" ht="41.25" customHeight="1" x14ac:dyDescent="0.2">
      <c r="A1600" s="29" t="s">
        <v>36</v>
      </c>
      <c r="B1600" s="30">
        <f t="shared" si="158"/>
        <v>10</v>
      </c>
      <c r="C1600" s="29" t="s">
        <v>124</v>
      </c>
      <c r="D1600" s="30" t="s">
        <v>49</v>
      </c>
      <c r="E1600" s="29"/>
      <c r="F1600" s="30">
        <v>1</v>
      </c>
      <c r="G1600" s="30">
        <v>10</v>
      </c>
      <c r="H1600" s="30">
        <f t="shared" si="156"/>
        <v>10</v>
      </c>
      <c r="I1600" s="29"/>
      <c r="J1600" s="30">
        <f t="shared" si="157"/>
        <v>0</v>
      </c>
    </row>
    <row r="1601" spans="1:10" ht="41.25" customHeight="1" x14ac:dyDescent="0.2">
      <c r="A1601" s="29" t="s">
        <v>36</v>
      </c>
      <c r="B1601" s="30">
        <f t="shared" si="158"/>
        <v>11</v>
      </c>
      <c r="C1601" s="29" t="s">
        <v>113</v>
      </c>
      <c r="D1601" s="30" t="s">
        <v>61</v>
      </c>
      <c r="E1601" s="29"/>
      <c r="F1601" s="30">
        <v>1</v>
      </c>
      <c r="G1601" s="30">
        <v>5</v>
      </c>
      <c r="H1601" s="30">
        <f t="shared" si="156"/>
        <v>5</v>
      </c>
      <c r="I1601" s="29"/>
      <c r="J1601" s="30">
        <f t="shared" si="157"/>
        <v>0</v>
      </c>
    </row>
    <row r="1602" spans="1:10" ht="41.25" customHeight="1" x14ac:dyDescent="0.2">
      <c r="A1602" s="29" t="s">
        <v>36</v>
      </c>
      <c r="B1602" s="296">
        <f t="shared" si="158"/>
        <v>12</v>
      </c>
      <c r="C1602" s="29" t="s">
        <v>125</v>
      </c>
      <c r="D1602" s="296" t="s">
        <v>37</v>
      </c>
      <c r="E1602" s="258"/>
      <c r="F1602" s="30">
        <v>1</v>
      </c>
      <c r="G1602" s="296">
        <v>30</v>
      </c>
      <c r="H1602" s="296">
        <f t="shared" si="156"/>
        <v>30</v>
      </c>
      <c r="I1602" s="258"/>
      <c r="J1602" s="296">
        <f t="shared" si="157"/>
        <v>0</v>
      </c>
    </row>
    <row r="1603" spans="1:10" ht="24.75" customHeight="1" x14ac:dyDescent="0.2">
      <c r="A1603" s="29" t="s">
        <v>36</v>
      </c>
      <c r="B1603" s="296">
        <f t="shared" si="158"/>
        <v>13</v>
      </c>
      <c r="C1603" s="268" t="s">
        <v>204</v>
      </c>
      <c r="D1603" s="296" t="s">
        <v>38</v>
      </c>
      <c r="E1603" s="258"/>
      <c r="F1603" s="296">
        <v>1</v>
      </c>
      <c r="G1603" s="436">
        <v>15</v>
      </c>
      <c r="H1603" s="296">
        <v>10</v>
      </c>
      <c r="I1603" s="437"/>
      <c r="J1603" s="296">
        <f t="shared" si="157"/>
        <v>0</v>
      </c>
    </row>
    <row r="1604" spans="1:10" ht="25.5" x14ac:dyDescent="0.2">
      <c r="A1604" s="29" t="s">
        <v>36</v>
      </c>
      <c r="B1604" s="296">
        <f t="shared" si="158"/>
        <v>14</v>
      </c>
      <c r="C1604" s="29" t="s">
        <v>135</v>
      </c>
      <c r="D1604" s="296" t="s">
        <v>63</v>
      </c>
      <c r="E1604" s="430"/>
      <c r="F1604" s="30">
        <v>1</v>
      </c>
      <c r="G1604" s="433">
        <v>10</v>
      </c>
      <c r="H1604" s="433">
        <f t="shared" si="156"/>
        <v>10</v>
      </c>
      <c r="I1604" s="430"/>
      <c r="J1604" s="433">
        <f t="shared" si="157"/>
        <v>0</v>
      </c>
    </row>
    <row r="1605" spans="1:10" ht="28.5" customHeight="1" x14ac:dyDescent="0.2">
      <c r="A1605" s="29" t="s">
        <v>36</v>
      </c>
      <c r="B1605" s="296">
        <f t="shared" si="158"/>
        <v>15</v>
      </c>
      <c r="C1605" s="29" t="s">
        <v>144</v>
      </c>
      <c r="D1605" s="296" t="s">
        <v>39</v>
      </c>
      <c r="E1605" s="430"/>
      <c r="F1605" s="30">
        <v>1</v>
      </c>
      <c r="G1605" s="433">
        <v>5</v>
      </c>
      <c r="H1605" s="433">
        <f t="shared" si="156"/>
        <v>5</v>
      </c>
      <c r="I1605" s="430"/>
      <c r="J1605" s="433">
        <f t="shared" si="157"/>
        <v>0</v>
      </c>
    </row>
    <row r="1606" spans="1:10" ht="36" customHeight="1" x14ac:dyDescent="0.2">
      <c r="A1606" s="8"/>
      <c r="B1606" s="21"/>
      <c r="C1606" s="9"/>
      <c r="D1606" s="2"/>
      <c r="E1606" s="2"/>
      <c r="F1606" s="15"/>
      <c r="G1606" s="50" t="s">
        <v>34</v>
      </c>
      <c r="H1606" s="51">
        <f>SUM(H1591:H1605)</f>
        <v>109</v>
      </c>
      <c r="I1606" s="344" t="s">
        <v>35</v>
      </c>
      <c r="J1606" s="51">
        <f>SUM(J1591:J1604)</f>
        <v>0</v>
      </c>
    </row>
    <row r="1608" spans="1:10" ht="18.75" customHeight="1" x14ac:dyDescent="0.2">
      <c r="A1608" s="1220" t="s">
        <v>1</v>
      </c>
      <c r="B1608" s="1220"/>
      <c r="C1608" s="1220"/>
      <c r="D1608" s="1220"/>
      <c r="E1608" s="1220"/>
      <c r="F1608" s="1220"/>
      <c r="G1608" s="1220"/>
      <c r="H1608" s="1220"/>
      <c r="I1608" s="1220"/>
      <c r="J1608" s="1220"/>
    </row>
    <row r="1609" spans="1:10" ht="18" customHeight="1" x14ac:dyDescent="0.2">
      <c r="A1609" s="1221" t="s">
        <v>2</v>
      </c>
      <c r="B1609" s="1221"/>
      <c r="C1609" s="1221"/>
      <c r="D1609" s="1221"/>
      <c r="E1609" s="1221"/>
      <c r="F1609" s="1221"/>
      <c r="G1609" s="1221"/>
      <c r="H1609" s="1221"/>
      <c r="I1609" s="1221"/>
      <c r="J1609" s="1221"/>
    </row>
    <row r="1610" spans="1:10" ht="18.75" customHeight="1" thickBot="1" x14ac:dyDescent="0.25">
      <c r="A1610" s="4" t="s">
        <v>3</v>
      </c>
      <c r="B1610" s="122"/>
      <c r="C1610" s="5"/>
      <c r="D1610" s="4"/>
      <c r="E1610" s="4"/>
      <c r="F1610" s="262"/>
      <c r="G1610" s="262"/>
      <c r="H1610" s="262"/>
      <c r="I1610" s="4"/>
      <c r="J1610" s="2"/>
    </row>
    <row r="1611" spans="1:10" ht="16.5" customHeight="1" thickBot="1" x14ac:dyDescent="0.25">
      <c r="A1611" s="1228" t="s">
        <v>180</v>
      </c>
      <c r="B1611" s="1229"/>
      <c r="C1611" s="1229"/>
      <c r="D1611" s="1229"/>
      <c r="E1611" s="1229"/>
      <c r="F1611" s="1229"/>
      <c r="G1611" s="1229"/>
      <c r="H1611" s="1229"/>
      <c r="I1611" s="1229"/>
      <c r="J1611" s="1230"/>
    </row>
    <row r="1612" spans="1:10" ht="27" customHeight="1" thickBot="1" x14ac:dyDescent="0.25">
      <c r="A1612" s="1222" t="s">
        <v>198</v>
      </c>
      <c r="B1612" s="1223"/>
      <c r="C1612" s="1223"/>
      <c r="D1612" s="1223"/>
      <c r="E1612" s="1223"/>
      <c r="F1612" s="1223"/>
      <c r="G1612" s="1223"/>
      <c r="H1612" s="1223"/>
      <c r="I1612" s="1223"/>
      <c r="J1612" s="1224"/>
    </row>
    <row r="1613" spans="1:10" ht="15" customHeight="1" thickBot="1" x14ac:dyDescent="0.25">
      <c r="A1613" s="4" t="s">
        <v>4</v>
      </c>
      <c r="B1613" s="122"/>
      <c r="C1613" s="7"/>
      <c r="D1613" s="6"/>
      <c r="E1613" s="6"/>
      <c r="G1613" s="261"/>
      <c r="H1613" s="13"/>
      <c r="I1613" s="6"/>
      <c r="J1613" s="2"/>
    </row>
    <row r="1614" spans="1:10" ht="17.25" customHeight="1" thickBot="1" x14ac:dyDescent="0.25">
      <c r="A1614" s="1217" t="s">
        <v>21</v>
      </c>
      <c r="B1614" s="1218"/>
      <c r="C1614" s="1218"/>
      <c r="D1614" s="1218"/>
      <c r="E1614" s="1218"/>
      <c r="F1614" s="1218"/>
      <c r="G1614" s="1218"/>
      <c r="H1614" s="1218"/>
      <c r="I1614" s="1218"/>
      <c r="J1614" s="1219"/>
    </row>
    <row r="1615" spans="1:10" ht="13.5" thickBot="1" x14ac:dyDescent="0.25">
      <c r="A1615" s="4"/>
      <c r="B1615" s="122"/>
      <c r="C1615" s="3"/>
      <c r="D1615" s="2"/>
      <c r="E1615" s="2"/>
      <c r="F1615" s="261"/>
      <c r="G1615" s="261"/>
      <c r="H1615" s="261"/>
      <c r="I1615" s="2"/>
      <c r="J1615" s="2"/>
    </row>
    <row r="1616" spans="1:10" ht="51" x14ac:dyDescent="0.2">
      <c r="A1616" s="31" t="s">
        <v>5</v>
      </c>
      <c r="B1616" s="32" t="s">
        <v>23</v>
      </c>
      <c r="C1616" s="32" t="s">
        <v>7</v>
      </c>
      <c r="D1616" s="33" t="s">
        <v>8</v>
      </c>
      <c r="E1616" s="34" t="s">
        <v>24</v>
      </c>
      <c r="F1616" s="35" t="s">
        <v>25</v>
      </c>
      <c r="G1616" s="32" t="s">
        <v>26</v>
      </c>
      <c r="H1616" s="36" t="s">
        <v>27</v>
      </c>
      <c r="I1616" s="37" t="s">
        <v>28</v>
      </c>
      <c r="J1616" s="37" t="s">
        <v>29</v>
      </c>
    </row>
    <row r="1617" spans="1:10" ht="25.5" x14ac:dyDescent="0.2">
      <c r="A1617" s="31"/>
      <c r="B1617" s="32"/>
      <c r="C1617" s="216"/>
      <c r="D1617" s="33"/>
      <c r="E1617" s="38"/>
      <c r="F1617" s="39" t="s">
        <v>15</v>
      </c>
      <c r="G1617" s="39" t="s">
        <v>16</v>
      </c>
      <c r="H1617" s="39" t="s">
        <v>17</v>
      </c>
      <c r="I1617" s="40" t="s">
        <v>18</v>
      </c>
      <c r="J1617" s="40" t="s">
        <v>19</v>
      </c>
    </row>
    <row r="1618" spans="1:10" ht="38.25" x14ac:dyDescent="0.2">
      <c r="A1618" s="443" t="s">
        <v>30</v>
      </c>
      <c r="B1618" s="254">
        <v>1</v>
      </c>
      <c r="C1618" s="22" t="s">
        <v>116</v>
      </c>
      <c r="D1618" s="444" t="s">
        <v>63</v>
      </c>
      <c r="E1618" s="443"/>
      <c r="F1618" s="444">
        <v>1</v>
      </c>
      <c r="G1618" s="444">
        <v>10</v>
      </c>
      <c r="H1618" s="444">
        <f t="shared" ref="H1618:H1634" si="159">F1618*G1618</f>
        <v>10</v>
      </c>
      <c r="I1618" s="443"/>
      <c r="J1618" s="444">
        <f t="shared" ref="J1618:J1630" si="160">H1618*I1618</f>
        <v>0</v>
      </c>
    </row>
    <row r="1619" spans="1:10" ht="37.5" customHeight="1" x14ac:dyDescent="0.2">
      <c r="A1619" s="443" t="s">
        <v>30</v>
      </c>
      <c r="B1619" s="234">
        <f>B1618+1</f>
        <v>2</v>
      </c>
      <c r="C1619" s="233" t="s">
        <v>109</v>
      </c>
      <c r="D1619" s="444" t="s">
        <v>63</v>
      </c>
      <c r="E1619" s="291"/>
      <c r="F1619" s="302">
        <v>1</v>
      </c>
      <c r="G1619" s="302">
        <v>5</v>
      </c>
      <c r="H1619" s="302">
        <f t="shared" si="159"/>
        <v>5</v>
      </c>
      <c r="I1619" s="291"/>
      <c r="J1619" s="302">
        <f t="shared" si="160"/>
        <v>0</v>
      </c>
    </row>
    <row r="1620" spans="1:10" ht="25.5" x14ac:dyDescent="0.2">
      <c r="A1620" s="435" t="s">
        <v>0</v>
      </c>
      <c r="B1620" s="423">
        <f t="shared" ref="B1620:B1630" si="161">B1619+1</f>
        <v>3</v>
      </c>
      <c r="C1620" s="256" t="s">
        <v>121</v>
      </c>
      <c r="D1620" s="423" t="s">
        <v>63</v>
      </c>
      <c r="E1620" s="435"/>
      <c r="F1620" s="423">
        <v>1</v>
      </c>
      <c r="G1620" s="423">
        <v>5</v>
      </c>
      <c r="H1620" s="423">
        <f t="shared" si="159"/>
        <v>5</v>
      </c>
      <c r="I1620" s="435"/>
      <c r="J1620" s="423">
        <f t="shared" si="160"/>
        <v>0</v>
      </c>
    </row>
    <row r="1621" spans="1:10" ht="27" customHeight="1" x14ac:dyDescent="0.2">
      <c r="A1621" s="435" t="s">
        <v>0</v>
      </c>
      <c r="B1621" s="423">
        <f t="shared" si="161"/>
        <v>4</v>
      </c>
      <c r="C1621" s="256" t="s">
        <v>120</v>
      </c>
      <c r="D1621" s="270" t="s">
        <v>39</v>
      </c>
      <c r="E1621" s="256"/>
      <c r="F1621" s="270">
        <v>1</v>
      </c>
      <c r="G1621" s="270">
        <v>5</v>
      </c>
      <c r="H1621" s="270">
        <f t="shared" si="159"/>
        <v>5</v>
      </c>
      <c r="I1621" s="256"/>
      <c r="J1621" s="270">
        <f t="shared" si="160"/>
        <v>0</v>
      </c>
    </row>
    <row r="1622" spans="1:10" ht="25.5" x14ac:dyDescent="0.2">
      <c r="A1622" s="435" t="s">
        <v>0</v>
      </c>
      <c r="B1622" s="423">
        <f t="shared" si="161"/>
        <v>5</v>
      </c>
      <c r="C1622" s="435" t="s">
        <v>122</v>
      </c>
      <c r="D1622" s="423" t="s">
        <v>31</v>
      </c>
      <c r="E1622" s="435"/>
      <c r="F1622" s="423">
        <v>1</v>
      </c>
      <c r="G1622" s="423">
        <v>10</v>
      </c>
      <c r="H1622" s="423">
        <f t="shared" si="159"/>
        <v>10</v>
      </c>
      <c r="I1622" s="435"/>
      <c r="J1622" s="423">
        <f t="shared" si="160"/>
        <v>0</v>
      </c>
    </row>
    <row r="1623" spans="1:10" ht="25.5" x14ac:dyDescent="0.2">
      <c r="A1623" s="435" t="s">
        <v>0</v>
      </c>
      <c r="B1623" s="423">
        <f t="shared" si="161"/>
        <v>6</v>
      </c>
      <c r="C1623" s="235" t="s">
        <v>121</v>
      </c>
      <c r="D1623" s="236" t="s">
        <v>63</v>
      </c>
      <c r="E1623" s="256"/>
      <c r="F1623" s="270">
        <v>1</v>
      </c>
      <c r="G1623" s="270">
        <v>5</v>
      </c>
      <c r="H1623" s="270">
        <f t="shared" si="159"/>
        <v>5</v>
      </c>
      <c r="I1623" s="256"/>
      <c r="J1623" s="270">
        <f t="shared" si="160"/>
        <v>0</v>
      </c>
    </row>
    <row r="1624" spans="1:10" ht="25.5" x14ac:dyDescent="0.2">
      <c r="A1624" s="435" t="s">
        <v>0</v>
      </c>
      <c r="B1624" s="423">
        <f t="shared" si="161"/>
        <v>7</v>
      </c>
      <c r="C1624" s="235" t="s">
        <v>112</v>
      </c>
      <c r="D1624" s="236" t="s">
        <v>39</v>
      </c>
      <c r="E1624" s="256"/>
      <c r="F1624" s="270">
        <v>1</v>
      </c>
      <c r="G1624" s="270">
        <v>5</v>
      </c>
      <c r="H1624" s="270">
        <f t="shared" si="159"/>
        <v>5</v>
      </c>
      <c r="I1624" s="256"/>
      <c r="J1624" s="270">
        <f t="shared" si="160"/>
        <v>0</v>
      </c>
    </row>
    <row r="1625" spans="1:10" ht="25.5" x14ac:dyDescent="0.2">
      <c r="A1625" s="29" t="s">
        <v>36</v>
      </c>
      <c r="B1625" s="30">
        <f t="shared" si="161"/>
        <v>8</v>
      </c>
      <c r="C1625" s="29" t="s">
        <v>121</v>
      </c>
      <c r="D1625" s="30" t="s">
        <v>63</v>
      </c>
      <c r="E1625" s="29"/>
      <c r="F1625" s="30">
        <v>1</v>
      </c>
      <c r="G1625" s="30">
        <v>5</v>
      </c>
      <c r="H1625" s="30">
        <f t="shared" si="159"/>
        <v>5</v>
      </c>
      <c r="I1625" s="29"/>
      <c r="J1625" s="30">
        <f t="shared" si="160"/>
        <v>0</v>
      </c>
    </row>
    <row r="1626" spans="1:10" ht="25.5" x14ac:dyDescent="0.2">
      <c r="A1626" s="29" t="s">
        <v>36</v>
      </c>
      <c r="B1626" s="30">
        <f t="shared" si="161"/>
        <v>9</v>
      </c>
      <c r="C1626" s="29" t="s">
        <v>120</v>
      </c>
      <c r="D1626" s="30" t="s">
        <v>39</v>
      </c>
      <c r="E1626" s="29"/>
      <c r="F1626" s="30">
        <v>1</v>
      </c>
      <c r="G1626" s="30">
        <v>5</v>
      </c>
      <c r="H1626" s="30">
        <f t="shared" si="159"/>
        <v>5</v>
      </c>
      <c r="I1626" s="29"/>
      <c r="J1626" s="30">
        <f t="shared" si="160"/>
        <v>0</v>
      </c>
    </row>
    <row r="1627" spans="1:10" ht="24.75" customHeight="1" x14ac:dyDescent="0.2">
      <c r="A1627" s="29" t="s">
        <v>36</v>
      </c>
      <c r="B1627" s="30">
        <f t="shared" si="161"/>
        <v>10</v>
      </c>
      <c r="C1627" s="29" t="s">
        <v>124</v>
      </c>
      <c r="D1627" s="30" t="s">
        <v>49</v>
      </c>
      <c r="E1627" s="29"/>
      <c r="F1627" s="30">
        <v>1</v>
      </c>
      <c r="G1627" s="30">
        <v>10</v>
      </c>
      <c r="H1627" s="30">
        <f t="shared" si="159"/>
        <v>10</v>
      </c>
      <c r="I1627" s="29"/>
      <c r="J1627" s="30">
        <f t="shared" si="160"/>
        <v>0</v>
      </c>
    </row>
    <row r="1628" spans="1:10" ht="25.5" x14ac:dyDescent="0.2">
      <c r="A1628" s="29" t="s">
        <v>36</v>
      </c>
      <c r="B1628" s="30">
        <f t="shared" si="161"/>
        <v>11</v>
      </c>
      <c r="C1628" s="29" t="s">
        <v>113</v>
      </c>
      <c r="D1628" s="30" t="s">
        <v>61</v>
      </c>
      <c r="E1628" s="29"/>
      <c r="F1628" s="30">
        <v>1</v>
      </c>
      <c r="G1628" s="30">
        <v>20</v>
      </c>
      <c r="H1628" s="30">
        <f t="shared" si="159"/>
        <v>20</v>
      </c>
      <c r="I1628" s="29"/>
      <c r="J1628" s="30">
        <f t="shared" si="160"/>
        <v>0</v>
      </c>
    </row>
    <row r="1629" spans="1:10" ht="25.5" x14ac:dyDescent="0.2">
      <c r="A1629" s="29" t="s">
        <v>36</v>
      </c>
      <c r="B1629" s="296">
        <f t="shared" si="161"/>
        <v>12</v>
      </c>
      <c r="C1629" s="29" t="s">
        <v>136</v>
      </c>
      <c r="D1629" s="296" t="s">
        <v>37</v>
      </c>
      <c r="E1629" s="258"/>
      <c r="F1629" s="30">
        <v>1</v>
      </c>
      <c r="G1629" s="296">
        <v>30</v>
      </c>
      <c r="H1629" s="296">
        <f t="shared" si="159"/>
        <v>30</v>
      </c>
      <c r="I1629" s="258"/>
      <c r="J1629" s="296">
        <f t="shared" si="160"/>
        <v>0</v>
      </c>
    </row>
    <row r="1630" spans="1:10" ht="25.5" x14ac:dyDescent="0.2">
      <c r="A1630" s="29" t="s">
        <v>36</v>
      </c>
      <c r="B1630" s="296">
        <f t="shared" si="161"/>
        <v>13</v>
      </c>
      <c r="C1630" s="271" t="s">
        <v>148</v>
      </c>
      <c r="D1630" s="296" t="s">
        <v>38</v>
      </c>
      <c r="E1630" s="258"/>
      <c r="F1630" s="296">
        <v>1</v>
      </c>
      <c r="G1630" s="296">
        <v>10</v>
      </c>
      <c r="H1630" s="296">
        <f t="shared" si="159"/>
        <v>10</v>
      </c>
      <c r="I1630" s="258"/>
      <c r="J1630" s="296">
        <f t="shared" si="160"/>
        <v>0</v>
      </c>
    </row>
    <row r="1631" spans="1:10" ht="25.5" x14ac:dyDescent="0.2">
      <c r="A1631" s="29" t="s">
        <v>36</v>
      </c>
      <c r="B1631" s="296">
        <f>B1630+1</f>
        <v>14</v>
      </c>
      <c r="C1631" s="268" t="s">
        <v>140</v>
      </c>
      <c r="D1631" s="296" t="s">
        <v>38</v>
      </c>
      <c r="E1631" s="258"/>
      <c r="F1631" s="296">
        <v>1</v>
      </c>
      <c r="G1631" s="436">
        <v>10</v>
      </c>
      <c r="H1631" s="296">
        <f t="shared" si="159"/>
        <v>10</v>
      </c>
      <c r="I1631" s="437"/>
      <c r="J1631" s="436"/>
    </row>
    <row r="1632" spans="1:10" ht="25.5" x14ac:dyDescent="0.2">
      <c r="A1632" s="29" t="s">
        <v>36</v>
      </c>
      <c r="B1632" s="296">
        <f>B1631+1</f>
        <v>15</v>
      </c>
      <c r="C1632" s="268" t="s">
        <v>141</v>
      </c>
      <c r="D1632" s="296" t="s">
        <v>38</v>
      </c>
      <c r="E1632" s="258"/>
      <c r="F1632" s="296">
        <v>1</v>
      </c>
      <c r="G1632" s="436">
        <v>5</v>
      </c>
      <c r="H1632" s="296">
        <f t="shared" si="159"/>
        <v>5</v>
      </c>
      <c r="I1632" s="437"/>
      <c r="J1632" s="436"/>
    </row>
    <row r="1633" spans="1:10" ht="25.5" x14ac:dyDescent="0.2">
      <c r="A1633" s="29" t="s">
        <v>36</v>
      </c>
      <c r="B1633" s="296">
        <f>B1632+1</f>
        <v>16</v>
      </c>
      <c r="C1633" s="29" t="s">
        <v>135</v>
      </c>
      <c r="D1633" s="296" t="s">
        <v>63</v>
      </c>
      <c r="E1633" s="258"/>
      <c r="F1633" s="296">
        <v>1</v>
      </c>
      <c r="G1633" s="436">
        <v>5</v>
      </c>
      <c r="H1633" s="296">
        <f t="shared" si="159"/>
        <v>5</v>
      </c>
      <c r="I1633" s="437"/>
      <c r="J1633" s="436"/>
    </row>
    <row r="1634" spans="1:10" ht="25.5" x14ac:dyDescent="0.2">
      <c r="A1634" s="29" t="s">
        <v>36</v>
      </c>
      <c r="B1634" s="296">
        <f>B1633+1</f>
        <v>17</v>
      </c>
      <c r="C1634" s="29" t="s">
        <v>144</v>
      </c>
      <c r="D1634" s="296" t="s">
        <v>39</v>
      </c>
      <c r="E1634" s="258"/>
      <c r="F1634" s="296">
        <v>1</v>
      </c>
      <c r="G1634" s="436">
        <v>5</v>
      </c>
      <c r="H1634" s="296">
        <f t="shared" si="159"/>
        <v>5</v>
      </c>
      <c r="I1634" s="437"/>
      <c r="J1634" s="436"/>
    </row>
    <row r="1635" spans="1:10" ht="25.5" x14ac:dyDescent="0.2">
      <c r="B1635" s="21"/>
      <c r="C1635" s="45"/>
      <c r="D1635" s="269"/>
      <c r="E1635" s="2"/>
      <c r="F1635" s="15"/>
      <c r="G1635" s="50" t="s">
        <v>34</v>
      </c>
      <c r="H1635" s="51">
        <f>SUM(H1619:H1634)</f>
        <v>140</v>
      </c>
      <c r="I1635" s="344" t="s">
        <v>35</v>
      </c>
      <c r="J1635" s="51">
        <f>SUM(J1619:J1631)</f>
        <v>0</v>
      </c>
    </row>
    <row r="1636" spans="1:10" x14ac:dyDescent="0.2">
      <c r="A1636" s="9"/>
      <c r="B1636" s="21"/>
      <c r="C1636" s="9"/>
      <c r="D1636" s="2"/>
      <c r="E1636" s="2"/>
      <c r="F1636" s="15"/>
      <c r="G1636" s="15"/>
      <c r="H1636" s="15"/>
      <c r="I1636" s="17"/>
      <c r="J1636" s="16"/>
    </row>
    <row r="1637" spans="1:10" x14ac:dyDescent="0.2">
      <c r="A1637" s="1220" t="s">
        <v>1</v>
      </c>
      <c r="B1637" s="1220"/>
      <c r="C1637" s="1220"/>
      <c r="D1637" s="1220"/>
      <c r="E1637" s="1220"/>
      <c r="F1637" s="1220"/>
      <c r="G1637" s="1220"/>
      <c r="H1637" s="1220"/>
      <c r="I1637" s="1220"/>
      <c r="J1637" s="1220"/>
    </row>
    <row r="1638" spans="1:10" x14ac:dyDescent="0.2">
      <c r="A1638" s="1221" t="s">
        <v>2</v>
      </c>
      <c r="B1638" s="1221"/>
      <c r="C1638" s="1221"/>
      <c r="D1638" s="1221"/>
      <c r="E1638" s="1221"/>
      <c r="F1638" s="1221"/>
      <c r="G1638" s="1221"/>
      <c r="H1638" s="1221"/>
      <c r="I1638" s="1221"/>
      <c r="J1638" s="1221"/>
    </row>
    <row r="1639" spans="1:10" ht="13.5" thickBot="1" x14ac:dyDescent="0.25">
      <c r="A1639" s="4" t="s">
        <v>3</v>
      </c>
      <c r="B1639" s="122"/>
      <c r="C1639" s="5"/>
      <c r="D1639" s="4"/>
      <c r="E1639" s="4"/>
      <c r="F1639" s="262"/>
      <c r="G1639" s="262"/>
      <c r="H1639" s="262"/>
      <c r="I1639" s="4"/>
      <c r="J1639" s="2"/>
    </row>
    <row r="1640" spans="1:10" ht="15" customHeight="1" thickBot="1" x14ac:dyDescent="0.25">
      <c r="A1640" s="1228" t="s">
        <v>180</v>
      </c>
      <c r="B1640" s="1229"/>
      <c r="C1640" s="1229"/>
      <c r="D1640" s="1229"/>
      <c r="E1640" s="1229"/>
      <c r="F1640" s="1229"/>
      <c r="G1640" s="1229"/>
      <c r="H1640" s="1229"/>
      <c r="I1640" s="1229"/>
      <c r="J1640" s="1230"/>
    </row>
    <row r="1641" spans="1:10" ht="34.5" customHeight="1" thickBot="1" x14ac:dyDescent="0.25">
      <c r="A1641" s="1222" t="s">
        <v>199</v>
      </c>
      <c r="B1641" s="1223"/>
      <c r="C1641" s="1223"/>
      <c r="D1641" s="1223"/>
      <c r="E1641" s="1223"/>
      <c r="F1641" s="1223"/>
      <c r="G1641" s="1223"/>
      <c r="H1641" s="1223"/>
      <c r="I1641" s="1223"/>
      <c r="J1641" s="1224"/>
    </row>
    <row r="1642" spans="1:10" ht="13.5" thickBot="1" x14ac:dyDescent="0.25">
      <c r="A1642" s="4" t="s">
        <v>4</v>
      </c>
      <c r="B1642" s="122"/>
      <c r="C1642" s="7"/>
      <c r="D1642" s="6"/>
      <c r="E1642" s="6"/>
      <c r="G1642" s="261"/>
      <c r="H1642" s="13"/>
      <c r="I1642" s="6"/>
      <c r="J1642" s="2"/>
    </row>
    <row r="1643" spans="1:10" ht="13.5" thickBot="1" x14ac:dyDescent="0.25">
      <c r="A1643" s="1217" t="s">
        <v>21</v>
      </c>
      <c r="B1643" s="1218"/>
      <c r="C1643" s="1218"/>
      <c r="D1643" s="1218"/>
      <c r="E1643" s="1218"/>
      <c r="F1643" s="1218"/>
      <c r="G1643" s="1218"/>
      <c r="H1643" s="1218"/>
      <c r="I1643" s="1218"/>
      <c r="J1643" s="1219"/>
    </row>
    <row r="1644" spans="1:10" ht="13.5" thickBot="1" x14ac:dyDescent="0.25">
      <c r="A1644" s="4"/>
      <c r="B1644" s="122"/>
      <c r="C1644" s="3"/>
      <c r="D1644" s="2"/>
      <c r="E1644" s="2"/>
      <c r="F1644" s="261"/>
      <c r="G1644" s="261"/>
      <c r="H1644" s="261"/>
      <c r="I1644" s="2"/>
      <c r="J1644" s="2"/>
    </row>
    <row r="1645" spans="1:10" ht="51" x14ac:dyDescent="0.2">
      <c r="A1645" s="31" t="s">
        <v>5</v>
      </c>
      <c r="B1645" s="32" t="s">
        <v>23</v>
      </c>
      <c r="C1645" s="32" t="s">
        <v>7</v>
      </c>
      <c r="D1645" s="33" t="s">
        <v>8</v>
      </c>
      <c r="E1645" s="34" t="s">
        <v>24</v>
      </c>
      <c r="F1645" s="35" t="s">
        <v>25</v>
      </c>
      <c r="G1645" s="32" t="s">
        <v>26</v>
      </c>
      <c r="H1645" s="36" t="s">
        <v>27</v>
      </c>
      <c r="I1645" s="37" t="s">
        <v>28</v>
      </c>
      <c r="J1645" s="37" t="s">
        <v>29</v>
      </c>
    </row>
    <row r="1646" spans="1:10" ht="26.25" customHeight="1" x14ac:dyDescent="0.2">
      <c r="A1646" s="31"/>
      <c r="B1646" s="32"/>
      <c r="C1646" s="216"/>
      <c r="D1646" s="33"/>
      <c r="E1646" s="38"/>
      <c r="F1646" s="39" t="s">
        <v>15</v>
      </c>
      <c r="G1646" s="39" t="s">
        <v>16</v>
      </c>
      <c r="H1646" s="39" t="s">
        <v>17</v>
      </c>
      <c r="I1646" s="40" t="s">
        <v>18</v>
      </c>
      <c r="J1646" s="40" t="s">
        <v>19</v>
      </c>
    </row>
    <row r="1647" spans="1:10" ht="38.25" x14ac:dyDescent="0.2">
      <c r="A1647" s="443" t="s">
        <v>30</v>
      </c>
      <c r="B1647" s="254">
        <v>1</v>
      </c>
      <c r="C1647" s="22" t="s">
        <v>116</v>
      </c>
      <c r="D1647" s="444" t="s">
        <v>63</v>
      </c>
      <c r="E1647" s="443"/>
      <c r="F1647" s="444">
        <v>1</v>
      </c>
      <c r="G1647" s="444">
        <v>10</v>
      </c>
      <c r="H1647" s="444">
        <f t="shared" ref="H1647:H1672" si="162">F1647*G1647</f>
        <v>10</v>
      </c>
      <c r="I1647" s="443"/>
      <c r="J1647" s="444">
        <f t="shared" ref="J1647:J1661" si="163">H1647*I1647</f>
        <v>0</v>
      </c>
    </row>
    <row r="1648" spans="1:10" ht="38.25" x14ac:dyDescent="0.2">
      <c r="A1648" s="443" t="s">
        <v>30</v>
      </c>
      <c r="B1648" s="234">
        <f>B1647+1</f>
        <v>2</v>
      </c>
      <c r="C1648" s="233" t="s">
        <v>109</v>
      </c>
      <c r="D1648" s="444" t="s">
        <v>63</v>
      </c>
      <c r="E1648" s="291"/>
      <c r="F1648" s="302">
        <v>1</v>
      </c>
      <c r="G1648" s="302">
        <v>5</v>
      </c>
      <c r="H1648" s="302">
        <f t="shared" si="162"/>
        <v>5</v>
      </c>
      <c r="I1648" s="291"/>
      <c r="J1648" s="302">
        <f t="shared" si="163"/>
        <v>0</v>
      </c>
    </row>
    <row r="1649" spans="1:10" ht="25.5" x14ac:dyDescent="0.2">
      <c r="A1649" s="435" t="s">
        <v>0</v>
      </c>
      <c r="B1649" s="423">
        <f t="shared" ref="B1649:B1672" si="164">B1648+1</f>
        <v>3</v>
      </c>
      <c r="C1649" s="256" t="s">
        <v>121</v>
      </c>
      <c r="D1649" s="423" t="s">
        <v>63</v>
      </c>
      <c r="E1649" s="435"/>
      <c r="F1649" s="423">
        <v>1</v>
      </c>
      <c r="G1649" s="423">
        <v>5</v>
      </c>
      <c r="H1649" s="423">
        <f t="shared" si="162"/>
        <v>5</v>
      </c>
      <c r="I1649" s="435"/>
      <c r="J1649" s="423">
        <f t="shared" si="163"/>
        <v>0</v>
      </c>
    </row>
    <row r="1650" spans="1:10" ht="25.5" x14ac:dyDescent="0.2">
      <c r="A1650" s="435" t="s">
        <v>0</v>
      </c>
      <c r="B1650" s="423">
        <f t="shared" si="164"/>
        <v>4</v>
      </c>
      <c r="C1650" s="256" t="s">
        <v>120</v>
      </c>
      <c r="D1650" s="270" t="s">
        <v>39</v>
      </c>
      <c r="E1650" s="256"/>
      <c r="F1650" s="270">
        <v>1</v>
      </c>
      <c r="G1650" s="270">
        <v>5</v>
      </c>
      <c r="H1650" s="270">
        <f t="shared" si="162"/>
        <v>5</v>
      </c>
      <c r="I1650" s="256"/>
      <c r="J1650" s="270">
        <f t="shared" si="163"/>
        <v>0</v>
      </c>
    </row>
    <row r="1651" spans="1:10" ht="25.5" x14ac:dyDescent="0.2">
      <c r="A1651" s="435" t="s">
        <v>0</v>
      </c>
      <c r="B1651" s="423">
        <f t="shared" si="164"/>
        <v>5</v>
      </c>
      <c r="C1651" s="435" t="s">
        <v>122</v>
      </c>
      <c r="D1651" s="423" t="s">
        <v>31</v>
      </c>
      <c r="E1651" s="435"/>
      <c r="F1651" s="423">
        <v>1</v>
      </c>
      <c r="G1651" s="423">
        <v>10</v>
      </c>
      <c r="H1651" s="423">
        <f t="shared" si="162"/>
        <v>10</v>
      </c>
      <c r="I1651" s="435"/>
      <c r="J1651" s="423">
        <f t="shared" si="163"/>
        <v>0</v>
      </c>
    </row>
    <row r="1652" spans="1:10" ht="25.5" x14ac:dyDescent="0.2">
      <c r="A1652" s="435" t="s">
        <v>0</v>
      </c>
      <c r="B1652" s="423">
        <f t="shared" si="164"/>
        <v>6</v>
      </c>
      <c r="C1652" s="235" t="s">
        <v>121</v>
      </c>
      <c r="D1652" s="236" t="s">
        <v>63</v>
      </c>
      <c r="E1652" s="256"/>
      <c r="F1652" s="270">
        <v>1</v>
      </c>
      <c r="G1652" s="270">
        <v>5</v>
      </c>
      <c r="H1652" s="270">
        <f t="shared" si="162"/>
        <v>5</v>
      </c>
      <c r="I1652" s="256"/>
      <c r="J1652" s="270">
        <f t="shared" si="163"/>
        <v>0</v>
      </c>
    </row>
    <row r="1653" spans="1:10" ht="25.5" x14ac:dyDescent="0.2">
      <c r="A1653" s="435" t="s">
        <v>0</v>
      </c>
      <c r="B1653" s="423">
        <f t="shared" si="164"/>
        <v>7</v>
      </c>
      <c r="C1653" s="235" t="s">
        <v>112</v>
      </c>
      <c r="D1653" s="236" t="s">
        <v>39</v>
      </c>
      <c r="E1653" s="256"/>
      <c r="F1653" s="270">
        <v>1</v>
      </c>
      <c r="G1653" s="270">
        <v>5</v>
      </c>
      <c r="H1653" s="270">
        <f t="shared" si="162"/>
        <v>5</v>
      </c>
      <c r="I1653" s="256"/>
      <c r="J1653" s="270">
        <f t="shared" si="163"/>
        <v>0</v>
      </c>
    </row>
    <row r="1654" spans="1:10" ht="25.5" x14ac:dyDescent="0.2">
      <c r="A1654" s="29" t="s">
        <v>36</v>
      </c>
      <c r="B1654" s="30">
        <f t="shared" si="164"/>
        <v>8</v>
      </c>
      <c r="C1654" s="29" t="s">
        <v>121</v>
      </c>
      <c r="D1654" s="30" t="s">
        <v>63</v>
      </c>
      <c r="E1654" s="29"/>
      <c r="F1654" s="30">
        <v>1</v>
      </c>
      <c r="G1654" s="30">
        <v>5</v>
      </c>
      <c r="H1654" s="30">
        <f t="shared" si="162"/>
        <v>5</v>
      </c>
      <c r="I1654" s="29"/>
      <c r="J1654" s="30">
        <f t="shared" si="163"/>
        <v>0</v>
      </c>
    </row>
    <row r="1655" spans="1:10" ht="25.5" x14ac:dyDescent="0.2">
      <c r="A1655" s="29" t="s">
        <v>36</v>
      </c>
      <c r="B1655" s="30">
        <f t="shared" si="164"/>
        <v>9</v>
      </c>
      <c r="C1655" s="29" t="s">
        <v>120</v>
      </c>
      <c r="D1655" s="30" t="s">
        <v>39</v>
      </c>
      <c r="E1655" s="29"/>
      <c r="F1655" s="30">
        <v>1</v>
      </c>
      <c r="G1655" s="30">
        <v>5</v>
      </c>
      <c r="H1655" s="30">
        <f t="shared" si="162"/>
        <v>5</v>
      </c>
      <c r="I1655" s="29"/>
      <c r="J1655" s="30">
        <f t="shared" si="163"/>
        <v>0</v>
      </c>
    </row>
    <row r="1656" spans="1:10" ht="25.5" x14ac:dyDescent="0.2">
      <c r="A1656" s="29" t="s">
        <v>36</v>
      </c>
      <c r="B1656" s="30">
        <f t="shared" si="164"/>
        <v>10</v>
      </c>
      <c r="C1656" s="29" t="s">
        <v>124</v>
      </c>
      <c r="D1656" s="30" t="s">
        <v>49</v>
      </c>
      <c r="E1656" s="29"/>
      <c r="F1656" s="30">
        <v>1</v>
      </c>
      <c r="G1656" s="30">
        <v>10</v>
      </c>
      <c r="H1656" s="30">
        <f t="shared" si="162"/>
        <v>10</v>
      </c>
      <c r="I1656" s="29"/>
      <c r="J1656" s="30">
        <f t="shared" si="163"/>
        <v>0</v>
      </c>
    </row>
    <row r="1657" spans="1:10" ht="25.5" x14ac:dyDescent="0.2">
      <c r="A1657" s="29" t="s">
        <v>36</v>
      </c>
      <c r="B1657" s="30">
        <f t="shared" si="164"/>
        <v>11</v>
      </c>
      <c r="C1657" s="29" t="s">
        <v>113</v>
      </c>
      <c r="D1657" s="30" t="s">
        <v>61</v>
      </c>
      <c r="E1657" s="29"/>
      <c r="F1657" s="30">
        <v>1</v>
      </c>
      <c r="G1657" s="30">
        <v>20</v>
      </c>
      <c r="H1657" s="30">
        <f t="shared" si="162"/>
        <v>20</v>
      </c>
      <c r="I1657" s="29"/>
      <c r="J1657" s="30">
        <f t="shared" si="163"/>
        <v>0</v>
      </c>
    </row>
    <row r="1658" spans="1:10" ht="25.5" x14ac:dyDescent="0.2">
      <c r="A1658" s="29" t="s">
        <v>36</v>
      </c>
      <c r="B1658" s="296">
        <f t="shared" si="164"/>
        <v>12</v>
      </c>
      <c r="C1658" s="29" t="s">
        <v>136</v>
      </c>
      <c r="D1658" s="296" t="s">
        <v>37</v>
      </c>
      <c r="E1658" s="258"/>
      <c r="F1658" s="30">
        <v>1</v>
      </c>
      <c r="G1658" s="296">
        <v>30</v>
      </c>
      <c r="H1658" s="296">
        <f t="shared" si="162"/>
        <v>30</v>
      </c>
      <c r="I1658" s="258"/>
      <c r="J1658" s="296">
        <f t="shared" si="163"/>
        <v>0</v>
      </c>
    </row>
    <row r="1659" spans="1:10" ht="25.5" x14ac:dyDescent="0.2">
      <c r="A1659" s="29" t="s">
        <v>36</v>
      </c>
      <c r="B1659" s="296">
        <f t="shared" si="164"/>
        <v>13</v>
      </c>
      <c r="C1659" s="271" t="s">
        <v>139</v>
      </c>
      <c r="D1659" s="296" t="s">
        <v>38</v>
      </c>
      <c r="E1659" s="258"/>
      <c r="F1659" s="296">
        <v>1</v>
      </c>
      <c r="G1659" s="296">
        <v>5</v>
      </c>
      <c r="H1659" s="296">
        <f t="shared" si="162"/>
        <v>5</v>
      </c>
      <c r="I1659" s="258"/>
      <c r="J1659" s="296">
        <f t="shared" si="163"/>
        <v>0</v>
      </c>
    </row>
    <row r="1660" spans="1:10" ht="25.5" x14ac:dyDescent="0.2">
      <c r="A1660" s="29" t="s">
        <v>36</v>
      </c>
      <c r="B1660" s="296">
        <f t="shared" si="164"/>
        <v>14</v>
      </c>
      <c r="C1660" s="268" t="s">
        <v>140</v>
      </c>
      <c r="D1660" s="296" t="s">
        <v>38</v>
      </c>
      <c r="E1660" s="258"/>
      <c r="F1660" s="296">
        <v>1</v>
      </c>
      <c r="G1660" s="436">
        <v>10</v>
      </c>
      <c r="H1660" s="296">
        <f t="shared" si="162"/>
        <v>10</v>
      </c>
      <c r="I1660" s="437"/>
      <c r="J1660" s="436">
        <f t="shared" si="163"/>
        <v>0</v>
      </c>
    </row>
    <row r="1661" spans="1:10" ht="25.5" x14ac:dyDescent="0.2">
      <c r="A1661" s="29" t="s">
        <v>36</v>
      </c>
      <c r="B1661" s="296">
        <f t="shared" si="164"/>
        <v>15</v>
      </c>
      <c r="C1661" s="268" t="s">
        <v>149</v>
      </c>
      <c r="D1661" s="296" t="s">
        <v>38</v>
      </c>
      <c r="E1661" s="258"/>
      <c r="F1661" s="296">
        <v>1</v>
      </c>
      <c r="G1661" s="436">
        <v>5</v>
      </c>
      <c r="H1661" s="296">
        <f t="shared" si="162"/>
        <v>5</v>
      </c>
      <c r="I1661" s="437"/>
      <c r="J1661" s="436">
        <f t="shared" si="163"/>
        <v>0</v>
      </c>
    </row>
    <row r="1662" spans="1:10" ht="25.5" x14ac:dyDescent="0.2">
      <c r="A1662" s="29" t="s">
        <v>36</v>
      </c>
      <c r="B1662" s="296">
        <f t="shared" si="164"/>
        <v>16</v>
      </c>
      <c r="C1662" s="258" t="s">
        <v>122</v>
      </c>
      <c r="D1662" s="296" t="s">
        <v>61</v>
      </c>
      <c r="E1662" s="258"/>
      <c r="F1662" s="296">
        <v>1</v>
      </c>
      <c r="G1662" s="436">
        <v>5</v>
      </c>
      <c r="H1662" s="296">
        <f t="shared" si="162"/>
        <v>5</v>
      </c>
      <c r="I1662" s="437"/>
      <c r="J1662" s="436"/>
    </row>
    <row r="1663" spans="1:10" ht="25.5" x14ac:dyDescent="0.2">
      <c r="A1663" s="29" t="s">
        <v>36</v>
      </c>
      <c r="B1663" s="296">
        <f t="shared" si="164"/>
        <v>17</v>
      </c>
      <c r="C1663" s="258" t="s">
        <v>117</v>
      </c>
      <c r="D1663" s="296" t="s">
        <v>32</v>
      </c>
      <c r="E1663" s="258"/>
      <c r="F1663" s="296">
        <v>1</v>
      </c>
      <c r="G1663" s="436">
        <v>10</v>
      </c>
      <c r="H1663" s="436">
        <f t="shared" si="162"/>
        <v>10</v>
      </c>
      <c r="I1663" s="437"/>
      <c r="J1663" s="436"/>
    </row>
    <row r="1664" spans="1:10" ht="25.5" x14ac:dyDescent="0.2">
      <c r="A1664" s="29" t="s">
        <v>36</v>
      </c>
      <c r="B1664" s="296">
        <f t="shared" si="164"/>
        <v>18</v>
      </c>
      <c r="C1664" s="29" t="s">
        <v>121</v>
      </c>
      <c r="D1664" s="296" t="s">
        <v>63</v>
      </c>
      <c r="E1664" s="258"/>
      <c r="F1664" s="296">
        <v>1</v>
      </c>
      <c r="G1664" s="436">
        <v>5</v>
      </c>
      <c r="H1664" s="436">
        <f t="shared" si="162"/>
        <v>5</v>
      </c>
      <c r="I1664" s="437"/>
      <c r="J1664" s="436"/>
    </row>
    <row r="1665" spans="1:10" ht="25.5" x14ac:dyDescent="0.2">
      <c r="A1665" s="29" t="s">
        <v>36</v>
      </c>
      <c r="B1665" s="296">
        <f t="shared" si="164"/>
        <v>19</v>
      </c>
      <c r="C1665" s="29" t="s">
        <v>129</v>
      </c>
      <c r="D1665" s="296" t="s">
        <v>39</v>
      </c>
      <c r="E1665" s="258"/>
      <c r="F1665" s="296">
        <v>1</v>
      </c>
      <c r="G1665" s="436">
        <v>5</v>
      </c>
      <c r="H1665" s="436">
        <f t="shared" si="162"/>
        <v>5</v>
      </c>
      <c r="I1665" s="437"/>
      <c r="J1665" s="436"/>
    </row>
    <row r="1666" spans="1:10" ht="25.5" x14ac:dyDescent="0.2">
      <c r="A1666" s="435" t="s">
        <v>0</v>
      </c>
      <c r="B1666" s="270">
        <f t="shared" si="164"/>
        <v>20</v>
      </c>
      <c r="C1666" s="256" t="s">
        <v>121</v>
      </c>
      <c r="D1666" s="423" t="s">
        <v>63</v>
      </c>
      <c r="E1666" s="435"/>
      <c r="F1666" s="423">
        <v>1</v>
      </c>
      <c r="G1666" s="423">
        <v>5</v>
      </c>
      <c r="H1666" s="423">
        <f t="shared" si="162"/>
        <v>5</v>
      </c>
      <c r="I1666" s="435"/>
      <c r="J1666" s="435"/>
    </row>
    <row r="1667" spans="1:10" ht="25.5" x14ac:dyDescent="0.2">
      <c r="A1667" s="435" t="s">
        <v>0</v>
      </c>
      <c r="B1667" s="270">
        <f t="shared" si="164"/>
        <v>21</v>
      </c>
      <c r="C1667" s="256" t="s">
        <v>120</v>
      </c>
      <c r="D1667" s="270" t="s">
        <v>39</v>
      </c>
      <c r="E1667" s="435"/>
      <c r="F1667" s="423">
        <v>1</v>
      </c>
      <c r="G1667" s="423">
        <v>5</v>
      </c>
      <c r="H1667" s="423">
        <f t="shared" si="162"/>
        <v>5</v>
      </c>
      <c r="I1667" s="435"/>
      <c r="J1667" s="435"/>
    </row>
    <row r="1668" spans="1:10" ht="25.5" x14ac:dyDescent="0.2">
      <c r="A1668" s="435" t="s">
        <v>0</v>
      </c>
      <c r="B1668" s="112">
        <f t="shared" si="164"/>
        <v>22</v>
      </c>
      <c r="C1668" s="25" t="s">
        <v>142</v>
      </c>
      <c r="D1668" s="26" t="s">
        <v>31</v>
      </c>
      <c r="E1668" s="435"/>
      <c r="F1668" s="423">
        <v>1</v>
      </c>
      <c r="G1668" s="423">
        <v>5</v>
      </c>
      <c r="H1668" s="423">
        <f t="shared" si="162"/>
        <v>5</v>
      </c>
      <c r="I1668" s="435"/>
      <c r="J1668" s="435"/>
    </row>
    <row r="1669" spans="1:10" ht="25.5" x14ac:dyDescent="0.2">
      <c r="A1669" s="435" t="s">
        <v>0</v>
      </c>
      <c r="B1669" s="236">
        <f t="shared" si="164"/>
        <v>23</v>
      </c>
      <c r="C1669" s="235" t="s">
        <v>135</v>
      </c>
      <c r="D1669" s="236" t="s">
        <v>63</v>
      </c>
      <c r="E1669" s="435"/>
      <c r="F1669" s="423">
        <v>1</v>
      </c>
      <c r="G1669" s="423">
        <v>5</v>
      </c>
      <c r="H1669" s="423">
        <f t="shared" si="162"/>
        <v>5</v>
      </c>
      <c r="I1669" s="435"/>
      <c r="J1669" s="435"/>
    </row>
    <row r="1670" spans="1:10" ht="25.5" x14ac:dyDescent="0.2">
      <c r="A1670" s="435" t="s">
        <v>0</v>
      </c>
      <c r="B1670" s="112">
        <f t="shared" si="164"/>
        <v>24</v>
      </c>
      <c r="C1670" s="25" t="s">
        <v>132</v>
      </c>
      <c r="D1670" s="26" t="s">
        <v>59</v>
      </c>
      <c r="E1670" s="435"/>
      <c r="F1670" s="423">
        <v>1</v>
      </c>
      <c r="G1670" s="423">
        <v>30</v>
      </c>
      <c r="H1670" s="423">
        <f t="shared" si="162"/>
        <v>30</v>
      </c>
      <c r="I1670" s="435"/>
      <c r="J1670" s="435"/>
    </row>
    <row r="1671" spans="1:10" ht="25.5" x14ac:dyDescent="0.2">
      <c r="A1671" s="267" t="s">
        <v>36</v>
      </c>
      <c r="B1671" s="112">
        <f t="shared" si="164"/>
        <v>25</v>
      </c>
      <c r="C1671" s="267" t="s">
        <v>135</v>
      </c>
      <c r="D1671" s="295" t="s">
        <v>63</v>
      </c>
      <c r="E1671" s="285"/>
      <c r="F1671" s="295">
        <v>1</v>
      </c>
      <c r="G1671" s="440">
        <v>5</v>
      </c>
      <c r="H1671" s="295">
        <f t="shared" si="162"/>
        <v>5</v>
      </c>
      <c r="I1671" s="441"/>
      <c r="J1671" s="440"/>
    </row>
    <row r="1672" spans="1:10" ht="25.5" x14ac:dyDescent="0.2">
      <c r="A1672" s="435" t="s">
        <v>0</v>
      </c>
      <c r="B1672" s="112">
        <f t="shared" si="164"/>
        <v>26</v>
      </c>
      <c r="C1672" s="25" t="s">
        <v>143</v>
      </c>
      <c r="D1672" s="26" t="s">
        <v>39</v>
      </c>
      <c r="E1672" s="435"/>
      <c r="F1672" s="423">
        <v>1</v>
      </c>
      <c r="G1672" s="423">
        <v>5</v>
      </c>
      <c r="H1672" s="423">
        <f t="shared" si="162"/>
        <v>5</v>
      </c>
      <c r="I1672" s="435"/>
      <c r="J1672" s="435"/>
    </row>
    <row r="1673" spans="1:10" ht="25.5" x14ac:dyDescent="0.2">
      <c r="A1673" s="419"/>
      <c r="B1673" s="419"/>
      <c r="C1673" s="419"/>
      <c r="D1673" s="419"/>
      <c r="E1673" s="419"/>
      <c r="F1673" s="419"/>
      <c r="G1673" s="50" t="s">
        <v>34</v>
      </c>
      <c r="H1673" s="51">
        <f>SUM(H1656:H1672)</f>
        <v>165</v>
      </c>
      <c r="I1673" s="344" t="s">
        <v>35</v>
      </c>
      <c r="J1673" s="51">
        <f>SUM(J1656:J1668)</f>
        <v>0</v>
      </c>
    </row>
    <row r="1674" spans="1:10" x14ac:dyDescent="0.2">
      <c r="A1674" s="419"/>
      <c r="B1674" s="419"/>
      <c r="C1674" s="419"/>
      <c r="D1674" s="419"/>
      <c r="E1674" s="419"/>
      <c r="F1674" s="419"/>
      <c r="G1674" s="419"/>
      <c r="H1674" s="419"/>
      <c r="I1674" s="419"/>
      <c r="J1674" s="419"/>
    </row>
    <row r="1675" spans="1:10" x14ac:dyDescent="0.2">
      <c r="A1675" s="1220" t="s">
        <v>1</v>
      </c>
      <c r="B1675" s="1220"/>
      <c r="C1675" s="1220"/>
      <c r="D1675" s="1220"/>
      <c r="E1675" s="1220"/>
      <c r="F1675" s="1220"/>
      <c r="G1675" s="1220"/>
      <c r="H1675" s="1220"/>
      <c r="I1675" s="1220"/>
      <c r="J1675" s="1220"/>
    </row>
    <row r="1676" spans="1:10" x14ac:dyDescent="0.2">
      <c r="A1676" s="1221" t="s">
        <v>2</v>
      </c>
      <c r="B1676" s="1221"/>
      <c r="C1676" s="1221"/>
      <c r="D1676" s="1221"/>
      <c r="E1676" s="1221"/>
      <c r="F1676" s="1221"/>
      <c r="G1676" s="1221"/>
      <c r="H1676" s="1221"/>
      <c r="I1676" s="1221"/>
      <c r="J1676" s="1221"/>
    </row>
    <row r="1677" spans="1:10" ht="30.75" customHeight="1" thickBot="1" x14ac:dyDescent="0.25">
      <c r="A1677" s="4" t="s">
        <v>3</v>
      </c>
      <c r="B1677" s="122"/>
      <c r="C1677" s="5"/>
      <c r="D1677" s="4"/>
      <c r="E1677" s="4"/>
      <c r="F1677" s="262"/>
      <c r="G1677" s="262"/>
      <c r="H1677" s="262"/>
      <c r="I1677" s="4"/>
      <c r="J1677" s="2"/>
    </row>
    <row r="1678" spans="1:10" ht="13.5" customHeight="1" thickBot="1" x14ac:dyDescent="0.25">
      <c r="A1678" s="1228" t="s">
        <v>180</v>
      </c>
      <c r="B1678" s="1229"/>
      <c r="C1678" s="1229"/>
      <c r="D1678" s="1229"/>
      <c r="E1678" s="1229"/>
      <c r="F1678" s="1229"/>
      <c r="G1678" s="1229"/>
      <c r="H1678" s="1229"/>
      <c r="I1678" s="1229"/>
      <c r="J1678" s="1230"/>
    </row>
    <row r="1679" spans="1:10" ht="30.75" customHeight="1" thickBot="1" x14ac:dyDescent="0.25">
      <c r="A1679" s="1222" t="s">
        <v>200</v>
      </c>
      <c r="B1679" s="1223"/>
      <c r="C1679" s="1223"/>
      <c r="D1679" s="1223"/>
      <c r="E1679" s="1223"/>
      <c r="F1679" s="1223"/>
      <c r="G1679" s="1223"/>
      <c r="H1679" s="1223"/>
      <c r="I1679" s="1223"/>
      <c r="J1679" s="1224"/>
    </row>
    <row r="1680" spans="1:10" ht="13.5" thickBot="1" x14ac:dyDescent="0.25">
      <c r="A1680" s="4" t="s">
        <v>4</v>
      </c>
      <c r="B1680" s="122"/>
      <c r="C1680" s="7"/>
      <c r="D1680" s="6"/>
      <c r="E1680" s="6"/>
      <c r="G1680" s="261"/>
      <c r="H1680" s="13"/>
      <c r="I1680" s="6"/>
      <c r="J1680" s="2"/>
    </row>
    <row r="1681" spans="1:10" ht="13.5" thickBot="1" x14ac:dyDescent="0.25">
      <c r="A1681" s="1217" t="s">
        <v>21</v>
      </c>
      <c r="B1681" s="1218"/>
      <c r="C1681" s="1218"/>
      <c r="D1681" s="1218"/>
      <c r="E1681" s="1218"/>
      <c r="F1681" s="1218"/>
      <c r="G1681" s="1218"/>
      <c r="H1681" s="1218"/>
      <c r="I1681" s="1218"/>
      <c r="J1681" s="1219"/>
    </row>
    <row r="1682" spans="1:10" ht="13.5" thickBot="1" x14ac:dyDescent="0.25">
      <c r="A1682" s="4"/>
      <c r="B1682" s="122"/>
      <c r="C1682" s="3"/>
      <c r="D1682" s="2"/>
      <c r="E1682" s="2"/>
      <c r="F1682" s="261"/>
      <c r="G1682" s="261"/>
      <c r="H1682" s="261"/>
      <c r="I1682" s="2"/>
      <c r="J1682" s="2"/>
    </row>
    <row r="1683" spans="1:10" ht="51" x14ac:dyDescent="0.2">
      <c r="A1683" s="31" t="s">
        <v>5</v>
      </c>
      <c r="B1683" s="32" t="s">
        <v>23</v>
      </c>
      <c r="C1683" s="32" t="s">
        <v>7</v>
      </c>
      <c r="D1683" s="33" t="s">
        <v>8</v>
      </c>
      <c r="E1683" s="34" t="s">
        <v>24</v>
      </c>
      <c r="F1683" s="35" t="s">
        <v>25</v>
      </c>
      <c r="G1683" s="32" t="s">
        <v>26</v>
      </c>
      <c r="H1683" s="36" t="s">
        <v>27</v>
      </c>
      <c r="I1683" s="37" t="s">
        <v>28</v>
      </c>
      <c r="J1683" s="37" t="s">
        <v>29</v>
      </c>
    </row>
    <row r="1684" spans="1:10" ht="25.5" x14ac:dyDescent="0.2">
      <c r="A1684" s="31"/>
      <c r="B1684" s="32"/>
      <c r="C1684" s="216"/>
      <c r="D1684" s="33"/>
      <c r="E1684" s="38"/>
      <c r="F1684" s="39" t="s">
        <v>15</v>
      </c>
      <c r="G1684" s="39" t="s">
        <v>16</v>
      </c>
      <c r="H1684" s="39" t="s">
        <v>17</v>
      </c>
      <c r="I1684" s="40" t="s">
        <v>18</v>
      </c>
      <c r="J1684" s="40" t="s">
        <v>19</v>
      </c>
    </row>
    <row r="1685" spans="1:10" ht="38.25" x14ac:dyDescent="0.2">
      <c r="A1685" s="443" t="s">
        <v>30</v>
      </c>
      <c r="B1685" s="254">
        <v>1</v>
      </c>
      <c r="C1685" s="22" t="s">
        <v>116</v>
      </c>
      <c r="D1685" s="444" t="s">
        <v>63</v>
      </c>
      <c r="E1685" s="443"/>
      <c r="F1685" s="444">
        <v>1</v>
      </c>
      <c r="G1685" s="444">
        <v>10</v>
      </c>
      <c r="H1685" s="444">
        <f t="shared" ref="H1685:H1703" si="165">F1685*G1685</f>
        <v>10</v>
      </c>
      <c r="I1685" s="443"/>
      <c r="J1685" s="444">
        <f t="shared" ref="J1685:J1698" si="166">H1685*I1685</f>
        <v>0</v>
      </c>
    </row>
    <row r="1686" spans="1:10" ht="38.25" x14ac:dyDescent="0.2">
      <c r="A1686" s="443" t="s">
        <v>30</v>
      </c>
      <c r="B1686" s="234">
        <f>B1685+1</f>
        <v>2</v>
      </c>
      <c r="C1686" s="233" t="s">
        <v>109</v>
      </c>
      <c r="D1686" s="444" t="s">
        <v>63</v>
      </c>
      <c r="E1686" s="291"/>
      <c r="F1686" s="302">
        <v>1</v>
      </c>
      <c r="G1686" s="302">
        <v>5</v>
      </c>
      <c r="H1686" s="302">
        <f t="shared" si="165"/>
        <v>5</v>
      </c>
      <c r="I1686" s="291"/>
      <c r="J1686" s="302">
        <f t="shared" si="166"/>
        <v>0</v>
      </c>
    </row>
    <row r="1687" spans="1:10" ht="25.5" x14ac:dyDescent="0.2">
      <c r="A1687" s="435" t="s">
        <v>0</v>
      </c>
      <c r="B1687" s="423">
        <f t="shared" ref="B1687:B1697" si="167">B1686+1</f>
        <v>3</v>
      </c>
      <c r="C1687" s="256" t="s">
        <v>121</v>
      </c>
      <c r="D1687" s="423" t="s">
        <v>63</v>
      </c>
      <c r="E1687" s="435"/>
      <c r="F1687" s="423">
        <v>1</v>
      </c>
      <c r="G1687" s="423">
        <v>5</v>
      </c>
      <c r="H1687" s="423">
        <f t="shared" si="165"/>
        <v>5</v>
      </c>
      <c r="I1687" s="435"/>
      <c r="J1687" s="423">
        <f t="shared" si="166"/>
        <v>0</v>
      </c>
    </row>
    <row r="1688" spans="1:10" ht="25.5" x14ac:dyDescent="0.2">
      <c r="A1688" s="435" t="s">
        <v>0</v>
      </c>
      <c r="B1688" s="423">
        <f t="shared" si="167"/>
        <v>4</v>
      </c>
      <c r="C1688" s="256" t="s">
        <v>120</v>
      </c>
      <c r="D1688" s="270" t="s">
        <v>39</v>
      </c>
      <c r="E1688" s="256"/>
      <c r="F1688" s="270">
        <v>1</v>
      </c>
      <c r="G1688" s="270">
        <v>5</v>
      </c>
      <c r="H1688" s="270">
        <f t="shared" si="165"/>
        <v>5</v>
      </c>
      <c r="I1688" s="256"/>
      <c r="J1688" s="270">
        <f t="shared" si="166"/>
        <v>0</v>
      </c>
    </row>
    <row r="1689" spans="1:10" ht="25.5" x14ac:dyDescent="0.2">
      <c r="A1689" s="435" t="s">
        <v>0</v>
      </c>
      <c r="B1689" s="423">
        <f t="shared" si="167"/>
        <v>5</v>
      </c>
      <c r="C1689" s="435" t="s">
        <v>122</v>
      </c>
      <c r="D1689" s="423" t="s">
        <v>31</v>
      </c>
      <c r="E1689" s="435"/>
      <c r="F1689" s="423">
        <v>1</v>
      </c>
      <c r="G1689" s="423">
        <v>10</v>
      </c>
      <c r="H1689" s="423">
        <f t="shared" si="165"/>
        <v>10</v>
      </c>
      <c r="I1689" s="435"/>
      <c r="J1689" s="423">
        <f t="shared" si="166"/>
        <v>0</v>
      </c>
    </row>
    <row r="1690" spans="1:10" ht="25.5" x14ac:dyDescent="0.2">
      <c r="A1690" s="435" t="s">
        <v>0</v>
      </c>
      <c r="B1690" s="423">
        <f t="shared" si="167"/>
        <v>6</v>
      </c>
      <c r="C1690" s="235" t="s">
        <v>121</v>
      </c>
      <c r="D1690" s="236" t="s">
        <v>63</v>
      </c>
      <c r="E1690" s="256"/>
      <c r="F1690" s="270">
        <v>1</v>
      </c>
      <c r="G1690" s="270">
        <v>5</v>
      </c>
      <c r="H1690" s="270">
        <f t="shared" si="165"/>
        <v>5</v>
      </c>
      <c r="I1690" s="256"/>
      <c r="J1690" s="270">
        <f t="shared" si="166"/>
        <v>0</v>
      </c>
    </row>
    <row r="1691" spans="1:10" ht="25.5" x14ac:dyDescent="0.2">
      <c r="A1691" s="435" t="s">
        <v>0</v>
      </c>
      <c r="B1691" s="423">
        <f t="shared" si="167"/>
        <v>7</v>
      </c>
      <c r="C1691" s="235" t="s">
        <v>112</v>
      </c>
      <c r="D1691" s="236" t="s">
        <v>39</v>
      </c>
      <c r="E1691" s="256"/>
      <c r="F1691" s="270">
        <v>1</v>
      </c>
      <c r="G1691" s="270">
        <v>5</v>
      </c>
      <c r="H1691" s="270">
        <f t="shared" si="165"/>
        <v>5</v>
      </c>
      <c r="I1691" s="256"/>
      <c r="J1691" s="270">
        <f t="shared" si="166"/>
        <v>0</v>
      </c>
    </row>
    <row r="1692" spans="1:10" ht="25.5" x14ac:dyDescent="0.2">
      <c r="A1692" s="29" t="s">
        <v>36</v>
      </c>
      <c r="B1692" s="30">
        <f t="shared" si="167"/>
        <v>8</v>
      </c>
      <c r="C1692" s="29" t="s">
        <v>121</v>
      </c>
      <c r="D1692" s="30" t="s">
        <v>63</v>
      </c>
      <c r="E1692" s="29"/>
      <c r="F1692" s="30">
        <v>1</v>
      </c>
      <c r="G1692" s="30">
        <v>5</v>
      </c>
      <c r="H1692" s="30">
        <f t="shared" si="165"/>
        <v>5</v>
      </c>
      <c r="I1692" s="29"/>
      <c r="J1692" s="30">
        <f t="shared" si="166"/>
        <v>0</v>
      </c>
    </row>
    <row r="1693" spans="1:10" ht="25.5" x14ac:dyDescent="0.2">
      <c r="A1693" s="29" t="s">
        <v>36</v>
      </c>
      <c r="B1693" s="30">
        <f t="shared" si="167"/>
        <v>9</v>
      </c>
      <c r="C1693" s="29" t="s">
        <v>120</v>
      </c>
      <c r="D1693" s="30" t="s">
        <v>39</v>
      </c>
      <c r="E1693" s="29"/>
      <c r="F1693" s="30">
        <v>1</v>
      </c>
      <c r="G1693" s="30">
        <v>5</v>
      </c>
      <c r="H1693" s="30">
        <f t="shared" si="165"/>
        <v>5</v>
      </c>
      <c r="I1693" s="29"/>
      <c r="J1693" s="30">
        <f t="shared" si="166"/>
        <v>0</v>
      </c>
    </row>
    <row r="1694" spans="1:10" ht="25.5" x14ac:dyDescent="0.2">
      <c r="A1694" s="29" t="s">
        <v>36</v>
      </c>
      <c r="B1694" s="30">
        <f t="shared" si="167"/>
        <v>10</v>
      </c>
      <c r="C1694" s="29" t="s">
        <v>124</v>
      </c>
      <c r="D1694" s="30" t="s">
        <v>49</v>
      </c>
      <c r="E1694" s="29"/>
      <c r="F1694" s="30">
        <v>1</v>
      </c>
      <c r="G1694" s="30">
        <v>10</v>
      </c>
      <c r="H1694" s="30">
        <f t="shared" si="165"/>
        <v>10</v>
      </c>
      <c r="I1694" s="29"/>
      <c r="J1694" s="30">
        <f t="shared" si="166"/>
        <v>0</v>
      </c>
    </row>
    <row r="1695" spans="1:10" ht="25.5" x14ac:dyDescent="0.2">
      <c r="A1695" s="29" t="s">
        <v>36</v>
      </c>
      <c r="B1695" s="30">
        <f t="shared" si="167"/>
        <v>11</v>
      </c>
      <c r="C1695" s="29" t="s">
        <v>113</v>
      </c>
      <c r="D1695" s="30" t="s">
        <v>61</v>
      </c>
      <c r="E1695" s="29"/>
      <c r="F1695" s="30">
        <v>1</v>
      </c>
      <c r="G1695" s="30">
        <v>20</v>
      </c>
      <c r="H1695" s="30">
        <f t="shared" si="165"/>
        <v>20</v>
      </c>
      <c r="I1695" s="29"/>
      <c r="J1695" s="30">
        <f t="shared" si="166"/>
        <v>0</v>
      </c>
    </row>
    <row r="1696" spans="1:10" ht="25.5" x14ac:dyDescent="0.2">
      <c r="A1696" s="29" t="s">
        <v>36</v>
      </c>
      <c r="B1696" s="296">
        <f t="shared" si="167"/>
        <v>12</v>
      </c>
      <c r="C1696" s="29" t="s">
        <v>136</v>
      </c>
      <c r="D1696" s="296" t="s">
        <v>37</v>
      </c>
      <c r="E1696" s="258"/>
      <c r="F1696" s="30">
        <v>1</v>
      </c>
      <c r="G1696" s="296">
        <v>30</v>
      </c>
      <c r="H1696" s="296">
        <f t="shared" si="165"/>
        <v>30</v>
      </c>
      <c r="I1696" s="258"/>
      <c r="J1696" s="296">
        <f t="shared" si="166"/>
        <v>0</v>
      </c>
    </row>
    <row r="1697" spans="1:10" ht="25.5" x14ac:dyDescent="0.2">
      <c r="A1697" s="29" t="s">
        <v>36</v>
      </c>
      <c r="B1697" s="296">
        <f t="shared" si="167"/>
        <v>13</v>
      </c>
      <c r="C1697" s="271" t="s">
        <v>139</v>
      </c>
      <c r="D1697" s="296" t="s">
        <v>38</v>
      </c>
      <c r="E1697" s="258"/>
      <c r="F1697" s="296">
        <v>1</v>
      </c>
      <c r="G1697" s="296">
        <v>5</v>
      </c>
      <c r="H1697" s="296">
        <f t="shared" si="165"/>
        <v>5</v>
      </c>
      <c r="I1697" s="258"/>
      <c r="J1697" s="296">
        <f t="shared" si="166"/>
        <v>0</v>
      </c>
    </row>
    <row r="1698" spans="1:10" ht="25.5" x14ac:dyDescent="0.2">
      <c r="A1698" s="29" t="s">
        <v>36</v>
      </c>
      <c r="B1698" s="296">
        <f t="shared" ref="B1698:B1703" si="168">B1697+1</f>
        <v>14</v>
      </c>
      <c r="C1698" s="268" t="s">
        <v>147</v>
      </c>
      <c r="D1698" s="296" t="s">
        <v>38</v>
      </c>
      <c r="E1698" s="258"/>
      <c r="F1698" s="296">
        <v>1</v>
      </c>
      <c r="G1698" s="436">
        <v>10</v>
      </c>
      <c r="H1698" s="296">
        <f t="shared" si="165"/>
        <v>10</v>
      </c>
      <c r="I1698" s="437"/>
      <c r="J1698" s="436">
        <f t="shared" si="166"/>
        <v>0</v>
      </c>
    </row>
    <row r="1699" spans="1:10" ht="25.5" x14ac:dyDescent="0.2">
      <c r="A1699" s="29" t="s">
        <v>36</v>
      </c>
      <c r="B1699" s="296">
        <f t="shared" si="168"/>
        <v>15</v>
      </c>
      <c r="C1699" s="258" t="s">
        <v>122</v>
      </c>
      <c r="D1699" s="296" t="s">
        <v>61</v>
      </c>
      <c r="E1699" s="258"/>
      <c r="F1699" s="296">
        <v>1</v>
      </c>
      <c r="G1699" s="436">
        <v>5</v>
      </c>
      <c r="H1699" s="296">
        <f t="shared" si="165"/>
        <v>5</v>
      </c>
      <c r="I1699" s="437"/>
      <c r="J1699" s="436"/>
    </row>
    <row r="1700" spans="1:10" ht="25.5" x14ac:dyDescent="0.2">
      <c r="A1700" s="29" t="s">
        <v>36</v>
      </c>
      <c r="B1700" s="296">
        <f t="shared" si="168"/>
        <v>16</v>
      </c>
      <c r="C1700" s="258" t="s">
        <v>117</v>
      </c>
      <c r="D1700" s="296" t="s">
        <v>32</v>
      </c>
      <c r="E1700" s="258"/>
      <c r="F1700" s="296">
        <v>1</v>
      </c>
      <c r="G1700" s="436">
        <v>10</v>
      </c>
      <c r="H1700" s="296">
        <f t="shared" si="165"/>
        <v>10</v>
      </c>
      <c r="I1700" s="437"/>
      <c r="J1700" s="436"/>
    </row>
    <row r="1701" spans="1:10" ht="25.5" x14ac:dyDescent="0.2">
      <c r="A1701" s="29" t="s">
        <v>36</v>
      </c>
      <c r="B1701" s="296">
        <f t="shared" si="168"/>
        <v>17</v>
      </c>
      <c r="C1701" s="268" t="s">
        <v>150</v>
      </c>
      <c r="D1701" s="296" t="s">
        <v>38</v>
      </c>
      <c r="E1701" s="258"/>
      <c r="F1701" s="296">
        <v>1</v>
      </c>
      <c r="G1701" s="436">
        <v>5</v>
      </c>
      <c r="H1701" s="296">
        <f t="shared" si="165"/>
        <v>5</v>
      </c>
      <c r="I1701" s="437"/>
      <c r="J1701" s="436"/>
    </row>
    <row r="1702" spans="1:10" ht="25.5" x14ac:dyDescent="0.2">
      <c r="A1702" s="29" t="s">
        <v>36</v>
      </c>
      <c r="B1702" s="296">
        <f t="shared" si="168"/>
        <v>18</v>
      </c>
      <c r="C1702" s="29" t="s">
        <v>135</v>
      </c>
      <c r="D1702" s="296" t="s">
        <v>63</v>
      </c>
      <c r="E1702" s="258"/>
      <c r="F1702" s="296">
        <v>1</v>
      </c>
      <c r="G1702" s="436">
        <v>5</v>
      </c>
      <c r="H1702" s="296">
        <f t="shared" si="165"/>
        <v>5</v>
      </c>
      <c r="I1702" s="437"/>
      <c r="J1702" s="436"/>
    </row>
    <row r="1703" spans="1:10" ht="25.5" x14ac:dyDescent="0.2">
      <c r="A1703" s="29" t="s">
        <v>36</v>
      </c>
      <c r="B1703" s="296">
        <f t="shared" si="168"/>
        <v>19</v>
      </c>
      <c r="C1703" s="29" t="s">
        <v>144</v>
      </c>
      <c r="D1703" s="296" t="s">
        <v>39</v>
      </c>
      <c r="E1703" s="258"/>
      <c r="F1703" s="296">
        <v>1</v>
      </c>
      <c r="G1703" s="436">
        <v>5</v>
      </c>
      <c r="H1703" s="296">
        <f t="shared" si="165"/>
        <v>5</v>
      </c>
      <c r="I1703" s="437"/>
      <c r="J1703" s="436"/>
    </row>
    <row r="1704" spans="1:10" ht="25.5" x14ac:dyDescent="0.2">
      <c r="A1704" s="419"/>
      <c r="B1704" s="419"/>
      <c r="C1704" s="419"/>
      <c r="D1704" s="419"/>
      <c r="E1704" s="419"/>
      <c r="F1704" s="419"/>
      <c r="G1704" s="50" t="s">
        <v>34</v>
      </c>
      <c r="H1704" s="51">
        <f>SUM(H1685:H1703)</f>
        <v>160</v>
      </c>
      <c r="I1704" s="344" t="s">
        <v>35</v>
      </c>
      <c r="J1704" s="51">
        <f>SUM(J1694:J1703)</f>
        <v>0</v>
      </c>
    </row>
    <row r="1707" spans="1:10" ht="13.5" customHeight="1" x14ac:dyDescent="0.2">
      <c r="A1707" s="1220" t="s">
        <v>1</v>
      </c>
      <c r="B1707" s="1220"/>
      <c r="C1707" s="1220"/>
      <c r="D1707" s="1220"/>
      <c r="E1707" s="1220"/>
      <c r="F1707" s="1220"/>
      <c r="G1707" s="1220"/>
      <c r="H1707" s="1220"/>
      <c r="I1707" s="1220"/>
      <c r="J1707" s="1220"/>
    </row>
    <row r="1708" spans="1:10" ht="13.5" customHeight="1" x14ac:dyDescent="0.2">
      <c r="A1708" s="1238" t="s">
        <v>2</v>
      </c>
      <c r="B1708" s="1238"/>
      <c r="C1708" s="1238"/>
      <c r="D1708" s="1238"/>
      <c r="E1708" s="1238"/>
      <c r="F1708" s="1238"/>
      <c r="G1708" s="1238"/>
      <c r="H1708" s="1238"/>
      <c r="I1708" s="1238"/>
      <c r="J1708" s="1238"/>
    </row>
    <row r="1709" spans="1:10" ht="13.5" customHeight="1" thickBot="1" x14ac:dyDescent="0.25">
      <c r="A1709" s="4" t="s">
        <v>3</v>
      </c>
      <c r="B1709" s="122"/>
      <c r="C1709" s="5"/>
      <c r="D1709" s="4"/>
      <c r="E1709" s="4"/>
      <c r="F1709" s="262"/>
      <c r="G1709" s="262"/>
      <c r="H1709" s="262"/>
      <c r="I1709" s="4"/>
      <c r="J1709" s="2"/>
    </row>
    <row r="1710" spans="1:10" ht="17.25" customHeight="1" thickBot="1" x14ac:dyDescent="0.25">
      <c r="A1710" s="1228" t="s">
        <v>180</v>
      </c>
      <c r="B1710" s="1229"/>
      <c r="C1710" s="1229"/>
      <c r="D1710" s="1229"/>
      <c r="E1710" s="1229"/>
      <c r="F1710" s="1229"/>
      <c r="G1710" s="1229"/>
      <c r="H1710" s="1229"/>
      <c r="I1710" s="1229"/>
      <c r="J1710" s="1230"/>
    </row>
    <row r="1711" spans="1:10" ht="27.75" customHeight="1" thickBot="1" x14ac:dyDescent="0.25">
      <c r="A1711" s="1222" t="s">
        <v>205</v>
      </c>
      <c r="B1711" s="1223"/>
      <c r="C1711" s="1223"/>
      <c r="D1711" s="1223"/>
      <c r="E1711" s="1223"/>
      <c r="F1711" s="1223"/>
      <c r="G1711" s="1223"/>
      <c r="H1711" s="1223"/>
      <c r="I1711" s="1223"/>
      <c r="J1711" s="1224"/>
    </row>
    <row r="1712" spans="1:10" ht="13.5" customHeight="1" x14ac:dyDescent="0.2">
      <c r="A1712" s="13"/>
      <c r="B1712" s="21"/>
      <c r="C1712" s="217"/>
      <c r="D1712" s="13"/>
      <c r="E1712" s="13"/>
      <c r="F1712" s="13"/>
      <c r="G1712" s="13"/>
      <c r="H1712" s="13"/>
      <c r="I1712" s="13"/>
      <c r="J1712" s="13"/>
    </row>
    <row r="1713" spans="1:10" ht="13.5" customHeight="1" thickBot="1" x14ac:dyDescent="0.25">
      <c r="A1713" s="4" t="s">
        <v>4</v>
      </c>
      <c r="B1713" s="122"/>
      <c r="C1713" s="7"/>
      <c r="D1713" s="6"/>
      <c r="E1713" s="6"/>
      <c r="G1713" s="261"/>
      <c r="H1713" s="13"/>
      <c r="I1713" s="6"/>
      <c r="J1713" s="2"/>
    </row>
    <row r="1714" spans="1:10" ht="13.5" customHeight="1" thickBot="1" x14ac:dyDescent="0.25">
      <c r="A1714" s="1217" t="s">
        <v>21</v>
      </c>
      <c r="B1714" s="1239"/>
      <c r="C1714" s="1239"/>
      <c r="D1714" s="1239"/>
      <c r="E1714" s="1239"/>
      <c r="F1714" s="1239"/>
      <c r="G1714" s="1239"/>
      <c r="H1714" s="1239"/>
      <c r="I1714" s="1239"/>
      <c r="J1714" s="1240"/>
    </row>
    <row r="1715" spans="1:10" ht="13.5" thickBot="1" x14ac:dyDescent="0.25">
      <c r="A1715" s="4"/>
      <c r="B1715" s="122"/>
      <c r="C1715" s="3"/>
      <c r="D1715" s="2"/>
      <c r="E1715" s="2"/>
      <c r="F1715" s="261"/>
      <c r="G1715" s="261"/>
      <c r="H1715" s="261"/>
      <c r="I1715" s="2"/>
      <c r="J1715" s="2"/>
    </row>
    <row r="1716" spans="1:10" ht="51" x14ac:dyDescent="0.2">
      <c r="A1716" s="31" t="s">
        <v>5</v>
      </c>
      <c r="B1716" s="32" t="s">
        <v>23</v>
      </c>
      <c r="C1716" s="32" t="s">
        <v>7</v>
      </c>
      <c r="D1716" s="33" t="s">
        <v>8</v>
      </c>
      <c r="E1716" s="34" t="s">
        <v>24</v>
      </c>
      <c r="F1716" s="35" t="s">
        <v>25</v>
      </c>
      <c r="G1716" s="32" t="s">
        <v>26</v>
      </c>
      <c r="H1716" s="36" t="s">
        <v>27</v>
      </c>
      <c r="I1716" s="37" t="s">
        <v>28</v>
      </c>
      <c r="J1716" s="37" t="s">
        <v>29</v>
      </c>
    </row>
    <row r="1717" spans="1:10" ht="25.5" x14ac:dyDescent="0.2">
      <c r="A1717" s="31"/>
      <c r="B1717" s="32"/>
      <c r="C1717" s="216"/>
      <c r="D1717" s="33"/>
      <c r="E1717" s="38"/>
      <c r="F1717" s="39" t="s">
        <v>15</v>
      </c>
      <c r="G1717" s="39" t="s">
        <v>16</v>
      </c>
      <c r="H1717" s="39" t="s">
        <v>17</v>
      </c>
      <c r="I1717" s="40" t="s">
        <v>18</v>
      </c>
      <c r="J1717" s="40" t="s">
        <v>19</v>
      </c>
    </row>
    <row r="1718" spans="1:10" ht="41.25" customHeight="1" x14ac:dyDescent="0.2">
      <c r="A1718" s="443" t="s">
        <v>30</v>
      </c>
      <c r="B1718" s="254">
        <v>1</v>
      </c>
      <c r="C1718" s="22" t="s">
        <v>116</v>
      </c>
      <c r="D1718" s="444" t="s">
        <v>63</v>
      </c>
      <c r="E1718" s="443"/>
      <c r="F1718" s="444">
        <v>1</v>
      </c>
      <c r="G1718" s="444">
        <v>10</v>
      </c>
      <c r="H1718" s="444">
        <f t="shared" ref="H1718:H1729" si="169">F1718*G1718</f>
        <v>10</v>
      </c>
      <c r="I1718" s="443"/>
      <c r="J1718" s="444">
        <f t="shared" ref="J1718:J1732" si="170">H1718*I1718</f>
        <v>0</v>
      </c>
    </row>
    <row r="1719" spans="1:10" ht="41.25" customHeight="1" x14ac:dyDescent="0.2">
      <c r="A1719" s="443" t="s">
        <v>30</v>
      </c>
      <c r="B1719" s="234">
        <f>B1718+1</f>
        <v>2</v>
      </c>
      <c r="C1719" s="233" t="s">
        <v>109</v>
      </c>
      <c r="D1719" s="444" t="s">
        <v>63</v>
      </c>
      <c r="E1719" s="291"/>
      <c r="F1719" s="302">
        <v>1</v>
      </c>
      <c r="G1719" s="302">
        <v>5</v>
      </c>
      <c r="H1719" s="302">
        <f t="shared" si="169"/>
        <v>5</v>
      </c>
      <c r="I1719" s="291"/>
      <c r="J1719" s="302">
        <f t="shared" si="170"/>
        <v>0</v>
      </c>
    </row>
    <row r="1720" spans="1:10" ht="41.25" customHeight="1" x14ac:dyDescent="0.2">
      <c r="A1720" s="435" t="s">
        <v>0</v>
      </c>
      <c r="B1720" s="423">
        <f t="shared" ref="B1720:B1732" si="171">B1719+1</f>
        <v>3</v>
      </c>
      <c r="C1720" s="256" t="s">
        <v>121</v>
      </c>
      <c r="D1720" s="423" t="s">
        <v>63</v>
      </c>
      <c r="E1720" s="435"/>
      <c r="F1720" s="423">
        <v>1</v>
      </c>
      <c r="G1720" s="423">
        <v>3</v>
      </c>
      <c r="H1720" s="423">
        <f t="shared" si="169"/>
        <v>3</v>
      </c>
      <c r="I1720" s="435"/>
      <c r="J1720" s="423">
        <f t="shared" si="170"/>
        <v>0</v>
      </c>
    </row>
    <row r="1721" spans="1:10" ht="41.25" customHeight="1" x14ac:dyDescent="0.2">
      <c r="A1721" s="435" t="s">
        <v>0</v>
      </c>
      <c r="B1721" s="423">
        <f t="shared" si="171"/>
        <v>4</v>
      </c>
      <c r="C1721" s="256" t="s">
        <v>120</v>
      </c>
      <c r="D1721" s="270" t="s">
        <v>39</v>
      </c>
      <c r="E1721" s="256"/>
      <c r="F1721" s="270">
        <v>1</v>
      </c>
      <c r="G1721" s="270">
        <v>3</v>
      </c>
      <c r="H1721" s="270">
        <f t="shared" si="169"/>
        <v>3</v>
      </c>
      <c r="I1721" s="256"/>
      <c r="J1721" s="270">
        <f t="shared" si="170"/>
        <v>0</v>
      </c>
    </row>
    <row r="1722" spans="1:10" ht="41.25" customHeight="1" x14ac:dyDescent="0.2">
      <c r="A1722" s="435" t="s">
        <v>0</v>
      </c>
      <c r="B1722" s="423">
        <f t="shared" si="171"/>
        <v>5</v>
      </c>
      <c r="C1722" s="435" t="s">
        <v>122</v>
      </c>
      <c r="D1722" s="423" t="s">
        <v>31</v>
      </c>
      <c r="E1722" s="435"/>
      <c r="F1722" s="423">
        <v>1</v>
      </c>
      <c r="G1722" s="423">
        <v>4</v>
      </c>
      <c r="H1722" s="270">
        <f t="shared" si="169"/>
        <v>4</v>
      </c>
      <c r="I1722" s="435"/>
      <c r="J1722" s="423">
        <f t="shared" si="170"/>
        <v>0</v>
      </c>
    </row>
    <row r="1723" spans="1:10" ht="41.25" customHeight="1" x14ac:dyDescent="0.2">
      <c r="A1723" s="435" t="s">
        <v>0</v>
      </c>
      <c r="B1723" s="423">
        <f t="shared" si="171"/>
        <v>6</v>
      </c>
      <c r="C1723" s="235" t="s">
        <v>121</v>
      </c>
      <c r="D1723" s="236" t="s">
        <v>63</v>
      </c>
      <c r="E1723" s="256"/>
      <c r="F1723" s="270">
        <v>1</v>
      </c>
      <c r="G1723" s="270">
        <v>3</v>
      </c>
      <c r="H1723" s="270">
        <f t="shared" si="169"/>
        <v>3</v>
      </c>
      <c r="I1723" s="256"/>
      <c r="J1723" s="270">
        <f t="shared" si="170"/>
        <v>0</v>
      </c>
    </row>
    <row r="1724" spans="1:10" ht="41.25" customHeight="1" x14ac:dyDescent="0.2">
      <c r="A1724" s="435" t="s">
        <v>0</v>
      </c>
      <c r="B1724" s="423">
        <f t="shared" si="171"/>
        <v>7</v>
      </c>
      <c r="C1724" s="235" t="s">
        <v>112</v>
      </c>
      <c r="D1724" s="236" t="s">
        <v>39</v>
      </c>
      <c r="E1724" s="256"/>
      <c r="F1724" s="270">
        <v>1</v>
      </c>
      <c r="G1724" s="270">
        <v>5</v>
      </c>
      <c r="H1724" s="270">
        <f t="shared" si="169"/>
        <v>5</v>
      </c>
      <c r="I1724" s="256"/>
      <c r="J1724" s="270">
        <f t="shared" si="170"/>
        <v>0</v>
      </c>
    </row>
    <row r="1725" spans="1:10" ht="41.25" customHeight="1" x14ac:dyDescent="0.2">
      <c r="A1725" s="29" t="s">
        <v>36</v>
      </c>
      <c r="B1725" s="30">
        <f t="shared" si="171"/>
        <v>8</v>
      </c>
      <c r="C1725" s="29" t="s">
        <v>121</v>
      </c>
      <c r="D1725" s="30" t="s">
        <v>63</v>
      </c>
      <c r="E1725" s="29"/>
      <c r="F1725" s="30">
        <v>1</v>
      </c>
      <c r="G1725" s="30">
        <v>3</v>
      </c>
      <c r="H1725" s="30">
        <f t="shared" si="169"/>
        <v>3</v>
      </c>
      <c r="I1725" s="29"/>
      <c r="J1725" s="30">
        <f t="shared" si="170"/>
        <v>0</v>
      </c>
    </row>
    <row r="1726" spans="1:10" ht="41.25" customHeight="1" x14ac:dyDescent="0.2">
      <c r="A1726" s="29" t="s">
        <v>36</v>
      </c>
      <c r="B1726" s="30">
        <f t="shared" si="171"/>
        <v>9</v>
      </c>
      <c r="C1726" s="29" t="s">
        <v>120</v>
      </c>
      <c r="D1726" s="30" t="s">
        <v>39</v>
      </c>
      <c r="E1726" s="29"/>
      <c r="F1726" s="30">
        <v>1</v>
      </c>
      <c r="G1726" s="30">
        <v>3</v>
      </c>
      <c r="H1726" s="30">
        <f t="shared" si="169"/>
        <v>3</v>
      </c>
      <c r="I1726" s="29"/>
      <c r="J1726" s="30">
        <f t="shared" si="170"/>
        <v>0</v>
      </c>
    </row>
    <row r="1727" spans="1:10" ht="41.25" customHeight="1" x14ac:dyDescent="0.2">
      <c r="A1727" s="29" t="s">
        <v>36</v>
      </c>
      <c r="B1727" s="30">
        <f t="shared" si="171"/>
        <v>10</v>
      </c>
      <c r="C1727" s="29" t="s">
        <v>124</v>
      </c>
      <c r="D1727" s="30" t="s">
        <v>49</v>
      </c>
      <c r="E1727" s="29"/>
      <c r="F1727" s="30">
        <v>1</v>
      </c>
      <c r="G1727" s="30">
        <v>10</v>
      </c>
      <c r="H1727" s="30">
        <f t="shared" si="169"/>
        <v>10</v>
      </c>
      <c r="I1727" s="29"/>
      <c r="J1727" s="30">
        <f t="shared" si="170"/>
        <v>0</v>
      </c>
    </row>
    <row r="1728" spans="1:10" ht="41.25" customHeight="1" x14ac:dyDescent="0.2">
      <c r="A1728" s="29" t="s">
        <v>36</v>
      </c>
      <c r="B1728" s="30">
        <f t="shared" si="171"/>
        <v>11</v>
      </c>
      <c r="C1728" s="29" t="s">
        <v>113</v>
      </c>
      <c r="D1728" s="30" t="s">
        <v>61</v>
      </c>
      <c r="E1728" s="29"/>
      <c r="F1728" s="30">
        <v>1</v>
      </c>
      <c r="G1728" s="30">
        <v>5</v>
      </c>
      <c r="H1728" s="30">
        <f t="shared" si="169"/>
        <v>5</v>
      </c>
      <c r="I1728" s="29"/>
      <c r="J1728" s="30">
        <f t="shared" si="170"/>
        <v>0</v>
      </c>
    </row>
    <row r="1729" spans="1:10" ht="41.25" customHeight="1" x14ac:dyDescent="0.2">
      <c r="A1729" s="29" t="s">
        <v>36</v>
      </c>
      <c r="B1729" s="296">
        <f t="shared" si="171"/>
        <v>12</v>
      </c>
      <c r="C1729" s="29" t="s">
        <v>125</v>
      </c>
      <c r="D1729" s="296" t="s">
        <v>37</v>
      </c>
      <c r="E1729" s="258"/>
      <c r="F1729" s="30">
        <v>1</v>
      </c>
      <c r="G1729" s="296">
        <v>30</v>
      </c>
      <c r="H1729" s="296">
        <f t="shared" si="169"/>
        <v>30</v>
      </c>
      <c r="I1729" s="258"/>
      <c r="J1729" s="296">
        <f t="shared" si="170"/>
        <v>0</v>
      </c>
    </row>
    <row r="1730" spans="1:10" ht="24.75" customHeight="1" x14ac:dyDescent="0.2">
      <c r="A1730" s="29" t="s">
        <v>36</v>
      </c>
      <c r="B1730" s="296">
        <f t="shared" si="171"/>
        <v>13</v>
      </c>
      <c r="C1730" s="268" t="s">
        <v>204</v>
      </c>
      <c r="D1730" s="296" t="s">
        <v>38</v>
      </c>
      <c r="E1730" s="258"/>
      <c r="F1730" s="296">
        <v>1</v>
      </c>
      <c r="G1730" s="436">
        <v>15</v>
      </c>
      <c r="H1730" s="296">
        <v>10</v>
      </c>
      <c r="I1730" s="437"/>
      <c r="J1730" s="296">
        <f t="shared" si="170"/>
        <v>0</v>
      </c>
    </row>
    <row r="1731" spans="1:10" ht="25.5" x14ac:dyDescent="0.2">
      <c r="A1731" s="29" t="s">
        <v>36</v>
      </c>
      <c r="B1731" s="296">
        <f t="shared" si="171"/>
        <v>14</v>
      </c>
      <c r="C1731" s="29" t="s">
        <v>135</v>
      </c>
      <c r="D1731" s="296" t="s">
        <v>63</v>
      </c>
      <c r="E1731" s="430"/>
      <c r="F1731" s="30">
        <v>1</v>
      </c>
      <c r="G1731" s="433">
        <v>10</v>
      </c>
      <c r="H1731" s="433">
        <f>F1731*G1731</f>
        <v>10</v>
      </c>
      <c r="I1731" s="430"/>
      <c r="J1731" s="433">
        <f t="shared" si="170"/>
        <v>0</v>
      </c>
    </row>
    <row r="1732" spans="1:10" ht="28.5" customHeight="1" x14ac:dyDescent="0.2">
      <c r="A1732" s="29" t="s">
        <v>36</v>
      </c>
      <c r="B1732" s="296">
        <f t="shared" si="171"/>
        <v>15</v>
      </c>
      <c r="C1732" s="29" t="s">
        <v>144</v>
      </c>
      <c r="D1732" s="296" t="s">
        <v>39</v>
      </c>
      <c r="E1732" s="430"/>
      <c r="F1732" s="30">
        <v>1</v>
      </c>
      <c r="G1732" s="433">
        <v>5</v>
      </c>
      <c r="H1732" s="433">
        <f>F1732*G1732</f>
        <v>5</v>
      </c>
      <c r="I1732" s="430"/>
      <c r="J1732" s="433">
        <f t="shared" si="170"/>
        <v>0</v>
      </c>
    </row>
    <row r="1733" spans="1:10" ht="36" customHeight="1" x14ac:dyDescent="0.2">
      <c r="A1733" s="8"/>
      <c r="B1733" s="21"/>
      <c r="C1733" s="9"/>
      <c r="D1733" s="2"/>
      <c r="E1733" s="2"/>
      <c r="F1733" s="15"/>
      <c r="G1733" s="50" t="s">
        <v>34</v>
      </c>
      <c r="H1733" s="51">
        <f>SUM(H1718:H1732)</f>
        <v>109</v>
      </c>
      <c r="I1733" s="344" t="s">
        <v>35</v>
      </c>
      <c r="J1733" s="51">
        <f>SUM(J1718:J1731)</f>
        <v>0</v>
      </c>
    </row>
    <row r="1734" spans="1:10" x14ac:dyDescent="0.2">
      <c r="A1734" s="9"/>
      <c r="B1734" s="21"/>
      <c r="C1734" s="9"/>
      <c r="D1734" s="2"/>
      <c r="E1734" s="2"/>
      <c r="F1734" s="15"/>
      <c r="G1734" s="15"/>
      <c r="H1734" s="15"/>
      <c r="I1734" s="17"/>
      <c r="J1734" s="16"/>
    </row>
    <row r="1735" spans="1:10" x14ac:dyDescent="0.2">
      <c r="A1735" s="1220" t="s">
        <v>1</v>
      </c>
      <c r="B1735" s="1220"/>
      <c r="C1735" s="1220"/>
      <c r="D1735" s="1220"/>
      <c r="E1735" s="1220"/>
      <c r="F1735" s="1220"/>
      <c r="G1735" s="1220"/>
      <c r="H1735" s="1220"/>
      <c r="I1735" s="1220"/>
      <c r="J1735" s="1220"/>
    </row>
    <row r="1736" spans="1:10" x14ac:dyDescent="0.2">
      <c r="A1736" s="1221" t="s">
        <v>2</v>
      </c>
      <c r="B1736" s="1221"/>
      <c r="C1736" s="1221"/>
      <c r="D1736" s="1221"/>
      <c r="E1736" s="1221"/>
      <c r="F1736" s="1221"/>
      <c r="G1736" s="1221"/>
      <c r="H1736" s="1221"/>
      <c r="I1736" s="1221"/>
      <c r="J1736" s="1221"/>
    </row>
    <row r="1737" spans="1:10" ht="13.5" thickBot="1" x14ac:dyDescent="0.25">
      <c r="A1737" s="4" t="s">
        <v>3</v>
      </c>
      <c r="B1737" s="122"/>
      <c r="C1737" s="5"/>
      <c r="D1737" s="4"/>
      <c r="E1737" s="4"/>
      <c r="F1737" s="262"/>
      <c r="G1737" s="262"/>
      <c r="H1737" s="262"/>
      <c r="I1737" s="4"/>
      <c r="J1737" s="2"/>
    </row>
    <row r="1738" spans="1:10" ht="15" customHeight="1" thickBot="1" x14ac:dyDescent="0.25">
      <c r="A1738" s="1228" t="s">
        <v>180</v>
      </c>
      <c r="B1738" s="1229"/>
      <c r="C1738" s="1229"/>
      <c r="D1738" s="1229"/>
      <c r="E1738" s="1229"/>
      <c r="F1738" s="1229"/>
      <c r="G1738" s="1229"/>
      <c r="H1738" s="1229"/>
      <c r="I1738" s="1229"/>
      <c r="J1738" s="1230"/>
    </row>
    <row r="1739" spans="1:10" ht="34.5" customHeight="1" thickBot="1" x14ac:dyDescent="0.25">
      <c r="A1739" s="1222" t="s">
        <v>206</v>
      </c>
      <c r="B1739" s="1223"/>
      <c r="C1739" s="1223"/>
      <c r="D1739" s="1223"/>
      <c r="E1739" s="1223"/>
      <c r="F1739" s="1223"/>
      <c r="G1739" s="1223"/>
      <c r="H1739" s="1223"/>
      <c r="I1739" s="1223"/>
      <c r="J1739" s="1224"/>
    </row>
    <row r="1740" spans="1:10" ht="13.5" thickBot="1" x14ac:dyDescent="0.25">
      <c r="A1740" s="4" t="s">
        <v>4</v>
      </c>
      <c r="B1740" s="122"/>
      <c r="C1740" s="7"/>
      <c r="D1740" s="6"/>
      <c r="E1740" s="6"/>
      <c r="G1740" s="261"/>
      <c r="H1740" s="13"/>
      <c r="I1740" s="6"/>
      <c r="J1740" s="2"/>
    </row>
    <row r="1741" spans="1:10" ht="13.5" thickBot="1" x14ac:dyDescent="0.25">
      <c r="A1741" s="1217" t="s">
        <v>21</v>
      </c>
      <c r="B1741" s="1218"/>
      <c r="C1741" s="1218"/>
      <c r="D1741" s="1218"/>
      <c r="E1741" s="1218"/>
      <c r="F1741" s="1218"/>
      <c r="G1741" s="1218"/>
      <c r="H1741" s="1218"/>
      <c r="I1741" s="1218"/>
      <c r="J1741" s="1219"/>
    </row>
    <row r="1742" spans="1:10" ht="13.5" thickBot="1" x14ac:dyDescent="0.25">
      <c r="A1742" s="4"/>
      <c r="B1742" s="122"/>
      <c r="C1742" s="3"/>
      <c r="D1742" s="2"/>
      <c r="E1742" s="2"/>
      <c r="F1742" s="261"/>
      <c r="G1742" s="261"/>
      <c r="H1742" s="261"/>
      <c r="I1742" s="2"/>
      <c r="J1742" s="2"/>
    </row>
    <row r="1743" spans="1:10" ht="51" x14ac:dyDescent="0.2">
      <c r="A1743" s="31" t="s">
        <v>5</v>
      </c>
      <c r="B1743" s="32" t="s">
        <v>23</v>
      </c>
      <c r="C1743" s="32" t="s">
        <v>7</v>
      </c>
      <c r="D1743" s="33" t="s">
        <v>8</v>
      </c>
      <c r="E1743" s="34" t="s">
        <v>24</v>
      </c>
      <c r="F1743" s="35" t="s">
        <v>25</v>
      </c>
      <c r="G1743" s="32" t="s">
        <v>26</v>
      </c>
      <c r="H1743" s="36" t="s">
        <v>27</v>
      </c>
      <c r="I1743" s="37" t="s">
        <v>28</v>
      </c>
      <c r="J1743" s="37" t="s">
        <v>29</v>
      </c>
    </row>
    <row r="1744" spans="1:10" ht="26.25" customHeight="1" x14ac:dyDescent="0.2">
      <c r="A1744" s="31"/>
      <c r="B1744" s="32"/>
      <c r="C1744" s="216"/>
      <c r="D1744" s="33"/>
      <c r="E1744" s="38"/>
      <c r="F1744" s="39" t="s">
        <v>15</v>
      </c>
      <c r="G1744" s="39" t="s">
        <v>16</v>
      </c>
      <c r="H1744" s="39" t="s">
        <v>17</v>
      </c>
      <c r="I1744" s="40" t="s">
        <v>18</v>
      </c>
      <c r="J1744" s="40" t="s">
        <v>19</v>
      </c>
    </row>
    <row r="1745" spans="1:10" ht="38.25" x14ac:dyDescent="0.2">
      <c r="A1745" s="443" t="s">
        <v>30</v>
      </c>
      <c r="B1745" s="254">
        <v>1</v>
      </c>
      <c r="C1745" s="22" t="s">
        <v>116</v>
      </c>
      <c r="D1745" s="444" t="s">
        <v>63</v>
      </c>
      <c r="E1745" s="443"/>
      <c r="F1745" s="444">
        <v>1</v>
      </c>
      <c r="G1745" s="444">
        <v>10</v>
      </c>
      <c r="H1745" s="444">
        <f t="shared" ref="H1745:H1770" si="172">F1745*G1745</f>
        <v>10</v>
      </c>
      <c r="I1745" s="443"/>
      <c r="J1745" s="444">
        <f t="shared" ref="J1745:J1759" si="173">H1745*I1745</f>
        <v>0</v>
      </c>
    </row>
    <row r="1746" spans="1:10" ht="38.25" x14ac:dyDescent="0.2">
      <c r="A1746" s="443" t="s">
        <v>30</v>
      </c>
      <c r="B1746" s="234">
        <f>B1745+1</f>
        <v>2</v>
      </c>
      <c r="C1746" s="233" t="s">
        <v>109</v>
      </c>
      <c r="D1746" s="444" t="s">
        <v>63</v>
      </c>
      <c r="E1746" s="291"/>
      <c r="F1746" s="302">
        <v>1</v>
      </c>
      <c r="G1746" s="302">
        <v>5</v>
      </c>
      <c r="H1746" s="302">
        <f t="shared" si="172"/>
        <v>5</v>
      </c>
      <c r="I1746" s="291"/>
      <c r="J1746" s="302">
        <f t="shared" si="173"/>
        <v>0</v>
      </c>
    </row>
    <row r="1747" spans="1:10" ht="25.5" x14ac:dyDescent="0.2">
      <c r="A1747" s="435" t="s">
        <v>0</v>
      </c>
      <c r="B1747" s="423">
        <f t="shared" ref="B1747:B1770" si="174">B1746+1</f>
        <v>3</v>
      </c>
      <c r="C1747" s="256" t="s">
        <v>121</v>
      </c>
      <c r="D1747" s="423" t="s">
        <v>63</v>
      </c>
      <c r="E1747" s="435"/>
      <c r="F1747" s="423">
        <v>1</v>
      </c>
      <c r="G1747" s="423">
        <v>5</v>
      </c>
      <c r="H1747" s="423">
        <f t="shared" si="172"/>
        <v>5</v>
      </c>
      <c r="I1747" s="435"/>
      <c r="J1747" s="423">
        <f t="shared" si="173"/>
        <v>0</v>
      </c>
    </row>
    <row r="1748" spans="1:10" ht="25.5" x14ac:dyDescent="0.2">
      <c r="A1748" s="435" t="s">
        <v>0</v>
      </c>
      <c r="B1748" s="423">
        <f t="shared" si="174"/>
        <v>4</v>
      </c>
      <c r="C1748" s="256" t="s">
        <v>120</v>
      </c>
      <c r="D1748" s="270" t="s">
        <v>39</v>
      </c>
      <c r="E1748" s="256"/>
      <c r="F1748" s="270">
        <v>1</v>
      </c>
      <c r="G1748" s="270">
        <v>5</v>
      </c>
      <c r="H1748" s="270">
        <f t="shared" si="172"/>
        <v>5</v>
      </c>
      <c r="I1748" s="256"/>
      <c r="J1748" s="270">
        <f t="shared" si="173"/>
        <v>0</v>
      </c>
    </row>
    <row r="1749" spans="1:10" ht="25.5" x14ac:dyDescent="0.2">
      <c r="A1749" s="435" t="s">
        <v>0</v>
      </c>
      <c r="B1749" s="423">
        <f t="shared" si="174"/>
        <v>5</v>
      </c>
      <c r="C1749" s="435" t="s">
        <v>122</v>
      </c>
      <c r="D1749" s="423" t="s">
        <v>31</v>
      </c>
      <c r="E1749" s="435"/>
      <c r="F1749" s="423">
        <v>1</v>
      </c>
      <c r="G1749" s="423">
        <v>10</v>
      </c>
      <c r="H1749" s="423">
        <f t="shared" si="172"/>
        <v>10</v>
      </c>
      <c r="I1749" s="435"/>
      <c r="J1749" s="423">
        <f t="shared" si="173"/>
        <v>0</v>
      </c>
    </row>
    <row r="1750" spans="1:10" ht="25.5" x14ac:dyDescent="0.2">
      <c r="A1750" s="435" t="s">
        <v>0</v>
      </c>
      <c r="B1750" s="423">
        <f t="shared" si="174"/>
        <v>6</v>
      </c>
      <c r="C1750" s="235" t="s">
        <v>121</v>
      </c>
      <c r="D1750" s="236" t="s">
        <v>63</v>
      </c>
      <c r="E1750" s="256"/>
      <c r="F1750" s="270">
        <v>1</v>
      </c>
      <c r="G1750" s="270">
        <v>5</v>
      </c>
      <c r="H1750" s="270">
        <f t="shared" si="172"/>
        <v>5</v>
      </c>
      <c r="I1750" s="256"/>
      <c r="J1750" s="270">
        <f t="shared" si="173"/>
        <v>0</v>
      </c>
    </row>
    <row r="1751" spans="1:10" ht="25.5" x14ac:dyDescent="0.2">
      <c r="A1751" s="435" t="s">
        <v>0</v>
      </c>
      <c r="B1751" s="423">
        <f t="shared" si="174"/>
        <v>7</v>
      </c>
      <c r="C1751" s="235" t="s">
        <v>112</v>
      </c>
      <c r="D1751" s="236" t="s">
        <v>39</v>
      </c>
      <c r="E1751" s="256"/>
      <c r="F1751" s="270">
        <v>1</v>
      </c>
      <c r="G1751" s="270">
        <v>5</v>
      </c>
      <c r="H1751" s="270">
        <f t="shared" si="172"/>
        <v>5</v>
      </c>
      <c r="I1751" s="256"/>
      <c r="J1751" s="270">
        <f t="shared" si="173"/>
        <v>0</v>
      </c>
    </row>
    <row r="1752" spans="1:10" ht="25.5" x14ac:dyDescent="0.2">
      <c r="A1752" s="29" t="s">
        <v>36</v>
      </c>
      <c r="B1752" s="30">
        <f t="shared" si="174"/>
        <v>8</v>
      </c>
      <c r="C1752" s="29" t="s">
        <v>121</v>
      </c>
      <c r="D1752" s="30" t="s">
        <v>63</v>
      </c>
      <c r="E1752" s="29"/>
      <c r="F1752" s="30">
        <v>1</v>
      </c>
      <c r="G1752" s="30">
        <v>5</v>
      </c>
      <c r="H1752" s="30">
        <f t="shared" si="172"/>
        <v>5</v>
      </c>
      <c r="I1752" s="29"/>
      <c r="J1752" s="30">
        <f t="shared" si="173"/>
        <v>0</v>
      </c>
    </row>
    <row r="1753" spans="1:10" ht="25.5" x14ac:dyDescent="0.2">
      <c r="A1753" s="29" t="s">
        <v>36</v>
      </c>
      <c r="B1753" s="30">
        <f t="shared" si="174"/>
        <v>9</v>
      </c>
      <c r="C1753" s="29" t="s">
        <v>120</v>
      </c>
      <c r="D1753" s="30" t="s">
        <v>39</v>
      </c>
      <c r="E1753" s="29"/>
      <c r="F1753" s="30">
        <v>1</v>
      </c>
      <c r="G1753" s="30">
        <v>5</v>
      </c>
      <c r="H1753" s="30">
        <f t="shared" si="172"/>
        <v>5</v>
      </c>
      <c r="I1753" s="29"/>
      <c r="J1753" s="30">
        <f t="shared" si="173"/>
        <v>0</v>
      </c>
    </row>
    <row r="1754" spans="1:10" ht="25.5" x14ac:dyDescent="0.2">
      <c r="A1754" s="29" t="s">
        <v>36</v>
      </c>
      <c r="B1754" s="30">
        <f t="shared" si="174"/>
        <v>10</v>
      </c>
      <c r="C1754" s="29" t="s">
        <v>124</v>
      </c>
      <c r="D1754" s="30" t="s">
        <v>49</v>
      </c>
      <c r="E1754" s="29"/>
      <c r="F1754" s="30">
        <v>1</v>
      </c>
      <c r="G1754" s="30">
        <v>10</v>
      </c>
      <c r="H1754" s="30">
        <f t="shared" si="172"/>
        <v>10</v>
      </c>
      <c r="I1754" s="29"/>
      <c r="J1754" s="30">
        <f t="shared" si="173"/>
        <v>0</v>
      </c>
    </row>
    <row r="1755" spans="1:10" ht="25.5" x14ac:dyDescent="0.2">
      <c r="A1755" s="29" t="s">
        <v>36</v>
      </c>
      <c r="B1755" s="30">
        <f t="shared" si="174"/>
        <v>11</v>
      </c>
      <c r="C1755" s="29" t="s">
        <v>113</v>
      </c>
      <c r="D1755" s="30" t="s">
        <v>61</v>
      </c>
      <c r="E1755" s="29"/>
      <c r="F1755" s="30">
        <v>1</v>
      </c>
      <c r="G1755" s="30">
        <v>20</v>
      </c>
      <c r="H1755" s="30">
        <f t="shared" si="172"/>
        <v>20</v>
      </c>
      <c r="I1755" s="29"/>
      <c r="J1755" s="30">
        <f t="shared" si="173"/>
        <v>0</v>
      </c>
    </row>
    <row r="1756" spans="1:10" ht="25.5" x14ac:dyDescent="0.2">
      <c r="A1756" s="29" t="s">
        <v>36</v>
      </c>
      <c r="B1756" s="296">
        <f t="shared" si="174"/>
        <v>12</v>
      </c>
      <c r="C1756" s="29" t="s">
        <v>136</v>
      </c>
      <c r="D1756" s="296" t="s">
        <v>37</v>
      </c>
      <c r="E1756" s="258"/>
      <c r="F1756" s="30">
        <v>1</v>
      </c>
      <c r="G1756" s="296">
        <v>30</v>
      </c>
      <c r="H1756" s="296">
        <f t="shared" si="172"/>
        <v>30</v>
      </c>
      <c r="I1756" s="258"/>
      <c r="J1756" s="296">
        <f t="shared" si="173"/>
        <v>0</v>
      </c>
    </row>
    <row r="1757" spans="1:10" ht="25.5" x14ac:dyDescent="0.2">
      <c r="A1757" s="29" t="s">
        <v>36</v>
      </c>
      <c r="B1757" s="296">
        <f t="shared" si="174"/>
        <v>13</v>
      </c>
      <c r="C1757" s="271" t="s">
        <v>139</v>
      </c>
      <c r="D1757" s="296" t="s">
        <v>38</v>
      </c>
      <c r="E1757" s="258"/>
      <c r="F1757" s="296">
        <v>1</v>
      </c>
      <c r="G1757" s="296">
        <v>5</v>
      </c>
      <c r="H1757" s="296">
        <f t="shared" si="172"/>
        <v>5</v>
      </c>
      <c r="I1757" s="258"/>
      <c r="J1757" s="296">
        <f t="shared" si="173"/>
        <v>0</v>
      </c>
    </row>
    <row r="1758" spans="1:10" ht="25.5" x14ac:dyDescent="0.2">
      <c r="A1758" s="29" t="s">
        <v>36</v>
      </c>
      <c r="B1758" s="296">
        <f t="shared" si="174"/>
        <v>14</v>
      </c>
      <c r="C1758" s="268" t="s">
        <v>140</v>
      </c>
      <c r="D1758" s="296" t="s">
        <v>38</v>
      </c>
      <c r="E1758" s="258"/>
      <c r="F1758" s="296">
        <v>1</v>
      </c>
      <c r="G1758" s="436">
        <v>10</v>
      </c>
      <c r="H1758" s="296">
        <f t="shared" si="172"/>
        <v>10</v>
      </c>
      <c r="I1758" s="437"/>
      <c r="J1758" s="436">
        <f t="shared" si="173"/>
        <v>0</v>
      </c>
    </row>
    <row r="1759" spans="1:10" ht="25.5" x14ac:dyDescent="0.2">
      <c r="A1759" s="29" t="s">
        <v>36</v>
      </c>
      <c r="B1759" s="296">
        <f t="shared" si="174"/>
        <v>15</v>
      </c>
      <c r="C1759" s="268" t="s">
        <v>149</v>
      </c>
      <c r="D1759" s="296" t="s">
        <v>38</v>
      </c>
      <c r="E1759" s="258"/>
      <c r="F1759" s="296">
        <v>1</v>
      </c>
      <c r="G1759" s="436">
        <v>5</v>
      </c>
      <c r="H1759" s="296">
        <f t="shared" si="172"/>
        <v>5</v>
      </c>
      <c r="I1759" s="437"/>
      <c r="J1759" s="436">
        <f t="shared" si="173"/>
        <v>0</v>
      </c>
    </row>
    <row r="1760" spans="1:10" ht="25.5" x14ac:dyDescent="0.2">
      <c r="A1760" s="29" t="s">
        <v>36</v>
      </c>
      <c r="B1760" s="296">
        <f t="shared" si="174"/>
        <v>16</v>
      </c>
      <c r="C1760" s="258" t="s">
        <v>122</v>
      </c>
      <c r="D1760" s="296" t="s">
        <v>61</v>
      </c>
      <c r="E1760" s="258"/>
      <c r="F1760" s="296">
        <v>1</v>
      </c>
      <c r="G1760" s="436">
        <v>5</v>
      </c>
      <c r="H1760" s="296">
        <f t="shared" si="172"/>
        <v>5</v>
      </c>
      <c r="I1760" s="437"/>
      <c r="J1760" s="436"/>
    </row>
    <row r="1761" spans="1:10" ht="25.5" x14ac:dyDescent="0.2">
      <c r="A1761" s="29" t="s">
        <v>36</v>
      </c>
      <c r="B1761" s="296">
        <f t="shared" si="174"/>
        <v>17</v>
      </c>
      <c r="C1761" s="258" t="s">
        <v>117</v>
      </c>
      <c r="D1761" s="296" t="s">
        <v>32</v>
      </c>
      <c r="E1761" s="258"/>
      <c r="F1761" s="296">
        <v>1</v>
      </c>
      <c r="G1761" s="436">
        <v>10</v>
      </c>
      <c r="H1761" s="436">
        <f t="shared" si="172"/>
        <v>10</v>
      </c>
      <c r="I1761" s="437"/>
      <c r="J1761" s="436"/>
    </row>
    <row r="1762" spans="1:10" ht="25.5" x14ac:dyDescent="0.2">
      <c r="A1762" s="29" t="s">
        <v>36</v>
      </c>
      <c r="B1762" s="296">
        <f t="shared" si="174"/>
        <v>18</v>
      </c>
      <c r="C1762" s="29" t="s">
        <v>121</v>
      </c>
      <c r="D1762" s="296" t="s">
        <v>63</v>
      </c>
      <c r="E1762" s="258"/>
      <c r="F1762" s="296">
        <v>1</v>
      </c>
      <c r="G1762" s="436">
        <v>5</v>
      </c>
      <c r="H1762" s="436">
        <f t="shared" si="172"/>
        <v>5</v>
      </c>
      <c r="I1762" s="437"/>
      <c r="J1762" s="436"/>
    </row>
    <row r="1763" spans="1:10" ht="25.5" x14ac:dyDescent="0.2">
      <c r="A1763" s="29" t="s">
        <v>36</v>
      </c>
      <c r="B1763" s="296">
        <f t="shared" si="174"/>
        <v>19</v>
      </c>
      <c r="C1763" s="29" t="s">
        <v>129</v>
      </c>
      <c r="D1763" s="296" t="s">
        <v>39</v>
      </c>
      <c r="E1763" s="258"/>
      <c r="F1763" s="296">
        <v>1</v>
      </c>
      <c r="G1763" s="436">
        <v>5</v>
      </c>
      <c r="H1763" s="436">
        <f t="shared" si="172"/>
        <v>5</v>
      </c>
      <c r="I1763" s="437"/>
      <c r="J1763" s="436"/>
    </row>
    <row r="1764" spans="1:10" ht="25.5" x14ac:dyDescent="0.2">
      <c r="A1764" s="435" t="s">
        <v>0</v>
      </c>
      <c r="B1764" s="270">
        <f t="shared" si="174"/>
        <v>20</v>
      </c>
      <c r="C1764" s="256" t="s">
        <v>121</v>
      </c>
      <c r="D1764" s="423" t="s">
        <v>63</v>
      </c>
      <c r="E1764" s="435"/>
      <c r="F1764" s="423">
        <v>1</v>
      </c>
      <c r="G1764" s="423">
        <v>5</v>
      </c>
      <c r="H1764" s="423">
        <f t="shared" si="172"/>
        <v>5</v>
      </c>
      <c r="I1764" s="435"/>
      <c r="J1764" s="435"/>
    </row>
    <row r="1765" spans="1:10" ht="25.5" x14ac:dyDescent="0.2">
      <c r="A1765" s="435" t="s">
        <v>0</v>
      </c>
      <c r="B1765" s="270">
        <f t="shared" si="174"/>
        <v>21</v>
      </c>
      <c r="C1765" s="256" t="s">
        <v>120</v>
      </c>
      <c r="D1765" s="270" t="s">
        <v>39</v>
      </c>
      <c r="E1765" s="435"/>
      <c r="F1765" s="423">
        <v>1</v>
      </c>
      <c r="G1765" s="423">
        <v>5</v>
      </c>
      <c r="H1765" s="423">
        <f t="shared" si="172"/>
        <v>5</v>
      </c>
      <c r="I1765" s="435"/>
      <c r="J1765" s="435"/>
    </row>
    <row r="1766" spans="1:10" ht="25.5" x14ac:dyDescent="0.2">
      <c r="A1766" s="435" t="s">
        <v>0</v>
      </c>
      <c r="B1766" s="112">
        <f t="shared" si="174"/>
        <v>22</v>
      </c>
      <c r="C1766" s="25" t="s">
        <v>142</v>
      </c>
      <c r="D1766" s="26" t="s">
        <v>31</v>
      </c>
      <c r="E1766" s="435"/>
      <c r="F1766" s="423">
        <v>1</v>
      </c>
      <c r="G1766" s="423">
        <v>5</v>
      </c>
      <c r="H1766" s="423">
        <f t="shared" si="172"/>
        <v>5</v>
      </c>
      <c r="I1766" s="435"/>
      <c r="J1766" s="435"/>
    </row>
    <row r="1767" spans="1:10" ht="25.5" x14ac:dyDescent="0.2">
      <c r="A1767" s="435" t="s">
        <v>0</v>
      </c>
      <c r="B1767" s="236">
        <f t="shared" si="174"/>
        <v>23</v>
      </c>
      <c r="C1767" s="235" t="s">
        <v>135</v>
      </c>
      <c r="D1767" s="236" t="s">
        <v>63</v>
      </c>
      <c r="E1767" s="435"/>
      <c r="F1767" s="423">
        <v>1</v>
      </c>
      <c r="G1767" s="423">
        <v>5</v>
      </c>
      <c r="H1767" s="423">
        <f t="shared" si="172"/>
        <v>5</v>
      </c>
      <c r="I1767" s="435"/>
      <c r="J1767" s="435"/>
    </row>
    <row r="1768" spans="1:10" ht="25.5" x14ac:dyDescent="0.2">
      <c r="A1768" s="435" t="s">
        <v>0</v>
      </c>
      <c r="B1768" s="112">
        <f t="shared" si="174"/>
        <v>24</v>
      </c>
      <c r="C1768" s="25" t="s">
        <v>132</v>
      </c>
      <c r="D1768" s="26" t="s">
        <v>59</v>
      </c>
      <c r="E1768" s="435"/>
      <c r="F1768" s="423">
        <v>1</v>
      </c>
      <c r="G1768" s="423">
        <v>30</v>
      </c>
      <c r="H1768" s="423">
        <f t="shared" si="172"/>
        <v>30</v>
      </c>
      <c r="I1768" s="435"/>
      <c r="J1768" s="435"/>
    </row>
    <row r="1769" spans="1:10" ht="25.5" x14ac:dyDescent="0.2">
      <c r="A1769" s="267" t="s">
        <v>36</v>
      </c>
      <c r="B1769" s="112">
        <f t="shared" si="174"/>
        <v>25</v>
      </c>
      <c r="C1769" s="267" t="s">
        <v>135</v>
      </c>
      <c r="D1769" s="295" t="s">
        <v>63</v>
      </c>
      <c r="E1769" s="285"/>
      <c r="F1769" s="295">
        <v>1</v>
      </c>
      <c r="G1769" s="440">
        <v>5</v>
      </c>
      <c r="H1769" s="295">
        <f t="shared" si="172"/>
        <v>5</v>
      </c>
      <c r="I1769" s="441"/>
      <c r="J1769" s="440"/>
    </row>
    <row r="1770" spans="1:10" ht="25.5" x14ac:dyDescent="0.2">
      <c r="A1770" s="435" t="s">
        <v>0</v>
      </c>
      <c r="B1770" s="112">
        <f t="shared" si="174"/>
        <v>26</v>
      </c>
      <c r="C1770" s="25" t="s">
        <v>143</v>
      </c>
      <c r="D1770" s="26" t="s">
        <v>39</v>
      </c>
      <c r="E1770" s="435"/>
      <c r="F1770" s="423">
        <v>1</v>
      </c>
      <c r="G1770" s="423">
        <v>5</v>
      </c>
      <c r="H1770" s="423">
        <f t="shared" si="172"/>
        <v>5</v>
      </c>
      <c r="I1770" s="435"/>
      <c r="J1770" s="435"/>
    </row>
    <row r="1771" spans="1:10" ht="25.5" x14ac:dyDescent="0.2">
      <c r="A1771" s="419"/>
      <c r="B1771" s="419"/>
      <c r="C1771" s="419"/>
      <c r="D1771" s="419"/>
      <c r="E1771" s="419"/>
      <c r="F1771" s="419"/>
      <c r="G1771" s="50" t="s">
        <v>34</v>
      </c>
      <c r="H1771" s="51">
        <f>SUM(H1754:H1770)</f>
        <v>165</v>
      </c>
      <c r="I1771" s="344" t="s">
        <v>35</v>
      </c>
      <c r="J1771" s="51">
        <f>SUM(J1754:J1766)</f>
        <v>0</v>
      </c>
    </row>
    <row r="1772" spans="1:10" x14ac:dyDescent="0.2">
      <c r="A1772" s="419"/>
      <c r="B1772" s="419"/>
      <c r="C1772" s="419"/>
      <c r="D1772" s="419"/>
      <c r="E1772" s="419"/>
      <c r="F1772" s="419"/>
      <c r="G1772" s="419"/>
      <c r="H1772" s="419"/>
      <c r="I1772" s="419"/>
      <c r="J1772" s="419"/>
    </row>
    <row r="1773" spans="1:10" x14ac:dyDescent="0.2">
      <c r="A1773" s="1220" t="s">
        <v>1</v>
      </c>
      <c r="B1773" s="1220"/>
      <c r="C1773" s="1220"/>
      <c r="D1773" s="1220"/>
      <c r="E1773" s="1220"/>
      <c r="F1773" s="1220"/>
      <c r="G1773" s="1220"/>
      <c r="H1773" s="1220"/>
      <c r="I1773" s="1220"/>
      <c r="J1773" s="1220"/>
    </row>
    <row r="1774" spans="1:10" x14ac:dyDescent="0.2">
      <c r="A1774" s="1221" t="s">
        <v>2</v>
      </c>
      <c r="B1774" s="1221"/>
      <c r="C1774" s="1221"/>
      <c r="D1774" s="1221"/>
      <c r="E1774" s="1221"/>
      <c r="F1774" s="1221"/>
      <c r="G1774" s="1221"/>
      <c r="H1774" s="1221"/>
      <c r="I1774" s="1221"/>
      <c r="J1774" s="1221"/>
    </row>
    <row r="1775" spans="1:10" ht="30.75" customHeight="1" thickBot="1" x14ac:dyDescent="0.25">
      <c r="A1775" s="4" t="s">
        <v>3</v>
      </c>
      <c r="B1775" s="122"/>
      <c r="C1775" s="5"/>
      <c r="D1775" s="4"/>
      <c r="E1775" s="4"/>
      <c r="F1775" s="262"/>
      <c r="G1775" s="262"/>
      <c r="H1775" s="262"/>
      <c r="I1775" s="4"/>
      <c r="J1775" s="2"/>
    </row>
    <row r="1776" spans="1:10" ht="13.5" customHeight="1" thickBot="1" x14ac:dyDescent="0.25">
      <c r="A1776" s="1228" t="s">
        <v>180</v>
      </c>
      <c r="B1776" s="1229"/>
      <c r="C1776" s="1229"/>
      <c r="D1776" s="1229"/>
      <c r="E1776" s="1229"/>
      <c r="F1776" s="1229"/>
      <c r="G1776" s="1229"/>
      <c r="H1776" s="1229"/>
      <c r="I1776" s="1229"/>
      <c r="J1776" s="1230"/>
    </row>
    <row r="1777" spans="1:10" ht="30.75" customHeight="1" thickBot="1" x14ac:dyDescent="0.25">
      <c r="A1777" s="1222" t="s">
        <v>207</v>
      </c>
      <c r="B1777" s="1223"/>
      <c r="C1777" s="1223"/>
      <c r="D1777" s="1223"/>
      <c r="E1777" s="1223"/>
      <c r="F1777" s="1223"/>
      <c r="G1777" s="1223"/>
      <c r="H1777" s="1223"/>
      <c r="I1777" s="1223"/>
      <c r="J1777" s="1224"/>
    </row>
    <row r="1778" spans="1:10" ht="13.5" thickBot="1" x14ac:dyDescent="0.25">
      <c r="A1778" s="4" t="s">
        <v>4</v>
      </c>
      <c r="B1778" s="122"/>
      <c r="C1778" s="7"/>
      <c r="D1778" s="6"/>
      <c r="E1778" s="6"/>
      <c r="G1778" s="261"/>
      <c r="H1778" s="13"/>
      <c r="I1778" s="6"/>
      <c r="J1778" s="2"/>
    </row>
    <row r="1779" spans="1:10" ht="13.5" thickBot="1" x14ac:dyDescent="0.25">
      <c r="A1779" s="1217" t="s">
        <v>21</v>
      </c>
      <c r="B1779" s="1218"/>
      <c r="C1779" s="1218"/>
      <c r="D1779" s="1218"/>
      <c r="E1779" s="1218"/>
      <c r="F1779" s="1218"/>
      <c r="G1779" s="1218"/>
      <c r="H1779" s="1218"/>
      <c r="I1779" s="1218"/>
      <c r="J1779" s="1219"/>
    </row>
    <row r="1780" spans="1:10" ht="13.5" thickBot="1" x14ac:dyDescent="0.25">
      <c r="A1780" s="4"/>
      <c r="B1780" s="122"/>
      <c r="C1780" s="3"/>
      <c r="D1780" s="2"/>
      <c r="E1780" s="2"/>
      <c r="F1780" s="261"/>
      <c r="G1780" s="261"/>
      <c r="H1780" s="261"/>
      <c r="I1780" s="2"/>
      <c r="J1780" s="2"/>
    </row>
    <row r="1781" spans="1:10" ht="51" x14ac:dyDescent="0.2">
      <c r="A1781" s="31" t="s">
        <v>5</v>
      </c>
      <c r="B1781" s="32" t="s">
        <v>23</v>
      </c>
      <c r="C1781" s="32" t="s">
        <v>7</v>
      </c>
      <c r="D1781" s="33" t="s">
        <v>8</v>
      </c>
      <c r="E1781" s="34" t="s">
        <v>24</v>
      </c>
      <c r="F1781" s="35" t="s">
        <v>25</v>
      </c>
      <c r="G1781" s="32" t="s">
        <v>26</v>
      </c>
      <c r="H1781" s="36" t="s">
        <v>27</v>
      </c>
      <c r="I1781" s="37" t="s">
        <v>28</v>
      </c>
      <c r="J1781" s="37" t="s">
        <v>29</v>
      </c>
    </row>
    <row r="1782" spans="1:10" ht="25.5" x14ac:dyDescent="0.2">
      <c r="A1782" s="31"/>
      <c r="B1782" s="32"/>
      <c r="C1782" s="216"/>
      <c r="D1782" s="33"/>
      <c r="E1782" s="38"/>
      <c r="F1782" s="39" t="s">
        <v>15</v>
      </c>
      <c r="G1782" s="39" t="s">
        <v>16</v>
      </c>
      <c r="H1782" s="39" t="s">
        <v>17</v>
      </c>
      <c r="I1782" s="40" t="s">
        <v>18</v>
      </c>
      <c r="J1782" s="40" t="s">
        <v>19</v>
      </c>
    </row>
    <row r="1783" spans="1:10" ht="38.25" x14ac:dyDescent="0.2">
      <c r="A1783" s="443" t="s">
        <v>30</v>
      </c>
      <c r="B1783" s="254">
        <v>1</v>
      </c>
      <c r="C1783" s="22" t="s">
        <v>116</v>
      </c>
      <c r="D1783" s="444" t="s">
        <v>63</v>
      </c>
      <c r="E1783" s="443"/>
      <c r="F1783" s="444">
        <v>1</v>
      </c>
      <c r="G1783" s="444">
        <v>10</v>
      </c>
      <c r="H1783" s="444">
        <f t="shared" ref="H1783:H1801" si="175">F1783*G1783</f>
        <v>10</v>
      </c>
      <c r="I1783" s="443"/>
      <c r="J1783" s="444">
        <f t="shared" ref="J1783:J1796" si="176">H1783*I1783</f>
        <v>0</v>
      </c>
    </row>
    <row r="1784" spans="1:10" ht="38.25" x14ac:dyDescent="0.2">
      <c r="A1784" s="443" t="s">
        <v>30</v>
      </c>
      <c r="B1784" s="234">
        <f>B1783+1</f>
        <v>2</v>
      </c>
      <c r="C1784" s="233" t="s">
        <v>109</v>
      </c>
      <c r="D1784" s="444" t="s">
        <v>63</v>
      </c>
      <c r="E1784" s="291"/>
      <c r="F1784" s="302">
        <v>1</v>
      </c>
      <c r="G1784" s="302">
        <v>5</v>
      </c>
      <c r="H1784" s="302">
        <f t="shared" si="175"/>
        <v>5</v>
      </c>
      <c r="I1784" s="291"/>
      <c r="J1784" s="302">
        <f t="shared" si="176"/>
        <v>0</v>
      </c>
    </row>
    <row r="1785" spans="1:10" ht="25.5" x14ac:dyDescent="0.2">
      <c r="A1785" s="435" t="s">
        <v>0</v>
      </c>
      <c r="B1785" s="423">
        <f t="shared" ref="B1785:B1795" si="177">B1784+1</f>
        <v>3</v>
      </c>
      <c r="C1785" s="256" t="s">
        <v>121</v>
      </c>
      <c r="D1785" s="423" t="s">
        <v>63</v>
      </c>
      <c r="E1785" s="435"/>
      <c r="F1785" s="423">
        <v>1</v>
      </c>
      <c r="G1785" s="423">
        <v>5</v>
      </c>
      <c r="H1785" s="423">
        <f t="shared" si="175"/>
        <v>5</v>
      </c>
      <c r="I1785" s="435"/>
      <c r="J1785" s="423">
        <f t="shared" si="176"/>
        <v>0</v>
      </c>
    </row>
    <row r="1786" spans="1:10" ht="25.5" x14ac:dyDescent="0.2">
      <c r="A1786" s="435" t="s">
        <v>0</v>
      </c>
      <c r="B1786" s="423">
        <f t="shared" si="177"/>
        <v>4</v>
      </c>
      <c r="C1786" s="256" t="s">
        <v>120</v>
      </c>
      <c r="D1786" s="270" t="s">
        <v>39</v>
      </c>
      <c r="E1786" s="256"/>
      <c r="F1786" s="270">
        <v>1</v>
      </c>
      <c r="G1786" s="270">
        <v>5</v>
      </c>
      <c r="H1786" s="270">
        <f t="shared" si="175"/>
        <v>5</v>
      </c>
      <c r="I1786" s="256"/>
      <c r="J1786" s="270">
        <f t="shared" si="176"/>
        <v>0</v>
      </c>
    </row>
    <row r="1787" spans="1:10" ht="25.5" x14ac:dyDescent="0.2">
      <c r="A1787" s="435" t="s">
        <v>0</v>
      </c>
      <c r="B1787" s="423">
        <f t="shared" si="177"/>
        <v>5</v>
      </c>
      <c r="C1787" s="435" t="s">
        <v>122</v>
      </c>
      <c r="D1787" s="423" t="s">
        <v>31</v>
      </c>
      <c r="E1787" s="435"/>
      <c r="F1787" s="423">
        <v>1</v>
      </c>
      <c r="G1787" s="423">
        <v>10</v>
      </c>
      <c r="H1787" s="423">
        <f t="shared" si="175"/>
        <v>10</v>
      </c>
      <c r="I1787" s="435"/>
      <c r="J1787" s="423">
        <f t="shared" si="176"/>
        <v>0</v>
      </c>
    </row>
    <row r="1788" spans="1:10" ht="25.5" x14ac:dyDescent="0.2">
      <c r="A1788" s="435" t="s">
        <v>0</v>
      </c>
      <c r="B1788" s="423">
        <f t="shared" si="177"/>
        <v>6</v>
      </c>
      <c r="C1788" s="235" t="s">
        <v>121</v>
      </c>
      <c r="D1788" s="236" t="s">
        <v>63</v>
      </c>
      <c r="E1788" s="256"/>
      <c r="F1788" s="270">
        <v>1</v>
      </c>
      <c r="G1788" s="270">
        <v>5</v>
      </c>
      <c r="H1788" s="270">
        <f t="shared" si="175"/>
        <v>5</v>
      </c>
      <c r="I1788" s="256"/>
      <c r="J1788" s="270">
        <f t="shared" si="176"/>
        <v>0</v>
      </c>
    </row>
    <row r="1789" spans="1:10" ht="25.5" x14ac:dyDescent="0.2">
      <c r="A1789" s="435" t="s">
        <v>0</v>
      </c>
      <c r="B1789" s="423">
        <f t="shared" si="177"/>
        <v>7</v>
      </c>
      <c r="C1789" s="235" t="s">
        <v>112</v>
      </c>
      <c r="D1789" s="236" t="s">
        <v>39</v>
      </c>
      <c r="E1789" s="256"/>
      <c r="F1789" s="270">
        <v>1</v>
      </c>
      <c r="G1789" s="270">
        <v>5</v>
      </c>
      <c r="H1789" s="270">
        <f t="shared" si="175"/>
        <v>5</v>
      </c>
      <c r="I1789" s="256"/>
      <c r="J1789" s="270">
        <f t="shared" si="176"/>
        <v>0</v>
      </c>
    </row>
    <row r="1790" spans="1:10" ht="25.5" x14ac:dyDescent="0.2">
      <c r="A1790" s="29" t="s">
        <v>36</v>
      </c>
      <c r="B1790" s="30">
        <f t="shared" si="177"/>
        <v>8</v>
      </c>
      <c r="C1790" s="29" t="s">
        <v>121</v>
      </c>
      <c r="D1790" s="30" t="s">
        <v>63</v>
      </c>
      <c r="E1790" s="29"/>
      <c r="F1790" s="30">
        <v>1</v>
      </c>
      <c r="G1790" s="30">
        <v>5</v>
      </c>
      <c r="H1790" s="30">
        <f t="shared" si="175"/>
        <v>5</v>
      </c>
      <c r="I1790" s="29"/>
      <c r="J1790" s="30">
        <f t="shared" si="176"/>
        <v>0</v>
      </c>
    </row>
    <row r="1791" spans="1:10" ht="25.5" x14ac:dyDescent="0.2">
      <c r="A1791" s="29" t="s">
        <v>36</v>
      </c>
      <c r="B1791" s="30">
        <f t="shared" si="177"/>
        <v>9</v>
      </c>
      <c r="C1791" s="29" t="s">
        <v>120</v>
      </c>
      <c r="D1791" s="30" t="s">
        <v>39</v>
      </c>
      <c r="E1791" s="29"/>
      <c r="F1791" s="30">
        <v>1</v>
      </c>
      <c r="G1791" s="30">
        <v>5</v>
      </c>
      <c r="H1791" s="30">
        <f t="shared" si="175"/>
        <v>5</v>
      </c>
      <c r="I1791" s="29"/>
      <c r="J1791" s="30">
        <f t="shared" si="176"/>
        <v>0</v>
      </c>
    </row>
    <row r="1792" spans="1:10" ht="25.5" x14ac:dyDescent="0.2">
      <c r="A1792" s="29" t="s">
        <v>36</v>
      </c>
      <c r="B1792" s="30">
        <f t="shared" si="177"/>
        <v>10</v>
      </c>
      <c r="C1792" s="29" t="s">
        <v>124</v>
      </c>
      <c r="D1792" s="30" t="s">
        <v>49</v>
      </c>
      <c r="E1792" s="29"/>
      <c r="F1792" s="30">
        <v>1</v>
      </c>
      <c r="G1792" s="30">
        <v>10</v>
      </c>
      <c r="H1792" s="30">
        <f t="shared" si="175"/>
        <v>10</v>
      </c>
      <c r="I1792" s="29"/>
      <c r="J1792" s="30">
        <f t="shared" si="176"/>
        <v>0</v>
      </c>
    </row>
    <row r="1793" spans="1:10" ht="25.5" x14ac:dyDescent="0.2">
      <c r="A1793" s="29" t="s">
        <v>36</v>
      </c>
      <c r="B1793" s="30">
        <f t="shared" si="177"/>
        <v>11</v>
      </c>
      <c r="C1793" s="29" t="s">
        <v>113</v>
      </c>
      <c r="D1793" s="30" t="s">
        <v>61</v>
      </c>
      <c r="E1793" s="29"/>
      <c r="F1793" s="30">
        <v>1</v>
      </c>
      <c r="G1793" s="30">
        <v>20</v>
      </c>
      <c r="H1793" s="30">
        <f t="shared" si="175"/>
        <v>20</v>
      </c>
      <c r="I1793" s="29"/>
      <c r="J1793" s="30">
        <f t="shared" si="176"/>
        <v>0</v>
      </c>
    </row>
    <row r="1794" spans="1:10" ht="25.5" x14ac:dyDescent="0.2">
      <c r="A1794" s="29" t="s">
        <v>36</v>
      </c>
      <c r="B1794" s="296">
        <f t="shared" si="177"/>
        <v>12</v>
      </c>
      <c r="C1794" s="29" t="s">
        <v>136</v>
      </c>
      <c r="D1794" s="296" t="s">
        <v>37</v>
      </c>
      <c r="E1794" s="258"/>
      <c r="F1794" s="30">
        <v>1</v>
      </c>
      <c r="G1794" s="296">
        <v>30</v>
      </c>
      <c r="H1794" s="296">
        <f t="shared" si="175"/>
        <v>30</v>
      </c>
      <c r="I1794" s="258"/>
      <c r="J1794" s="296">
        <f t="shared" si="176"/>
        <v>0</v>
      </c>
    </row>
    <row r="1795" spans="1:10" ht="25.5" x14ac:dyDescent="0.2">
      <c r="A1795" s="29" t="s">
        <v>36</v>
      </c>
      <c r="B1795" s="296">
        <f t="shared" si="177"/>
        <v>13</v>
      </c>
      <c r="C1795" s="271" t="s">
        <v>139</v>
      </c>
      <c r="D1795" s="296" t="s">
        <v>38</v>
      </c>
      <c r="E1795" s="258"/>
      <c r="F1795" s="296">
        <v>1</v>
      </c>
      <c r="G1795" s="296">
        <v>5</v>
      </c>
      <c r="H1795" s="296">
        <f t="shared" si="175"/>
        <v>5</v>
      </c>
      <c r="I1795" s="258"/>
      <c r="J1795" s="296">
        <f t="shared" si="176"/>
        <v>0</v>
      </c>
    </row>
    <row r="1796" spans="1:10" ht="25.5" x14ac:dyDescent="0.2">
      <c r="A1796" s="29" t="s">
        <v>36</v>
      </c>
      <c r="B1796" s="296">
        <f t="shared" ref="B1796:B1801" si="178">B1795+1</f>
        <v>14</v>
      </c>
      <c r="C1796" s="268" t="s">
        <v>147</v>
      </c>
      <c r="D1796" s="296" t="s">
        <v>38</v>
      </c>
      <c r="E1796" s="258"/>
      <c r="F1796" s="296">
        <v>1</v>
      </c>
      <c r="G1796" s="436">
        <v>10</v>
      </c>
      <c r="H1796" s="296">
        <f t="shared" si="175"/>
        <v>10</v>
      </c>
      <c r="I1796" s="437"/>
      <c r="J1796" s="436">
        <f t="shared" si="176"/>
        <v>0</v>
      </c>
    </row>
    <row r="1797" spans="1:10" ht="25.5" x14ac:dyDescent="0.2">
      <c r="A1797" s="29" t="s">
        <v>36</v>
      </c>
      <c r="B1797" s="296">
        <f t="shared" si="178"/>
        <v>15</v>
      </c>
      <c r="C1797" s="258" t="s">
        <v>122</v>
      </c>
      <c r="D1797" s="296" t="s">
        <v>61</v>
      </c>
      <c r="E1797" s="258"/>
      <c r="F1797" s="296">
        <v>1</v>
      </c>
      <c r="G1797" s="436">
        <v>5</v>
      </c>
      <c r="H1797" s="296">
        <f t="shared" si="175"/>
        <v>5</v>
      </c>
      <c r="I1797" s="437"/>
      <c r="J1797" s="436"/>
    </row>
    <row r="1798" spans="1:10" ht="25.5" x14ac:dyDescent="0.2">
      <c r="A1798" s="29" t="s">
        <v>36</v>
      </c>
      <c r="B1798" s="296">
        <f t="shared" si="178"/>
        <v>16</v>
      </c>
      <c r="C1798" s="258" t="s">
        <v>117</v>
      </c>
      <c r="D1798" s="296" t="s">
        <v>32</v>
      </c>
      <c r="E1798" s="258"/>
      <c r="F1798" s="296">
        <v>1</v>
      </c>
      <c r="G1798" s="436">
        <v>10</v>
      </c>
      <c r="H1798" s="296">
        <f t="shared" si="175"/>
        <v>10</v>
      </c>
      <c r="I1798" s="437"/>
      <c r="J1798" s="436"/>
    </row>
    <row r="1799" spans="1:10" ht="25.5" x14ac:dyDescent="0.2">
      <c r="A1799" s="29" t="s">
        <v>36</v>
      </c>
      <c r="B1799" s="296">
        <f t="shared" si="178"/>
        <v>17</v>
      </c>
      <c r="C1799" s="268" t="s">
        <v>150</v>
      </c>
      <c r="D1799" s="296" t="s">
        <v>38</v>
      </c>
      <c r="E1799" s="258"/>
      <c r="F1799" s="296">
        <v>1</v>
      </c>
      <c r="G1799" s="436">
        <v>5</v>
      </c>
      <c r="H1799" s="296">
        <f t="shared" si="175"/>
        <v>5</v>
      </c>
      <c r="I1799" s="437"/>
      <c r="J1799" s="436"/>
    </row>
    <row r="1800" spans="1:10" ht="25.5" x14ac:dyDescent="0.2">
      <c r="A1800" s="29" t="s">
        <v>36</v>
      </c>
      <c r="B1800" s="296">
        <f t="shared" si="178"/>
        <v>18</v>
      </c>
      <c r="C1800" s="29" t="s">
        <v>135</v>
      </c>
      <c r="D1800" s="296" t="s">
        <v>63</v>
      </c>
      <c r="E1800" s="258"/>
      <c r="F1800" s="296">
        <v>1</v>
      </c>
      <c r="G1800" s="436">
        <v>5</v>
      </c>
      <c r="H1800" s="296">
        <f t="shared" si="175"/>
        <v>5</v>
      </c>
      <c r="I1800" s="437"/>
      <c r="J1800" s="436"/>
    </row>
    <row r="1801" spans="1:10" ht="25.5" x14ac:dyDescent="0.2">
      <c r="A1801" s="29" t="s">
        <v>36</v>
      </c>
      <c r="B1801" s="296">
        <f t="shared" si="178"/>
        <v>19</v>
      </c>
      <c r="C1801" s="29" t="s">
        <v>144</v>
      </c>
      <c r="D1801" s="296" t="s">
        <v>39</v>
      </c>
      <c r="E1801" s="258"/>
      <c r="F1801" s="296">
        <v>1</v>
      </c>
      <c r="G1801" s="436">
        <v>5</v>
      </c>
      <c r="H1801" s="296">
        <f t="shared" si="175"/>
        <v>5</v>
      </c>
      <c r="I1801" s="437"/>
      <c r="J1801" s="436"/>
    </row>
    <row r="1802" spans="1:10" ht="25.5" x14ac:dyDescent="0.2">
      <c r="A1802" s="419"/>
      <c r="B1802" s="419"/>
      <c r="C1802" s="419"/>
      <c r="D1802" s="419"/>
      <c r="E1802" s="419"/>
      <c r="F1802" s="419"/>
      <c r="G1802" s="50" t="s">
        <v>34</v>
      </c>
      <c r="H1802" s="51">
        <f>SUM(H1783:H1801)</f>
        <v>160</v>
      </c>
      <c r="I1802" s="344" t="s">
        <v>35</v>
      </c>
      <c r="J1802" s="51">
        <f>SUM(J1792:J1801)</f>
        <v>0</v>
      </c>
    </row>
    <row r="1804" spans="1:10" x14ac:dyDescent="0.2">
      <c r="A1804" s="9"/>
      <c r="B1804" s="21"/>
      <c r="C1804" s="9"/>
      <c r="D1804" s="2"/>
      <c r="E1804" s="2"/>
      <c r="F1804" s="15"/>
      <c r="G1804" s="15"/>
      <c r="H1804" s="15"/>
      <c r="I1804" s="17"/>
      <c r="J1804" s="16"/>
    </row>
    <row r="1805" spans="1:10" x14ac:dyDescent="0.2">
      <c r="A1805" s="1220" t="s">
        <v>1</v>
      </c>
      <c r="B1805" s="1220"/>
      <c r="C1805" s="1220"/>
      <c r="D1805" s="1220"/>
      <c r="E1805" s="1220"/>
      <c r="F1805" s="1220"/>
      <c r="G1805" s="1220"/>
      <c r="H1805" s="1220"/>
      <c r="I1805" s="1220"/>
      <c r="J1805" s="1220"/>
    </row>
    <row r="1806" spans="1:10" x14ac:dyDescent="0.2">
      <c r="A1806" s="1221" t="s">
        <v>2</v>
      </c>
      <c r="B1806" s="1221"/>
      <c r="C1806" s="1221"/>
      <c r="D1806" s="1221"/>
      <c r="E1806" s="1221"/>
      <c r="F1806" s="1221"/>
      <c r="G1806" s="1221"/>
      <c r="H1806" s="1221"/>
      <c r="I1806" s="1221"/>
      <c r="J1806" s="1221"/>
    </row>
    <row r="1807" spans="1:10" ht="13.5" thickBot="1" x14ac:dyDescent="0.25">
      <c r="A1807" s="4" t="s">
        <v>3</v>
      </c>
      <c r="B1807" s="122"/>
      <c r="C1807" s="5"/>
      <c r="D1807" s="4"/>
      <c r="E1807" s="4"/>
      <c r="F1807" s="262"/>
      <c r="G1807" s="262"/>
      <c r="H1807" s="262"/>
      <c r="I1807" s="4"/>
      <c r="J1807" s="2"/>
    </row>
    <row r="1808" spans="1:10" ht="15" customHeight="1" thickBot="1" x14ac:dyDescent="0.25">
      <c r="A1808" s="1228" t="s">
        <v>180</v>
      </c>
      <c r="B1808" s="1229"/>
      <c r="C1808" s="1229"/>
      <c r="D1808" s="1229"/>
      <c r="E1808" s="1229"/>
      <c r="F1808" s="1229"/>
      <c r="G1808" s="1229"/>
      <c r="H1808" s="1229"/>
      <c r="I1808" s="1229"/>
      <c r="J1808" s="1230"/>
    </row>
    <row r="1809" spans="1:10" ht="34.5" customHeight="1" thickBot="1" x14ac:dyDescent="0.25">
      <c r="A1809" s="1222" t="s">
        <v>208</v>
      </c>
      <c r="B1809" s="1223"/>
      <c r="C1809" s="1223"/>
      <c r="D1809" s="1223"/>
      <c r="E1809" s="1223"/>
      <c r="F1809" s="1223"/>
      <c r="G1809" s="1223"/>
      <c r="H1809" s="1223"/>
      <c r="I1809" s="1223"/>
      <c r="J1809" s="1224"/>
    </row>
    <row r="1810" spans="1:10" ht="13.5" thickBot="1" x14ac:dyDescent="0.25">
      <c r="A1810" s="4" t="s">
        <v>4</v>
      </c>
      <c r="B1810" s="122"/>
      <c r="C1810" s="7"/>
      <c r="D1810" s="6"/>
      <c r="E1810" s="6"/>
      <c r="G1810" s="261"/>
      <c r="H1810" s="13"/>
      <c r="I1810" s="6"/>
      <c r="J1810" s="2"/>
    </row>
    <row r="1811" spans="1:10" ht="13.5" thickBot="1" x14ac:dyDescent="0.25">
      <c r="A1811" s="1217" t="s">
        <v>21</v>
      </c>
      <c r="B1811" s="1218"/>
      <c r="C1811" s="1218"/>
      <c r="D1811" s="1218"/>
      <c r="E1811" s="1218"/>
      <c r="F1811" s="1218"/>
      <c r="G1811" s="1218"/>
      <c r="H1811" s="1218"/>
      <c r="I1811" s="1218"/>
      <c r="J1811" s="1219"/>
    </row>
    <row r="1812" spans="1:10" ht="13.5" thickBot="1" x14ac:dyDescent="0.25">
      <c r="A1812" s="4"/>
      <c r="B1812" s="122"/>
      <c r="C1812" s="3"/>
      <c r="D1812" s="2"/>
      <c r="E1812" s="2"/>
      <c r="F1812" s="261"/>
      <c r="G1812" s="261"/>
      <c r="H1812" s="261"/>
      <c r="I1812" s="2"/>
      <c r="J1812" s="2"/>
    </row>
    <row r="1813" spans="1:10" ht="51" x14ac:dyDescent="0.2">
      <c r="A1813" s="31" t="s">
        <v>5</v>
      </c>
      <c r="B1813" s="32" t="s">
        <v>23</v>
      </c>
      <c r="C1813" s="32" t="s">
        <v>7</v>
      </c>
      <c r="D1813" s="33" t="s">
        <v>8</v>
      </c>
      <c r="E1813" s="34" t="s">
        <v>24</v>
      </c>
      <c r="F1813" s="35" t="s">
        <v>25</v>
      </c>
      <c r="G1813" s="32" t="s">
        <v>26</v>
      </c>
      <c r="H1813" s="36" t="s">
        <v>27</v>
      </c>
      <c r="I1813" s="37" t="s">
        <v>28</v>
      </c>
      <c r="J1813" s="37" t="s">
        <v>29</v>
      </c>
    </row>
    <row r="1814" spans="1:10" ht="26.25" customHeight="1" x14ac:dyDescent="0.2">
      <c r="A1814" s="31"/>
      <c r="B1814" s="32"/>
      <c r="C1814" s="216"/>
      <c r="D1814" s="33"/>
      <c r="E1814" s="38"/>
      <c r="F1814" s="39" t="s">
        <v>15</v>
      </c>
      <c r="G1814" s="39" t="s">
        <v>16</v>
      </c>
      <c r="H1814" s="39" t="s">
        <v>17</v>
      </c>
      <c r="I1814" s="40" t="s">
        <v>18</v>
      </c>
      <c r="J1814" s="40" t="s">
        <v>19</v>
      </c>
    </row>
    <row r="1815" spans="1:10" ht="38.25" x14ac:dyDescent="0.2">
      <c r="A1815" s="443" t="s">
        <v>30</v>
      </c>
      <c r="B1815" s="254">
        <v>1</v>
      </c>
      <c r="C1815" s="22" t="s">
        <v>116</v>
      </c>
      <c r="D1815" s="444" t="s">
        <v>63</v>
      </c>
      <c r="E1815" s="443"/>
      <c r="F1815" s="444">
        <v>1</v>
      </c>
      <c r="G1815" s="444">
        <v>10</v>
      </c>
      <c r="H1815" s="444">
        <f t="shared" ref="H1815:H1840" si="179">F1815*G1815</f>
        <v>10</v>
      </c>
      <c r="I1815" s="443"/>
      <c r="J1815" s="444">
        <f t="shared" ref="J1815:J1829" si="180">H1815*I1815</f>
        <v>0</v>
      </c>
    </row>
    <row r="1816" spans="1:10" ht="38.25" x14ac:dyDescent="0.2">
      <c r="A1816" s="443" t="s">
        <v>30</v>
      </c>
      <c r="B1816" s="234">
        <f>B1815+1</f>
        <v>2</v>
      </c>
      <c r="C1816" s="233" t="s">
        <v>109</v>
      </c>
      <c r="D1816" s="444" t="s">
        <v>63</v>
      </c>
      <c r="E1816" s="291"/>
      <c r="F1816" s="302">
        <v>1</v>
      </c>
      <c r="G1816" s="302">
        <v>5</v>
      </c>
      <c r="H1816" s="302">
        <f t="shared" si="179"/>
        <v>5</v>
      </c>
      <c r="I1816" s="291"/>
      <c r="J1816" s="302">
        <f t="shared" si="180"/>
        <v>0</v>
      </c>
    </row>
    <row r="1817" spans="1:10" ht="25.5" x14ac:dyDescent="0.2">
      <c r="A1817" s="435" t="s">
        <v>0</v>
      </c>
      <c r="B1817" s="423">
        <f t="shared" ref="B1817:B1840" si="181">B1816+1</f>
        <v>3</v>
      </c>
      <c r="C1817" s="256" t="s">
        <v>121</v>
      </c>
      <c r="D1817" s="423" t="s">
        <v>63</v>
      </c>
      <c r="E1817" s="435"/>
      <c r="F1817" s="423">
        <v>1</v>
      </c>
      <c r="G1817" s="423">
        <v>5</v>
      </c>
      <c r="H1817" s="423">
        <f t="shared" si="179"/>
        <v>5</v>
      </c>
      <c r="I1817" s="435"/>
      <c r="J1817" s="423">
        <f t="shared" si="180"/>
        <v>0</v>
      </c>
    </row>
    <row r="1818" spans="1:10" ht="25.5" x14ac:dyDescent="0.2">
      <c r="A1818" s="435" t="s">
        <v>0</v>
      </c>
      <c r="B1818" s="423">
        <f t="shared" si="181"/>
        <v>4</v>
      </c>
      <c r="C1818" s="256" t="s">
        <v>120</v>
      </c>
      <c r="D1818" s="270" t="s">
        <v>39</v>
      </c>
      <c r="E1818" s="256"/>
      <c r="F1818" s="270">
        <v>1</v>
      </c>
      <c r="G1818" s="270">
        <v>5</v>
      </c>
      <c r="H1818" s="270">
        <f t="shared" si="179"/>
        <v>5</v>
      </c>
      <c r="I1818" s="256"/>
      <c r="J1818" s="270">
        <f t="shared" si="180"/>
        <v>0</v>
      </c>
    </row>
    <row r="1819" spans="1:10" ht="25.5" x14ac:dyDescent="0.2">
      <c r="A1819" s="435" t="s">
        <v>0</v>
      </c>
      <c r="B1819" s="423">
        <f t="shared" si="181"/>
        <v>5</v>
      </c>
      <c r="C1819" s="435" t="s">
        <v>122</v>
      </c>
      <c r="D1819" s="423" t="s">
        <v>31</v>
      </c>
      <c r="E1819" s="435"/>
      <c r="F1819" s="423">
        <v>1</v>
      </c>
      <c r="G1819" s="423">
        <v>10</v>
      </c>
      <c r="H1819" s="423">
        <f t="shared" si="179"/>
        <v>10</v>
      </c>
      <c r="I1819" s="435"/>
      <c r="J1819" s="423">
        <f t="shared" si="180"/>
        <v>0</v>
      </c>
    </row>
    <row r="1820" spans="1:10" ht="25.5" x14ac:dyDescent="0.2">
      <c r="A1820" s="435" t="s">
        <v>0</v>
      </c>
      <c r="B1820" s="423">
        <f t="shared" si="181"/>
        <v>6</v>
      </c>
      <c r="C1820" s="235" t="s">
        <v>121</v>
      </c>
      <c r="D1820" s="236" t="s">
        <v>63</v>
      </c>
      <c r="E1820" s="256"/>
      <c r="F1820" s="270">
        <v>1</v>
      </c>
      <c r="G1820" s="270">
        <v>5</v>
      </c>
      <c r="H1820" s="270">
        <f t="shared" si="179"/>
        <v>5</v>
      </c>
      <c r="I1820" s="256"/>
      <c r="J1820" s="270">
        <f t="shared" si="180"/>
        <v>0</v>
      </c>
    </row>
    <row r="1821" spans="1:10" ht="25.5" x14ac:dyDescent="0.2">
      <c r="A1821" s="435" t="s">
        <v>0</v>
      </c>
      <c r="B1821" s="423">
        <f t="shared" si="181"/>
        <v>7</v>
      </c>
      <c r="C1821" s="235" t="s">
        <v>112</v>
      </c>
      <c r="D1821" s="236" t="s">
        <v>39</v>
      </c>
      <c r="E1821" s="256"/>
      <c r="F1821" s="270">
        <v>1</v>
      </c>
      <c r="G1821" s="270">
        <v>5</v>
      </c>
      <c r="H1821" s="270">
        <f t="shared" si="179"/>
        <v>5</v>
      </c>
      <c r="I1821" s="256"/>
      <c r="J1821" s="270">
        <f t="shared" si="180"/>
        <v>0</v>
      </c>
    </row>
    <row r="1822" spans="1:10" ht="25.5" x14ac:dyDescent="0.2">
      <c r="A1822" s="29" t="s">
        <v>36</v>
      </c>
      <c r="B1822" s="30">
        <f t="shared" si="181"/>
        <v>8</v>
      </c>
      <c r="C1822" s="29" t="s">
        <v>121</v>
      </c>
      <c r="D1822" s="30" t="s">
        <v>63</v>
      </c>
      <c r="E1822" s="29"/>
      <c r="F1822" s="30">
        <v>1</v>
      </c>
      <c r="G1822" s="30">
        <v>5</v>
      </c>
      <c r="H1822" s="30">
        <f t="shared" si="179"/>
        <v>5</v>
      </c>
      <c r="I1822" s="29"/>
      <c r="J1822" s="30">
        <f t="shared" si="180"/>
        <v>0</v>
      </c>
    </row>
    <row r="1823" spans="1:10" ht="25.5" x14ac:dyDescent="0.2">
      <c r="A1823" s="29" t="s">
        <v>36</v>
      </c>
      <c r="B1823" s="30">
        <f t="shared" si="181"/>
        <v>9</v>
      </c>
      <c r="C1823" s="29" t="s">
        <v>120</v>
      </c>
      <c r="D1823" s="30" t="s">
        <v>39</v>
      </c>
      <c r="E1823" s="29"/>
      <c r="F1823" s="30">
        <v>1</v>
      </c>
      <c r="G1823" s="30">
        <v>5</v>
      </c>
      <c r="H1823" s="30">
        <f t="shared" si="179"/>
        <v>5</v>
      </c>
      <c r="I1823" s="29"/>
      <c r="J1823" s="30">
        <f t="shared" si="180"/>
        <v>0</v>
      </c>
    </row>
    <row r="1824" spans="1:10" ht="25.5" x14ac:dyDescent="0.2">
      <c r="A1824" s="29" t="s">
        <v>36</v>
      </c>
      <c r="B1824" s="30">
        <f t="shared" si="181"/>
        <v>10</v>
      </c>
      <c r="C1824" s="29" t="s">
        <v>124</v>
      </c>
      <c r="D1824" s="30" t="s">
        <v>49</v>
      </c>
      <c r="E1824" s="29"/>
      <c r="F1824" s="30">
        <v>1</v>
      </c>
      <c r="G1824" s="30">
        <v>10</v>
      </c>
      <c r="H1824" s="30">
        <f t="shared" si="179"/>
        <v>10</v>
      </c>
      <c r="I1824" s="29"/>
      <c r="J1824" s="30">
        <f t="shared" si="180"/>
        <v>0</v>
      </c>
    </row>
    <row r="1825" spans="1:10" ht="25.5" x14ac:dyDescent="0.2">
      <c r="A1825" s="29" t="s">
        <v>36</v>
      </c>
      <c r="B1825" s="30">
        <f t="shared" si="181"/>
        <v>11</v>
      </c>
      <c r="C1825" s="29" t="s">
        <v>113</v>
      </c>
      <c r="D1825" s="30" t="s">
        <v>61</v>
      </c>
      <c r="E1825" s="29"/>
      <c r="F1825" s="30">
        <v>1</v>
      </c>
      <c r="G1825" s="30">
        <v>20</v>
      </c>
      <c r="H1825" s="30">
        <f t="shared" si="179"/>
        <v>20</v>
      </c>
      <c r="I1825" s="29"/>
      <c r="J1825" s="30">
        <f t="shared" si="180"/>
        <v>0</v>
      </c>
    </row>
    <row r="1826" spans="1:10" ht="25.5" x14ac:dyDescent="0.2">
      <c r="A1826" s="29" t="s">
        <v>36</v>
      </c>
      <c r="B1826" s="296">
        <f t="shared" si="181"/>
        <v>12</v>
      </c>
      <c r="C1826" s="29" t="s">
        <v>136</v>
      </c>
      <c r="D1826" s="296" t="s">
        <v>37</v>
      </c>
      <c r="E1826" s="258"/>
      <c r="F1826" s="30">
        <v>1</v>
      </c>
      <c r="G1826" s="296">
        <v>30</v>
      </c>
      <c r="H1826" s="296">
        <f t="shared" si="179"/>
        <v>30</v>
      </c>
      <c r="I1826" s="258"/>
      <c r="J1826" s="296">
        <f t="shared" si="180"/>
        <v>0</v>
      </c>
    </row>
    <row r="1827" spans="1:10" ht="25.5" x14ac:dyDescent="0.2">
      <c r="A1827" s="29" t="s">
        <v>36</v>
      </c>
      <c r="B1827" s="296">
        <f t="shared" si="181"/>
        <v>13</v>
      </c>
      <c r="C1827" s="271" t="s">
        <v>139</v>
      </c>
      <c r="D1827" s="296" t="s">
        <v>38</v>
      </c>
      <c r="E1827" s="258"/>
      <c r="F1827" s="296">
        <v>1</v>
      </c>
      <c r="G1827" s="296">
        <v>5</v>
      </c>
      <c r="H1827" s="296">
        <f t="shared" si="179"/>
        <v>5</v>
      </c>
      <c r="I1827" s="258"/>
      <c r="J1827" s="296">
        <f t="shared" si="180"/>
        <v>0</v>
      </c>
    </row>
    <row r="1828" spans="1:10" ht="25.5" x14ac:dyDescent="0.2">
      <c r="A1828" s="29" t="s">
        <v>36</v>
      </c>
      <c r="B1828" s="296">
        <f t="shared" si="181"/>
        <v>14</v>
      </c>
      <c r="C1828" s="268" t="s">
        <v>140</v>
      </c>
      <c r="D1828" s="296" t="s">
        <v>38</v>
      </c>
      <c r="E1828" s="258"/>
      <c r="F1828" s="296">
        <v>1</v>
      </c>
      <c r="G1828" s="436">
        <v>10</v>
      </c>
      <c r="H1828" s="296">
        <f t="shared" si="179"/>
        <v>10</v>
      </c>
      <c r="I1828" s="437"/>
      <c r="J1828" s="436">
        <f t="shared" si="180"/>
        <v>0</v>
      </c>
    </row>
    <row r="1829" spans="1:10" ht="25.5" x14ac:dyDescent="0.2">
      <c r="A1829" s="29" t="s">
        <v>36</v>
      </c>
      <c r="B1829" s="296">
        <f t="shared" si="181"/>
        <v>15</v>
      </c>
      <c r="C1829" s="268" t="s">
        <v>149</v>
      </c>
      <c r="D1829" s="296" t="s">
        <v>38</v>
      </c>
      <c r="E1829" s="258"/>
      <c r="F1829" s="296">
        <v>1</v>
      </c>
      <c r="G1829" s="436">
        <v>5</v>
      </c>
      <c r="H1829" s="296">
        <f t="shared" si="179"/>
        <v>5</v>
      </c>
      <c r="I1829" s="437"/>
      <c r="J1829" s="436">
        <f t="shared" si="180"/>
        <v>0</v>
      </c>
    </row>
    <row r="1830" spans="1:10" ht="25.5" x14ac:dyDescent="0.2">
      <c r="A1830" s="29" t="s">
        <v>36</v>
      </c>
      <c r="B1830" s="296">
        <f t="shared" si="181"/>
        <v>16</v>
      </c>
      <c r="C1830" s="258" t="s">
        <v>122</v>
      </c>
      <c r="D1830" s="296" t="s">
        <v>61</v>
      </c>
      <c r="E1830" s="258"/>
      <c r="F1830" s="296">
        <v>1</v>
      </c>
      <c r="G1830" s="436">
        <v>5</v>
      </c>
      <c r="H1830" s="296">
        <f t="shared" si="179"/>
        <v>5</v>
      </c>
      <c r="I1830" s="437"/>
      <c r="J1830" s="436"/>
    </row>
    <row r="1831" spans="1:10" ht="25.5" x14ac:dyDescent="0.2">
      <c r="A1831" s="29" t="s">
        <v>36</v>
      </c>
      <c r="B1831" s="296">
        <f t="shared" si="181"/>
        <v>17</v>
      </c>
      <c r="C1831" s="258" t="s">
        <v>117</v>
      </c>
      <c r="D1831" s="296" t="s">
        <v>32</v>
      </c>
      <c r="E1831" s="258"/>
      <c r="F1831" s="296">
        <v>1</v>
      </c>
      <c r="G1831" s="436">
        <v>10</v>
      </c>
      <c r="H1831" s="436">
        <f t="shared" si="179"/>
        <v>10</v>
      </c>
      <c r="I1831" s="437"/>
      <c r="J1831" s="436"/>
    </row>
    <row r="1832" spans="1:10" ht="25.5" x14ac:dyDescent="0.2">
      <c r="A1832" s="29" t="s">
        <v>36</v>
      </c>
      <c r="B1832" s="296">
        <f t="shared" si="181"/>
        <v>18</v>
      </c>
      <c r="C1832" s="29" t="s">
        <v>121</v>
      </c>
      <c r="D1832" s="296" t="s">
        <v>63</v>
      </c>
      <c r="E1832" s="258"/>
      <c r="F1832" s="296">
        <v>1</v>
      </c>
      <c r="G1832" s="436">
        <v>5</v>
      </c>
      <c r="H1832" s="436">
        <f t="shared" si="179"/>
        <v>5</v>
      </c>
      <c r="I1832" s="437"/>
      <c r="J1832" s="436"/>
    </row>
    <row r="1833" spans="1:10" ht="25.5" x14ac:dyDescent="0.2">
      <c r="A1833" s="29" t="s">
        <v>36</v>
      </c>
      <c r="B1833" s="296">
        <f t="shared" si="181"/>
        <v>19</v>
      </c>
      <c r="C1833" s="29" t="s">
        <v>129</v>
      </c>
      <c r="D1833" s="296" t="s">
        <v>39</v>
      </c>
      <c r="E1833" s="258"/>
      <c r="F1833" s="296">
        <v>1</v>
      </c>
      <c r="G1833" s="436">
        <v>5</v>
      </c>
      <c r="H1833" s="436">
        <f t="shared" si="179"/>
        <v>5</v>
      </c>
      <c r="I1833" s="437"/>
      <c r="J1833" s="436"/>
    </row>
    <row r="1834" spans="1:10" ht="25.5" x14ac:dyDescent="0.2">
      <c r="A1834" s="435" t="s">
        <v>0</v>
      </c>
      <c r="B1834" s="270">
        <f t="shared" si="181"/>
        <v>20</v>
      </c>
      <c r="C1834" s="256" t="s">
        <v>121</v>
      </c>
      <c r="D1834" s="423" t="s">
        <v>63</v>
      </c>
      <c r="E1834" s="435"/>
      <c r="F1834" s="423">
        <v>1</v>
      </c>
      <c r="G1834" s="423">
        <v>5</v>
      </c>
      <c r="H1834" s="423">
        <f t="shared" si="179"/>
        <v>5</v>
      </c>
      <c r="I1834" s="435"/>
      <c r="J1834" s="435"/>
    </row>
    <row r="1835" spans="1:10" ht="25.5" x14ac:dyDescent="0.2">
      <c r="A1835" s="435" t="s">
        <v>0</v>
      </c>
      <c r="B1835" s="270">
        <f t="shared" si="181"/>
        <v>21</v>
      </c>
      <c r="C1835" s="256" t="s">
        <v>120</v>
      </c>
      <c r="D1835" s="270" t="s">
        <v>39</v>
      </c>
      <c r="E1835" s="435"/>
      <c r="F1835" s="423">
        <v>1</v>
      </c>
      <c r="G1835" s="423">
        <v>5</v>
      </c>
      <c r="H1835" s="423">
        <f t="shared" si="179"/>
        <v>5</v>
      </c>
      <c r="I1835" s="435"/>
      <c r="J1835" s="435"/>
    </row>
    <row r="1836" spans="1:10" ht="25.5" x14ac:dyDescent="0.2">
      <c r="A1836" s="435" t="s">
        <v>0</v>
      </c>
      <c r="B1836" s="112">
        <f t="shared" si="181"/>
        <v>22</v>
      </c>
      <c r="C1836" s="25" t="s">
        <v>142</v>
      </c>
      <c r="D1836" s="26" t="s">
        <v>31</v>
      </c>
      <c r="E1836" s="435"/>
      <c r="F1836" s="423">
        <v>1</v>
      </c>
      <c r="G1836" s="423">
        <v>5</v>
      </c>
      <c r="H1836" s="423">
        <f t="shared" si="179"/>
        <v>5</v>
      </c>
      <c r="I1836" s="435"/>
      <c r="J1836" s="435"/>
    </row>
    <row r="1837" spans="1:10" ht="25.5" x14ac:dyDescent="0.2">
      <c r="A1837" s="435" t="s">
        <v>0</v>
      </c>
      <c r="B1837" s="236">
        <f t="shared" si="181"/>
        <v>23</v>
      </c>
      <c r="C1837" s="235" t="s">
        <v>135</v>
      </c>
      <c r="D1837" s="236" t="s">
        <v>63</v>
      </c>
      <c r="E1837" s="435"/>
      <c r="F1837" s="423">
        <v>1</v>
      </c>
      <c r="G1837" s="423">
        <v>5</v>
      </c>
      <c r="H1837" s="423">
        <f t="shared" si="179"/>
        <v>5</v>
      </c>
      <c r="I1837" s="435"/>
      <c r="J1837" s="435"/>
    </row>
    <row r="1838" spans="1:10" ht="25.5" x14ac:dyDescent="0.2">
      <c r="A1838" s="435" t="s">
        <v>0</v>
      </c>
      <c r="B1838" s="112">
        <f t="shared" si="181"/>
        <v>24</v>
      </c>
      <c r="C1838" s="25" t="s">
        <v>132</v>
      </c>
      <c r="D1838" s="26" t="s">
        <v>59</v>
      </c>
      <c r="E1838" s="435"/>
      <c r="F1838" s="423">
        <v>1</v>
      </c>
      <c r="G1838" s="423">
        <v>30</v>
      </c>
      <c r="H1838" s="423">
        <f t="shared" si="179"/>
        <v>30</v>
      </c>
      <c r="I1838" s="435"/>
      <c r="J1838" s="435"/>
    </row>
    <row r="1839" spans="1:10" ht="25.5" x14ac:dyDescent="0.2">
      <c r="A1839" s="267" t="s">
        <v>36</v>
      </c>
      <c r="B1839" s="112">
        <f t="shared" si="181"/>
        <v>25</v>
      </c>
      <c r="C1839" s="267" t="s">
        <v>135</v>
      </c>
      <c r="D1839" s="295" t="s">
        <v>63</v>
      </c>
      <c r="E1839" s="285"/>
      <c r="F1839" s="295">
        <v>1</v>
      </c>
      <c r="G1839" s="440">
        <v>5</v>
      </c>
      <c r="H1839" s="295">
        <f t="shared" si="179"/>
        <v>5</v>
      </c>
      <c r="I1839" s="441"/>
      <c r="J1839" s="440"/>
    </row>
    <row r="1840" spans="1:10" ht="25.5" x14ac:dyDescent="0.2">
      <c r="A1840" s="435" t="s">
        <v>0</v>
      </c>
      <c r="B1840" s="112">
        <f t="shared" si="181"/>
        <v>26</v>
      </c>
      <c r="C1840" s="25" t="s">
        <v>143</v>
      </c>
      <c r="D1840" s="26" t="s">
        <v>39</v>
      </c>
      <c r="E1840" s="435"/>
      <c r="F1840" s="423">
        <v>1</v>
      </c>
      <c r="G1840" s="423">
        <v>5</v>
      </c>
      <c r="H1840" s="423">
        <f t="shared" si="179"/>
        <v>5</v>
      </c>
      <c r="I1840" s="435"/>
      <c r="J1840" s="435"/>
    </row>
    <row r="1841" spans="1:10" ht="25.5" x14ac:dyDescent="0.2">
      <c r="A1841" s="419"/>
      <c r="B1841" s="419"/>
      <c r="C1841" s="419"/>
      <c r="D1841" s="419"/>
      <c r="E1841" s="419"/>
      <c r="F1841" s="419"/>
      <c r="G1841" s="50" t="s">
        <v>34</v>
      </c>
      <c r="H1841" s="51">
        <f>SUM(H1824:H1840)</f>
        <v>165</v>
      </c>
      <c r="I1841" s="344" t="s">
        <v>35</v>
      </c>
      <c r="J1841" s="51">
        <f>SUM(J1824:J1836)</f>
        <v>0</v>
      </c>
    </row>
    <row r="1843" spans="1:10" x14ac:dyDescent="0.2">
      <c r="A1843" s="9"/>
      <c r="B1843" s="21"/>
      <c r="C1843" s="9"/>
      <c r="D1843" s="2"/>
      <c r="E1843" s="2"/>
      <c r="F1843" s="15"/>
      <c r="G1843" s="15"/>
      <c r="H1843" s="15"/>
      <c r="I1843" s="17"/>
      <c r="J1843" s="16"/>
    </row>
    <row r="1844" spans="1:10" x14ac:dyDescent="0.2">
      <c r="A1844" s="1220" t="s">
        <v>1</v>
      </c>
      <c r="B1844" s="1220"/>
      <c r="C1844" s="1220"/>
      <c r="D1844" s="1220"/>
      <c r="E1844" s="1220"/>
      <c r="F1844" s="1220"/>
      <c r="G1844" s="1220"/>
      <c r="H1844" s="1220"/>
      <c r="I1844" s="1220"/>
      <c r="J1844" s="1220"/>
    </row>
    <row r="1845" spans="1:10" x14ac:dyDescent="0.2">
      <c r="A1845" s="1221" t="s">
        <v>2</v>
      </c>
      <c r="B1845" s="1221"/>
      <c r="C1845" s="1221"/>
      <c r="D1845" s="1221"/>
      <c r="E1845" s="1221"/>
      <c r="F1845" s="1221"/>
      <c r="G1845" s="1221"/>
      <c r="H1845" s="1221"/>
      <c r="I1845" s="1221"/>
      <c r="J1845" s="1221"/>
    </row>
    <row r="1846" spans="1:10" ht="13.5" thickBot="1" x14ac:dyDescent="0.25">
      <c r="A1846" s="4" t="s">
        <v>3</v>
      </c>
      <c r="B1846" s="122"/>
      <c r="C1846" s="5"/>
      <c r="D1846" s="4"/>
      <c r="E1846" s="4"/>
      <c r="F1846" s="262"/>
      <c r="G1846" s="262"/>
      <c r="H1846" s="262"/>
      <c r="I1846" s="4"/>
      <c r="J1846" s="2"/>
    </row>
    <row r="1847" spans="1:10" ht="15" customHeight="1" thickBot="1" x14ac:dyDescent="0.25">
      <c r="A1847" s="1228" t="s">
        <v>180</v>
      </c>
      <c r="B1847" s="1229"/>
      <c r="C1847" s="1229"/>
      <c r="D1847" s="1229"/>
      <c r="E1847" s="1229"/>
      <c r="F1847" s="1229"/>
      <c r="G1847" s="1229"/>
      <c r="H1847" s="1229"/>
      <c r="I1847" s="1229"/>
      <c r="J1847" s="1230"/>
    </row>
    <row r="1848" spans="1:10" ht="34.5" customHeight="1" thickBot="1" x14ac:dyDescent="0.25">
      <c r="A1848" s="1222" t="s">
        <v>209</v>
      </c>
      <c r="B1848" s="1223"/>
      <c r="C1848" s="1223"/>
      <c r="D1848" s="1223"/>
      <c r="E1848" s="1223"/>
      <c r="F1848" s="1223"/>
      <c r="G1848" s="1223"/>
      <c r="H1848" s="1223"/>
      <c r="I1848" s="1223"/>
      <c r="J1848" s="1224"/>
    </row>
    <row r="1849" spans="1:10" ht="13.5" thickBot="1" x14ac:dyDescent="0.25">
      <c r="A1849" s="4" t="s">
        <v>4</v>
      </c>
      <c r="B1849" s="122"/>
      <c r="C1849" s="7"/>
      <c r="D1849" s="6"/>
      <c r="E1849" s="6"/>
      <c r="G1849" s="261"/>
      <c r="H1849" s="13"/>
      <c r="I1849" s="6"/>
      <c r="J1849" s="2"/>
    </row>
    <row r="1850" spans="1:10" ht="13.5" thickBot="1" x14ac:dyDescent="0.25">
      <c r="A1850" s="1217" t="s">
        <v>21</v>
      </c>
      <c r="B1850" s="1218"/>
      <c r="C1850" s="1218"/>
      <c r="D1850" s="1218"/>
      <c r="E1850" s="1218"/>
      <c r="F1850" s="1218"/>
      <c r="G1850" s="1218"/>
      <c r="H1850" s="1218"/>
      <c r="I1850" s="1218"/>
      <c r="J1850" s="1219"/>
    </row>
    <row r="1851" spans="1:10" ht="13.5" thickBot="1" x14ac:dyDescent="0.25">
      <c r="A1851" s="4"/>
      <c r="B1851" s="122"/>
      <c r="C1851" s="3"/>
      <c r="D1851" s="2"/>
      <c r="E1851" s="2"/>
      <c r="F1851" s="261"/>
      <c r="G1851" s="261"/>
      <c r="H1851" s="261"/>
      <c r="I1851" s="2"/>
      <c r="J1851" s="2"/>
    </row>
    <row r="1852" spans="1:10" ht="51" x14ac:dyDescent="0.2">
      <c r="A1852" s="31" t="s">
        <v>5</v>
      </c>
      <c r="B1852" s="32" t="s">
        <v>23</v>
      </c>
      <c r="C1852" s="32" t="s">
        <v>7</v>
      </c>
      <c r="D1852" s="33" t="s">
        <v>8</v>
      </c>
      <c r="E1852" s="34" t="s">
        <v>24</v>
      </c>
      <c r="F1852" s="35" t="s">
        <v>25</v>
      </c>
      <c r="G1852" s="32" t="s">
        <v>26</v>
      </c>
      <c r="H1852" s="36" t="s">
        <v>27</v>
      </c>
      <c r="I1852" s="37" t="s">
        <v>28</v>
      </c>
      <c r="J1852" s="37" t="s">
        <v>29</v>
      </c>
    </row>
    <row r="1853" spans="1:10" ht="26.25" customHeight="1" x14ac:dyDescent="0.2">
      <c r="A1853" s="31"/>
      <c r="B1853" s="32"/>
      <c r="C1853" s="216"/>
      <c r="D1853" s="33"/>
      <c r="E1853" s="38"/>
      <c r="F1853" s="39" t="s">
        <v>15</v>
      </c>
      <c r="G1853" s="39" t="s">
        <v>16</v>
      </c>
      <c r="H1853" s="39" t="s">
        <v>17</v>
      </c>
      <c r="I1853" s="40" t="s">
        <v>18</v>
      </c>
      <c r="J1853" s="40" t="s">
        <v>19</v>
      </c>
    </row>
    <row r="1854" spans="1:10" ht="38.25" x14ac:dyDescent="0.2">
      <c r="A1854" s="443" t="s">
        <v>30</v>
      </c>
      <c r="B1854" s="254">
        <v>1</v>
      </c>
      <c r="C1854" s="22" t="s">
        <v>116</v>
      </c>
      <c r="D1854" s="444" t="s">
        <v>63</v>
      </c>
      <c r="E1854" s="443"/>
      <c r="F1854" s="444">
        <v>1</v>
      </c>
      <c r="G1854" s="444">
        <v>10</v>
      </c>
      <c r="H1854" s="444">
        <f t="shared" ref="H1854:H1879" si="182">F1854*G1854</f>
        <v>10</v>
      </c>
      <c r="I1854" s="443"/>
      <c r="J1854" s="444">
        <f t="shared" ref="J1854:J1868" si="183">H1854*I1854</f>
        <v>0</v>
      </c>
    </row>
    <row r="1855" spans="1:10" ht="38.25" x14ac:dyDescent="0.2">
      <c r="A1855" s="443" t="s">
        <v>30</v>
      </c>
      <c r="B1855" s="234">
        <f>B1854+1</f>
        <v>2</v>
      </c>
      <c r="C1855" s="233" t="s">
        <v>109</v>
      </c>
      <c r="D1855" s="444" t="s">
        <v>63</v>
      </c>
      <c r="E1855" s="291"/>
      <c r="F1855" s="302">
        <v>1</v>
      </c>
      <c r="G1855" s="302">
        <v>5</v>
      </c>
      <c r="H1855" s="302">
        <f t="shared" si="182"/>
        <v>5</v>
      </c>
      <c r="I1855" s="291"/>
      <c r="J1855" s="302">
        <f t="shared" si="183"/>
        <v>0</v>
      </c>
    </row>
    <row r="1856" spans="1:10" ht="25.5" x14ac:dyDescent="0.2">
      <c r="A1856" s="435" t="s">
        <v>0</v>
      </c>
      <c r="B1856" s="423">
        <f t="shared" ref="B1856:B1879" si="184">B1855+1</f>
        <v>3</v>
      </c>
      <c r="C1856" s="256" t="s">
        <v>121</v>
      </c>
      <c r="D1856" s="423" t="s">
        <v>63</v>
      </c>
      <c r="E1856" s="435"/>
      <c r="F1856" s="423">
        <v>1</v>
      </c>
      <c r="G1856" s="423">
        <v>5</v>
      </c>
      <c r="H1856" s="423">
        <f t="shared" si="182"/>
        <v>5</v>
      </c>
      <c r="I1856" s="435"/>
      <c r="J1856" s="423">
        <f t="shared" si="183"/>
        <v>0</v>
      </c>
    </row>
    <row r="1857" spans="1:10" ht="25.5" x14ac:dyDescent="0.2">
      <c r="A1857" s="435" t="s">
        <v>0</v>
      </c>
      <c r="B1857" s="423">
        <f t="shared" si="184"/>
        <v>4</v>
      </c>
      <c r="C1857" s="256" t="s">
        <v>120</v>
      </c>
      <c r="D1857" s="270" t="s">
        <v>39</v>
      </c>
      <c r="E1857" s="256"/>
      <c r="F1857" s="270">
        <v>1</v>
      </c>
      <c r="G1857" s="270">
        <v>5</v>
      </c>
      <c r="H1857" s="270">
        <f t="shared" si="182"/>
        <v>5</v>
      </c>
      <c r="I1857" s="256"/>
      <c r="J1857" s="270">
        <f t="shared" si="183"/>
        <v>0</v>
      </c>
    </row>
    <row r="1858" spans="1:10" ht="25.5" x14ac:dyDescent="0.2">
      <c r="A1858" s="435" t="s">
        <v>0</v>
      </c>
      <c r="B1858" s="423">
        <f t="shared" si="184"/>
        <v>5</v>
      </c>
      <c r="C1858" s="435" t="s">
        <v>122</v>
      </c>
      <c r="D1858" s="423" t="s">
        <v>31</v>
      </c>
      <c r="E1858" s="435"/>
      <c r="F1858" s="423">
        <v>1</v>
      </c>
      <c r="G1858" s="423">
        <v>10</v>
      </c>
      <c r="H1858" s="423">
        <f t="shared" si="182"/>
        <v>10</v>
      </c>
      <c r="I1858" s="435"/>
      <c r="J1858" s="423">
        <f t="shared" si="183"/>
        <v>0</v>
      </c>
    </row>
    <row r="1859" spans="1:10" ht="25.5" x14ac:dyDescent="0.2">
      <c r="A1859" s="435" t="s">
        <v>0</v>
      </c>
      <c r="B1859" s="423">
        <f t="shared" si="184"/>
        <v>6</v>
      </c>
      <c r="C1859" s="235" t="s">
        <v>121</v>
      </c>
      <c r="D1859" s="236" t="s">
        <v>63</v>
      </c>
      <c r="E1859" s="256"/>
      <c r="F1859" s="270">
        <v>1</v>
      </c>
      <c r="G1859" s="270">
        <v>5</v>
      </c>
      <c r="H1859" s="270">
        <f t="shared" si="182"/>
        <v>5</v>
      </c>
      <c r="I1859" s="256"/>
      <c r="J1859" s="270">
        <f t="shared" si="183"/>
        <v>0</v>
      </c>
    </row>
    <row r="1860" spans="1:10" ht="25.5" x14ac:dyDescent="0.2">
      <c r="A1860" s="435" t="s">
        <v>0</v>
      </c>
      <c r="B1860" s="423">
        <f t="shared" si="184"/>
        <v>7</v>
      </c>
      <c r="C1860" s="235" t="s">
        <v>112</v>
      </c>
      <c r="D1860" s="236" t="s">
        <v>39</v>
      </c>
      <c r="E1860" s="256"/>
      <c r="F1860" s="270">
        <v>1</v>
      </c>
      <c r="G1860" s="270">
        <v>5</v>
      </c>
      <c r="H1860" s="270">
        <f t="shared" si="182"/>
        <v>5</v>
      </c>
      <c r="I1860" s="256"/>
      <c r="J1860" s="270">
        <f t="shared" si="183"/>
        <v>0</v>
      </c>
    </row>
    <row r="1861" spans="1:10" ht="25.5" x14ac:dyDescent="0.2">
      <c r="A1861" s="29" t="s">
        <v>36</v>
      </c>
      <c r="B1861" s="30">
        <f t="shared" si="184"/>
        <v>8</v>
      </c>
      <c r="C1861" s="29" t="s">
        <v>121</v>
      </c>
      <c r="D1861" s="30" t="s">
        <v>63</v>
      </c>
      <c r="E1861" s="29"/>
      <c r="F1861" s="30">
        <v>1</v>
      </c>
      <c r="G1861" s="30">
        <v>5</v>
      </c>
      <c r="H1861" s="30">
        <f t="shared" si="182"/>
        <v>5</v>
      </c>
      <c r="I1861" s="29"/>
      <c r="J1861" s="30">
        <f t="shared" si="183"/>
        <v>0</v>
      </c>
    </row>
    <row r="1862" spans="1:10" ht="25.5" x14ac:dyDescent="0.2">
      <c r="A1862" s="29" t="s">
        <v>36</v>
      </c>
      <c r="B1862" s="30">
        <f t="shared" si="184"/>
        <v>9</v>
      </c>
      <c r="C1862" s="29" t="s">
        <v>120</v>
      </c>
      <c r="D1862" s="30" t="s">
        <v>39</v>
      </c>
      <c r="E1862" s="29"/>
      <c r="F1862" s="30">
        <v>1</v>
      </c>
      <c r="G1862" s="30">
        <v>5</v>
      </c>
      <c r="H1862" s="30">
        <f t="shared" si="182"/>
        <v>5</v>
      </c>
      <c r="I1862" s="29"/>
      <c r="J1862" s="30">
        <f t="shared" si="183"/>
        <v>0</v>
      </c>
    </row>
    <row r="1863" spans="1:10" ht="25.5" x14ac:dyDescent="0.2">
      <c r="A1863" s="29" t="s">
        <v>36</v>
      </c>
      <c r="B1863" s="30">
        <f t="shared" si="184"/>
        <v>10</v>
      </c>
      <c r="C1863" s="29" t="s">
        <v>124</v>
      </c>
      <c r="D1863" s="30" t="s">
        <v>49</v>
      </c>
      <c r="E1863" s="29"/>
      <c r="F1863" s="30">
        <v>1</v>
      </c>
      <c r="G1863" s="30">
        <v>10</v>
      </c>
      <c r="H1863" s="30">
        <f t="shared" si="182"/>
        <v>10</v>
      </c>
      <c r="I1863" s="29"/>
      <c r="J1863" s="30">
        <f t="shared" si="183"/>
        <v>0</v>
      </c>
    </row>
    <row r="1864" spans="1:10" ht="25.5" x14ac:dyDescent="0.2">
      <c r="A1864" s="29" t="s">
        <v>36</v>
      </c>
      <c r="B1864" s="30">
        <f t="shared" si="184"/>
        <v>11</v>
      </c>
      <c r="C1864" s="29" t="s">
        <v>113</v>
      </c>
      <c r="D1864" s="30" t="s">
        <v>61</v>
      </c>
      <c r="E1864" s="29"/>
      <c r="F1864" s="30">
        <v>1</v>
      </c>
      <c r="G1864" s="30">
        <v>20</v>
      </c>
      <c r="H1864" s="30">
        <f t="shared" si="182"/>
        <v>20</v>
      </c>
      <c r="I1864" s="29"/>
      <c r="J1864" s="30">
        <f t="shared" si="183"/>
        <v>0</v>
      </c>
    </row>
    <row r="1865" spans="1:10" ht="25.5" x14ac:dyDescent="0.2">
      <c r="A1865" s="29" t="s">
        <v>36</v>
      </c>
      <c r="B1865" s="296">
        <f t="shared" si="184"/>
        <v>12</v>
      </c>
      <c r="C1865" s="29" t="s">
        <v>136</v>
      </c>
      <c r="D1865" s="296" t="s">
        <v>37</v>
      </c>
      <c r="E1865" s="258"/>
      <c r="F1865" s="30">
        <v>1</v>
      </c>
      <c r="G1865" s="296">
        <v>30</v>
      </c>
      <c r="H1865" s="296">
        <f t="shared" si="182"/>
        <v>30</v>
      </c>
      <c r="I1865" s="258"/>
      <c r="J1865" s="296">
        <f t="shared" si="183"/>
        <v>0</v>
      </c>
    </row>
    <row r="1866" spans="1:10" ht="25.5" x14ac:dyDescent="0.2">
      <c r="A1866" s="29" t="s">
        <v>36</v>
      </c>
      <c r="B1866" s="296">
        <f t="shared" si="184"/>
        <v>13</v>
      </c>
      <c r="C1866" s="271" t="s">
        <v>139</v>
      </c>
      <c r="D1866" s="296" t="s">
        <v>38</v>
      </c>
      <c r="E1866" s="258"/>
      <c r="F1866" s="296">
        <v>1</v>
      </c>
      <c r="G1866" s="296">
        <v>5</v>
      </c>
      <c r="H1866" s="296">
        <f t="shared" si="182"/>
        <v>5</v>
      </c>
      <c r="I1866" s="258"/>
      <c r="J1866" s="296">
        <f t="shared" si="183"/>
        <v>0</v>
      </c>
    </row>
    <row r="1867" spans="1:10" ht="25.5" x14ac:dyDescent="0.2">
      <c r="A1867" s="29" t="s">
        <v>36</v>
      </c>
      <c r="B1867" s="296">
        <f t="shared" si="184"/>
        <v>14</v>
      </c>
      <c r="C1867" s="268" t="s">
        <v>140</v>
      </c>
      <c r="D1867" s="296" t="s">
        <v>38</v>
      </c>
      <c r="E1867" s="258"/>
      <c r="F1867" s="296">
        <v>1</v>
      </c>
      <c r="G1867" s="436">
        <v>10</v>
      </c>
      <c r="H1867" s="296">
        <f t="shared" si="182"/>
        <v>10</v>
      </c>
      <c r="I1867" s="437"/>
      <c r="J1867" s="436">
        <f t="shared" si="183"/>
        <v>0</v>
      </c>
    </row>
    <row r="1868" spans="1:10" ht="25.5" x14ac:dyDescent="0.2">
      <c r="A1868" s="29" t="s">
        <v>36</v>
      </c>
      <c r="B1868" s="296">
        <f t="shared" si="184"/>
        <v>15</v>
      </c>
      <c r="C1868" s="268" t="s">
        <v>149</v>
      </c>
      <c r="D1868" s="296" t="s">
        <v>38</v>
      </c>
      <c r="E1868" s="258"/>
      <c r="F1868" s="296">
        <v>1</v>
      </c>
      <c r="G1868" s="436">
        <v>5</v>
      </c>
      <c r="H1868" s="296">
        <f t="shared" si="182"/>
        <v>5</v>
      </c>
      <c r="I1868" s="437"/>
      <c r="J1868" s="436">
        <f t="shared" si="183"/>
        <v>0</v>
      </c>
    </row>
    <row r="1869" spans="1:10" ht="25.5" x14ac:dyDescent="0.2">
      <c r="A1869" s="29" t="s">
        <v>36</v>
      </c>
      <c r="B1869" s="296">
        <f t="shared" si="184"/>
        <v>16</v>
      </c>
      <c r="C1869" s="258" t="s">
        <v>122</v>
      </c>
      <c r="D1869" s="296" t="s">
        <v>61</v>
      </c>
      <c r="E1869" s="258"/>
      <c r="F1869" s="296">
        <v>1</v>
      </c>
      <c r="G1869" s="436">
        <v>5</v>
      </c>
      <c r="H1869" s="296">
        <f t="shared" si="182"/>
        <v>5</v>
      </c>
      <c r="I1869" s="437"/>
      <c r="J1869" s="436"/>
    </row>
    <row r="1870" spans="1:10" ht="25.5" x14ac:dyDescent="0.2">
      <c r="A1870" s="29" t="s">
        <v>36</v>
      </c>
      <c r="B1870" s="296">
        <f t="shared" si="184"/>
        <v>17</v>
      </c>
      <c r="C1870" s="258" t="s">
        <v>117</v>
      </c>
      <c r="D1870" s="296" t="s">
        <v>32</v>
      </c>
      <c r="E1870" s="258"/>
      <c r="F1870" s="296">
        <v>1</v>
      </c>
      <c r="G1870" s="436">
        <v>10</v>
      </c>
      <c r="H1870" s="436">
        <f t="shared" si="182"/>
        <v>10</v>
      </c>
      <c r="I1870" s="437"/>
      <c r="J1870" s="436"/>
    </row>
    <row r="1871" spans="1:10" ht="25.5" x14ac:dyDescent="0.2">
      <c r="A1871" s="29" t="s">
        <v>36</v>
      </c>
      <c r="B1871" s="296">
        <f t="shared" si="184"/>
        <v>18</v>
      </c>
      <c r="C1871" s="29" t="s">
        <v>121</v>
      </c>
      <c r="D1871" s="296" t="s">
        <v>63</v>
      </c>
      <c r="E1871" s="258"/>
      <c r="F1871" s="296">
        <v>1</v>
      </c>
      <c r="G1871" s="436">
        <v>5</v>
      </c>
      <c r="H1871" s="436">
        <f t="shared" si="182"/>
        <v>5</v>
      </c>
      <c r="I1871" s="437"/>
      <c r="J1871" s="436"/>
    </row>
    <row r="1872" spans="1:10" ht="25.5" x14ac:dyDescent="0.2">
      <c r="A1872" s="29" t="s">
        <v>36</v>
      </c>
      <c r="B1872" s="296">
        <f t="shared" si="184"/>
        <v>19</v>
      </c>
      <c r="C1872" s="29" t="s">
        <v>129</v>
      </c>
      <c r="D1872" s="296" t="s">
        <v>39</v>
      </c>
      <c r="E1872" s="258"/>
      <c r="F1872" s="296">
        <v>1</v>
      </c>
      <c r="G1872" s="436">
        <v>5</v>
      </c>
      <c r="H1872" s="436">
        <f t="shared" si="182"/>
        <v>5</v>
      </c>
      <c r="I1872" s="437"/>
      <c r="J1872" s="436"/>
    </row>
    <row r="1873" spans="1:10" ht="25.5" x14ac:dyDescent="0.2">
      <c r="A1873" s="435" t="s">
        <v>0</v>
      </c>
      <c r="B1873" s="270">
        <f t="shared" si="184"/>
        <v>20</v>
      </c>
      <c r="C1873" s="256" t="s">
        <v>121</v>
      </c>
      <c r="D1873" s="423" t="s">
        <v>63</v>
      </c>
      <c r="E1873" s="435"/>
      <c r="F1873" s="423">
        <v>1</v>
      </c>
      <c r="G1873" s="423">
        <v>5</v>
      </c>
      <c r="H1873" s="423">
        <f t="shared" si="182"/>
        <v>5</v>
      </c>
      <c r="I1873" s="435"/>
      <c r="J1873" s="435"/>
    </row>
    <row r="1874" spans="1:10" ht="25.5" x14ac:dyDescent="0.2">
      <c r="A1874" s="435" t="s">
        <v>0</v>
      </c>
      <c r="B1874" s="270">
        <f t="shared" si="184"/>
        <v>21</v>
      </c>
      <c r="C1874" s="256" t="s">
        <v>120</v>
      </c>
      <c r="D1874" s="270" t="s">
        <v>39</v>
      </c>
      <c r="E1874" s="435"/>
      <c r="F1874" s="423">
        <v>1</v>
      </c>
      <c r="G1874" s="423">
        <v>5</v>
      </c>
      <c r="H1874" s="423">
        <f t="shared" si="182"/>
        <v>5</v>
      </c>
      <c r="I1874" s="435"/>
      <c r="J1874" s="435"/>
    </row>
    <row r="1875" spans="1:10" ht="25.5" x14ac:dyDescent="0.2">
      <c r="A1875" s="435" t="s">
        <v>0</v>
      </c>
      <c r="B1875" s="112">
        <f t="shared" si="184"/>
        <v>22</v>
      </c>
      <c r="C1875" s="25" t="s">
        <v>142</v>
      </c>
      <c r="D1875" s="26" t="s">
        <v>31</v>
      </c>
      <c r="E1875" s="435"/>
      <c r="F1875" s="423">
        <v>1</v>
      </c>
      <c r="G1875" s="423">
        <v>5</v>
      </c>
      <c r="H1875" s="423">
        <f t="shared" si="182"/>
        <v>5</v>
      </c>
      <c r="I1875" s="435"/>
      <c r="J1875" s="435"/>
    </row>
    <row r="1876" spans="1:10" ht="25.5" x14ac:dyDescent="0.2">
      <c r="A1876" s="435" t="s">
        <v>0</v>
      </c>
      <c r="B1876" s="236">
        <f t="shared" si="184"/>
        <v>23</v>
      </c>
      <c r="C1876" s="235" t="s">
        <v>135</v>
      </c>
      <c r="D1876" s="236" t="s">
        <v>63</v>
      </c>
      <c r="E1876" s="435"/>
      <c r="F1876" s="423">
        <v>1</v>
      </c>
      <c r="G1876" s="423">
        <v>5</v>
      </c>
      <c r="H1876" s="423">
        <f t="shared" si="182"/>
        <v>5</v>
      </c>
      <c r="I1876" s="435"/>
      <c r="J1876" s="435"/>
    </row>
    <row r="1877" spans="1:10" ht="25.5" x14ac:dyDescent="0.2">
      <c r="A1877" s="435" t="s">
        <v>0</v>
      </c>
      <c r="B1877" s="112">
        <f t="shared" si="184"/>
        <v>24</v>
      </c>
      <c r="C1877" s="25" t="s">
        <v>132</v>
      </c>
      <c r="D1877" s="26" t="s">
        <v>59</v>
      </c>
      <c r="E1877" s="435"/>
      <c r="F1877" s="423">
        <v>1</v>
      </c>
      <c r="G1877" s="423">
        <v>30</v>
      </c>
      <c r="H1877" s="423">
        <f t="shared" si="182"/>
        <v>30</v>
      </c>
      <c r="I1877" s="435"/>
      <c r="J1877" s="435"/>
    </row>
    <row r="1878" spans="1:10" ht="25.5" x14ac:dyDescent="0.2">
      <c r="A1878" s="267" t="s">
        <v>36</v>
      </c>
      <c r="B1878" s="112">
        <f t="shared" si="184"/>
        <v>25</v>
      </c>
      <c r="C1878" s="267" t="s">
        <v>135</v>
      </c>
      <c r="D1878" s="295" t="s">
        <v>63</v>
      </c>
      <c r="E1878" s="285"/>
      <c r="F1878" s="295">
        <v>1</v>
      </c>
      <c r="G1878" s="440">
        <v>5</v>
      </c>
      <c r="H1878" s="295">
        <f t="shared" si="182"/>
        <v>5</v>
      </c>
      <c r="I1878" s="441"/>
      <c r="J1878" s="440"/>
    </row>
    <row r="1879" spans="1:10" ht="25.5" x14ac:dyDescent="0.2">
      <c r="A1879" s="435" t="s">
        <v>0</v>
      </c>
      <c r="B1879" s="112">
        <f t="shared" si="184"/>
        <v>26</v>
      </c>
      <c r="C1879" s="25" t="s">
        <v>143</v>
      </c>
      <c r="D1879" s="26" t="s">
        <v>39</v>
      </c>
      <c r="E1879" s="435"/>
      <c r="F1879" s="423">
        <v>1</v>
      </c>
      <c r="G1879" s="423">
        <v>5</v>
      </c>
      <c r="H1879" s="423">
        <f t="shared" si="182"/>
        <v>5</v>
      </c>
      <c r="I1879" s="435"/>
      <c r="J1879" s="435"/>
    </row>
    <row r="1880" spans="1:10" ht="25.5" x14ac:dyDescent="0.2">
      <c r="A1880" s="419"/>
      <c r="B1880" s="419"/>
      <c r="C1880" s="419"/>
      <c r="D1880" s="419"/>
      <c r="E1880" s="419"/>
      <c r="F1880" s="419"/>
      <c r="G1880" s="50" t="s">
        <v>34</v>
      </c>
      <c r="H1880" s="51">
        <f>SUM(H1863:H1879)</f>
        <v>165</v>
      </c>
      <c r="I1880" s="344" t="s">
        <v>35</v>
      </c>
      <c r="J1880" s="51">
        <f>SUM(J1863:J1875)</f>
        <v>0</v>
      </c>
    </row>
    <row r="1881" spans="1:10" x14ac:dyDescent="0.2">
      <c r="A1881" s="419"/>
      <c r="B1881" s="419"/>
      <c r="C1881" s="419"/>
      <c r="D1881" s="419"/>
      <c r="E1881" s="419"/>
      <c r="F1881" s="419"/>
      <c r="G1881" s="419"/>
      <c r="H1881" s="419"/>
      <c r="I1881" s="419"/>
      <c r="J1881" s="419"/>
    </row>
    <row r="1882" spans="1:10" x14ac:dyDescent="0.2">
      <c r="A1882" s="1220" t="s">
        <v>1</v>
      </c>
      <c r="B1882" s="1220"/>
      <c r="C1882" s="1220"/>
      <c r="D1882" s="1220"/>
      <c r="E1882" s="1220"/>
      <c r="F1882" s="1220"/>
      <c r="G1882" s="1220"/>
      <c r="H1882" s="1220"/>
      <c r="I1882" s="1220"/>
      <c r="J1882" s="1220"/>
    </row>
    <row r="1883" spans="1:10" x14ac:dyDescent="0.2">
      <c r="A1883" s="1221" t="s">
        <v>2</v>
      </c>
      <c r="B1883" s="1221"/>
      <c r="C1883" s="1221"/>
      <c r="D1883" s="1221"/>
      <c r="E1883" s="1221"/>
      <c r="F1883" s="1221"/>
      <c r="G1883" s="1221"/>
      <c r="H1883" s="1221"/>
      <c r="I1883" s="1221"/>
      <c r="J1883" s="1221"/>
    </row>
    <row r="1884" spans="1:10" ht="30.75" customHeight="1" thickBot="1" x14ac:dyDescent="0.25">
      <c r="A1884" s="4" t="s">
        <v>3</v>
      </c>
      <c r="B1884" s="122"/>
      <c r="C1884" s="5"/>
      <c r="D1884" s="4"/>
      <c r="E1884" s="4"/>
      <c r="F1884" s="262"/>
      <c r="G1884" s="262"/>
      <c r="H1884" s="262"/>
      <c r="I1884" s="4"/>
      <c r="J1884" s="2"/>
    </row>
    <row r="1885" spans="1:10" ht="13.5" customHeight="1" thickBot="1" x14ac:dyDescent="0.25">
      <c r="A1885" s="1228" t="s">
        <v>180</v>
      </c>
      <c r="B1885" s="1229"/>
      <c r="C1885" s="1229"/>
      <c r="D1885" s="1229"/>
      <c r="E1885" s="1229"/>
      <c r="F1885" s="1229"/>
      <c r="G1885" s="1229"/>
      <c r="H1885" s="1229"/>
      <c r="I1885" s="1229"/>
      <c r="J1885" s="1230"/>
    </row>
    <row r="1886" spans="1:10" ht="30.75" customHeight="1" thickBot="1" x14ac:dyDescent="0.25">
      <c r="A1886" s="1222" t="s">
        <v>210</v>
      </c>
      <c r="B1886" s="1223"/>
      <c r="C1886" s="1223"/>
      <c r="D1886" s="1223"/>
      <c r="E1886" s="1223"/>
      <c r="F1886" s="1223"/>
      <c r="G1886" s="1223"/>
      <c r="H1886" s="1223"/>
      <c r="I1886" s="1223"/>
      <c r="J1886" s="1224"/>
    </row>
    <row r="1887" spans="1:10" ht="13.5" thickBot="1" x14ac:dyDescent="0.25">
      <c r="A1887" s="4" t="s">
        <v>4</v>
      </c>
      <c r="B1887" s="122"/>
      <c r="C1887" s="7"/>
      <c r="D1887" s="6"/>
      <c r="E1887" s="6"/>
      <c r="G1887" s="261"/>
      <c r="H1887" s="13"/>
      <c r="I1887" s="6"/>
      <c r="J1887" s="2"/>
    </row>
    <row r="1888" spans="1:10" ht="13.5" thickBot="1" x14ac:dyDescent="0.25">
      <c r="A1888" s="1217" t="s">
        <v>21</v>
      </c>
      <c r="B1888" s="1218"/>
      <c r="C1888" s="1218"/>
      <c r="D1888" s="1218"/>
      <c r="E1888" s="1218"/>
      <c r="F1888" s="1218"/>
      <c r="G1888" s="1218"/>
      <c r="H1888" s="1218"/>
      <c r="I1888" s="1218"/>
      <c r="J1888" s="1219"/>
    </row>
    <row r="1889" spans="1:10" ht="13.5" thickBot="1" x14ac:dyDescent="0.25">
      <c r="A1889" s="4"/>
      <c r="B1889" s="122"/>
      <c r="C1889" s="3"/>
      <c r="D1889" s="2"/>
      <c r="E1889" s="2"/>
      <c r="F1889" s="261"/>
      <c r="G1889" s="261"/>
      <c r="H1889" s="261"/>
      <c r="I1889" s="2"/>
      <c r="J1889" s="2"/>
    </row>
    <row r="1890" spans="1:10" ht="51" x14ac:dyDescent="0.2">
      <c r="A1890" s="31" t="s">
        <v>5</v>
      </c>
      <c r="B1890" s="32" t="s">
        <v>23</v>
      </c>
      <c r="C1890" s="32" t="s">
        <v>7</v>
      </c>
      <c r="D1890" s="33" t="s">
        <v>8</v>
      </c>
      <c r="E1890" s="34" t="s">
        <v>24</v>
      </c>
      <c r="F1890" s="35" t="s">
        <v>25</v>
      </c>
      <c r="G1890" s="32" t="s">
        <v>26</v>
      </c>
      <c r="H1890" s="36" t="s">
        <v>27</v>
      </c>
      <c r="I1890" s="37" t="s">
        <v>28</v>
      </c>
      <c r="J1890" s="37" t="s">
        <v>29</v>
      </c>
    </row>
    <row r="1891" spans="1:10" ht="25.5" x14ac:dyDescent="0.2">
      <c r="A1891" s="31"/>
      <c r="B1891" s="32"/>
      <c r="C1891" s="216"/>
      <c r="D1891" s="33"/>
      <c r="E1891" s="38"/>
      <c r="F1891" s="39" t="s">
        <v>15</v>
      </c>
      <c r="G1891" s="39" t="s">
        <v>16</v>
      </c>
      <c r="H1891" s="39" t="s">
        <v>17</v>
      </c>
      <c r="I1891" s="40" t="s">
        <v>18</v>
      </c>
      <c r="J1891" s="40" t="s">
        <v>19</v>
      </c>
    </row>
    <row r="1892" spans="1:10" ht="38.25" x14ac:dyDescent="0.2">
      <c r="A1892" s="443" t="s">
        <v>30</v>
      </c>
      <c r="B1892" s="254">
        <v>1</v>
      </c>
      <c r="C1892" s="22" t="s">
        <v>116</v>
      </c>
      <c r="D1892" s="444" t="s">
        <v>63</v>
      </c>
      <c r="E1892" s="443"/>
      <c r="F1892" s="444">
        <v>1</v>
      </c>
      <c r="G1892" s="444">
        <v>10</v>
      </c>
      <c r="H1892" s="444">
        <f t="shared" ref="H1892:H1910" si="185">F1892*G1892</f>
        <v>10</v>
      </c>
      <c r="I1892" s="443"/>
      <c r="J1892" s="444">
        <f t="shared" ref="J1892:J1905" si="186">H1892*I1892</f>
        <v>0</v>
      </c>
    </row>
    <row r="1893" spans="1:10" ht="38.25" x14ac:dyDescent="0.2">
      <c r="A1893" s="443" t="s">
        <v>30</v>
      </c>
      <c r="B1893" s="234">
        <f>B1892+1</f>
        <v>2</v>
      </c>
      <c r="C1893" s="233" t="s">
        <v>109</v>
      </c>
      <c r="D1893" s="444" t="s">
        <v>63</v>
      </c>
      <c r="E1893" s="291"/>
      <c r="F1893" s="302">
        <v>1</v>
      </c>
      <c r="G1893" s="302">
        <v>5</v>
      </c>
      <c r="H1893" s="302">
        <f t="shared" si="185"/>
        <v>5</v>
      </c>
      <c r="I1893" s="291"/>
      <c r="J1893" s="302">
        <f t="shared" si="186"/>
        <v>0</v>
      </c>
    </row>
    <row r="1894" spans="1:10" ht="25.5" x14ac:dyDescent="0.2">
      <c r="A1894" s="435" t="s">
        <v>0</v>
      </c>
      <c r="B1894" s="423">
        <f t="shared" ref="B1894:B1904" si="187">B1893+1</f>
        <v>3</v>
      </c>
      <c r="C1894" s="256" t="s">
        <v>121</v>
      </c>
      <c r="D1894" s="423" t="s">
        <v>63</v>
      </c>
      <c r="E1894" s="435"/>
      <c r="F1894" s="423">
        <v>1</v>
      </c>
      <c r="G1894" s="423">
        <v>5</v>
      </c>
      <c r="H1894" s="423">
        <f t="shared" si="185"/>
        <v>5</v>
      </c>
      <c r="I1894" s="435"/>
      <c r="J1894" s="423">
        <f t="shared" si="186"/>
        <v>0</v>
      </c>
    </row>
    <row r="1895" spans="1:10" ht="25.5" x14ac:dyDescent="0.2">
      <c r="A1895" s="435" t="s">
        <v>0</v>
      </c>
      <c r="B1895" s="423">
        <f t="shared" si="187"/>
        <v>4</v>
      </c>
      <c r="C1895" s="256" t="s">
        <v>120</v>
      </c>
      <c r="D1895" s="270" t="s">
        <v>39</v>
      </c>
      <c r="E1895" s="256"/>
      <c r="F1895" s="270">
        <v>1</v>
      </c>
      <c r="G1895" s="270">
        <v>5</v>
      </c>
      <c r="H1895" s="270">
        <f t="shared" si="185"/>
        <v>5</v>
      </c>
      <c r="I1895" s="256"/>
      <c r="J1895" s="270">
        <f t="shared" si="186"/>
        <v>0</v>
      </c>
    </row>
    <row r="1896" spans="1:10" ht="25.5" x14ac:dyDescent="0.2">
      <c r="A1896" s="435" t="s">
        <v>0</v>
      </c>
      <c r="B1896" s="423">
        <f t="shared" si="187"/>
        <v>5</v>
      </c>
      <c r="C1896" s="435" t="s">
        <v>122</v>
      </c>
      <c r="D1896" s="423" t="s">
        <v>31</v>
      </c>
      <c r="E1896" s="435"/>
      <c r="F1896" s="423">
        <v>1</v>
      </c>
      <c r="G1896" s="423">
        <v>10</v>
      </c>
      <c r="H1896" s="423">
        <f t="shared" si="185"/>
        <v>10</v>
      </c>
      <c r="I1896" s="435"/>
      <c r="J1896" s="423">
        <f t="shared" si="186"/>
        <v>0</v>
      </c>
    </row>
    <row r="1897" spans="1:10" ht="25.5" x14ac:dyDescent="0.2">
      <c r="A1897" s="435" t="s">
        <v>0</v>
      </c>
      <c r="B1897" s="423">
        <f t="shared" si="187"/>
        <v>6</v>
      </c>
      <c r="C1897" s="235" t="s">
        <v>121</v>
      </c>
      <c r="D1897" s="236" t="s">
        <v>63</v>
      </c>
      <c r="E1897" s="256"/>
      <c r="F1897" s="270">
        <v>1</v>
      </c>
      <c r="G1897" s="270">
        <v>5</v>
      </c>
      <c r="H1897" s="270">
        <f t="shared" si="185"/>
        <v>5</v>
      </c>
      <c r="I1897" s="256"/>
      <c r="J1897" s="270">
        <f t="shared" si="186"/>
        <v>0</v>
      </c>
    </row>
    <row r="1898" spans="1:10" ht="25.5" x14ac:dyDescent="0.2">
      <c r="A1898" s="435" t="s">
        <v>0</v>
      </c>
      <c r="B1898" s="423">
        <f t="shared" si="187"/>
        <v>7</v>
      </c>
      <c r="C1898" s="235" t="s">
        <v>112</v>
      </c>
      <c r="D1898" s="236" t="s">
        <v>39</v>
      </c>
      <c r="E1898" s="256"/>
      <c r="F1898" s="270">
        <v>1</v>
      </c>
      <c r="G1898" s="270">
        <v>5</v>
      </c>
      <c r="H1898" s="270">
        <f t="shared" si="185"/>
        <v>5</v>
      </c>
      <c r="I1898" s="256"/>
      <c r="J1898" s="270">
        <f t="shared" si="186"/>
        <v>0</v>
      </c>
    </row>
    <row r="1899" spans="1:10" ht="25.5" x14ac:dyDescent="0.2">
      <c r="A1899" s="29" t="s">
        <v>36</v>
      </c>
      <c r="B1899" s="30">
        <f t="shared" si="187"/>
        <v>8</v>
      </c>
      <c r="C1899" s="29" t="s">
        <v>121</v>
      </c>
      <c r="D1899" s="30" t="s">
        <v>63</v>
      </c>
      <c r="E1899" s="29"/>
      <c r="F1899" s="30">
        <v>1</v>
      </c>
      <c r="G1899" s="30">
        <v>5</v>
      </c>
      <c r="H1899" s="30">
        <f t="shared" si="185"/>
        <v>5</v>
      </c>
      <c r="I1899" s="29"/>
      <c r="J1899" s="30">
        <f t="shared" si="186"/>
        <v>0</v>
      </c>
    </row>
    <row r="1900" spans="1:10" ht="25.5" x14ac:dyDescent="0.2">
      <c r="A1900" s="29" t="s">
        <v>36</v>
      </c>
      <c r="B1900" s="30">
        <f t="shared" si="187"/>
        <v>9</v>
      </c>
      <c r="C1900" s="29" t="s">
        <v>120</v>
      </c>
      <c r="D1900" s="30" t="s">
        <v>39</v>
      </c>
      <c r="E1900" s="29"/>
      <c r="F1900" s="30">
        <v>1</v>
      </c>
      <c r="G1900" s="30">
        <v>5</v>
      </c>
      <c r="H1900" s="30">
        <f t="shared" si="185"/>
        <v>5</v>
      </c>
      <c r="I1900" s="29"/>
      <c r="J1900" s="30">
        <f t="shared" si="186"/>
        <v>0</v>
      </c>
    </row>
    <row r="1901" spans="1:10" ht="25.5" x14ac:dyDescent="0.2">
      <c r="A1901" s="29" t="s">
        <v>36</v>
      </c>
      <c r="B1901" s="30">
        <f t="shared" si="187"/>
        <v>10</v>
      </c>
      <c r="C1901" s="29" t="s">
        <v>124</v>
      </c>
      <c r="D1901" s="30" t="s">
        <v>49</v>
      </c>
      <c r="E1901" s="29"/>
      <c r="F1901" s="30">
        <v>1</v>
      </c>
      <c r="G1901" s="30">
        <v>10</v>
      </c>
      <c r="H1901" s="30">
        <f t="shared" si="185"/>
        <v>10</v>
      </c>
      <c r="I1901" s="29"/>
      <c r="J1901" s="30">
        <f t="shared" si="186"/>
        <v>0</v>
      </c>
    </row>
    <row r="1902" spans="1:10" ht="25.5" x14ac:dyDescent="0.2">
      <c r="A1902" s="29" t="s">
        <v>36</v>
      </c>
      <c r="B1902" s="30">
        <f t="shared" si="187"/>
        <v>11</v>
      </c>
      <c r="C1902" s="29" t="s">
        <v>113</v>
      </c>
      <c r="D1902" s="30" t="s">
        <v>61</v>
      </c>
      <c r="E1902" s="29"/>
      <c r="F1902" s="30">
        <v>1</v>
      </c>
      <c r="G1902" s="30">
        <v>20</v>
      </c>
      <c r="H1902" s="30">
        <f t="shared" si="185"/>
        <v>20</v>
      </c>
      <c r="I1902" s="29"/>
      <c r="J1902" s="30">
        <f t="shared" si="186"/>
        <v>0</v>
      </c>
    </row>
    <row r="1903" spans="1:10" ht="25.5" x14ac:dyDescent="0.2">
      <c r="A1903" s="29" t="s">
        <v>36</v>
      </c>
      <c r="B1903" s="296">
        <f t="shared" si="187"/>
        <v>12</v>
      </c>
      <c r="C1903" s="29" t="s">
        <v>136</v>
      </c>
      <c r="D1903" s="296" t="s">
        <v>37</v>
      </c>
      <c r="E1903" s="258"/>
      <c r="F1903" s="30">
        <v>1</v>
      </c>
      <c r="G1903" s="296">
        <v>30</v>
      </c>
      <c r="H1903" s="296">
        <f t="shared" si="185"/>
        <v>30</v>
      </c>
      <c r="I1903" s="258"/>
      <c r="J1903" s="296">
        <f t="shared" si="186"/>
        <v>0</v>
      </c>
    </row>
    <row r="1904" spans="1:10" ht="25.5" x14ac:dyDescent="0.2">
      <c r="A1904" s="29" t="s">
        <v>36</v>
      </c>
      <c r="B1904" s="296">
        <f t="shared" si="187"/>
        <v>13</v>
      </c>
      <c r="C1904" s="271" t="s">
        <v>139</v>
      </c>
      <c r="D1904" s="296" t="s">
        <v>38</v>
      </c>
      <c r="E1904" s="258"/>
      <c r="F1904" s="296">
        <v>1</v>
      </c>
      <c r="G1904" s="296">
        <v>5</v>
      </c>
      <c r="H1904" s="296">
        <f t="shared" si="185"/>
        <v>5</v>
      </c>
      <c r="I1904" s="258"/>
      <c r="J1904" s="296">
        <f t="shared" si="186"/>
        <v>0</v>
      </c>
    </row>
    <row r="1905" spans="1:10" ht="25.5" x14ac:dyDescent="0.2">
      <c r="A1905" s="29" t="s">
        <v>36</v>
      </c>
      <c r="B1905" s="296">
        <f t="shared" ref="B1905:B1910" si="188">B1904+1</f>
        <v>14</v>
      </c>
      <c r="C1905" s="268" t="s">
        <v>147</v>
      </c>
      <c r="D1905" s="296" t="s">
        <v>38</v>
      </c>
      <c r="E1905" s="258"/>
      <c r="F1905" s="296">
        <v>1</v>
      </c>
      <c r="G1905" s="436">
        <v>10</v>
      </c>
      <c r="H1905" s="296">
        <f t="shared" si="185"/>
        <v>10</v>
      </c>
      <c r="I1905" s="437"/>
      <c r="J1905" s="436">
        <f t="shared" si="186"/>
        <v>0</v>
      </c>
    </row>
    <row r="1906" spans="1:10" ht="25.5" x14ac:dyDescent="0.2">
      <c r="A1906" s="29" t="s">
        <v>36</v>
      </c>
      <c r="B1906" s="296">
        <f t="shared" si="188"/>
        <v>15</v>
      </c>
      <c r="C1906" s="258" t="s">
        <v>122</v>
      </c>
      <c r="D1906" s="296" t="s">
        <v>61</v>
      </c>
      <c r="E1906" s="258"/>
      <c r="F1906" s="296">
        <v>1</v>
      </c>
      <c r="G1906" s="436">
        <v>5</v>
      </c>
      <c r="H1906" s="296">
        <f t="shared" si="185"/>
        <v>5</v>
      </c>
      <c r="I1906" s="437"/>
      <c r="J1906" s="436"/>
    </row>
    <row r="1907" spans="1:10" ht="25.5" x14ac:dyDescent="0.2">
      <c r="A1907" s="29" t="s">
        <v>36</v>
      </c>
      <c r="B1907" s="296">
        <f t="shared" si="188"/>
        <v>16</v>
      </c>
      <c r="C1907" s="258" t="s">
        <v>117</v>
      </c>
      <c r="D1907" s="296" t="s">
        <v>32</v>
      </c>
      <c r="E1907" s="258"/>
      <c r="F1907" s="296">
        <v>1</v>
      </c>
      <c r="G1907" s="436">
        <v>10</v>
      </c>
      <c r="H1907" s="296">
        <f t="shared" si="185"/>
        <v>10</v>
      </c>
      <c r="I1907" s="437"/>
      <c r="J1907" s="436"/>
    </row>
    <row r="1908" spans="1:10" ht="25.5" x14ac:dyDescent="0.2">
      <c r="A1908" s="29" t="s">
        <v>36</v>
      </c>
      <c r="B1908" s="296">
        <f t="shared" si="188"/>
        <v>17</v>
      </c>
      <c r="C1908" s="268" t="s">
        <v>150</v>
      </c>
      <c r="D1908" s="296" t="s">
        <v>38</v>
      </c>
      <c r="E1908" s="258"/>
      <c r="F1908" s="296">
        <v>1</v>
      </c>
      <c r="G1908" s="436">
        <v>5</v>
      </c>
      <c r="H1908" s="296">
        <f t="shared" si="185"/>
        <v>5</v>
      </c>
      <c r="I1908" s="437"/>
      <c r="J1908" s="436"/>
    </row>
    <row r="1909" spans="1:10" ht="25.5" x14ac:dyDescent="0.2">
      <c r="A1909" s="29" t="s">
        <v>36</v>
      </c>
      <c r="B1909" s="296">
        <f t="shared" si="188"/>
        <v>18</v>
      </c>
      <c r="C1909" s="29" t="s">
        <v>135</v>
      </c>
      <c r="D1909" s="296" t="s">
        <v>63</v>
      </c>
      <c r="E1909" s="258"/>
      <c r="F1909" s="296">
        <v>1</v>
      </c>
      <c r="G1909" s="436">
        <v>5</v>
      </c>
      <c r="H1909" s="296">
        <f t="shared" si="185"/>
        <v>5</v>
      </c>
      <c r="I1909" s="437"/>
      <c r="J1909" s="436"/>
    </row>
    <row r="1910" spans="1:10" ht="25.5" x14ac:dyDescent="0.2">
      <c r="A1910" s="29" t="s">
        <v>36</v>
      </c>
      <c r="B1910" s="296">
        <f t="shared" si="188"/>
        <v>19</v>
      </c>
      <c r="C1910" s="29" t="s">
        <v>144</v>
      </c>
      <c r="D1910" s="296" t="s">
        <v>39</v>
      </c>
      <c r="E1910" s="258"/>
      <c r="F1910" s="296">
        <v>1</v>
      </c>
      <c r="G1910" s="436">
        <v>5</v>
      </c>
      <c r="H1910" s="296">
        <f t="shared" si="185"/>
        <v>5</v>
      </c>
      <c r="I1910" s="437"/>
      <c r="J1910" s="436"/>
    </row>
    <row r="1911" spans="1:10" ht="25.5" x14ac:dyDescent="0.2">
      <c r="A1911" s="419"/>
      <c r="B1911" s="419"/>
      <c r="C1911" s="419"/>
      <c r="D1911" s="419"/>
      <c r="E1911" s="419"/>
      <c r="F1911" s="419"/>
      <c r="G1911" s="50" t="s">
        <v>34</v>
      </c>
      <c r="H1911" s="51">
        <f>SUM(H1892:H1910)</f>
        <v>160</v>
      </c>
      <c r="I1911" s="344" t="s">
        <v>35</v>
      </c>
      <c r="J1911" s="51">
        <f>SUM(J1901:J1910)</f>
        <v>0</v>
      </c>
    </row>
    <row r="1912" spans="1:10" x14ac:dyDescent="0.2">
      <c r="A1912" s="9"/>
      <c r="B1912" s="21"/>
      <c r="C1912" s="9"/>
      <c r="D1912" s="2"/>
      <c r="E1912" s="2"/>
      <c r="F1912" s="15"/>
      <c r="G1912" s="15"/>
      <c r="H1912" s="15"/>
      <c r="I1912" s="17"/>
      <c r="J1912" s="16"/>
    </row>
    <row r="1913" spans="1:10" x14ac:dyDescent="0.2">
      <c r="A1913" s="1220" t="s">
        <v>1</v>
      </c>
      <c r="B1913" s="1220"/>
      <c r="C1913" s="1220"/>
      <c r="D1913" s="1220"/>
      <c r="E1913" s="1220"/>
      <c r="F1913" s="1220"/>
      <c r="G1913" s="1220"/>
      <c r="H1913" s="1220"/>
      <c r="I1913" s="1220"/>
      <c r="J1913" s="1220"/>
    </row>
    <row r="1914" spans="1:10" x14ac:dyDescent="0.2">
      <c r="A1914" s="1221" t="s">
        <v>2</v>
      </c>
      <c r="B1914" s="1221"/>
      <c r="C1914" s="1221"/>
      <c r="D1914" s="1221"/>
      <c r="E1914" s="1221"/>
      <c r="F1914" s="1221"/>
      <c r="G1914" s="1221"/>
      <c r="H1914" s="1221"/>
      <c r="I1914" s="1221"/>
      <c r="J1914" s="1221"/>
    </row>
    <row r="1915" spans="1:10" ht="13.5" thickBot="1" x14ac:dyDescent="0.25">
      <c r="A1915" s="4" t="s">
        <v>3</v>
      </c>
      <c r="B1915" s="122"/>
      <c r="C1915" s="5"/>
      <c r="D1915" s="4"/>
      <c r="E1915" s="4"/>
      <c r="F1915" s="262"/>
      <c r="G1915" s="262"/>
      <c r="H1915" s="262"/>
      <c r="I1915" s="4"/>
      <c r="J1915" s="2"/>
    </row>
    <row r="1916" spans="1:10" ht="15" customHeight="1" thickBot="1" x14ac:dyDescent="0.25">
      <c r="A1916" s="1228" t="s">
        <v>180</v>
      </c>
      <c r="B1916" s="1229"/>
      <c r="C1916" s="1229"/>
      <c r="D1916" s="1229"/>
      <c r="E1916" s="1229"/>
      <c r="F1916" s="1229"/>
      <c r="G1916" s="1229"/>
      <c r="H1916" s="1229"/>
      <c r="I1916" s="1229"/>
      <c r="J1916" s="1230"/>
    </row>
    <row r="1917" spans="1:10" ht="34.5" customHeight="1" thickBot="1" x14ac:dyDescent="0.25">
      <c r="A1917" s="1222" t="s">
        <v>211</v>
      </c>
      <c r="B1917" s="1223"/>
      <c r="C1917" s="1223"/>
      <c r="D1917" s="1223"/>
      <c r="E1917" s="1223"/>
      <c r="F1917" s="1223"/>
      <c r="G1917" s="1223"/>
      <c r="H1917" s="1223"/>
      <c r="I1917" s="1223"/>
      <c r="J1917" s="1224"/>
    </row>
    <row r="1918" spans="1:10" ht="13.5" thickBot="1" x14ac:dyDescent="0.25">
      <c r="A1918" s="4" t="s">
        <v>4</v>
      </c>
      <c r="B1918" s="122"/>
      <c r="C1918" s="7"/>
      <c r="D1918" s="6"/>
      <c r="E1918" s="6"/>
      <c r="G1918" s="261"/>
      <c r="H1918" s="13"/>
      <c r="I1918" s="6"/>
      <c r="J1918" s="2"/>
    </row>
    <row r="1919" spans="1:10" ht="13.5" thickBot="1" x14ac:dyDescent="0.25">
      <c r="A1919" s="1217" t="s">
        <v>21</v>
      </c>
      <c r="B1919" s="1218"/>
      <c r="C1919" s="1218"/>
      <c r="D1919" s="1218"/>
      <c r="E1919" s="1218"/>
      <c r="F1919" s="1218"/>
      <c r="G1919" s="1218"/>
      <c r="H1919" s="1218"/>
      <c r="I1919" s="1218"/>
      <c r="J1919" s="1219"/>
    </row>
    <row r="1920" spans="1:10" ht="13.5" thickBot="1" x14ac:dyDescent="0.25">
      <c r="A1920" s="4"/>
      <c r="B1920" s="122"/>
      <c r="C1920" s="3"/>
      <c r="D1920" s="2"/>
      <c r="E1920" s="2"/>
      <c r="F1920" s="261"/>
      <c r="G1920" s="261"/>
      <c r="H1920" s="261"/>
      <c r="I1920" s="2"/>
      <c r="J1920" s="2"/>
    </row>
    <row r="1921" spans="1:10" ht="51" x14ac:dyDescent="0.2">
      <c r="A1921" s="31" t="s">
        <v>5</v>
      </c>
      <c r="B1921" s="32" t="s">
        <v>23</v>
      </c>
      <c r="C1921" s="32" t="s">
        <v>7</v>
      </c>
      <c r="D1921" s="33" t="s">
        <v>8</v>
      </c>
      <c r="E1921" s="34" t="s">
        <v>24</v>
      </c>
      <c r="F1921" s="35" t="s">
        <v>25</v>
      </c>
      <c r="G1921" s="32" t="s">
        <v>26</v>
      </c>
      <c r="H1921" s="36" t="s">
        <v>27</v>
      </c>
      <c r="I1921" s="37" t="s">
        <v>28</v>
      </c>
      <c r="J1921" s="37" t="s">
        <v>29</v>
      </c>
    </row>
    <row r="1922" spans="1:10" ht="26.25" customHeight="1" x14ac:dyDescent="0.2">
      <c r="A1922" s="31"/>
      <c r="B1922" s="32"/>
      <c r="C1922" s="216"/>
      <c r="D1922" s="33"/>
      <c r="E1922" s="38"/>
      <c r="F1922" s="39" t="s">
        <v>15</v>
      </c>
      <c r="G1922" s="39" t="s">
        <v>16</v>
      </c>
      <c r="H1922" s="39" t="s">
        <v>17</v>
      </c>
      <c r="I1922" s="40" t="s">
        <v>18</v>
      </c>
      <c r="J1922" s="40" t="s">
        <v>19</v>
      </c>
    </row>
    <row r="1923" spans="1:10" ht="38.25" x14ac:dyDescent="0.2">
      <c r="A1923" s="443" t="s">
        <v>30</v>
      </c>
      <c r="B1923" s="254">
        <v>1</v>
      </c>
      <c r="C1923" s="22" t="s">
        <v>116</v>
      </c>
      <c r="D1923" s="444" t="s">
        <v>63</v>
      </c>
      <c r="E1923" s="443"/>
      <c r="F1923" s="444">
        <v>1</v>
      </c>
      <c r="G1923" s="444">
        <v>10</v>
      </c>
      <c r="H1923" s="444">
        <f t="shared" ref="H1923:H1948" si="189">F1923*G1923</f>
        <v>10</v>
      </c>
      <c r="I1923" s="443"/>
      <c r="J1923" s="444">
        <f t="shared" ref="J1923:J1937" si="190">H1923*I1923</f>
        <v>0</v>
      </c>
    </row>
    <row r="1924" spans="1:10" ht="38.25" x14ac:dyDescent="0.2">
      <c r="A1924" s="443" t="s">
        <v>30</v>
      </c>
      <c r="B1924" s="234">
        <f>B1923+1</f>
        <v>2</v>
      </c>
      <c r="C1924" s="233" t="s">
        <v>109</v>
      </c>
      <c r="D1924" s="444" t="s">
        <v>63</v>
      </c>
      <c r="E1924" s="291"/>
      <c r="F1924" s="302">
        <v>1</v>
      </c>
      <c r="G1924" s="302">
        <v>5</v>
      </c>
      <c r="H1924" s="302">
        <f t="shared" si="189"/>
        <v>5</v>
      </c>
      <c r="I1924" s="291"/>
      <c r="J1924" s="302">
        <f t="shared" si="190"/>
        <v>0</v>
      </c>
    </row>
    <row r="1925" spans="1:10" ht="25.5" x14ac:dyDescent="0.2">
      <c r="A1925" s="435" t="s">
        <v>0</v>
      </c>
      <c r="B1925" s="423">
        <f t="shared" ref="B1925:B1948" si="191">B1924+1</f>
        <v>3</v>
      </c>
      <c r="C1925" s="256" t="s">
        <v>121</v>
      </c>
      <c r="D1925" s="423" t="s">
        <v>63</v>
      </c>
      <c r="E1925" s="435"/>
      <c r="F1925" s="423">
        <v>1</v>
      </c>
      <c r="G1925" s="423">
        <v>5</v>
      </c>
      <c r="H1925" s="423">
        <f t="shared" si="189"/>
        <v>5</v>
      </c>
      <c r="I1925" s="435"/>
      <c r="J1925" s="423">
        <f t="shared" si="190"/>
        <v>0</v>
      </c>
    </row>
    <row r="1926" spans="1:10" ht="25.5" x14ac:dyDescent="0.2">
      <c r="A1926" s="435" t="s">
        <v>0</v>
      </c>
      <c r="B1926" s="423">
        <f t="shared" si="191"/>
        <v>4</v>
      </c>
      <c r="C1926" s="256" t="s">
        <v>120</v>
      </c>
      <c r="D1926" s="270" t="s">
        <v>39</v>
      </c>
      <c r="E1926" s="256"/>
      <c r="F1926" s="270">
        <v>1</v>
      </c>
      <c r="G1926" s="270">
        <v>5</v>
      </c>
      <c r="H1926" s="270">
        <f t="shared" si="189"/>
        <v>5</v>
      </c>
      <c r="I1926" s="256"/>
      <c r="J1926" s="270">
        <f t="shared" si="190"/>
        <v>0</v>
      </c>
    </row>
    <row r="1927" spans="1:10" ht="25.5" x14ac:dyDescent="0.2">
      <c r="A1927" s="435" t="s">
        <v>0</v>
      </c>
      <c r="B1927" s="423">
        <f t="shared" si="191"/>
        <v>5</v>
      </c>
      <c r="C1927" s="435" t="s">
        <v>122</v>
      </c>
      <c r="D1927" s="423" t="s">
        <v>31</v>
      </c>
      <c r="E1927" s="435"/>
      <c r="F1927" s="423">
        <v>1</v>
      </c>
      <c r="G1927" s="423">
        <v>10</v>
      </c>
      <c r="H1927" s="423">
        <f t="shared" si="189"/>
        <v>10</v>
      </c>
      <c r="I1927" s="435"/>
      <c r="J1927" s="423">
        <f t="shared" si="190"/>
        <v>0</v>
      </c>
    </row>
    <row r="1928" spans="1:10" ht="25.5" x14ac:dyDescent="0.2">
      <c r="A1928" s="435" t="s">
        <v>0</v>
      </c>
      <c r="B1928" s="423">
        <f t="shared" si="191"/>
        <v>6</v>
      </c>
      <c r="C1928" s="235" t="s">
        <v>121</v>
      </c>
      <c r="D1928" s="236" t="s">
        <v>63</v>
      </c>
      <c r="E1928" s="256"/>
      <c r="F1928" s="270">
        <v>1</v>
      </c>
      <c r="G1928" s="270">
        <v>5</v>
      </c>
      <c r="H1928" s="270">
        <f t="shared" si="189"/>
        <v>5</v>
      </c>
      <c r="I1928" s="256"/>
      <c r="J1928" s="270">
        <f t="shared" si="190"/>
        <v>0</v>
      </c>
    </row>
    <row r="1929" spans="1:10" ht="25.5" x14ac:dyDescent="0.2">
      <c r="A1929" s="435" t="s">
        <v>0</v>
      </c>
      <c r="B1929" s="423">
        <f t="shared" si="191"/>
        <v>7</v>
      </c>
      <c r="C1929" s="235" t="s">
        <v>112</v>
      </c>
      <c r="D1929" s="236" t="s">
        <v>39</v>
      </c>
      <c r="E1929" s="256"/>
      <c r="F1929" s="270">
        <v>1</v>
      </c>
      <c r="G1929" s="270">
        <v>5</v>
      </c>
      <c r="H1929" s="270">
        <f t="shared" si="189"/>
        <v>5</v>
      </c>
      <c r="I1929" s="256"/>
      <c r="J1929" s="270">
        <f t="shared" si="190"/>
        <v>0</v>
      </c>
    </row>
    <row r="1930" spans="1:10" ht="25.5" x14ac:dyDescent="0.2">
      <c r="A1930" s="29" t="s">
        <v>36</v>
      </c>
      <c r="B1930" s="30">
        <f t="shared" si="191"/>
        <v>8</v>
      </c>
      <c r="C1930" s="29" t="s">
        <v>121</v>
      </c>
      <c r="D1930" s="30" t="s">
        <v>63</v>
      </c>
      <c r="E1930" s="29"/>
      <c r="F1930" s="30">
        <v>1</v>
      </c>
      <c r="G1930" s="30">
        <v>5</v>
      </c>
      <c r="H1930" s="30">
        <f t="shared" si="189"/>
        <v>5</v>
      </c>
      <c r="I1930" s="29"/>
      <c r="J1930" s="30">
        <f t="shared" si="190"/>
        <v>0</v>
      </c>
    </row>
    <row r="1931" spans="1:10" ht="25.5" x14ac:dyDescent="0.2">
      <c r="A1931" s="29" t="s">
        <v>36</v>
      </c>
      <c r="B1931" s="30">
        <f t="shared" si="191"/>
        <v>9</v>
      </c>
      <c r="C1931" s="29" t="s">
        <v>120</v>
      </c>
      <c r="D1931" s="30" t="s">
        <v>39</v>
      </c>
      <c r="E1931" s="29"/>
      <c r="F1931" s="30">
        <v>1</v>
      </c>
      <c r="G1931" s="30">
        <v>5</v>
      </c>
      <c r="H1931" s="30">
        <f t="shared" si="189"/>
        <v>5</v>
      </c>
      <c r="I1931" s="29"/>
      <c r="J1931" s="30">
        <f t="shared" si="190"/>
        <v>0</v>
      </c>
    </row>
    <row r="1932" spans="1:10" ht="25.5" x14ac:dyDescent="0.2">
      <c r="A1932" s="29" t="s">
        <v>36</v>
      </c>
      <c r="B1932" s="30">
        <f t="shared" si="191"/>
        <v>10</v>
      </c>
      <c r="C1932" s="29" t="s">
        <v>124</v>
      </c>
      <c r="D1932" s="30" t="s">
        <v>49</v>
      </c>
      <c r="E1932" s="29"/>
      <c r="F1932" s="30">
        <v>1</v>
      </c>
      <c r="G1932" s="30">
        <v>10</v>
      </c>
      <c r="H1932" s="30">
        <f t="shared" si="189"/>
        <v>10</v>
      </c>
      <c r="I1932" s="29"/>
      <c r="J1932" s="30">
        <f t="shared" si="190"/>
        <v>0</v>
      </c>
    </row>
    <row r="1933" spans="1:10" ht="25.5" x14ac:dyDescent="0.2">
      <c r="A1933" s="29" t="s">
        <v>36</v>
      </c>
      <c r="B1933" s="30">
        <f t="shared" si="191"/>
        <v>11</v>
      </c>
      <c r="C1933" s="29" t="s">
        <v>113</v>
      </c>
      <c r="D1933" s="30" t="s">
        <v>61</v>
      </c>
      <c r="E1933" s="29"/>
      <c r="F1933" s="30">
        <v>1</v>
      </c>
      <c r="G1933" s="30">
        <v>20</v>
      </c>
      <c r="H1933" s="30">
        <f t="shared" si="189"/>
        <v>20</v>
      </c>
      <c r="I1933" s="29"/>
      <c r="J1933" s="30">
        <f t="shared" si="190"/>
        <v>0</v>
      </c>
    </row>
    <row r="1934" spans="1:10" ht="25.5" x14ac:dyDescent="0.2">
      <c r="A1934" s="29" t="s">
        <v>36</v>
      </c>
      <c r="B1934" s="296">
        <f t="shared" si="191"/>
        <v>12</v>
      </c>
      <c r="C1934" s="29" t="s">
        <v>136</v>
      </c>
      <c r="D1934" s="296" t="s">
        <v>37</v>
      </c>
      <c r="E1934" s="258"/>
      <c r="F1934" s="30">
        <v>1</v>
      </c>
      <c r="G1934" s="296">
        <v>30</v>
      </c>
      <c r="H1934" s="296">
        <f t="shared" si="189"/>
        <v>30</v>
      </c>
      <c r="I1934" s="258"/>
      <c r="J1934" s="296">
        <f t="shared" si="190"/>
        <v>0</v>
      </c>
    </row>
    <row r="1935" spans="1:10" ht="25.5" x14ac:dyDescent="0.2">
      <c r="A1935" s="29" t="s">
        <v>36</v>
      </c>
      <c r="B1935" s="296">
        <f t="shared" si="191"/>
        <v>13</v>
      </c>
      <c r="C1935" s="271" t="s">
        <v>139</v>
      </c>
      <c r="D1935" s="296" t="s">
        <v>38</v>
      </c>
      <c r="E1935" s="258"/>
      <c r="F1935" s="296">
        <v>1</v>
      </c>
      <c r="G1935" s="296">
        <v>5</v>
      </c>
      <c r="H1935" s="296">
        <f t="shared" si="189"/>
        <v>5</v>
      </c>
      <c r="I1935" s="258"/>
      <c r="J1935" s="296">
        <f t="shared" si="190"/>
        <v>0</v>
      </c>
    </row>
    <row r="1936" spans="1:10" ht="25.5" x14ac:dyDescent="0.2">
      <c r="A1936" s="29" t="s">
        <v>36</v>
      </c>
      <c r="B1936" s="296">
        <f t="shared" si="191"/>
        <v>14</v>
      </c>
      <c r="C1936" s="268" t="s">
        <v>140</v>
      </c>
      <c r="D1936" s="296" t="s">
        <v>38</v>
      </c>
      <c r="E1936" s="258"/>
      <c r="F1936" s="296">
        <v>1</v>
      </c>
      <c r="G1936" s="436">
        <v>10</v>
      </c>
      <c r="H1936" s="296">
        <f t="shared" si="189"/>
        <v>10</v>
      </c>
      <c r="I1936" s="437"/>
      <c r="J1936" s="436">
        <f t="shared" si="190"/>
        <v>0</v>
      </c>
    </row>
    <row r="1937" spans="1:10" ht="25.5" x14ac:dyDescent="0.2">
      <c r="A1937" s="29" t="s">
        <v>36</v>
      </c>
      <c r="B1937" s="296">
        <f t="shared" si="191"/>
        <v>15</v>
      </c>
      <c r="C1937" s="268" t="s">
        <v>149</v>
      </c>
      <c r="D1937" s="296" t="s">
        <v>38</v>
      </c>
      <c r="E1937" s="258"/>
      <c r="F1937" s="296">
        <v>1</v>
      </c>
      <c r="G1937" s="436">
        <v>5</v>
      </c>
      <c r="H1937" s="296">
        <f t="shared" si="189"/>
        <v>5</v>
      </c>
      <c r="I1937" s="437"/>
      <c r="J1937" s="436">
        <f t="shared" si="190"/>
        <v>0</v>
      </c>
    </row>
    <row r="1938" spans="1:10" ht="25.5" x14ac:dyDescent="0.2">
      <c r="A1938" s="29" t="s">
        <v>36</v>
      </c>
      <c r="B1938" s="296">
        <f t="shared" si="191"/>
        <v>16</v>
      </c>
      <c r="C1938" s="258" t="s">
        <v>122</v>
      </c>
      <c r="D1938" s="296" t="s">
        <v>61</v>
      </c>
      <c r="E1938" s="258"/>
      <c r="F1938" s="296">
        <v>1</v>
      </c>
      <c r="G1938" s="436">
        <v>5</v>
      </c>
      <c r="H1938" s="296">
        <f t="shared" si="189"/>
        <v>5</v>
      </c>
      <c r="I1938" s="437"/>
      <c r="J1938" s="436"/>
    </row>
    <row r="1939" spans="1:10" ht="25.5" x14ac:dyDescent="0.2">
      <c r="A1939" s="29" t="s">
        <v>36</v>
      </c>
      <c r="B1939" s="296">
        <f t="shared" si="191"/>
        <v>17</v>
      </c>
      <c r="C1939" s="258" t="s">
        <v>117</v>
      </c>
      <c r="D1939" s="296" t="s">
        <v>32</v>
      </c>
      <c r="E1939" s="258"/>
      <c r="F1939" s="296">
        <v>1</v>
      </c>
      <c r="G1939" s="436">
        <v>10</v>
      </c>
      <c r="H1939" s="436">
        <f t="shared" si="189"/>
        <v>10</v>
      </c>
      <c r="I1939" s="437"/>
      <c r="J1939" s="436"/>
    </row>
    <row r="1940" spans="1:10" ht="25.5" x14ac:dyDescent="0.2">
      <c r="A1940" s="29" t="s">
        <v>36</v>
      </c>
      <c r="B1940" s="296">
        <f t="shared" si="191"/>
        <v>18</v>
      </c>
      <c r="C1940" s="29" t="s">
        <v>121</v>
      </c>
      <c r="D1940" s="296" t="s">
        <v>63</v>
      </c>
      <c r="E1940" s="258"/>
      <c r="F1940" s="296">
        <v>1</v>
      </c>
      <c r="G1940" s="436">
        <v>5</v>
      </c>
      <c r="H1940" s="436">
        <f t="shared" si="189"/>
        <v>5</v>
      </c>
      <c r="I1940" s="437"/>
      <c r="J1940" s="436"/>
    </row>
    <row r="1941" spans="1:10" ht="25.5" x14ac:dyDescent="0.2">
      <c r="A1941" s="29" t="s">
        <v>36</v>
      </c>
      <c r="B1941" s="296">
        <f t="shared" si="191"/>
        <v>19</v>
      </c>
      <c r="C1941" s="29" t="s">
        <v>129</v>
      </c>
      <c r="D1941" s="296" t="s">
        <v>39</v>
      </c>
      <c r="E1941" s="258"/>
      <c r="F1941" s="296">
        <v>1</v>
      </c>
      <c r="G1941" s="436">
        <v>5</v>
      </c>
      <c r="H1941" s="436">
        <f t="shared" si="189"/>
        <v>5</v>
      </c>
      <c r="I1941" s="437"/>
      <c r="J1941" s="436"/>
    </row>
    <row r="1942" spans="1:10" ht="25.5" x14ac:dyDescent="0.2">
      <c r="A1942" s="435" t="s">
        <v>0</v>
      </c>
      <c r="B1942" s="270">
        <f t="shared" si="191"/>
        <v>20</v>
      </c>
      <c r="C1942" s="256" t="s">
        <v>121</v>
      </c>
      <c r="D1942" s="423" t="s">
        <v>63</v>
      </c>
      <c r="E1942" s="435"/>
      <c r="F1942" s="423">
        <v>1</v>
      </c>
      <c r="G1942" s="423">
        <v>5</v>
      </c>
      <c r="H1942" s="423">
        <f t="shared" si="189"/>
        <v>5</v>
      </c>
      <c r="I1942" s="435"/>
      <c r="J1942" s="435"/>
    </row>
    <row r="1943" spans="1:10" ht="25.5" x14ac:dyDescent="0.2">
      <c r="A1943" s="435" t="s">
        <v>0</v>
      </c>
      <c r="B1943" s="270">
        <f t="shared" si="191"/>
        <v>21</v>
      </c>
      <c r="C1943" s="256" t="s">
        <v>120</v>
      </c>
      <c r="D1943" s="270" t="s">
        <v>39</v>
      </c>
      <c r="E1943" s="435"/>
      <c r="F1943" s="423">
        <v>1</v>
      </c>
      <c r="G1943" s="423">
        <v>5</v>
      </c>
      <c r="H1943" s="423">
        <f t="shared" si="189"/>
        <v>5</v>
      </c>
      <c r="I1943" s="435"/>
      <c r="J1943" s="435"/>
    </row>
    <row r="1944" spans="1:10" ht="25.5" x14ac:dyDescent="0.2">
      <c r="A1944" s="435" t="s">
        <v>0</v>
      </c>
      <c r="B1944" s="112">
        <f t="shared" si="191"/>
        <v>22</v>
      </c>
      <c r="C1944" s="25" t="s">
        <v>142</v>
      </c>
      <c r="D1944" s="26" t="s">
        <v>31</v>
      </c>
      <c r="E1944" s="435"/>
      <c r="F1944" s="423">
        <v>1</v>
      </c>
      <c r="G1944" s="423">
        <v>5</v>
      </c>
      <c r="H1944" s="423">
        <f t="shared" si="189"/>
        <v>5</v>
      </c>
      <c r="I1944" s="435"/>
      <c r="J1944" s="435"/>
    </row>
    <row r="1945" spans="1:10" ht="25.5" x14ac:dyDescent="0.2">
      <c r="A1945" s="435" t="s">
        <v>0</v>
      </c>
      <c r="B1945" s="236">
        <f t="shared" si="191"/>
        <v>23</v>
      </c>
      <c r="C1945" s="235" t="s">
        <v>135</v>
      </c>
      <c r="D1945" s="236" t="s">
        <v>63</v>
      </c>
      <c r="E1945" s="435"/>
      <c r="F1945" s="423">
        <v>1</v>
      </c>
      <c r="G1945" s="423">
        <v>5</v>
      </c>
      <c r="H1945" s="423">
        <f t="shared" si="189"/>
        <v>5</v>
      </c>
      <c r="I1945" s="435"/>
      <c r="J1945" s="435"/>
    </row>
    <row r="1946" spans="1:10" ht="25.5" x14ac:dyDescent="0.2">
      <c r="A1946" s="435" t="s">
        <v>0</v>
      </c>
      <c r="B1946" s="112">
        <f t="shared" si="191"/>
        <v>24</v>
      </c>
      <c r="C1946" s="25" t="s">
        <v>132</v>
      </c>
      <c r="D1946" s="26" t="s">
        <v>59</v>
      </c>
      <c r="E1946" s="435"/>
      <c r="F1946" s="423">
        <v>1</v>
      </c>
      <c r="G1946" s="423">
        <v>30</v>
      </c>
      <c r="H1946" s="423">
        <f t="shared" si="189"/>
        <v>30</v>
      </c>
      <c r="I1946" s="435"/>
      <c r="J1946" s="435"/>
    </row>
    <row r="1947" spans="1:10" ht="25.5" x14ac:dyDescent="0.2">
      <c r="A1947" s="267" t="s">
        <v>36</v>
      </c>
      <c r="B1947" s="112">
        <f t="shared" si="191"/>
        <v>25</v>
      </c>
      <c r="C1947" s="267" t="s">
        <v>135</v>
      </c>
      <c r="D1947" s="295" t="s">
        <v>63</v>
      </c>
      <c r="E1947" s="285"/>
      <c r="F1947" s="295">
        <v>1</v>
      </c>
      <c r="G1947" s="440">
        <v>5</v>
      </c>
      <c r="H1947" s="295">
        <f t="shared" si="189"/>
        <v>5</v>
      </c>
      <c r="I1947" s="441"/>
      <c r="J1947" s="440"/>
    </row>
    <row r="1948" spans="1:10" ht="25.5" x14ac:dyDescent="0.2">
      <c r="A1948" s="435" t="s">
        <v>0</v>
      </c>
      <c r="B1948" s="112">
        <f t="shared" si="191"/>
        <v>26</v>
      </c>
      <c r="C1948" s="25" t="s">
        <v>143</v>
      </c>
      <c r="D1948" s="26" t="s">
        <v>39</v>
      </c>
      <c r="E1948" s="435"/>
      <c r="F1948" s="423">
        <v>1</v>
      </c>
      <c r="G1948" s="423">
        <v>5</v>
      </c>
      <c r="H1948" s="423">
        <f t="shared" si="189"/>
        <v>5</v>
      </c>
      <c r="I1948" s="435"/>
      <c r="J1948" s="435"/>
    </row>
    <row r="1949" spans="1:10" ht="25.5" x14ac:dyDescent="0.2">
      <c r="A1949" s="419"/>
      <c r="B1949" s="419"/>
      <c r="C1949" s="419"/>
      <c r="D1949" s="419"/>
      <c r="E1949" s="419"/>
      <c r="F1949" s="419"/>
      <c r="G1949" s="50" t="s">
        <v>34</v>
      </c>
      <c r="H1949" s="51">
        <f>SUM(H1932:H1948)</f>
        <v>165</v>
      </c>
      <c r="I1949" s="344" t="s">
        <v>35</v>
      </c>
      <c r="J1949" s="51">
        <f>SUM(J1932:J1944)</f>
        <v>0</v>
      </c>
    </row>
    <row r="1950" spans="1:10" x14ac:dyDescent="0.2">
      <c r="A1950" s="419"/>
      <c r="B1950" s="419"/>
      <c r="C1950" s="419"/>
      <c r="D1950" s="419"/>
      <c r="E1950" s="419"/>
      <c r="F1950" s="419"/>
      <c r="G1950" s="419"/>
      <c r="H1950" s="419"/>
      <c r="I1950" s="419"/>
      <c r="J1950" s="419"/>
    </row>
    <row r="1951" spans="1:10" x14ac:dyDescent="0.2">
      <c r="A1951" s="1220" t="s">
        <v>1</v>
      </c>
      <c r="B1951" s="1220"/>
      <c r="C1951" s="1220"/>
      <c r="D1951" s="1220"/>
      <c r="E1951" s="1220"/>
      <c r="F1951" s="1220"/>
      <c r="G1951" s="1220"/>
      <c r="H1951" s="1220"/>
      <c r="I1951" s="1220"/>
      <c r="J1951" s="1220"/>
    </row>
    <row r="1952" spans="1:10" x14ac:dyDescent="0.2">
      <c r="A1952" s="1221" t="s">
        <v>2</v>
      </c>
      <c r="B1952" s="1221"/>
      <c r="C1952" s="1221"/>
      <c r="D1952" s="1221"/>
      <c r="E1952" s="1221"/>
      <c r="F1952" s="1221"/>
      <c r="G1952" s="1221"/>
      <c r="H1952" s="1221"/>
      <c r="I1952" s="1221"/>
      <c r="J1952" s="1221"/>
    </row>
    <row r="1953" spans="1:10" ht="13.5" thickBot="1" x14ac:dyDescent="0.25">
      <c r="A1953" s="4" t="s">
        <v>3</v>
      </c>
      <c r="B1953" s="122"/>
      <c r="C1953" s="5"/>
      <c r="D1953" s="4"/>
      <c r="E1953" s="4"/>
      <c r="F1953" s="262"/>
      <c r="G1953" s="262"/>
      <c r="H1953" s="262"/>
      <c r="I1953" s="4"/>
      <c r="J1953" s="2"/>
    </row>
    <row r="1954" spans="1:10" ht="15" customHeight="1" thickBot="1" x14ac:dyDescent="0.25">
      <c r="A1954" s="1228" t="s">
        <v>180</v>
      </c>
      <c r="B1954" s="1229"/>
      <c r="C1954" s="1229"/>
      <c r="D1954" s="1229"/>
      <c r="E1954" s="1229"/>
      <c r="F1954" s="1229"/>
      <c r="G1954" s="1229"/>
      <c r="H1954" s="1229"/>
      <c r="I1954" s="1229"/>
      <c r="J1954" s="1230"/>
    </row>
    <row r="1955" spans="1:10" ht="34.5" customHeight="1" thickBot="1" x14ac:dyDescent="0.25">
      <c r="A1955" s="1222" t="s">
        <v>212</v>
      </c>
      <c r="B1955" s="1223"/>
      <c r="C1955" s="1223"/>
      <c r="D1955" s="1223"/>
      <c r="E1955" s="1223"/>
      <c r="F1955" s="1223"/>
      <c r="G1955" s="1223"/>
      <c r="H1955" s="1223"/>
      <c r="I1955" s="1223"/>
      <c r="J1955" s="1224"/>
    </row>
    <row r="1956" spans="1:10" ht="13.5" thickBot="1" x14ac:dyDescent="0.25">
      <c r="A1956" s="4" t="s">
        <v>4</v>
      </c>
      <c r="B1956" s="122"/>
      <c r="C1956" s="7"/>
      <c r="D1956" s="6"/>
      <c r="E1956" s="6"/>
      <c r="G1956" s="261"/>
      <c r="H1956" s="13"/>
      <c r="I1956" s="6"/>
      <c r="J1956" s="2"/>
    </row>
    <row r="1957" spans="1:10" ht="13.5" thickBot="1" x14ac:dyDescent="0.25">
      <c r="A1957" s="1217" t="s">
        <v>21</v>
      </c>
      <c r="B1957" s="1218"/>
      <c r="C1957" s="1218"/>
      <c r="D1957" s="1218"/>
      <c r="E1957" s="1218"/>
      <c r="F1957" s="1218"/>
      <c r="G1957" s="1218"/>
      <c r="H1957" s="1218"/>
      <c r="I1957" s="1218"/>
      <c r="J1957" s="1219"/>
    </row>
    <row r="1958" spans="1:10" ht="13.5" thickBot="1" x14ac:dyDescent="0.25">
      <c r="A1958" s="4"/>
      <c r="B1958" s="122"/>
      <c r="C1958" s="3"/>
      <c r="D1958" s="2"/>
      <c r="E1958" s="2"/>
      <c r="F1958" s="261"/>
      <c r="G1958" s="261"/>
      <c r="H1958" s="261"/>
      <c r="I1958" s="2"/>
      <c r="J1958" s="2"/>
    </row>
    <row r="1959" spans="1:10" ht="51" x14ac:dyDescent="0.2">
      <c r="A1959" s="31" t="s">
        <v>5</v>
      </c>
      <c r="B1959" s="32" t="s">
        <v>23</v>
      </c>
      <c r="C1959" s="32" t="s">
        <v>7</v>
      </c>
      <c r="D1959" s="33" t="s">
        <v>8</v>
      </c>
      <c r="E1959" s="34" t="s">
        <v>24</v>
      </c>
      <c r="F1959" s="35" t="s">
        <v>25</v>
      </c>
      <c r="G1959" s="32" t="s">
        <v>26</v>
      </c>
      <c r="H1959" s="36" t="s">
        <v>27</v>
      </c>
      <c r="I1959" s="37" t="s">
        <v>28</v>
      </c>
      <c r="J1959" s="37" t="s">
        <v>29</v>
      </c>
    </row>
    <row r="1960" spans="1:10" ht="26.25" customHeight="1" x14ac:dyDescent="0.2">
      <c r="A1960" s="31"/>
      <c r="B1960" s="32"/>
      <c r="C1960" s="216"/>
      <c r="D1960" s="33"/>
      <c r="E1960" s="38"/>
      <c r="F1960" s="39" t="s">
        <v>15</v>
      </c>
      <c r="G1960" s="39" t="s">
        <v>16</v>
      </c>
      <c r="H1960" s="39" t="s">
        <v>17</v>
      </c>
      <c r="I1960" s="40" t="s">
        <v>18</v>
      </c>
      <c r="J1960" s="40" t="s">
        <v>19</v>
      </c>
    </row>
    <row r="1961" spans="1:10" ht="38.25" x14ac:dyDescent="0.2">
      <c r="A1961" s="443" t="s">
        <v>30</v>
      </c>
      <c r="B1961" s="254">
        <v>1</v>
      </c>
      <c r="C1961" s="22" t="s">
        <v>116</v>
      </c>
      <c r="D1961" s="444" t="s">
        <v>63</v>
      </c>
      <c r="E1961" s="443"/>
      <c r="F1961" s="444">
        <v>1</v>
      </c>
      <c r="G1961" s="444">
        <v>10</v>
      </c>
      <c r="H1961" s="444">
        <f t="shared" ref="H1961:H1986" si="192">F1961*G1961</f>
        <v>10</v>
      </c>
      <c r="I1961" s="443"/>
      <c r="J1961" s="444">
        <f t="shared" ref="J1961:J1975" si="193">H1961*I1961</f>
        <v>0</v>
      </c>
    </row>
    <row r="1962" spans="1:10" ht="38.25" x14ac:dyDescent="0.2">
      <c r="A1962" s="443" t="s">
        <v>30</v>
      </c>
      <c r="B1962" s="234">
        <f>B1961+1</f>
        <v>2</v>
      </c>
      <c r="C1962" s="233" t="s">
        <v>109</v>
      </c>
      <c r="D1962" s="444" t="s">
        <v>63</v>
      </c>
      <c r="E1962" s="291"/>
      <c r="F1962" s="302">
        <v>1</v>
      </c>
      <c r="G1962" s="302">
        <v>5</v>
      </c>
      <c r="H1962" s="302">
        <f t="shared" si="192"/>
        <v>5</v>
      </c>
      <c r="I1962" s="291"/>
      <c r="J1962" s="302">
        <f t="shared" si="193"/>
        <v>0</v>
      </c>
    </row>
    <row r="1963" spans="1:10" ht="25.5" x14ac:dyDescent="0.2">
      <c r="A1963" s="435" t="s">
        <v>0</v>
      </c>
      <c r="B1963" s="423">
        <f t="shared" ref="B1963:B1986" si="194">B1962+1</f>
        <v>3</v>
      </c>
      <c r="C1963" s="256" t="s">
        <v>121</v>
      </c>
      <c r="D1963" s="423" t="s">
        <v>63</v>
      </c>
      <c r="E1963" s="435"/>
      <c r="F1963" s="423">
        <v>1</v>
      </c>
      <c r="G1963" s="423">
        <v>5</v>
      </c>
      <c r="H1963" s="423">
        <f t="shared" si="192"/>
        <v>5</v>
      </c>
      <c r="I1963" s="435"/>
      <c r="J1963" s="423">
        <f t="shared" si="193"/>
        <v>0</v>
      </c>
    </row>
    <row r="1964" spans="1:10" ht="25.5" x14ac:dyDescent="0.2">
      <c r="A1964" s="435" t="s">
        <v>0</v>
      </c>
      <c r="B1964" s="423">
        <f t="shared" si="194"/>
        <v>4</v>
      </c>
      <c r="C1964" s="256" t="s">
        <v>120</v>
      </c>
      <c r="D1964" s="270" t="s">
        <v>39</v>
      </c>
      <c r="E1964" s="256"/>
      <c r="F1964" s="270">
        <v>1</v>
      </c>
      <c r="G1964" s="270">
        <v>5</v>
      </c>
      <c r="H1964" s="270">
        <f t="shared" si="192"/>
        <v>5</v>
      </c>
      <c r="I1964" s="256"/>
      <c r="J1964" s="270">
        <f t="shared" si="193"/>
        <v>0</v>
      </c>
    </row>
    <row r="1965" spans="1:10" ht="25.5" x14ac:dyDescent="0.2">
      <c r="A1965" s="435" t="s">
        <v>0</v>
      </c>
      <c r="B1965" s="423">
        <f t="shared" si="194"/>
        <v>5</v>
      </c>
      <c r="C1965" s="435" t="s">
        <v>122</v>
      </c>
      <c r="D1965" s="423" t="s">
        <v>31</v>
      </c>
      <c r="E1965" s="435"/>
      <c r="F1965" s="423">
        <v>1</v>
      </c>
      <c r="G1965" s="423">
        <v>10</v>
      </c>
      <c r="H1965" s="423">
        <f t="shared" si="192"/>
        <v>10</v>
      </c>
      <c r="I1965" s="435"/>
      <c r="J1965" s="423">
        <f t="shared" si="193"/>
        <v>0</v>
      </c>
    </row>
    <row r="1966" spans="1:10" ht="25.5" x14ac:dyDescent="0.2">
      <c r="A1966" s="435" t="s">
        <v>0</v>
      </c>
      <c r="B1966" s="423">
        <f t="shared" si="194"/>
        <v>6</v>
      </c>
      <c r="C1966" s="235" t="s">
        <v>121</v>
      </c>
      <c r="D1966" s="236" t="s">
        <v>63</v>
      </c>
      <c r="E1966" s="256"/>
      <c r="F1966" s="270">
        <v>1</v>
      </c>
      <c r="G1966" s="270">
        <v>5</v>
      </c>
      <c r="H1966" s="270">
        <f t="shared" si="192"/>
        <v>5</v>
      </c>
      <c r="I1966" s="256"/>
      <c r="J1966" s="270">
        <f t="shared" si="193"/>
        <v>0</v>
      </c>
    </row>
    <row r="1967" spans="1:10" ht="25.5" x14ac:dyDescent="0.2">
      <c r="A1967" s="435" t="s">
        <v>0</v>
      </c>
      <c r="B1967" s="423">
        <f t="shared" si="194"/>
        <v>7</v>
      </c>
      <c r="C1967" s="235" t="s">
        <v>112</v>
      </c>
      <c r="D1967" s="236" t="s">
        <v>39</v>
      </c>
      <c r="E1967" s="256"/>
      <c r="F1967" s="270">
        <v>1</v>
      </c>
      <c r="G1967" s="270">
        <v>5</v>
      </c>
      <c r="H1967" s="270">
        <f t="shared" si="192"/>
        <v>5</v>
      </c>
      <c r="I1967" s="256"/>
      <c r="J1967" s="270">
        <f t="shared" si="193"/>
        <v>0</v>
      </c>
    </row>
    <row r="1968" spans="1:10" ht="25.5" x14ac:dyDescent="0.2">
      <c r="A1968" s="29" t="s">
        <v>36</v>
      </c>
      <c r="B1968" s="30">
        <f t="shared" si="194"/>
        <v>8</v>
      </c>
      <c r="C1968" s="29" t="s">
        <v>121</v>
      </c>
      <c r="D1968" s="30" t="s">
        <v>63</v>
      </c>
      <c r="E1968" s="29"/>
      <c r="F1968" s="30">
        <v>1</v>
      </c>
      <c r="G1968" s="30">
        <v>5</v>
      </c>
      <c r="H1968" s="30">
        <f t="shared" si="192"/>
        <v>5</v>
      </c>
      <c r="I1968" s="29"/>
      <c r="J1968" s="30">
        <f t="shared" si="193"/>
        <v>0</v>
      </c>
    </row>
    <row r="1969" spans="1:10" ht="25.5" x14ac:dyDescent="0.2">
      <c r="A1969" s="29" t="s">
        <v>36</v>
      </c>
      <c r="B1969" s="30">
        <f t="shared" si="194"/>
        <v>9</v>
      </c>
      <c r="C1969" s="29" t="s">
        <v>120</v>
      </c>
      <c r="D1969" s="30" t="s">
        <v>39</v>
      </c>
      <c r="E1969" s="29"/>
      <c r="F1969" s="30">
        <v>1</v>
      </c>
      <c r="G1969" s="30">
        <v>5</v>
      </c>
      <c r="H1969" s="30">
        <f t="shared" si="192"/>
        <v>5</v>
      </c>
      <c r="I1969" s="29"/>
      <c r="J1969" s="30">
        <f t="shared" si="193"/>
        <v>0</v>
      </c>
    </row>
    <row r="1970" spans="1:10" ht="25.5" x14ac:dyDescent="0.2">
      <c r="A1970" s="29" t="s">
        <v>36</v>
      </c>
      <c r="B1970" s="30">
        <f t="shared" si="194"/>
        <v>10</v>
      </c>
      <c r="C1970" s="29" t="s">
        <v>124</v>
      </c>
      <c r="D1970" s="30" t="s">
        <v>49</v>
      </c>
      <c r="E1970" s="29"/>
      <c r="F1970" s="30">
        <v>1</v>
      </c>
      <c r="G1970" s="30">
        <v>10</v>
      </c>
      <c r="H1970" s="30">
        <f t="shared" si="192"/>
        <v>10</v>
      </c>
      <c r="I1970" s="29"/>
      <c r="J1970" s="30">
        <f t="shared" si="193"/>
        <v>0</v>
      </c>
    </row>
    <row r="1971" spans="1:10" ht="25.5" x14ac:dyDescent="0.2">
      <c r="A1971" s="29" t="s">
        <v>36</v>
      </c>
      <c r="B1971" s="30">
        <f t="shared" si="194"/>
        <v>11</v>
      </c>
      <c r="C1971" s="29" t="s">
        <v>113</v>
      </c>
      <c r="D1971" s="30" t="s">
        <v>61</v>
      </c>
      <c r="E1971" s="29"/>
      <c r="F1971" s="30">
        <v>1</v>
      </c>
      <c r="G1971" s="30">
        <v>20</v>
      </c>
      <c r="H1971" s="30">
        <f t="shared" si="192"/>
        <v>20</v>
      </c>
      <c r="I1971" s="29"/>
      <c r="J1971" s="30">
        <f t="shared" si="193"/>
        <v>0</v>
      </c>
    </row>
    <row r="1972" spans="1:10" ht="25.5" x14ac:dyDescent="0.2">
      <c r="A1972" s="29" t="s">
        <v>36</v>
      </c>
      <c r="B1972" s="296">
        <f t="shared" si="194"/>
        <v>12</v>
      </c>
      <c r="C1972" s="29" t="s">
        <v>136</v>
      </c>
      <c r="D1972" s="296" t="s">
        <v>37</v>
      </c>
      <c r="E1972" s="258"/>
      <c r="F1972" s="30">
        <v>1</v>
      </c>
      <c r="G1972" s="296">
        <v>30</v>
      </c>
      <c r="H1972" s="296">
        <f t="shared" si="192"/>
        <v>30</v>
      </c>
      <c r="I1972" s="258"/>
      <c r="J1972" s="296">
        <f t="shared" si="193"/>
        <v>0</v>
      </c>
    </row>
    <row r="1973" spans="1:10" ht="25.5" x14ac:dyDescent="0.2">
      <c r="A1973" s="29" t="s">
        <v>36</v>
      </c>
      <c r="B1973" s="296">
        <f t="shared" si="194"/>
        <v>13</v>
      </c>
      <c r="C1973" s="271" t="s">
        <v>139</v>
      </c>
      <c r="D1973" s="296" t="s">
        <v>38</v>
      </c>
      <c r="E1973" s="258"/>
      <c r="F1973" s="296">
        <v>1</v>
      </c>
      <c r="G1973" s="296">
        <v>5</v>
      </c>
      <c r="H1973" s="296">
        <f t="shared" si="192"/>
        <v>5</v>
      </c>
      <c r="I1973" s="258"/>
      <c r="J1973" s="296">
        <f t="shared" si="193"/>
        <v>0</v>
      </c>
    </row>
    <row r="1974" spans="1:10" ht="25.5" x14ac:dyDescent="0.2">
      <c r="A1974" s="29" t="s">
        <v>36</v>
      </c>
      <c r="B1974" s="296">
        <f t="shared" si="194"/>
        <v>14</v>
      </c>
      <c r="C1974" s="268" t="s">
        <v>140</v>
      </c>
      <c r="D1974" s="296" t="s">
        <v>38</v>
      </c>
      <c r="E1974" s="258"/>
      <c r="F1974" s="296">
        <v>1</v>
      </c>
      <c r="G1974" s="436">
        <v>10</v>
      </c>
      <c r="H1974" s="296">
        <f t="shared" si="192"/>
        <v>10</v>
      </c>
      <c r="I1974" s="437"/>
      <c r="J1974" s="436">
        <f t="shared" si="193"/>
        <v>0</v>
      </c>
    </row>
    <row r="1975" spans="1:10" ht="25.5" x14ac:dyDescent="0.2">
      <c r="A1975" s="29" t="s">
        <v>36</v>
      </c>
      <c r="B1975" s="296">
        <f t="shared" si="194"/>
        <v>15</v>
      </c>
      <c r="C1975" s="268" t="s">
        <v>149</v>
      </c>
      <c r="D1975" s="296" t="s">
        <v>38</v>
      </c>
      <c r="E1975" s="258"/>
      <c r="F1975" s="296">
        <v>1</v>
      </c>
      <c r="G1975" s="436">
        <v>5</v>
      </c>
      <c r="H1975" s="296">
        <f t="shared" si="192"/>
        <v>5</v>
      </c>
      <c r="I1975" s="437"/>
      <c r="J1975" s="436">
        <f t="shared" si="193"/>
        <v>0</v>
      </c>
    </row>
    <row r="1976" spans="1:10" ht="25.5" x14ac:dyDescent="0.2">
      <c r="A1976" s="29" t="s">
        <v>36</v>
      </c>
      <c r="B1976" s="296">
        <f t="shared" si="194"/>
        <v>16</v>
      </c>
      <c r="C1976" s="258" t="s">
        <v>122</v>
      </c>
      <c r="D1976" s="296" t="s">
        <v>61</v>
      </c>
      <c r="E1976" s="258"/>
      <c r="F1976" s="296">
        <v>1</v>
      </c>
      <c r="G1976" s="436">
        <v>5</v>
      </c>
      <c r="H1976" s="296">
        <f t="shared" si="192"/>
        <v>5</v>
      </c>
      <c r="I1976" s="437"/>
      <c r="J1976" s="436"/>
    </row>
    <row r="1977" spans="1:10" ht="25.5" x14ac:dyDescent="0.2">
      <c r="A1977" s="29" t="s">
        <v>36</v>
      </c>
      <c r="B1977" s="296">
        <f t="shared" si="194"/>
        <v>17</v>
      </c>
      <c r="C1977" s="258" t="s">
        <v>117</v>
      </c>
      <c r="D1977" s="296" t="s">
        <v>32</v>
      </c>
      <c r="E1977" s="258"/>
      <c r="F1977" s="296">
        <v>1</v>
      </c>
      <c r="G1977" s="436">
        <v>10</v>
      </c>
      <c r="H1977" s="436">
        <f t="shared" si="192"/>
        <v>10</v>
      </c>
      <c r="I1977" s="437"/>
      <c r="J1977" s="436"/>
    </row>
    <row r="1978" spans="1:10" ht="25.5" x14ac:dyDescent="0.2">
      <c r="A1978" s="29" t="s">
        <v>36</v>
      </c>
      <c r="B1978" s="296">
        <f t="shared" si="194"/>
        <v>18</v>
      </c>
      <c r="C1978" s="29" t="s">
        <v>121</v>
      </c>
      <c r="D1978" s="296" t="s">
        <v>63</v>
      </c>
      <c r="E1978" s="258"/>
      <c r="F1978" s="296">
        <v>1</v>
      </c>
      <c r="G1978" s="436">
        <v>5</v>
      </c>
      <c r="H1978" s="436">
        <f t="shared" si="192"/>
        <v>5</v>
      </c>
      <c r="I1978" s="437"/>
      <c r="J1978" s="436"/>
    </row>
    <row r="1979" spans="1:10" ht="25.5" x14ac:dyDescent="0.2">
      <c r="A1979" s="29" t="s">
        <v>36</v>
      </c>
      <c r="B1979" s="296">
        <f t="shared" si="194"/>
        <v>19</v>
      </c>
      <c r="C1979" s="29" t="s">
        <v>129</v>
      </c>
      <c r="D1979" s="296" t="s">
        <v>39</v>
      </c>
      <c r="E1979" s="258"/>
      <c r="F1979" s="296">
        <v>1</v>
      </c>
      <c r="G1979" s="436">
        <v>5</v>
      </c>
      <c r="H1979" s="436">
        <f t="shared" si="192"/>
        <v>5</v>
      </c>
      <c r="I1979" s="437"/>
      <c r="J1979" s="436"/>
    </row>
    <row r="1980" spans="1:10" ht="25.5" x14ac:dyDescent="0.2">
      <c r="A1980" s="435" t="s">
        <v>0</v>
      </c>
      <c r="B1980" s="270">
        <f t="shared" si="194"/>
        <v>20</v>
      </c>
      <c r="C1980" s="256" t="s">
        <v>121</v>
      </c>
      <c r="D1980" s="423" t="s">
        <v>63</v>
      </c>
      <c r="E1980" s="435"/>
      <c r="F1980" s="423">
        <v>1</v>
      </c>
      <c r="G1980" s="423">
        <v>5</v>
      </c>
      <c r="H1980" s="423">
        <f t="shared" si="192"/>
        <v>5</v>
      </c>
      <c r="I1980" s="435"/>
      <c r="J1980" s="435"/>
    </row>
    <row r="1981" spans="1:10" ht="25.5" x14ac:dyDescent="0.2">
      <c r="A1981" s="435" t="s">
        <v>0</v>
      </c>
      <c r="B1981" s="270">
        <f t="shared" si="194"/>
        <v>21</v>
      </c>
      <c r="C1981" s="256" t="s">
        <v>120</v>
      </c>
      <c r="D1981" s="270" t="s">
        <v>39</v>
      </c>
      <c r="E1981" s="435"/>
      <c r="F1981" s="423">
        <v>1</v>
      </c>
      <c r="G1981" s="423">
        <v>5</v>
      </c>
      <c r="H1981" s="423">
        <f t="shared" si="192"/>
        <v>5</v>
      </c>
      <c r="I1981" s="435"/>
      <c r="J1981" s="435"/>
    </row>
    <row r="1982" spans="1:10" ht="25.5" x14ac:dyDescent="0.2">
      <c r="A1982" s="435" t="s">
        <v>0</v>
      </c>
      <c r="B1982" s="112">
        <f t="shared" si="194"/>
        <v>22</v>
      </c>
      <c r="C1982" s="25" t="s">
        <v>142</v>
      </c>
      <c r="D1982" s="26" t="s">
        <v>31</v>
      </c>
      <c r="E1982" s="435"/>
      <c r="F1982" s="423">
        <v>1</v>
      </c>
      <c r="G1982" s="423">
        <v>5</v>
      </c>
      <c r="H1982" s="423">
        <f t="shared" si="192"/>
        <v>5</v>
      </c>
      <c r="I1982" s="435"/>
      <c r="J1982" s="435"/>
    </row>
    <row r="1983" spans="1:10" ht="25.5" x14ac:dyDescent="0.2">
      <c r="A1983" s="435" t="s">
        <v>0</v>
      </c>
      <c r="B1983" s="236">
        <f t="shared" si="194"/>
        <v>23</v>
      </c>
      <c r="C1983" s="235" t="s">
        <v>135</v>
      </c>
      <c r="D1983" s="236" t="s">
        <v>63</v>
      </c>
      <c r="E1983" s="435"/>
      <c r="F1983" s="423">
        <v>1</v>
      </c>
      <c r="G1983" s="423">
        <v>5</v>
      </c>
      <c r="H1983" s="423">
        <f t="shared" si="192"/>
        <v>5</v>
      </c>
      <c r="I1983" s="435"/>
      <c r="J1983" s="435"/>
    </row>
    <row r="1984" spans="1:10" ht="25.5" x14ac:dyDescent="0.2">
      <c r="A1984" s="435" t="s">
        <v>0</v>
      </c>
      <c r="B1984" s="112">
        <f t="shared" si="194"/>
        <v>24</v>
      </c>
      <c r="C1984" s="25" t="s">
        <v>132</v>
      </c>
      <c r="D1984" s="26" t="s">
        <v>59</v>
      </c>
      <c r="E1984" s="435"/>
      <c r="F1984" s="423">
        <v>1</v>
      </c>
      <c r="G1984" s="423">
        <v>30</v>
      </c>
      <c r="H1984" s="423">
        <f t="shared" si="192"/>
        <v>30</v>
      </c>
      <c r="I1984" s="435"/>
      <c r="J1984" s="435"/>
    </row>
    <row r="1985" spans="1:10" ht="25.5" x14ac:dyDescent="0.2">
      <c r="A1985" s="267" t="s">
        <v>36</v>
      </c>
      <c r="B1985" s="112">
        <f t="shared" si="194"/>
        <v>25</v>
      </c>
      <c r="C1985" s="267" t="s">
        <v>135</v>
      </c>
      <c r="D1985" s="295" t="s">
        <v>63</v>
      </c>
      <c r="E1985" s="285"/>
      <c r="F1985" s="295">
        <v>1</v>
      </c>
      <c r="G1985" s="440">
        <v>5</v>
      </c>
      <c r="H1985" s="295">
        <f t="shared" si="192"/>
        <v>5</v>
      </c>
      <c r="I1985" s="441"/>
      <c r="J1985" s="440"/>
    </row>
    <row r="1986" spans="1:10" ht="25.5" x14ac:dyDescent="0.2">
      <c r="A1986" s="435" t="s">
        <v>0</v>
      </c>
      <c r="B1986" s="112">
        <f t="shared" si="194"/>
        <v>26</v>
      </c>
      <c r="C1986" s="25" t="s">
        <v>143</v>
      </c>
      <c r="D1986" s="26" t="s">
        <v>39</v>
      </c>
      <c r="E1986" s="435"/>
      <c r="F1986" s="423">
        <v>1</v>
      </c>
      <c r="G1986" s="423">
        <v>5</v>
      </c>
      <c r="H1986" s="423">
        <f t="shared" si="192"/>
        <v>5</v>
      </c>
      <c r="I1986" s="435"/>
      <c r="J1986" s="435"/>
    </row>
    <row r="1987" spans="1:10" ht="25.5" x14ac:dyDescent="0.2">
      <c r="A1987" s="419"/>
      <c r="B1987" s="419"/>
      <c r="C1987" s="419"/>
      <c r="D1987" s="419"/>
      <c r="E1987" s="419"/>
      <c r="F1987" s="419"/>
      <c r="G1987" s="50" t="s">
        <v>34</v>
      </c>
      <c r="H1987" s="51">
        <f>SUM(H1970:H1986)</f>
        <v>165</v>
      </c>
      <c r="I1987" s="344" t="s">
        <v>35</v>
      </c>
      <c r="J1987" s="51">
        <f>SUM(J1970:J1982)</f>
        <v>0</v>
      </c>
    </row>
    <row r="1989" spans="1:10" ht="13.5" customHeight="1" x14ac:dyDescent="0.2">
      <c r="A1989" s="1220" t="s">
        <v>1</v>
      </c>
      <c r="B1989" s="1220"/>
      <c r="C1989" s="1220"/>
      <c r="D1989" s="1220"/>
      <c r="E1989" s="1220"/>
      <c r="F1989" s="1220"/>
      <c r="G1989" s="1220"/>
      <c r="H1989" s="1220"/>
      <c r="I1989" s="1220"/>
      <c r="J1989" s="1220"/>
    </row>
    <row r="1990" spans="1:10" ht="13.5" customHeight="1" x14ac:dyDescent="0.2">
      <c r="A1990" s="1238" t="s">
        <v>2</v>
      </c>
      <c r="B1990" s="1238"/>
      <c r="C1990" s="1238"/>
      <c r="D1990" s="1238"/>
      <c r="E1990" s="1238"/>
      <c r="F1990" s="1238"/>
      <c r="G1990" s="1238"/>
      <c r="H1990" s="1238"/>
      <c r="I1990" s="1238"/>
      <c r="J1990" s="1238"/>
    </row>
    <row r="1991" spans="1:10" ht="13.5" customHeight="1" thickBot="1" x14ac:dyDescent="0.25">
      <c r="A1991" s="4" t="s">
        <v>3</v>
      </c>
      <c r="B1991" s="122"/>
      <c r="C1991" s="5"/>
      <c r="D1991" s="4"/>
      <c r="E1991" s="4"/>
      <c r="F1991" s="262"/>
      <c r="G1991" s="262"/>
      <c r="H1991" s="262"/>
      <c r="I1991" s="4"/>
      <c r="J1991" s="2"/>
    </row>
    <row r="1992" spans="1:10" ht="17.25" customHeight="1" thickBot="1" x14ac:dyDescent="0.25">
      <c r="A1992" s="1228" t="s">
        <v>213</v>
      </c>
      <c r="B1992" s="1229"/>
      <c r="C1992" s="1229"/>
      <c r="D1992" s="1229"/>
      <c r="E1992" s="1229"/>
      <c r="F1992" s="1229"/>
      <c r="G1992" s="1229"/>
      <c r="H1992" s="1229"/>
      <c r="I1992" s="1229"/>
      <c r="J1992" s="1230"/>
    </row>
    <row r="1993" spans="1:10" ht="31.5" customHeight="1" thickBot="1" x14ac:dyDescent="0.25">
      <c r="A1993" s="1222" t="s">
        <v>214</v>
      </c>
      <c r="B1993" s="1223"/>
      <c r="C1993" s="1223"/>
      <c r="D1993" s="1223"/>
      <c r="E1993" s="1223"/>
      <c r="F1993" s="1223"/>
      <c r="G1993" s="1223"/>
      <c r="H1993" s="1223"/>
      <c r="I1993" s="1223"/>
      <c r="J1993" s="1224"/>
    </row>
    <row r="1994" spans="1:10" ht="13.5" customHeight="1" x14ac:dyDescent="0.2">
      <c r="A1994" s="13"/>
      <c r="B1994" s="21"/>
      <c r="C1994" s="217"/>
      <c r="D1994" s="13"/>
      <c r="E1994" s="13"/>
      <c r="F1994" s="13"/>
      <c r="G1994" s="13"/>
      <c r="H1994" s="13"/>
      <c r="I1994" s="13"/>
      <c r="J1994" s="13"/>
    </row>
    <row r="1995" spans="1:10" ht="13.5" customHeight="1" thickBot="1" x14ac:dyDescent="0.25">
      <c r="A1995" s="4" t="s">
        <v>4</v>
      </c>
      <c r="B1995" s="122"/>
      <c r="C1995" s="7"/>
      <c r="D1995" s="6"/>
      <c r="E1995" s="6"/>
      <c r="G1995" s="261"/>
      <c r="H1995" s="13"/>
      <c r="I1995" s="6"/>
      <c r="J1995" s="2"/>
    </row>
    <row r="1996" spans="1:10" ht="13.5" customHeight="1" thickBot="1" x14ac:dyDescent="0.25">
      <c r="A1996" s="1217" t="s">
        <v>21</v>
      </c>
      <c r="B1996" s="1239"/>
      <c r="C1996" s="1239"/>
      <c r="D1996" s="1239"/>
      <c r="E1996" s="1239"/>
      <c r="F1996" s="1239"/>
      <c r="G1996" s="1239"/>
      <c r="H1996" s="1239"/>
      <c r="I1996" s="1239"/>
      <c r="J1996" s="1240"/>
    </row>
    <row r="1997" spans="1:10" ht="13.5" thickBot="1" x14ac:dyDescent="0.25">
      <c r="A1997" s="4"/>
      <c r="B1997" s="122"/>
      <c r="C1997" s="3"/>
      <c r="D1997" s="2"/>
      <c r="E1997" s="2"/>
      <c r="F1997" s="261"/>
      <c r="G1997" s="261"/>
      <c r="H1997" s="261"/>
      <c r="I1997" s="2"/>
      <c r="J1997" s="2"/>
    </row>
    <row r="1998" spans="1:10" ht="51" x14ac:dyDescent="0.2">
      <c r="A1998" s="31" t="s">
        <v>5</v>
      </c>
      <c r="B1998" s="32" t="s">
        <v>23</v>
      </c>
      <c r="C1998" s="32" t="s">
        <v>7</v>
      </c>
      <c r="D1998" s="33" t="s">
        <v>8</v>
      </c>
      <c r="E1998" s="34" t="s">
        <v>24</v>
      </c>
      <c r="F1998" s="35" t="s">
        <v>25</v>
      </c>
      <c r="G1998" s="32" t="s">
        <v>26</v>
      </c>
      <c r="H1998" s="36" t="s">
        <v>27</v>
      </c>
      <c r="I1998" s="37" t="s">
        <v>28</v>
      </c>
      <c r="J1998" s="37" t="s">
        <v>29</v>
      </c>
    </row>
    <row r="1999" spans="1:10" ht="25.5" x14ac:dyDescent="0.2">
      <c r="A1999" s="31"/>
      <c r="B1999" s="32"/>
      <c r="C1999" s="216"/>
      <c r="D1999" s="33"/>
      <c r="E1999" s="38"/>
      <c r="F1999" s="39" t="s">
        <v>15</v>
      </c>
      <c r="G1999" s="39" t="s">
        <v>16</v>
      </c>
      <c r="H1999" s="39" t="s">
        <v>17</v>
      </c>
      <c r="I1999" s="40" t="s">
        <v>18</v>
      </c>
      <c r="J1999" s="40" t="s">
        <v>19</v>
      </c>
    </row>
    <row r="2000" spans="1:10" ht="41.25" customHeight="1" x14ac:dyDescent="0.2">
      <c r="A2000" s="443" t="s">
        <v>30</v>
      </c>
      <c r="B2000" s="254">
        <v>1</v>
      </c>
      <c r="C2000" s="22" t="s">
        <v>116</v>
      </c>
      <c r="D2000" s="444" t="s">
        <v>63</v>
      </c>
      <c r="E2000" s="443"/>
      <c r="F2000" s="444">
        <v>1</v>
      </c>
      <c r="G2000" s="444">
        <v>10</v>
      </c>
      <c r="H2000" s="444">
        <f t="shared" ref="H2000:H2015" si="195">F2000*G2000</f>
        <v>10</v>
      </c>
      <c r="I2000" s="443"/>
      <c r="J2000" s="444">
        <f t="shared" ref="J2000:J2017" si="196">H2000*I2000</f>
        <v>0</v>
      </c>
    </row>
    <row r="2001" spans="1:10" ht="41.25" customHeight="1" x14ac:dyDescent="0.2">
      <c r="A2001" s="443" t="s">
        <v>30</v>
      </c>
      <c r="B2001" s="234">
        <f>B2000+1</f>
        <v>2</v>
      </c>
      <c r="C2001" s="233" t="s">
        <v>109</v>
      </c>
      <c r="D2001" s="444" t="s">
        <v>63</v>
      </c>
      <c r="E2001" s="291"/>
      <c r="F2001" s="302">
        <v>1</v>
      </c>
      <c r="G2001" s="302">
        <v>5</v>
      </c>
      <c r="H2001" s="302">
        <f t="shared" si="195"/>
        <v>5</v>
      </c>
      <c r="I2001" s="291"/>
      <c r="J2001" s="302">
        <f t="shared" si="196"/>
        <v>0</v>
      </c>
    </row>
    <row r="2002" spans="1:10" ht="41.25" customHeight="1" x14ac:dyDescent="0.2">
      <c r="A2002" s="435" t="s">
        <v>0</v>
      </c>
      <c r="B2002" s="423">
        <f t="shared" ref="B2002:B2017" si="197">B2001+1</f>
        <v>3</v>
      </c>
      <c r="C2002" s="256" t="s">
        <v>121</v>
      </c>
      <c r="D2002" s="423" t="s">
        <v>63</v>
      </c>
      <c r="E2002" s="435"/>
      <c r="F2002" s="423">
        <v>1</v>
      </c>
      <c r="G2002" s="423">
        <v>3</v>
      </c>
      <c r="H2002" s="423">
        <f t="shared" si="195"/>
        <v>3</v>
      </c>
      <c r="I2002" s="435"/>
      <c r="J2002" s="423">
        <f t="shared" si="196"/>
        <v>0</v>
      </c>
    </row>
    <row r="2003" spans="1:10" ht="41.25" customHeight="1" x14ac:dyDescent="0.2">
      <c r="A2003" s="435" t="s">
        <v>0</v>
      </c>
      <c r="B2003" s="423">
        <f t="shared" si="197"/>
        <v>4</v>
      </c>
      <c r="C2003" s="256" t="s">
        <v>120</v>
      </c>
      <c r="D2003" s="270" t="s">
        <v>39</v>
      </c>
      <c r="E2003" s="256"/>
      <c r="F2003" s="270">
        <v>1</v>
      </c>
      <c r="G2003" s="270">
        <v>3</v>
      </c>
      <c r="H2003" s="270">
        <f t="shared" si="195"/>
        <v>3</v>
      </c>
      <c r="I2003" s="256"/>
      <c r="J2003" s="270">
        <f t="shared" si="196"/>
        <v>0</v>
      </c>
    </row>
    <row r="2004" spans="1:10" ht="41.25" customHeight="1" x14ac:dyDescent="0.2">
      <c r="A2004" s="435" t="s">
        <v>0</v>
      </c>
      <c r="B2004" s="423">
        <f t="shared" si="197"/>
        <v>5</v>
      </c>
      <c r="C2004" s="435" t="s">
        <v>122</v>
      </c>
      <c r="D2004" s="423" t="s">
        <v>31</v>
      </c>
      <c r="E2004" s="435"/>
      <c r="F2004" s="423">
        <v>1</v>
      </c>
      <c r="G2004" s="423">
        <v>4</v>
      </c>
      <c r="H2004" s="270">
        <f t="shared" si="195"/>
        <v>4</v>
      </c>
      <c r="I2004" s="435"/>
      <c r="J2004" s="423">
        <f t="shared" si="196"/>
        <v>0</v>
      </c>
    </row>
    <row r="2005" spans="1:10" ht="41.25" customHeight="1" x14ac:dyDescent="0.2">
      <c r="A2005" s="435" t="s">
        <v>0</v>
      </c>
      <c r="B2005" s="423">
        <f t="shared" si="197"/>
        <v>6</v>
      </c>
      <c r="C2005" s="235" t="s">
        <v>121</v>
      </c>
      <c r="D2005" s="236" t="s">
        <v>63</v>
      </c>
      <c r="E2005" s="256"/>
      <c r="F2005" s="270">
        <v>1</v>
      </c>
      <c r="G2005" s="270">
        <v>3</v>
      </c>
      <c r="H2005" s="270">
        <f t="shared" si="195"/>
        <v>3</v>
      </c>
      <c r="I2005" s="256"/>
      <c r="J2005" s="270">
        <f t="shared" si="196"/>
        <v>0</v>
      </c>
    </row>
    <row r="2006" spans="1:10" ht="41.25" customHeight="1" x14ac:dyDescent="0.2">
      <c r="A2006" s="435" t="s">
        <v>0</v>
      </c>
      <c r="B2006" s="423">
        <f t="shared" si="197"/>
        <v>7</v>
      </c>
      <c r="C2006" s="235" t="s">
        <v>112</v>
      </c>
      <c r="D2006" s="236" t="s">
        <v>39</v>
      </c>
      <c r="E2006" s="256"/>
      <c r="F2006" s="270">
        <v>1</v>
      </c>
      <c r="G2006" s="270">
        <v>5</v>
      </c>
      <c r="H2006" s="270">
        <f t="shared" si="195"/>
        <v>5</v>
      </c>
      <c r="I2006" s="256"/>
      <c r="J2006" s="270">
        <f t="shared" si="196"/>
        <v>0</v>
      </c>
    </row>
    <row r="2007" spans="1:10" ht="41.25" customHeight="1" x14ac:dyDescent="0.2">
      <c r="A2007" s="29" t="s">
        <v>36</v>
      </c>
      <c r="B2007" s="30">
        <f t="shared" si="197"/>
        <v>8</v>
      </c>
      <c r="C2007" s="29" t="s">
        <v>121</v>
      </c>
      <c r="D2007" s="30" t="s">
        <v>63</v>
      </c>
      <c r="E2007" s="29"/>
      <c r="F2007" s="30">
        <v>1</v>
      </c>
      <c r="G2007" s="30">
        <v>3</v>
      </c>
      <c r="H2007" s="30">
        <f t="shared" si="195"/>
        <v>3</v>
      </c>
      <c r="I2007" s="29"/>
      <c r="J2007" s="30">
        <f t="shared" si="196"/>
        <v>0</v>
      </c>
    </row>
    <row r="2008" spans="1:10" ht="41.25" customHeight="1" x14ac:dyDescent="0.2">
      <c r="A2008" s="29" t="s">
        <v>36</v>
      </c>
      <c r="B2008" s="30">
        <f t="shared" si="197"/>
        <v>9</v>
      </c>
      <c r="C2008" s="29" t="s">
        <v>120</v>
      </c>
      <c r="D2008" s="30" t="s">
        <v>39</v>
      </c>
      <c r="E2008" s="29"/>
      <c r="F2008" s="30">
        <v>1</v>
      </c>
      <c r="G2008" s="30">
        <v>3</v>
      </c>
      <c r="H2008" s="30">
        <f t="shared" si="195"/>
        <v>3</v>
      </c>
      <c r="I2008" s="29"/>
      <c r="J2008" s="30">
        <f t="shared" si="196"/>
        <v>0</v>
      </c>
    </row>
    <row r="2009" spans="1:10" ht="41.25" customHeight="1" x14ac:dyDescent="0.2">
      <c r="A2009" s="29" t="s">
        <v>36</v>
      </c>
      <c r="B2009" s="30">
        <f t="shared" si="197"/>
        <v>10</v>
      </c>
      <c r="C2009" s="29" t="s">
        <v>124</v>
      </c>
      <c r="D2009" s="30" t="s">
        <v>49</v>
      </c>
      <c r="E2009" s="29"/>
      <c r="F2009" s="30">
        <v>1</v>
      </c>
      <c r="G2009" s="30">
        <v>10</v>
      </c>
      <c r="H2009" s="30">
        <f t="shared" si="195"/>
        <v>10</v>
      </c>
      <c r="I2009" s="29"/>
      <c r="J2009" s="30">
        <f t="shared" si="196"/>
        <v>0</v>
      </c>
    </row>
    <row r="2010" spans="1:10" ht="41.25" customHeight="1" x14ac:dyDescent="0.2">
      <c r="A2010" s="29" t="s">
        <v>36</v>
      </c>
      <c r="B2010" s="30">
        <f t="shared" si="197"/>
        <v>11</v>
      </c>
      <c r="C2010" s="29" t="s">
        <v>113</v>
      </c>
      <c r="D2010" s="30" t="s">
        <v>61</v>
      </c>
      <c r="E2010" s="29"/>
      <c r="F2010" s="30">
        <v>1</v>
      </c>
      <c r="G2010" s="30">
        <v>5</v>
      </c>
      <c r="H2010" s="30">
        <f t="shared" si="195"/>
        <v>5</v>
      </c>
      <c r="I2010" s="29"/>
      <c r="J2010" s="30">
        <f t="shared" si="196"/>
        <v>0</v>
      </c>
    </row>
    <row r="2011" spans="1:10" ht="41.25" customHeight="1" x14ac:dyDescent="0.2">
      <c r="A2011" s="29" t="s">
        <v>36</v>
      </c>
      <c r="B2011" s="296">
        <f t="shared" si="197"/>
        <v>12</v>
      </c>
      <c r="C2011" s="29" t="s">
        <v>125</v>
      </c>
      <c r="D2011" s="296" t="s">
        <v>37</v>
      </c>
      <c r="E2011" s="258"/>
      <c r="F2011" s="30">
        <v>1</v>
      </c>
      <c r="G2011" s="296">
        <v>20</v>
      </c>
      <c r="H2011" s="296">
        <f t="shared" si="195"/>
        <v>20</v>
      </c>
      <c r="I2011" s="258"/>
      <c r="J2011" s="296">
        <f t="shared" si="196"/>
        <v>0</v>
      </c>
    </row>
    <row r="2012" spans="1:10" ht="25.5" x14ac:dyDescent="0.2">
      <c r="A2012" s="29" t="s">
        <v>36</v>
      </c>
      <c r="B2012" s="296">
        <f t="shared" si="197"/>
        <v>13</v>
      </c>
      <c r="C2012" s="268" t="s">
        <v>147</v>
      </c>
      <c r="D2012" s="296" t="s">
        <v>38</v>
      </c>
      <c r="E2012" s="258"/>
      <c r="F2012" s="296">
        <v>1</v>
      </c>
      <c r="G2012" s="436">
        <v>10</v>
      </c>
      <c r="H2012" s="296">
        <f t="shared" si="195"/>
        <v>10</v>
      </c>
      <c r="I2012" s="437"/>
      <c r="J2012" s="296">
        <f t="shared" si="196"/>
        <v>0</v>
      </c>
    </row>
    <row r="2013" spans="1:10" ht="25.5" x14ac:dyDescent="0.2">
      <c r="A2013" s="29" t="s">
        <v>36</v>
      </c>
      <c r="B2013" s="296">
        <f t="shared" si="197"/>
        <v>14</v>
      </c>
      <c r="C2013" s="29" t="s">
        <v>203</v>
      </c>
      <c r="D2013" s="296" t="s">
        <v>38</v>
      </c>
      <c r="E2013" s="258"/>
      <c r="F2013" s="296">
        <v>1</v>
      </c>
      <c r="G2013" s="436">
        <v>15</v>
      </c>
      <c r="H2013" s="296">
        <f t="shared" si="195"/>
        <v>15</v>
      </c>
      <c r="I2013" s="437"/>
      <c r="J2013" s="296">
        <f t="shared" si="196"/>
        <v>0</v>
      </c>
    </row>
    <row r="2014" spans="1:10" ht="28.5" customHeight="1" x14ac:dyDescent="0.2">
      <c r="A2014" s="29" t="s">
        <v>36</v>
      </c>
      <c r="B2014" s="296">
        <f t="shared" si="197"/>
        <v>15</v>
      </c>
      <c r="C2014" s="258" t="s">
        <v>122</v>
      </c>
      <c r="D2014" s="296" t="s">
        <v>61</v>
      </c>
      <c r="E2014" s="430"/>
      <c r="F2014" s="30">
        <v>1</v>
      </c>
      <c r="G2014" s="433">
        <v>3</v>
      </c>
      <c r="H2014" s="433">
        <f t="shared" si="195"/>
        <v>3</v>
      </c>
      <c r="I2014" s="430"/>
      <c r="J2014" s="433">
        <f t="shared" si="196"/>
        <v>0</v>
      </c>
    </row>
    <row r="2015" spans="1:10" ht="31.5" customHeight="1" x14ac:dyDescent="0.2">
      <c r="A2015" s="29" t="s">
        <v>36</v>
      </c>
      <c r="B2015" s="296">
        <f t="shared" si="197"/>
        <v>16</v>
      </c>
      <c r="C2015" s="258" t="s">
        <v>117</v>
      </c>
      <c r="D2015" s="296" t="s">
        <v>32</v>
      </c>
      <c r="E2015" s="430"/>
      <c r="F2015" s="30">
        <v>1</v>
      </c>
      <c r="G2015" s="433">
        <v>5</v>
      </c>
      <c r="H2015" s="433">
        <f t="shared" si="195"/>
        <v>5</v>
      </c>
      <c r="I2015" s="430"/>
      <c r="J2015" s="433">
        <f t="shared" si="196"/>
        <v>0</v>
      </c>
    </row>
    <row r="2016" spans="1:10" ht="30" customHeight="1" x14ac:dyDescent="0.2">
      <c r="A2016" s="29" t="s">
        <v>36</v>
      </c>
      <c r="B2016" s="296">
        <f t="shared" si="197"/>
        <v>17</v>
      </c>
      <c r="C2016" s="29" t="s">
        <v>135</v>
      </c>
      <c r="D2016" s="296" t="s">
        <v>63</v>
      </c>
      <c r="E2016" s="430"/>
      <c r="F2016" s="30">
        <v>1</v>
      </c>
      <c r="G2016" s="433">
        <v>3</v>
      </c>
      <c r="H2016" s="433">
        <v>10</v>
      </c>
      <c r="I2016" s="430"/>
      <c r="J2016" s="433">
        <f t="shared" si="196"/>
        <v>0</v>
      </c>
    </row>
    <row r="2017" spans="1:10" ht="24.75" customHeight="1" x14ac:dyDescent="0.2">
      <c r="A2017" s="29" t="s">
        <v>36</v>
      </c>
      <c r="B2017" s="296">
        <f t="shared" si="197"/>
        <v>18</v>
      </c>
      <c r="C2017" s="29" t="s">
        <v>144</v>
      </c>
      <c r="D2017" s="296" t="s">
        <v>39</v>
      </c>
      <c r="E2017" s="430"/>
      <c r="F2017" s="30">
        <v>1</v>
      </c>
      <c r="G2017" s="433">
        <v>5</v>
      </c>
      <c r="H2017" s="433">
        <f>F2017*G2017</f>
        <v>5</v>
      </c>
      <c r="I2017" s="430"/>
      <c r="J2017" s="433">
        <f t="shared" si="196"/>
        <v>0</v>
      </c>
    </row>
    <row r="2018" spans="1:10" ht="36" customHeight="1" x14ac:dyDescent="0.2">
      <c r="A2018" s="8"/>
      <c r="B2018" s="21"/>
      <c r="C2018" s="9"/>
      <c r="D2018" s="2"/>
      <c r="E2018" s="2"/>
      <c r="F2018" s="15"/>
      <c r="G2018" s="50" t="s">
        <v>34</v>
      </c>
      <c r="H2018" s="51">
        <f>SUM(H2000:H2017)</f>
        <v>122</v>
      </c>
      <c r="I2018" s="344" t="s">
        <v>35</v>
      </c>
      <c r="J2018" s="51">
        <f>SUM(J2000:J2012)</f>
        <v>0</v>
      </c>
    </row>
    <row r="2020" spans="1:10" x14ac:dyDescent="0.2">
      <c r="A2020" s="1220" t="s">
        <v>1</v>
      </c>
      <c r="B2020" s="1220"/>
      <c r="C2020" s="1220"/>
      <c r="D2020" s="1220"/>
      <c r="E2020" s="1220"/>
      <c r="F2020" s="1220"/>
      <c r="G2020" s="1220"/>
      <c r="H2020" s="1220"/>
      <c r="I2020" s="1220"/>
      <c r="J2020" s="1220"/>
    </row>
    <row r="2021" spans="1:10" x14ac:dyDescent="0.2">
      <c r="A2021" s="1238" t="s">
        <v>2</v>
      </c>
      <c r="B2021" s="1238"/>
      <c r="C2021" s="1238"/>
      <c r="D2021" s="1238"/>
      <c r="E2021" s="1238"/>
      <c r="F2021" s="1238"/>
      <c r="G2021" s="1238"/>
      <c r="H2021" s="1238"/>
      <c r="I2021" s="1238"/>
      <c r="J2021" s="1238"/>
    </row>
    <row r="2022" spans="1:10" ht="13.5" thickBot="1" x14ac:dyDescent="0.25">
      <c r="A2022" s="4" t="s">
        <v>3</v>
      </c>
      <c r="B2022" s="122"/>
      <c r="C2022" s="5"/>
      <c r="D2022" s="4"/>
      <c r="E2022" s="4"/>
      <c r="F2022" s="262"/>
      <c r="G2022" s="262"/>
      <c r="H2022" s="262"/>
      <c r="I2022" s="4"/>
      <c r="J2022" s="2"/>
    </row>
    <row r="2023" spans="1:10" ht="13.5" thickBot="1" x14ac:dyDescent="0.25">
      <c r="A2023" s="1228" t="s">
        <v>213</v>
      </c>
      <c r="B2023" s="1229"/>
      <c r="C2023" s="1229"/>
      <c r="D2023" s="1229"/>
      <c r="E2023" s="1229"/>
      <c r="F2023" s="1229"/>
      <c r="G2023" s="1229"/>
      <c r="H2023" s="1229"/>
      <c r="I2023" s="1229"/>
      <c r="J2023" s="1230"/>
    </row>
    <row r="2024" spans="1:10" ht="30.75" customHeight="1" thickBot="1" x14ac:dyDescent="0.25">
      <c r="A2024" s="1222" t="s">
        <v>215</v>
      </c>
      <c r="B2024" s="1223"/>
      <c r="C2024" s="1223"/>
      <c r="D2024" s="1223"/>
      <c r="E2024" s="1223"/>
      <c r="F2024" s="1223"/>
      <c r="G2024" s="1223"/>
      <c r="H2024" s="1223"/>
      <c r="I2024" s="1223"/>
      <c r="J2024" s="1224"/>
    </row>
    <row r="2025" spans="1:10" x14ac:dyDescent="0.2">
      <c r="A2025" s="13"/>
      <c r="B2025" s="21"/>
      <c r="C2025" s="217"/>
      <c r="D2025" s="13"/>
      <c r="E2025" s="13"/>
      <c r="F2025" s="13"/>
      <c r="G2025" s="13"/>
      <c r="H2025" s="13"/>
      <c r="I2025" s="13"/>
      <c r="J2025" s="13"/>
    </row>
    <row r="2026" spans="1:10" ht="13.5" thickBot="1" x14ac:dyDescent="0.25">
      <c r="A2026" s="4" t="s">
        <v>4</v>
      </c>
      <c r="B2026" s="122"/>
      <c r="C2026" s="7"/>
      <c r="D2026" s="6"/>
      <c r="E2026" s="6"/>
      <c r="G2026" s="261"/>
      <c r="H2026" s="13"/>
      <c r="I2026" s="6"/>
      <c r="J2026" s="2"/>
    </row>
    <row r="2027" spans="1:10" ht="13.5" thickBot="1" x14ac:dyDescent="0.25">
      <c r="A2027" s="1217" t="s">
        <v>21</v>
      </c>
      <c r="B2027" s="1239"/>
      <c r="C2027" s="1239"/>
      <c r="D2027" s="1239"/>
      <c r="E2027" s="1239"/>
      <c r="F2027" s="1239"/>
      <c r="G2027" s="1239"/>
      <c r="H2027" s="1239"/>
      <c r="I2027" s="1239"/>
      <c r="J2027" s="1240"/>
    </row>
    <row r="2028" spans="1:10" ht="13.5" thickBot="1" x14ac:dyDescent="0.25">
      <c r="A2028" s="4"/>
      <c r="B2028" s="122"/>
      <c r="C2028" s="3"/>
      <c r="D2028" s="2"/>
      <c r="E2028" s="2"/>
      <c r="F2028" s="261"/>
      <c r="G2028" s="261"/>
      <c r="H2028" s="261"/>
      <c r="I2028" s="2"/>
      <c r="J2028" s="2"/>
    </row>
    <row r="2029" spans="1:10" ht="51" x14ac:dyDescent="0.2">
      <c r="A2029" s="31" t="s">
        <v>5</v>
      </c>
      <c r="B2029" s="32" t="s">
        <v>23</v>
      </c>
      <c r="C2029" s="32" t="s">
        <v>7</v>
      </c>
      <c r="D2029" s="33" t="s">
        <v>8</v>
      </c>
      <c r="E2029" s="34" t="s">
        <v>24</v>
      </c>
      <c r="F2029" s="35" t="s">
        <v>25</v>
      </c>
      <c r="G2029" s="32" t="s">
        <v>26</v>
      </c>
      <c r="H2029" s="36" t="s">
        <v>27</v>
      </c>
      <c r="I2029" s="37" t="s">
        <v>28</v>
      </c>
      <c r="J2029" s="37" t="s">
        <v>29</v>
      </c>
    </row>
    <row r="2030" spans="1:10" ht="25.5" x14ac:dyDescent="0.2">
      <c r="A2030" s="31"/>
      <c r="B2030" s="32"/>
      <c r="C2030" s="216"/>
      <c r="D2030" s="33"/>
      <c r="E2030" s="38"/>
      <c r="F2030" s="39" t="s">
        <v>15</v>
      </c>
      <c r="G2030" s="39" t="s">
        <v>16</v>
      </c>
      <c r="H2030" s="39" t="s">
        <v>17</v>
      </c>
      <c r="I2030" s="40" t="s">
        <v>18</v>
      </c>
      <c r="J2030" s="40" t="s">
        <v>19</v>
      </c>
    </row>
    <row r="2031" spans="1:10" ht="38.25" x14ac:dyDescent="0.2">
      <c r="A2031" s="443" t="s">
        <v>30</v>
      </c>
      <c r="B2031" s="254">
        <v>1</v>
      </c>
      <c r="C2031" s="22" t="s">
        <v>116</v>
      </c>
      <c r="D2031" s="444" t="s">
        <v>63</v>
      </c>
      <c r="E2031" s="443"/>
      <c r="F2031" s="444">
        <v>1</v>
      </c>
      <c r="G2031" s="444">
        <v>10</v>
      </c>
      <c r="H2031" s="444">
        <f t="shared" ref="H2031:H2046" si="198">F2031*G2031</f>
        <v>10</v>
      </c>
      <c r="I2031" s="443"/>
      <c r="J2031" s="444">
        <f t="shared" ref="J2031:J2048" si="199">H2031*I2031</f>
        <v>0</v>
      </c>
    </row>
    <row r="2032" spans="1:10" ht="38.25" x14ac:dyDescent="0.2">
      <c r="A2032" s="443" t="s">
        <v>30</v>
      </c>
      <c r="B2032" s="234">
        <f>B2031+1</f>
        <v>2</v>
      </c>
      <c r="C2032" s="233" t="s">
        <v>109</v>
      </c>
      <c r="D2032" s="444" t="s">
        <v>63</v>
      </c>
      <c r="E2032" s="291"/>
      <c r="F2032" s="302">
        <v>1</v>
      </c>
      <c r="G2032" s="302">
        <v>5</v>
      </c>
      <c r="H2032" s="302">
        <f t="shared" si="198"/>
        <v>5</v>
      </c>
      <c r="I2032" s="291"/>
      <c r="J2032" s="302">
        <f t="shared" si="199"/>
        <v>0</v>
      </c>
    </row>
    <row r="2033" spans="1:10" ht="25.5" x14ac:dyDescent="0.2">
      <c r="A2033" s="435" t="s">
        <v>0</v>
      </c>
      <c r="B2033" s="423">
        <f t="shared" ref="B2033:B2048" si="200">B2032+1</f>
        <v>3</v>
      </c>
      <c r="C2033" s="256" t="s">
        <v>121</v>
      </c>
      <c r="D2033" s="423" t="s">
        <v>63</v>
      </c>
      <c r="E2033" s="435"/>
      <c r="F2033" s="423">
        <v>1</v>
      </c>
      <c r="G2033" s="423">
        <v>3</v>
      </c>
      <c r="H2033" s="423">
        <f t="shared" si="198"/>
        <v>3</v>
      </c>
      <c r="I2033" s="435"/>
      <c r="J2033" s="423">
        <f t="shared" si="199"/>
        <v>0</v>
      </c>
    </row>
    <row r="2034" spans="1:10" ht="25.5" x14ac:dyDescent="0.2">
      <c r="A2034" s="435" t="s">
        <v>0</v>
      </c>
      <c r="B2034" s="423">
        <f t="shared" si="200"/>
        <v>4</v>
      </c>
      <c r="C2034" s="256" t="s">
        <v>120</v>
      </c>
      <c r="D2034" s="270" t="s">
        <v>39</v>
      </c>
      <c r="E2034" s="256"/>
      <c r="F2034" s="270">
        <v>1</v>
      </c>
      <c r="G2034" s="270">
        <v>3</v>
      </c>
      <c r="H2034" s="270">
        <f t="shared" si="198"/>
        <v>3</v>
      </c>
      <c r="I2034" s="256"/>
      <c r="J2034" s="270">
        <f t="shared" si="199"/>
        <v>0</v>
      </c>
    </row>
    <row r="2035" spans="1:10" ht="25.5" x14ac:dyDescent="0.2">
      <c r="A2035" s="435" t="s">
        <v>0</v>
      </c>
      <c r="B2035" s="423">
        <f t="shared" si="200"/>
        <v>5</v>
      </c>
      <c r="C2035" s="435" t="s">
        <v>122</v>
      </c>
      <c r="D2035" s="423" t="s">
        <v>31</v>
      </c>
      <c r="E2035" s="435"/>
      <c r="F2035" s="423">
        <v>1</v>
      </c>
      <c r="G2035" s="423">
        <v>4</v>
      </c>
      <c r="H2035" s="270">
        <f t="shared" si="198"/>
        <v>4</v>
      </c>
      <c r="I2035" s="435"/>
      <c r="J2035" s="423">
        <f t="shared" si="199"/>
        <v>0</v>
      </c>
    </row>
    <row r="2036" spans="1:10" ht="25.5" x14ac:dyDescent="0.2">
      <c r="A2036" s="435" t="s">
        <v>0</v>
      </c>
      <c r="B2036" s="423">
        <f t="shared" si="200"/>
        <v>6</v>
      </c>
      <c r="C2036" s="235" t="s">
        <v>121</v>
      </c>
      <c r="D2036" s="236" t="s">
        <v>63</v>
      </c>
      <c r="E2036" s="256"/>
      <c r="F2036" s="270">
        <v>1</v>
      </c>
      <c r="G2036" s="270">
        <v>3</v>
      </c>
      <c r="H2036" s="270">
        <f t="shared" si="198"/>
        <v>3</v>
      </c>
      <c r="I2036" s="256"/>
      <c r="J2036" s="270">
        <f t="shared" si="199"/>
        <v>0</v>
      </c>
    </row>
    <row r="2037" spans="1:10" ht="25.5" x14ac:dyDescent="0.2">
      <c r="A2037" s="435" t="s">
        <v>0</v>
      </c>
      <c r="B2037" s="423">
        <f t="shared" si="200"/>
        <v>7</v>
      </c>
      <c r="C2037" s="235" t="s">
        <v>112</v>
      </c>
      <c r="D2037" s="236" t="s">
        <v>39</v>
      </c>
      <c r="E2037" s="256"/>
      <c r="F2037" s="270">
        <v>1</v>
      </c>
      <c r="G2037" s="270">
        <v>5</v>
      </c>
      <c r="H2037" s="270">
        <f t="shared" si="198"/>
        <v>5</v>
      </c>
      <c r="I2037" s="256"/>
      <c r="J2037" s="270">
        <f t="shared" si="199"/>
        <v>0</v>
      </c>
    </row>
    <row r="2038" spans="1:10" ht="25.5" x14ac:dyDescent="0.2">
      <c r="A2038" s="29" t="s">
        <v>36</v>
      </c>
      <c r="B2038" s="30">
        <f t="shared" si="200"/>
        <v>8</v>
      </c>
      <c r="C2038" s="29" t="s">
        <v>121</v>
      </c>
      <c r="D2038" s="30" t="s">
        <v>63</v>
      </c>
      <c r="E2038" s="29"/>
      <c r="F2038" s="30">
        <v>1</v>
      </c>
      <c r="G2038" s="30">
        <v>3</v>
      </c>
      <c r="H2038" s="30">
        <f t="shared" si="198"/>
        <v>3</v>
      </c>
      <c r="I2038" s="29"/>
      <c r="J2038" s="30">
        <f t="shared" si="199"/>
        <v>0</v>
      </c>
    </row>
    <row r="2039" spans="1:10" ht="25.5" x14ac:dyDescent="0.2">
      <c r="A2039" s="29" t="s">
        <v>36</v>
      </c>
      <c r="B2039" s="30">
        <f t="shared" si="200"/>
        <v>9</v>
      </c>
      <c r="C2039" s="29" t="s">
        <v>120</v>
      </c>
      <c r="D2039" s="30" t="s">
        <v>39</v>
      </c>
      <c r="E2039" s="29"/>
      <c r="F2039" s="30">
        <v>1</v>
      </c>
      <c r="G2039" s="30">
        <v>3</v>
      </c>
      <c r="H2039" s="30">
        <f t="shared" si="198"/>
        <v>3</v>
      </c>
      <c r="I2039" s="29"/>
      <c r="J2039" s="30">
        <f t="shared" si="199"/>
        <v>0</v>
      </c>
    </row>
    <row r="2040" spans="1:10" ht="25.5" x14ac:dyDescent="0.2">
      <c r="A2040" s="29" t="s">
        <v>36</v>
      </c>
      <c r="B2040" s="30">
        <f t="shared" si="200"/>
        <v>10</v>
      </c>
      <c r="C2040" s="29" t="s">
        <v>124</v>
      </c>
      <c r="D2040" s="30" t="s">
        <v>49</v>
      </c>
      <c r="E2040" s="29"/>
      <c r="F2040" s="30">
        <v>1</v>
      </c>
      <c r="G2040" s="30">
        <v>10</v>
      </c>
      <c r="H2040" s="30">
        <f t="shared" si="198"/>
        <v>10</v>
      </c>
      <c r="I2040" s="29"/>
      <c r="J2040" s="30">
        <f t="shared" si="199"/>
        <v>0</v>
      </c>
    </row>
    <row r="2041" spans="1:10" ht="25.5" x14ac:dyDescent="0.2">
      <c r="A2041" s="29" t="s">
        <v>36</v>
      </c>
      <c r="B2041" s="30">
        <f t="shared" si="200"/>
        <v>11</v>
      </c>
      <c r="C2041" s="29" t="s">
        <v>113</v>
      </c>
      <c r="D2041" s="30" t="s">
        <v>61</v>
      </c>
      <c r="E2041" s="29"/>
      <c r="F2041" s="30">
        <v>1</v>
      </c>
      <c r="G2041" s="30">
        <v>5</v>
      </c>
      <c r="H2041" s="30">
        <f t="shared" si="198"/>
        <v>5</v>
      </c>
      <c r="I2041" s="29"/>
      <c r="J2041" s="30">
        <f t="shared" si="199"/>
        <v>0</v>
      </c>
    </row>
    <row r="2042" spans="1:10" ht="25.5" x14ac:dyDescent="0.2">
      <c r="A2042" s="29" t="s">
        <v>36</v>
      </c>
      <c r="B2042" s="296">
        <f t="shared" si="200"/>
        <v>12</v>
      </c>
      <c r="C2042" s="29" t="s">
        <v>125</v>
      </c>
      <c r="D2042" s="296" t="s">
        <v>37</v>
      </c>
      <c r="E2042" s="258"/>
      <c r="F2042" s="30">
        <v>1</v>
      </c>
      <c r="G2042" s="296">
        <v>20</v>
      </c>
      <c r="H2042" s="296">
        <f t="shared" si="198"/>
        <v>20</v>
      </c>
      <c r="I2042" s="258"/>
      <c r="J2042" s="296">
        <f t="shared" si="199"/>
        <v>0</v>
      </c>
    </row>
    <row r="2043" spans="1:10" ht="25.5" x14ac:dyDescent="0.2">
      <c r="A2043" s="29" t="s">
        <v>36</v>
      </c>
      <c r="B2043" s="296">
        <f t="shared" si="200"/>
        <v>13</v>
      </c>
      <c r="C2043" s="268" t="s">
        <v>147</v>
      </c>
      <c r="D2043" s="296" t="s">
        <v>38</v>
      </c>
      <c r="E2043" s="258"/>
      <c r="F2043" s="296">
        <v>1</v>
      </c>
      <c r="G2043" s="436">
        <v>10</v>
      </c>
      <c r="H2043" s="296">
        <f t="shared" si="198"/>
        <v>10</v>
      </c>
      <c r="I2043" s="437"/>
      <c r="J2043" s="296">
        <f t="shared" si="199"/>
        <v>0</v>
      </c>
    </row>
    <row r="2044" spans="1:10" ht="25.5" x14ac:dyDescent="0.2">
      <c r="A2044" s="29" t="s">
        <v>36</v>
      </c>
      <c r="B2044" s="296">
        <f t="shared" si="200"/>
        <v>14</v>
      </c>
      <c r="C2044" s="29" t="s">
        <v>203</v>
      </c>
      <c r="D2044" s="296" t="s">
        <v>38</v>
      </c>
      <c r="E2044" s="258"/>
      <c r="F2044" s="296">
        <v>1</v>
      </c>
      <c r="G2044" s="436">
        <v>15</v>
      </c>
      <c r="H2044" s="296">
        <f t="shared" si="198"/>
        <v>15</v>
      </c>
      <c r="I2044" s="437"/>
      <c r="J2044" s="296">
        <f t="shared" si="199"/>
        <v>0</v>
      </c>
    </row>
    <row r="2045" spans="1:10" ht="25.5" x14ac:dyDescent="0.2">
      <c r="A2045" s="29" t="s">
        <v>36</v>
      </c>
      <c r="B2045" s="296">
        <f t="shared" si="200"/>
        <v>15</v>
      </c>
      <c r="C2045" s="258" t="s">
        <v>122</v>
      </c>
      <c r="D2045" s="296" t="s">
        <v>61</v>
      </c>
      <c r="E2045" s="430"/>
      <c r="F2045" s="30">
        <v>1</v>
      </c>
      <c r="G2045" s="433">
        <v>3</v>
      </c>
      <c r="H2045" s="433">
        <f t="shared" si="198"/>
        <v>3</v>
      </c>
      <c r="I2045" s="430"/>
      <c r="J2045" s="433">
        <f t="shared" si="199"/>
        <v>0</v>
      </c>
    </row>
    <row r="2046" spans="1:10" ht="25.5" x14ac:dyDescent="0.2">
      <c r="A2046" s="29" t="s">
        <v>36</v>
      </c>
      <c r="B2046" s="296">
        <f t="shared" si="200"/>
        <v>16</v>
      </c>
      <c r="C2046" s="258" t="s">
        <v>117</v>
      </c>
      <c r="D2046" s="296" t="s">
        <v>32</v>
      </c>
      <c r="E2046" s="430"/>
      <c r="F2046" s="30">
        <v>1</v>
      </c>
      <c r="G2046" s="433">
        <v>5</v>
      </c>
      <c r="H2046" s="433">
        <f t="shared" si="198"/>
        <v>5</v>
      </c>
      <c r="I2046" s="430"/>
      <c r="J2046" s="433">
        <f t="shared" si="199"/>
        <v>0</v>
      </c>
    </row>
    <row r="2047" spans="1:10" ht="25.5" x14ac:dyDescent="0.2">
      <c r="A2047" s="29" t="s">
        <v>36</v>
      </c>
      <c r="B2047" s="296">
        <f t="shared" si="200"/>
        <v>17</v>
      </c>
      <c r="C2047" s="29" t="s">
        <v>135</v>
      </c>
      <c r="D2047" s="296" t="s">
        <v>63</v>
      </c>
      <c r="E2047" s="430"/>
      <c r="F2047" s="30">
        <v>1</v>
      </c>
      <c r="G2047" s="433">
        <v>3</v>
      </c>
      <c r="H2047" s="433">
        <v>10</v>
      </c>
      <c r="I2047" s="430"/>
      <c r="J2047" s="433">
        <f t="shared" si="199"/>
        <v>0</v>
      </c>
    </row>
    <row r="2048" spans="1:10" ht="25.5" x14ac:dyDescent="0.2">
      <c r="A2048" s="29" t="s">
        <v>36</v>
      </c>
      <c r="B2048" s="296">
        <f t="shared" si="200"/>
        <v>18</v>
      </c>
      <c r="C2048" s="29" t="s">
        <v>144</v>
      </c>
      <c r="D2048" s="296" t="s">
        <v>39</v>
      </c>
      <c r="E2048" s="430"/>
      <c r="F2048" s="30">
        <v>1</v>
      </c>
      <c r="G2048" s="433">
        <v>5</v>
      </c>
      <c r="H2048" s="433">
        <f>F2048*G2048</f>
        <v>5</v>
      </c>
      <c r="I2048" s="430"/>
      <c r="J2048" s="433">
        <f t="shared" si="199"/>
        <v>0</v>
      </c>
    </row>
    <row r="2049" spans="1:10" ht="25.5" x14ac:dyDescent="0.2">
      <c r="A2049" s="8"/>
      <c r="B2049" s="21"/>
      <c r="C2049" s="9"/>
      <c r="D2049" s="2"/>
      <c r="E2049" s="2"/>
      <c r="F2049" s="15"/>
      <c r="G2049" s="50" t="s">
        <v>34</v>
      </c>
      <c r="H2049" s="51">
        <f>SUM(H2031:H2048)</f>
        <v>122</v>
      </c>
      <c r="I2049" s="344" t="s">
        <v>35</v>
      </c>
      <c r="J2049" s="51">
        <f>SUM(J2031:J2043)</f>
        <v>0</v>
      </c>
    </row>
    <row r="2051" spans="1:10" x14ac:dyDescent="0.2">
      <c r="A2051" s="1220" t="s">
        <v>1</v>
      </c>
      <c r="B2051" s="1220"/>
      <c r="C2051" s="1220"/>
      <c r="D2051" s="1220"/>
      <c r="E2051" s="1220"/>
      <c r="F2051" s="1220"/>
      <c r="G2051" s="1220"/>
      <c r="H2051" s="1220"/>
      <c r="I2051" s="1220"/>
      <c r="J2051" s="1220"/>
    </row>
    <row r="2052" spans="1:10" x14ac:dyDescent="0.2">
      <c r="A2052" s="1238" t="s">
        <v>2</v>
      </c>
      <c r="B2052" s="1238"/>
      <c r="C2052" s="1238"/>
      <c r="D2052" s="1238"/>
      <c r="E2052" s="1238"/>
      <c r="F2052" s="1238"/>
      <c r="G2052" s="1238"/>
      <c r="H2052" s="1238"/>
      <c r="I2052" s="1238"/>
      <c r="J2052" s="1238"/>
    </row>
    <row r="2053" spans="1:10" ht="13.5" thickBot="1" x14ac:dyDescent="0.25">
      <c r="A2053" s="4" t="s">
        <v>3</v>
      </c>
      <c r="B2053" s="122"/>
      <c r="C2053" s="5"/>
      <c r="D2053" s="4"/>
      <c r="E2053" s="4"/>
      <c r="F2053" s="262"/>
      <c r="G2053" s="262"/>
      <c r="H2053" s="262"/>
      <c r="I2053" s="4"/>
      <c r="J2053" s="2"/>
    </row>
    <row r="2054" spans="1:10" ht="13.5" thickBot="1" x14ac:dyDescent="0.25">
      <c r="A2054" s="1228" t="s">
        <v>216</v>
      </c>
      <c r="B2054" s="1229"/>
      <c r="C2054" s="1229"/>
      <c r="D2054" s="1229"/>
      <c r="E2054" s="1229"/>
      <c r="F2054" s="1229"/>
      <c r="G2054" s="1229"/>
      <c r="H2054" s="1229"/>
      <c r="I2054" s="1229"/>
      <c r="J2054" s="1230"/>
    </row>
    <row r="2055" spans="1:10" ht="27" customHeight="1" thickBot="1" x14ac:dyDescent="0.25">
      <c r="A2055" s="1222" t="s">
        <v>217</v>
      </c>
      <c r="B2055" s="1223"/>
      <c r="C2055" s="1223"/>
      <c r="D2055" s="1223"/>
      <c r="E2055" s="1223"/>
      <c r="F2055" s="1223"/>
      <c r="G2055" s="1223"/>
      <c r="H2055" s="1223"/>
      <c r="I2055" s="1223"/>
      <c r="J2055" s="1224"/>
    </row>
    <row r="2056" spans="1:10" x14ac:dyDescent="0.2">
      <c r="A2056" s="13"/>
      <c r="B2056" s="21"/>
      <c r="C2056" s="217"/>
      <c r="D2056" s="13"/>
      <c r="E2056" s="13"/>
      <c r="F2056" s="13"/>
      <c r="G2056" s="13"/>
      <c r="H2056" s="13"/>
      <c r="I2056" s="13"/>
      <c r="J2056" s="13"/>
    </row>
    <row r="2057" spans="1:10" ht="13.5" thickBot="1" x14ac:dyDescent="0.25">
      <c r="A2057" s="4" t="s">
        <v>4</v>
      </c>
      <c r="B2057" s="122"/>
      <c r="C2057" s="7"/>
      <c r="D2057" s="6"/>
      <c r="E2057" s="6"/>
      <c r="G2057" s="261"/>
      <c r="H2057" s="13"/>
      <c r="I2057" s="6"/>
      <c r="J2057" s="2"/>
    </row>
    <row r="2058" spans="1:10" ht="13.5" thickBot="1" x14ac:dyDescent="0.25">
      <c r="A2058" s="1217" t="s">
        <v>21</v>
      </c>
      <c r="B2058" s="1239"/>
      <c r="C2058" s="1239"/>
      <c r="D2058" s="1239"/>
      <c r="E2058" s="1239"/>
      <c r="F2058" s="1239"/>
      <c r="G2058" s="1239"/>
      <c r="H2058" s="1239"/>
      <c r="I2058" s="1239"/>
      <c r="J2058" s="1240"/>
    </row>
    <row r="2059" spans="1:10" ht="13.5" thickBot="1" x14ac:dyDescent="0.25">
      <c r="A2059" s="4"/>
      <c r="B2059" s="122"/>
      <c r="C2059" s="3"/>
      <c r="D2059" s="2"/>
      <c r="E2059" s="2"/>
      <c r="F2059" s="261"/>
      <c r="G2059" s="261"/>
      <c r="H2059" s="261"/>
      <c r="I2059" s="2"/>
      <c r="J2059" s="2"/>
    </row>
    <row r="2060" spans="1:10" ht="51" x14ac:dyDescent="0.2">
      <c r="A2060" s="31" t="s">
        <v>5</v>
      </c>
      <c r="B2060" s="32" t="s">
        <v>23</v>
      </c>
      <c r="C2060" s="32" t="s">
        <v>7</v>
      </c>
      <c r="D2060" s="33" t="s">
        <v>8</v>
      </c>
      <c r="E2060" s="34" t="s">
        <v>24</v>
      </c>
      <c r="F2060" s="35" t="s">
        <v>25</v>
      </c>
      <c r="G2060" s="32" t="s">
        <v>26</v>
      </c>
      <c r="H2060" s="36" t="s">
        <v>27</v>
      </c>
      <c r="I2060" s="37" t="s">
        <v>28</v>
      </c>
      <c r="J2060" s="37" t="s">
        <v>29</v>
      </c>
    </row>
    <row r="2061" spans="1:10" ht="25.5" x14ac:dyDescent="0.2">
      <c r="A2061" s="31"/>
      <c r="B2061" s="32"/>
      <c r="C2061" s="216"/>
      <c r="D2061" s="33"/>
      <c r="E2061" s="38"/>
      <c r="F2061" s="39" t="s">
        <v>15</v>
      </c>
      <c r="G2061" s="39" t="s">
        <v>16</v>
      </c>
      <c r="H2061" s="39" t="s">
        <v>17</v>
      </c>
      <c r="I2061" s="40" t="s">
        <v>18</v>
      </c>
      <c r="J2061" s="40" t="s">
        <v>19</v>
      </c>
    </row>
    <row r="2062" spans="1:10" ht="38.25" x14ac:dyDescent="0.2">
      <c r="A2062" s="443" t="s">
        <v>30</v>
      </c>
      <c r="B2062" s="254">
        <v>1</v>
      </c>
      <c r="C2062" s="22" t="s">
        <v>116</v>
      </c>
      <c r="D2062" s="444" t="s">
        <v>63</v>
      </c>
      <c r="E2062" s="443"/>
      <c r="F2062" s="444">
        <v>1</v>
      </c>
      <c r="G2062" s="444">
        <v>10</v>
      </c>
      <c r="H2062" s="444">
        <f t="shared" ref="H2062:H2077" si="201">F2062*G2062</f>
        <v>10</v>
      </c>
      <c r="I2062" s="443"/>
      <c r="J2062" s="444">
        <f t="shared" ref="J2062:J2079" si="202">H2062*I2062</f>
        <v>0</v>
      </c>
    </row>
    <row r="2063" spans="1:10" ht="38.25" x14ac:dyDescent="0.2">
      <c r="A2063" s="443" t="s">
        <v>30</v>
      </c>
      <c r="B2063" s="234">
        <f>B2062+1</f>
        <v>2</v>
      </c>
      <c r="C2063" s="233" t="s">
        <v>109</v>
      </c>
      <c r="D2063" s="444" t="s">
        <v>63</v>
      </c>
      <c r="E2063" s="291"/>
      <c r="F2063" s="302">
        <v>1</v>
      </c>
      <c r="G2063" s="302">
        <v>5</v>
      </c>
      <c r="H2063" s="302">
        <f t="shared" si="201"/>
        <v>5</v>
      </c>
      <c r="I2063" s="291"/>
      <c r="J2063" s="302">
        <f t="shared" si="202"/>
        <v>0</v>
      </c>
    </row>
    <row r="2064" spans="1:10" ht="25.5" x14ac:dyDescent="0.2">
      <c r="A2064" s="435" t="s">
        <v>0</v>
      </c>
      <c r="B2064" s="423">
        <f t="shared" ref="B2064:B2079" si="203">B2063+1</f>
        <v>3</v>
      </c>
      <c r="C2064" s="256" t="s">
        <v>121</v>
      </c>
      <c r="D2064" s="423" t="s">
        <v>63</v>
      </c>
      <c r="E2064" s="435"/>
      <c r="F2064" s="423">
        <v>1</v>
      </c>
      <c r="G2064" s="423">
        <v>3</v>
      </c>
      <c r="H2064" s="423">
        <f t="shared" si="201"/>
        <v>3</v>
      </c>
      <c r="I2064" s="435"/>
      <c r="J2064" s="423">
        <f t="shared" si="202"/>
        <v>0</v>
      </c>
    </row>
    <row r="2065" spans="1:10" ht="25.5" x14ac:dyDescent="0.2">
      <c r="A2065" s="435" t="s">
        <v>0</v>
      </c>
      <c r="B2065" s="423">
        <f t="shared" si="203"/>
        <v>4</v>
      </c>
      <c r="C2065" s="256" t="s">
        <v>120</v>
      </c>
      <c r="D2065" s="270" t="s">
        <v>39</v>
      </c>
      <c r="E2065" s="256"/>
      <c r="F2065" s="270">
        <v>1</v>
      </c>
      <c r="G2065" s="270">
        <v>3</v>
      </c>
      <c r="H2065" s="270">
        <f t="shared" si="201"/>
        <v>3</v>
      </c>
      <c r="I2065" s="256"/>
      <c r="J2065" s="270">
        <f t="shared" si="202"/>
        <v>0</v>
      </c>
    </row>
    <row r="2066" spans="1:10" ht="25.5" x14ac:dyDescent="0.2">
      <c r="A2066" s="435" t="s">
        <v>0</v>
      </c>
      <c r="B2066" s="423">
        <f t="shared" si="203"/>
        <v>5</v>
      </c>
      <c r="C2066" s="435" t="s">
        <v>122</v>
      </c>
      <c r="D2066" s="423" t="s">
        <v>31</v>
      </c>
      <c r="E2066" s="435"/>
      <c r="F2066" s="423">
        <v>1</v>
      </c>
      <c r="G2066" s="423">
        <v>4</v>
      </c>
      <c r="H2066" s="270">
        <f t="shared" si="201"/>
        <v>4</v>
      </c>
      <c r="I2066" s="435"/>
      <c r="J2066" s="423">
        <f t="shared" si="202"/>
        <v>0</v>
      </c>
    </row>
    <row r="2067" spans="1:10" ht="25.5" x14ac:dyDescent="0.2">
      <c r="A2067" s="435" t="s">
        <v>0</v>
      </c>
      <c r="B2067" s="423">
        <f t="shared" si="203"/>
        <v>6</v>
      </c>
      <c r="C2067" s="235" t="s">
        <v>121</v>
      </c>
      <c r="D2067" s="236" t="s">
        <v>63</v>
      </c>
      <c r="E2067" s="256"/>
      <c r="F2067" s="270">
        <v>1</v>
      </c>
      <c r="G2067" s="270">
        <v>3</v>
      </c>
      <c r="H2067" s="270">
        <f t="shared" si="201"/>
        <v>3</v>
      </c>
      <c r="I2067" s="256"/>
      <c r="J2067" s="270">
        <f t="shared" si="202"/>
        <v>0</v>
      </c>
    </row>
    <row r="2068" spans="1:10" ht="25.5" x14ac:dyDescent="0.2">
      <c r="A2068" s="435" t="s">
        <v>0</v>
      </c>
      <c r="B2068" s="423">
        <f t="shared" si="203"/>
        <v>7</v>
      </c>
      <c r="C2068" s="235" t="s">
        <v>112</v>
      </c>
      <c r="D2068" s="236" t="s">
        <v>39</v>
      </c>
      <c r="E2068" s="256"/>
      <c r="F2068" s="270">
        <v>1</v>
      </c>
      <c r="G2068" s="270">
        <v>5</v>
      </c>
      <c r="H2068" s="270">
        <f t="shared" si="201"/>
        <v>5</v>
      </c>
      <c r="I2068" s="256"/>
      <c r="J2068" s="270">
        <f t="shared" si="202"/>
        <v>0</v>
      </c>
    </row>
    <row r="2069" spans="1:10" ht="25.5" x14ac:dyDescent="0.2">
      <c r="A2069" s="29" t="s">
        <v>36</v>
      </c>
      <c r="B2069" s="30">
        <f t="shared" si="203"/>
        <v>8</v>
      </c>
      <c r="C2069" s="29" t="s">
        <v>121</v>
      </c>
      <c r="D2069" s="30" t="s">
        <v>63</v>
      </c>
      <c r="E2069" s="29"/>
      <c r="F2069" s="30">
        <v>1</v>
      </c>
      <c r="G2069" s="30">
        <v>3</v>
      </c>
      <c r="H2069" s="30">
        <f t="shared" si="201"/>
        <v>3</v>
      </c>
      <c r="I2069" s="29"/>
      <c r="J2069" s="30">
        <f t="shared" si="202"/>
        <v>0</v>
      </c>
    </row>
    <row r="2070" spans="1:10" ht="25.5" x14ac:dyDescent="0.2">
      <c r="A2070" s="29" t="s">
        <v>36</v>
      </c>
      <c r="B2070" s="30">
        <f t="shared" si="203"/>
        <v>9</v>
      </c>
      <c r="C2070" s="29" t="s">
        <v>120</v>
      </c>
      <c r="D2070" s="30" t="s">
        <v>39</v>
      </c>
      <c r="E2070" s="29"/>
      <c r="F2070" s="30">
        <v>1</v>
      </c>
      <c r="G2070" s="30">
        <v>3</v>
      </c>
      <c r="H2070" s="30">
        <f t="shared" si="201"/>
        <v>3</v>
      </c>
      <c r="I2070" s="29"/>
      <c r="J2070" s="30">
        <f t="shared" si="202"/>
        <v>0</v>
      </c>
    </row>
    <row r="2071" spans="1:10" ht="25.5" x14ac:dyDescent="0.2">
      <c r="A2071" s="29" t="s">
        <v>36</v>
      </c>
      <c r="B2071" s="30">
        <f t="shared" si="203"/>
        <v>10</v>
      </c>
      <c r="C2071" s="29" t="s">
        <v>124</v>
      </c>
      <c r="D2071" s="30" t="s">
        <v>49</v>
      </c>
      <c r="E2071" s="29"/>
      <c r="F2071" s="30">
        <v>1</v>
      </c>
      <c r="G2071" s="30">
        <v>10</v>
      </c>
      <c r="H2071" s="30">
        <f t="shared" si="201"/>
        <v>10</v>
      </c>
      <c r="I2071" s="29"/>
      <c r="J2071" s="30">
        <f t="shared" si="202"/>
        <v>0</v>
      </c>
    </row>
    <row r="2072" spans="1:10" ht="25.5" x14ac:dyDescent="0.2">
      <c r="A2072" s="29" t="s">
        <v>36</v>
      </c>
      <c r="B2072" s="30">
        <f t="shared" si="203"/>
        <v>11</v>
      </c>
      <c r="C2072" s="29" t="s">
        <v>113</v>
      </c>
      <c r="D2072" s="30" t="s">
        <v>61</v>
      </c>
      <c r="E2072" s="29"/>
      <c r="F2072" s="30">
        <v>1</v>
      </c>
      <c r="G2072" s="30">
        <v>5</v>
      </c>
      <c r="H2072" s="30">
        <f t="shared" si="201"/>
        <v>5</v>
      </c>
      <c r="I2072" s="29"/>
      <c r="J2072" s="30">
        <f t="shared" si="202"/>
        <v>0</v>
      </c>
    </row>
    <row r="2073" spans="1:10" ht="25.5" x14ac:dyDescent="0.2">
      <c r="A2073" s="29" t="s">
        <v>36</v>
      </c>
      <c r="B2073" s="296">
        <f t="shared" si="203"/>
        <v>12</v>
      </c>
      <c r="C2073" s="29" t="s">
        <v>125</v>
      </c>
      <c r="D2073" s="296" t="s">
        <v>37</v>
      </c>
      <c r="E2073" s="258"/>
      <c r="F2073" s="30">
        <v>1</v>
      </c>
      <c r="G2073" s="296">
        <v>20</v>
      </c>
      <c r="H2073" s="296">
        <f t="shared" si="201"/>
        <v>20</v>
      </c>
      <c r="I2073" s="258"/>
      <c r="J2073" s="296">
        <f t="shared" si="202"/>
        <v>0</v>
      </c>
    </row>
    <row r="2074" spans="1:10" ht="25.5" x14ac:dyDescent="0.2">
      <c r="A2074" s="29" t="s">
        <v>36</v>
      </c>
      <c r="B2074" s="296">
        <f t="shared" si="203"/>
        <v>13</v>
      </c>
      <c r="C2074" s="268" t="s">
        <v>147</v>
      </c>
      <c r="D2074" s="296" t="s">
        <v>38</v>
      </c>
      <c r="E2074" s="258"/>
      <c r="F2074" s="296">
        <v>1</v>
      </c>
      <c r="G2074" s="436">
        <v>10</v>
      </c>
      <c r="H2074" s="296">
        <f t="shared" si="201"/>
        <v>10</v>
      </c>
      <c r="I2074" s="437"/>
      <c r="J2074" s="296">
        <f t="shared" si="202"/>
        <v>0</v>
      </c>
    </row>
    <row r="2075" spans="1:10" ht="25.5" x14ac:dyDescent="0.2">
      <c r="A2075" s="29" t="s">
        <v>36</v>
      </c>
      <c r="B2075" s="296">
        <f t="shared" si="203"/>
        <v>14</v>
      </c>
      <c r="C2075" s="29" t="s">
        <v>203</v>
      </c>
      <c r="D2075" s="296" t="s">
        <v>38</v>
      </c>
      <c r="E2075" s="258"/>
      <c r="F2075" s="296">
        <v>1</v>
      </c>
      <c r="G2075" s="436">
        <v>15</v>
      </c>
      <c r="H2075" s="296">
        <f t="shared" si="201"/>
        <v>15</v>
      </c>
      <c r="I2075" s="437"/>
      <c r="J2075" s="296">
        <f t="shared" si="202"/>
        <v>0</v>
      </c>
    </row>
    <row r="2076" spans="1:10" ht="25.5" x14ac:dyDescent="0.2">
      <c r="A2076" s="29" t="s">
        <v>36</v>
      </c>
      <c r="B2076" s="296">
        <f t="shared" si="203"/>
        <v>15</v>
      </c>
      <c r="C2076" s="258" t="s">
        <v>122</v>
      </c>
      <c r="D2076" s="296" t="s">
        <v>61</v>
      </c>
      <c r="E2076" s="430"/>
      <c r="F2076" s="30">
        <v>1</v>
      </c>
      <c r="G2076" s="433">
        <v>3</v>
      </c>
      <c r="H2076" s="433">
        <f t="shared" si="201"/>
        <v>3</v>
      </c>
      <c r="I2076" s="430"/>
      <c r="J2076" s="433">
        <f t="shared" si="202"/>
        <v>0</v>
      </c>
    </row>
    <row r="2077" spans="1:10" ht="25.5" x14ac:dyDescent="0.2">
      <c r="A2077" s="29" t="s">
        <v>36</v>
      </c>
      <c r="B2077" s="296">
        <f t="shared" si="203"/>
        <v>16</v>
      </c>
      <c r="C2077" s="258" t="s">
        <v>117</v>
      </c>
      <c r="D2077" s="296" t="s">
        <v>32</v>
      </c>
      <c r="E2077" s="430"/>
      <c r="F2077" s="30">
        <v>1</v>
      </c>
      <c r="G2077" s="433">
        <v>5</v>
      </c>
      <c r="H2077" s="433">
        <f t="shared" si="201"/>
        <v>5</v>
      </c>
      <c r="I2077" s="430"/>
      <c r="J2077" s="433">
        <f t="shared" si="202"/>
        <v>0</v>
      </c>
    </row>
    <row r="2078" spans="1:10" ht="25.5" x14ac:dyDescent="0.2">
      <c r="A2078" s="29" t="s">
        <v>36</v>
      </c>
      <c r="B2078" s="296">
        <f t="shared" si="203"/>
        <v>17</v>
      </c>
      <c r="C2078" s="29" t="s">
        <v>135</v>
      </c>
      <c r="D2078" s="296" t="s">
        <v>63</v>
      </c>
      <c r="E2078" s="430"/>
      <c r="F2078" s="30">
        <v>1</v>
      </c>
      <c r="G2078" s="433">
        <v>3</v>
      </c>
      <c r="H2078" s="433">
        <v>10</v>
      </c>
      <c r="I2078" s="430"/>
      <c r="J2078" s="433">
        <f t="shared" si="202"/>
        <v>0</v>
      </c>
    </row>
    <row r="2079" spans="1:10" ht="25.5" x14ac:dyDescent="0.2">
      <c r="A2079" s="29" t="s">
        <v>36</v>
      </c>
      <c r="B2079" s="296">
        <f t="shared" si="203"/>
        <v>18</v>
      </c>
      <c r="C2079" s="29" t="s">
        <v>144</v>
      </c>
      <c r="D2079" s="296" t="s">
        <v>39</v>
      </c>
      <c r="E2079" s="430"/>
      <c r="F2079" s="30">
        <v>1</v>
      </c>
      <c r="G2079" s="433">
        <v>5</v>
      </c>
      <c r="H2079" s="433">
        <f>F2079*G2079</f>
        <v>5</v>
      </c>
      <c r="I2079" s="430"/>
      <c r="J2079" s="433">
        <f t="shared" si="202"/>
        <v>0</v>
      </c>
    </row>
    <row r="2080" spans="1:10" ht="25.5" x14ac:dyDescent="0.2">
      <c r="A2080" s="8"/>
      <c r="B2080" s="21"/>
      <c r="C2080" s="9"/>
      <c r="D2080" s="2"/>
      <c r="E2080" s="2"/>
      <c r="F2080" s="15"/>
      <c r="G2080" s="50" t="s">
        <v>34</v>
      </c>
      <c r="H2080" s="51">
        <f>SUM(H2062:H2079)</f>
        <v>122</v>
      </c>
      <c r="I2080" s="344" t="s">
        <v>35</v>
      </c>
      <c r="J2080" s="51">
        <f>SUM(J2062:J2074)</f>
        <v>0</v>
      </c>
    </row>
    <row r="2082" spans="1:10" x14ac:dyDescent="0.2">
      <c r="A2082" s="1220" t="s">
        <v>1</v>
      </c>
      <c r="B2082" s="1220"/>
      <c r="C2082" s="1220"/>
      <c r="D2082" s="1220"/>
      <c r="E2082" s="1220"/>
      <c r="F2082" s="1220"/>
      <c r="G2082" s="1220"/>
      <c r="H2082" s="1220"/>
      <c r="I2082" s="1220"/>
      <c r="J2082" s="1220"/>
    </row>
    <row r="2083" spans="1:10" ht="12.75" customHeight="1" x14ac:dyDescent="0.2">
      <c r="A2083" s="1238" t="s">
        <v>2</v>
      </c>
      <c r="B2083" s="1238"/>
      <c r="C2083" s="1238"/>
      <c r="D2083" s="1238"/>
      <c r="E2083" s="1238"/>
      <c r="F2083" s="1238"/>
      <c r="G2083" s="1238"/>
      <c r="H2083" s="1238"/>
      <c r="I2083" s="1238"/>
      <c r="J2083" s="1238"/>
    </row>
    <row r="2084" spans="1:10" ht="13.5" thickBot="1" x14ac:dyDescent="0.25">
      <c r="A2084" s="4" t="s">
        <v>3</v>
      </c>
      <c r="B2084" s="122"/>
      <c r="C2084" s="5"/>
      <c r="D2084" s="4"/>
      <c r="E2084" s="4"/>
      <c r="F2084" s="262"/>
      <c r="G2084" s="262"/>
      <c r="H2084" s="262"/>
      <c r="I2084" s="4"/>
      <c r="J2084" s="2"/>
    </row>
    <row r="2085" spans="1:10" ht="13.5" customHeight="1" thickBot="1" x14ac:dyDescent="0.25">
      <c r="A2085" s="1228" t="s">
        <v>216</v>
      </c>
      <c r="B2085" s="1229"/>
      <c r="C2085" s="1229"/>
      <c r="D2085" s="1229"/>
      <c r="E2085" s="1229"/>
      <c r="F2085" s="1229"/>
      <c r="G2085" s="1229"/>
      <c r="H2085" s="1229"/>
      <c r="I2085" s="1229"/>
      <c r="J2085" s="1230"/>
    </row>
    <row r="2086" spans="1:10" ht="27.75" customHeight="1" thickBot="1" x14ac:dyDescent="0.25">
      <c r="A2086" s="1222" t="s">
        <v>218</v>
      </c>
      <c r="B2086" s="1223"/>
      <c r="C2086" s="1223"/>
      <c r="D2086" s="1223"/>
      <c r="E2086" s="1223"/>
      <c r="F2086" s="1223"/>
      <c r="G2086" s="1223"/>
      <c r="H2086" s="1223"/>
      <c r="I2086" s="1223"/>
      <c r="J2086" s="1224"/>
    </row>
    <row r="2087" spans="1:10" x14ac:dyDescent="0.2">
      <c r="A2087" s="13"/>
      <c r="B2087" s="21"/>
      <c r="C2087" s="217"/>
      <c r="D2087" s="13"/>
      <c r="E2087" s="13"/>
      <c r="F2087" s="13"/>
      <c r="G2087" s="13"/>
      <c r="H2087" s="13"/>
      <c r="I2087" s="13"/>
      <c r="J2087" s="13"/>
    </row>
    <row r="2088" spans="1:10" ht="13.5" thickBot="1" x14ac:dyDescent="0.25">
      <c r="A2088" s="4" t="s">
        <v>4</v>
      </c>
      <c r="B2088" s="122"/>
      <c r="C2088" s="7"/>
      <c r="D2088" s="6"/>
      <c r="E2088" s="6"/>
      <c r="G2088" s="261"/>
      <c r="H2088" s="13"/>
      <c r="I2088" s="6"/>
      <c r="J2088" s="2"/>
    </row>
    <row r="2089" spans="1:10" ht="13.5" thickBot="1" x14ac:dyDescent="0.25">
      <c r="A2089" s="1217" t="s">
        <v>21</v>
      </c>
      <c r="B2089" s="1239"/>
      <c r="C2089" s="1239"/>
      <c r="D2089" s="1239"/>
      <c r="E2089" s="1239"/>
      <c r="F2089" s="1239"/>
      <c r="G2089" s="1239"/>
      <c r="H2089" s="1239"/>
      <c r="I2089" s="1239"/>
      <c r="J2089" s="1240"/>
    </row>
    <row r="2090" spans="1:10" ht="13.5" thickBot="1" x14ac:dyDescent="0.25">
      <c r="A2090" s="4"/>
      <c r="B2090" s="122"/>
      <c r="C2090" s="3"/>
      <c r="D2090" s="2"/>
      <c r="E2090" s="2"/>
      <c r="F2090" s="261"/>
      <c r="G2090" s="261"/>
      <c r="H2090" s="261"/>
      <c r="I2090" s="2"/>
      <c r="J2090" s="2"/>
    </row>
    <row r="2091" spans="1:10" ht="51" x14ac:dyDescent="0.2">
      <c r="A2091" s="31" t="s">
        <v>5</v>
      </c>
      <c r="B2091" s="32" t="s">
        <v>23</v>
      </c>
      <c r="C2091" s="32" t="s">
        <v>7</v>
      </c>
      <c r="D2091" s="33" t="s">
        <v>8</v>
      </c>
      <c r="E2091" s="34" t="s">
        <v>24</v>
      </c>
      <c r="F2091" s="35" t="s">
        <v>25</v>
      </c>
      <c r="G2091" s="32" t="s">
        <v>26</v>
      </c>
      <c r="H2091" s="36" t="s">
        <v>27</v>
      </c>
      <c r="I2091" s="37" t="s">
        <v>28</v>
      </c>
      <c r="J2091" s="37" t="s">
        <v>29</v>
      </c>
    </row>
    <row r="2092" spans="1:10" ht="25.5" x14ac:dyDescent="0.2">
      <c r="A2092" s="31"/>
      <c r="B2092" s="32"/>
      <c r="C2092" s="216"/>
      <c r="D2092" s="33"/>
      <c r="E2092" s="38"/>
      <c r="F2092" s="39" t="s">
        <v>15</v>
      </c>
      <c r="G2092" s="39" t="s">
        <v>16</v>
      </c>
      <c r="H2092" s="39" t="s">
        <v>17</v>
      </c>
      <c r="I2092" s="40" t="s">
        <v>18</v>
      </c>
      <c r="J2092" s="40" t="s">
        <v>19</v>
      </c>
    </row>
    <row r="2093" spans="1:10" ht="38.25" x14ac:dyDescent="0.2">
      <c r="A2093" s="443" t="s">
        <v>30</v>
      </c>
      <c r="B2093" s="254">
        <v>1</v>
      </c>
      <c r="C2093" s="22" t="s">
        <v>116</v>
      </c>
      <c r="D2093" s="444" t="s">
        <v>63</v>
      </c>
      <c r="E2093" s="443"/>
      <c r="F2093" s="444">
        <v>1</v>
      </c>
      <c r="G2093" s="444">
        <v>10</v>
      </c>
      <c r="H2093" s="444">
        <f t="shared" ref="H2093:H2108" si="204">F2093*G2093</f>
        <v>10</v>
      </c>
      <c r="I2093" s="443"/>
      <c r="J2093" s="444">
        <f t="shared" ref="J2093:J2110" si="205">H2093*I2093</f>
        <v>0</v>
      </c>
    </row>
    <row r="2094" spans="1:10" ht="38.25" x14ac:dyDescent="0.2">
      <c r="A2094" s="443" t="s">
        <v>30</v>
      </c>
      <c r="B2094" s="234">
        <f>B2093+1</f>
        <v>2</v>
      </c>
      <c r="C2094" s="233" t="s">
        <v>109</v>
      </c>
      <c r="D2094" s="444" t="s">
        <v>63</v>
      </c>
      <c r="E2094" s="291"/>
      <c r="F2094" s="302">
        <v>1</v>
      </c>
      <c r="G2094" s="302">
        <v>5</v>
      </c>
      <c r="H2094" s="302">
        <f t="shared" si="204"/>
        <v>5</v>
      </c>
      <c r="I2094" s="291"/>
      <c r="J2094" s="302">
        <f t="shared" si="205"/>
        <v>0</v>
      </c>
    </row>
    <row r="2095" spans="1:10" ht="25.5" x14ac:dyDescent="0.2">
      <c r="A2095" s="435" t="s">
        <v>0</v>
      </c>
      <c r="B2095" s="423">
        <f t="shared" ref="B2095:B2110" si="206">B2094+1</f>
        <v>3</v>
      </c>
      <c r="C2095" s="256" t="s">
        <v>121</v>
      </c>
      <c r="D2095" s="423" t="s">
        <v>63</v>
      </c>
      <c r="E2095" s="435"/>
      <c r="F2095" s="423">
        <v>1</v>
      </c>
      <c r="G2095" s="423">
        <v>3</v>
      </c>
      <c r="H2095" s="423">
        <f t="shared" si="204"/>
        <v>3</v>
      </c>
      <c r="I2095" s="435"/>
      <c r="J2095" s="423">
        <f t="shared" si="205"/>
        <v>0</v>
      </c>
    </row>
    <row r="2096" spans="1:10" ht="25.5" x14ac:dyDescent="0.2">
      <c r="A2096" s="435" t="s">
        <v>0</v>
      </c>
      <c r="B2096" s="423">
        <f t="shared" si="206"/>
        <v>4</v>
      </c>
      <c r="C2096" s="256" t="s">
        <v>120</v>
      </c>
      <c r="D2096" s="270" t="s">
        <v>39</v>
      </c>
      <c r="E2096" s="256"/>
      <c r="F2096" s="270">
        <v>1</v>
      </c>
      <c r="G2096" s="270">
        <v>3</v>
      </c>
      <c r="H2096" s="270">
        <f t="shared" si="204"/>
        <v>3</v>
      </c>
      <c r="I2096" s="256"/>
      <c r="J2096" s="270">
        <f t="shared" si="205"/>
        <v>0</v>
      </c>
    </row>
    <row r="2097" spans="1:10" ht="25.5" x14ac:dyDescent="0.2">
      <c r="A2097" s="435" t="s">
        <v>0</v>
      </c>
      <c r="B2097" s="423">
        <f t="shared" si="206"/>
        <v>5</v>
      </c>
      <c r="C2097" s="435" t="s">
        <v>122</v>
      </c>
      <c r="D2097" s="423" t="s">
        <v>31</v>
      </c>
      <c r="E2097" s="435"/>
      <c r="F2097" s="423">
        <v>1</v>
      </c>
      <c r="G2097" s="423">
        <v>4</v>
      </c>
      <c r="H2097" s="270">
        <f t="shared" si="204"/>
        <v>4</v>
      </c>
      <c r="I2097" s="435"/>
      <c r="J2097" s="423">
        <f t="shared" si="205"/>
        <v>0</v>
      </c>
    </row>
    <row r="2098" spans="1:10" ht="25.5" x14ac:dyDescent="0.2">
      <c r="A2098" s="435" t="s">
        <v>0</v>
      </c>
      <c r="B2098" s="423">
        <f t="shared" si="206"/>
        <v>6</v>
      </c>
      <c r="C2098" s="235" t="s">
        <v>121</v>
      </c>
      <c r="D2098" s="236" t="s">
        <v>63</v>
      </c>
      <c r="E2098" s="256"/>
      <c r="F2098" s="270">
        <v>1</v>
      </c>
      <c r="G2098" s="270">
        <v>3</v>
      </c>
      <c r="H2098" s="270">
        <f t="shared" si="204"/>
        <v>3</v>
      </c>
      <c r="I2098" s="256"/>
      <c r="J2098" s="270">
        <f t="shared" si="205"/>
        <v>0</v>
      </c>
    </row>
    <row r="2099" spans="1:10" ht="25.5" x14ac:dyDescent="0.2">
      <c r="A2099" s="435" t="s">
        <v>0</v>
      </c>
      <c r="B2099" s="423">
        <f t="shared" si="206"/>
        <v>7</v>
      </c>
      <c r="C2099" s="235" t="s">
        <v>112</v>
      </c>
      <c r="D2099" s="236" t="s">
        <v>39</v>
      </c>
      <c r="E2099" s="256"/>
      <c r="F2099" s="270">
        <v>1</v>
      </c>
      <c r="G2099" s="270">
        <v>5</v>
      </c>
      <c r="H2099" s="270">
        <f t="shared" si="204"/>
        <v>5</v>
      </c>
      <c r="I2099" s="256"/>
      <c r="J2099" s="270">
        <f t="shared" si="205"/>
        <v>0</v>
      </c>
    </row>
    <row r="2100" spans="1:10" ht="25.5" x14ac:dyDescent="0.2">
      <c r="A2100" s="29" t="s">
        <v>36</v>
      </c>
      <c r="B2100" s="30">
        <f t="shared" si="206"/>
        <v>8</v>
      </c>
      <c r="C2100" s="29" t="s">
        <v>121</v>
      </c>
      <c r="D2100" s="30" t="s">
        <v>63</v>
      </c>
      <c r="E2100" s="29"/>
      <c r="F2100" s="30">
        <v>1</v>
      </c>
      <c r="G2100" s="30">
        <v>3</v>
      </c>
      <c r="H2100" s="30">
        <f t="shared" si="204"/>
        <v>3</v>
      </c>
      <c r="I2100" s="29"/>
      <c r="J2100" s="30">
        <f t="shared" si="205"/>
        <v>0</v>
      </c>
    </row>
    <row r="2101" spans="1:10" ht="25.5" x14ac:dyDescent="0.2">
      <c r="A2101" s="29" t="s">
        <v>36</v>
      </c>
      <c r="B2101" s="30">
        <f t="shared" si="206"/>
        <v>9</v>
      </c>
      <c r="C2101" s="29" t="s">
        <v>120</v>
      </c>
      <c r="D2101" s="30" t="s">
        <v>39</v>
      </c>
      <c r="E2101" s="29"/>
      <c r="F2101" s="30">
        <v>1</v>
      </c>
      <c r="G2101" s="30">
        <v>3</v>
      </c>
      <c r="H2101" s="30">
        <f t="shared" si="204"/>
        <v>3</v>
      </c>
      <c r="I2101" s="29"/>
      <c r="J2101" s="30">
        <f t="shared" si="205"/>
        <v>0</v>
      </c>
    </row>
    <row r="2102" spans="1:10" ht="25.5" x14ac:dyDescent="0.2">
      <c r="A2102" s="29" t="s">
        <v>36</v>
      </c>
      <c r="B2102" s="30">
        <f t="shared" si="206"/>
        <v>10</v>
      </c>
      <c r="C2102" s="29" t="s">
        <v>124</v>
      </c>
      <c r="D2102" s="30" t="s">
        <v>49</v>
      </c>
      <c r="E2102" s="29"/>
      <c r="F2102" s="30">
        <v>1</v>
      </c>
      <c r="G2102" s="30">
        <v>10</v>
      </c>
      <c r="H2102" s="30">
        <f t="shared" si="204"/>
        <v>10</v>
      </c>
      <c r="I2102" s="29"/>
      <c r="J2102" s="30">
        <f t="shared" si="205"/>
        <v>0</v>
      </c>
    </row>
    <row r="2103" spans="1:10" ht="25.5" x14ac:dyDescent="0.2">
      <c r="A2103" s="29" t="s">
        <v>36</v>
      </c>
      <c r="B2103" s="30">
        <f t="shared" si="206"/>
        <v>11</v>
      </c>
      <c r="C2103" s="29" t="s">
        <v>113</v>
      </c>
      <c r="D2103" s="30" t="s">
        <v>61</v>
      </c>
      <c r="E2103" s="29"/>
      <c r="F2103" s="30">
        <v>1</v>
      </c>
      <c r="G2103" s="30">
        <v>5</v>
      </c>
      <c r="H2103" s="30">
        <f t="shared" si="204"/>
        <v>5</v>
      </c>
      <c r="I2103" s="29"/>
      <c r="J2103" s="30">
        <f t="shared" si="205"/>
        <v>0</v>
      </c>
    </row>
    <row r="2104" spans="1:10" ht="25.5" x14ac:dyDescent="0.2">
      <c r="A2104" s="29" t="s">
        <v>36</v>
      </c>
      <c r="B2104" s="296">
        <f t="shared" si="206"/>
        <v>12</v>
      </c>
      <c r="C2104" s="29" t="s">
        <v>125</v>
      </c>
      <c r="D2104" s="296" t="s">
        <v>37</v>
      </c>
      <c r="E2104" s="258"/>
      <c r="F2104" s="30">
        <v>1</v>
      </c>
      <c r="G2104" s="296">
        <v>20</v>
      </c>
      <c r="H2104" s="296">
        <f t="shared" si="204"/>
        <v>20</v>
      </c>
      <c r="I2104" s="258"/>
      <c r="J2104" s="296">
        <f t="shared" si="205"/>
        <v>0</v>
      </c>
    </row>
    <row r="2105" spans="1:10" ht="25.5" x14ac:dyDescent="0.2">
      <c r="A2105" s="29" t="s">
        <v>36</v>
      </c>
      <c r="B2105" s="296">
        <f t="shared" si="206"/>
        <v>13</v>
      </c>
      <c r="C2105" s="268" t="s">
        <v>147</v>
      </c>
      <c r="D2105" s="296" t="s">
        <v>38</v>
      </c>
      <c r="E2105" s="258"/>
      <c r="F2105" s="296">
        <v>1</v>
      </c>
      <c r="G2105" s="436">
        <v>10</v>
      </c>
      <c r="H2105" s="296">
        <f t="shared" si="204"/>
        <v>10</v>
      </c>
      <c r="I2105" s="437"/>
      <c r="J2105" s="296">
        <f t="shared" si="205"/>
        <v>0</v>
      </c>
    </row>
    <row r="2106" spans="1:10" ht="25.5" x14ac:dyDescent="0.2">
      <c r="A2106" s="29" t="s">
        <v>36</v>
      </c>
      <c r="B2106" s="296">
        <f t="shared" si="206"/>
        <v>14</v>
      </c>
      <c r="C2106" s="29" t="s">
        <v>203</v>
      </c>
      <c r="D2106" s="296" t="s">
        <v>38</v>
      </c>
      <c r="E2106" s="258"/>
      <c r="F2106" s="296">
        <v>1</v>
      </c>
      <c r="G2106" s="436">
        <v>15</v>
      </c>
      <c r="H2106" s="296">
        <f t="shared" si="204"/>
        <v>15</v>
      </c>
      <c r="I2106" s="437"/>
      <c r="J2106" s="296">
        <f t="shared" si="205"/>
        <v>0</v>
      </c>
    </row>
    <row r="2107" spans="1:10" ht="25.5" x14ac:dyDescent="0.2">
      <c r="A2107" s="29" t="s">
        <v>36</v>
      </c>
      <c r="B2107" s="296">
        <f t="shared" si="206"/>
        <v>15</v>
      </c>
      <c r="C2107" s="258" t="s">
        <v>122</v>
      </c>
      <c r="D2107" s="296" t="s">
        <v>61</v>
      </c>
      <c r="E2107" s="430"/>
      <c r="F2107" s="30">
        <v>1</v>
      </c>
      <c r="G2107" s="433">
        <v>3</v>
      </c>
      <c r="H2107" s="433">
        <f t="shared" si="204"/>
        <v>3</v>
      </c>
      <c r="I2107" s="430"/>
      <c r="J2107" s="433">
        <f t="shared" si="205"/>
        <v>0</v>
      </c>
    </row>
    <row r="2108" spans="1:10" ht="25.5" x14ac:dyDescent="0.2">
      <c r="A2108" s="29" t="s">
        <v>36</v>
      </c>
      <c r="B2108" s="296">
        <f t="shared" si="206"/>
        <v>16</v>
      </c>
      <c r="C2108" s="258" t="s">
        <v>117</v>
      </c>
      <c r="D2108" s="296" t="s">
        <v>32</v>
      </c>
      <c r="E2108" s="430"/>
      <c r="F2108" s="30">
        <v>1</v>
      </c>
      <c r="G2108" s="433">
        <v>5</v>
      </c>
      <c r="H2108" s="433">
        <f t="shared" si="204"/>
        <v>5</v>
      </c>
      <c r="I2108" s="430"/>
      <c r="J2108" s="433">
        <f t="shared" si="205"/>
        <v>0</v>
      </c>
    </row>
    <row r="2109" spans="1:10" ht="25.5" x14ac:dyDescent="0.2">
      <c r="A2109" s="29" t="s">
        <v>36</v>
      </c>
      <c r="B2109" s="296">
        <f t="shared" si="206"/>
        <v>17</v>
      </c>
      <c r="C2109" s="29" t="s">
        <v>135</v>
      </c>
      <c r="D2109" s="296" t="s">
        <v>63</v>
      </c>
      <c r="E2109" s="430"/>
      <c r="F2109" s="30">
        <v>1</v>
      </c>
      <c r="G2109" s="433">
        <v>3</v>
      </c>
      <c r="H2109" s="433">
        <v>10</v>
      </c>
      <c r="I2109" s="430"/>
      <c r="J2109" s="433">
        <f t="shared" si="205"/>
        <v>0</v>
      </c>
    </row>
    <row r="2110" spans="1:10" ht="25.5" x14ac:dyDescent="0.2">
      <c r="A2110" s="29" t="s">
        <v>36</v>
      </c>
      <c r="B2110" s="296">
        <f t="shared" si="206"/>
        <v>18</v>
      </c>
      <c r="C2110" s="29" t="s">
        <v>144</v>
      </c>
      <c r="D2110" s="296" t="s">
        <v>39</v>
      </c>
      <c r="E2110" s="430"/>
      <c r="F2110" s="30">
        <v>1</v>
      </c>
      <c r="G2110" s="433">
        <v>5</v>
      </c>
      <c r="H2110" s="433">
        <f>F2110*G2110</f>
        <v>5</v>
      </c>
      <c r="I2110" s="430"/>
      <c r="J2110" s="433">
        <f t="shared" si="205"/>
        <v>0</v>
      </c>
    </row>
    <row r="2111" spans="1:10" ht="25.5" x14ac:dyDescent="0.2">
      <c r="A2111" s="8"/>
      <c r="B2111" s="21"/>
      <c r="C2111" s="9"/>
      <c r="D2111" s="2"/>
      <c r="E2111" s="2"/>
      <c r="F2111" s="15"/>
      <c r="G2111" s="50" t="s">
        <v>34</v>
      </c>
      <c r="H2111" s="51">
        <f>SUM(H2093:H2110)</f>
        <v>122</v>
      </c>
      <c r="I2111" s="344" t="s">
        <v>35</v>
      </c>
      <c r="J2111" s="51">
        <f>SUM(J2093:J2105)</f>
        <v>0</v>
      </c>
    </row>
    <row r="2113" spans="1:10" x14ac:dyDescent="0.2">
      <c r="A2113" s="1220" t="s">
        <v>1</v>
      </c>
      <c r="B2113" s="1220"/>
      <c r="C2113" s="1220"/>
      <c r="D2113" s="1220"/>
      <c r="E2113" s="1220"/>
      <c r="F2113" s="1220"/>
      <c r="G2113" s="1220"/>
      <c r="H2113" s="1220"/>
      <c r="I2113" s="1220"/>
      <c r="J2113" s="1220"/>
    </row>
    <row r="2114" spans="1:10" ht="12.75" customHeight="1" x14ac:dyDescent="0.2">
      <c r="A2114" s="1238" t="s">
        <v>2</v>
      </c>
      <c r="B2114" s="1238"/>
      <c r="C2114" s="1238"/>
      <c r="D2114" s="1238"/>
      <c r="E2114" s="1238"/>
      <c r="F2114" s="1238"/>
      <c r="G2114" s="1238"/>
      <c r="H2114" s="1238"/>
      <c r="I2114" s="1238"/>
      <c r="J2114" s="1238"/>
    </row>
    <row r="2115" spans="1:10" ht="13.5" thickBot="1" x14ac:dyDescent="0.25">
      <c r="A2115" s="4" t="s">
        <v>3</v>
      </c>
      <c r="B2115" s="122"/>
      <c r="C2115" s="5"/>
      <c r="D2115" s="4"/>
      <c r="E2115" s="4"/>
      <c r="F2115" s="262"/>
      <c r="G2115" s="262"/>
      <c r="H2115" s="262"/>
      <c r="I2115" s="4"/>
      <c r="J2115" s="2"/>
    </row>
    <row r="2116" spans="1:10" ht="13.5" customHeight="1" thickBot="1" x14ac:dyDescent="0.25">
      <c r="A2116" s="1228" t="s">
        <v>219</v>
      </c>
      <c r="B2116" s="1229"/>
      <c r="C2116" s="1229"/>
      <c r="D2116" s="1229"/>
      <c r="E2116" s="1229"/>
      <c r="F2116" s="1229"/>
      <c r="G2116" s="1229"/>
      <c r="H2116" s="1229"/>
      <c r="I2116" s="1229"/>
      <c r="J2116" s="1230"/>
    </row>
    <row r="2117" spans="1:10" ht="26.25" customHeight="1" thickBot="1" x14ac:dyDescent="0.25">
      <c r="A2117" s="1222" t="s">
        <v>220</v>
      </c>
      <c r="B2117" s="1223"/>
      <c r="C2117" s="1223"/>
      <c r="D2117" s="1223"/>
      <c r="E2117" s="1223"/>
      <c r="F2117" s="1223"/>
      <c r="G2117" s="1223"/>
      <c r="H2117" s="1223"/>
      <c r="I2117" s="1223"/>
      <c r="J2117" s="1224"/>
    </row>
    <row r="2118" spans="1:10" x14ac:dyDescent="0.2">
      <c r="A2118" s="13"/>
      <c r="B2118" s="21"/>
      <c r="C2118" s="217"/>
      <c r="D2118" s="13"/>
      <c r="E2118" s="13"/>
      <c r="F2118" s="13"/>
      <c r="G2118" s="13"/>
      <c r="H2118" s="13"/>
      <c r="I2118" s="13"/>
      <c r="J2118" s="13"/>
    </row>
    <row r="2119" spans="1:10" ht="13.5" thickBot="1" x14ac:dyDescent="0.25">
      <c r="A2119" s="4" t="s">
        <v>4</v>
      </c>
      <c r="B2119" s="122"/>
      <c r="C2119" s="7"/>
      <c r="D2119" s="6"/>
      <c r="E2119" s="6"/>
      <c r="G2119" s="261"/>
      <c r="H2119" s="13"/>
      <c r="I2119" s="6"/>
      <c r="J2119" s="2"/>
    </row>
    <row r="2120" spans="1:10" ht="13.5" thickBot="1" x14ac:dyDescent="0.25">
      <c r="A2120" s="1217" t="s">
        <v>21</v>
      </c>
      <c r="B2120" s="1239"/>
      <c r="C2120" s="1239"/>
      <c r="D2120" s="1239"/>
      <c r="E2120" s="1239"/>
      <c r="F2120" s="1239"/>
      <c r="G2120" s="1239"/>
      <c r="H2120" s="1239"/>
      <c r="I2120" s="1239"/>
      <c r="J2120" s="1240"/>
    </row>
    <row r="2121" spans="1:10" ht="13.5" thickBot="1" x14ac:dyDescent="0.25">
      <c r="A2121" s="274"/>
      <c r="B2121" s="274"/>
      <c r="C2121" s="274"/>
      <c r="D2121" s="274"/>
      <c r="E2121" s="275"/>
      <c r="F2121" s="274"/>
      <c r="G2121" s="274"/>
      <c r="H2121" s="274"/>
      <c r="I2121" s="274"/>
      <c r="J2121" s="274"/>
    </row>
    <row r="2122" spans="1:10" ht="51" x14ac:dyDescent="0.2">
      <c r="A2122" s="31" t="s">
        <v>5</v>
      </c>
      <c r="B2122" s="32" t="s">
        <v>23</v>
      </c>
      <c r="C2122" s="32" t="s">
        <v>7</v>
      </c>
      <c r="D2122" s="33" t="s">
        <v>8</v>
      </c>
      <c r="E2122" s="34" t="s">
        <v>24</v>
      </c>
      <c r="F2122" s="35" t="s">
        <v>25</v>
      </c>
      <c r="G2122" s="32" t="s">
        <v>26</v>
      </c>
      <c r="H2122" s="36" t="s">
        <v>27</v>
      </c>
      <c r="I2122" s="37" t="s">
        <v>28</v>
      </c>
      <c r="J2122" s="37" t="s">
        <v>29</v>
      </c>
    </row>
    <row r="2123" spans="1:10" ht="25.5" x14ac:dyDescent="0.2">
      <c r="A2123" s="31"/>
      <c r="B2123" s="32"/>
      <c r="C2123" s="216"/>
      <c r="D2123" s="33"/>
      <c r="E2123" s="38"/>
      <c r="F2123" s="39" t="s">
        <v>15</v>
      </c>
      <c r="G2123" s="39" t="s">
        <v>16</v>
      </c>
      <c r="H2123" s="39" t="s">
        <v>17</v>
      </c>
      <c r="I2123" s="40" t="s">
        <v>18</v>
      </c>
      <c r="J2123" s="40" t="s">
        <v>19</v>
      </c>
    </row>
    <row r="2124" spans="1:10" ht="38.25" x14ac:dyDescent="0.2">
      <c r="A2124" s="443" t="s">
        <v>30</v>
      </c>
      <c r="B2124" s="254">
        <v>1</v>
      </c>
      <c r="C2124" s="22" t="s">
        <v>116</v>
      </c>
      <c r="D2124" s="444" t="s">
        <v>63</v>
      </c>
      <c r="E2124" s="443"/>
      <c r="F2124" s="444">
        <v>1</v>
      </c>
      <c r="G2124" s="444">
        <v>10</v>
      </c>
      <c r="H2124" s="444">
        <f t="shared" ref="H2124:H2145" si="207">F2124*G2124</f>
        <v>10</v>
      </c>
      <c r="I2124" s="443"/>
      <c r="J2124" s="444">
        <f t="shared" ref="J2124:J2136" si="208">H2124*I2124</f>
        <v>0</v>
      </c>
    </row>
    <row r="2125" spans="1:10" ht="38.25" x14ac:dyDescent="0.2">
      <c r="A2125" s="443" t="s">
        <v>30</v>
      </c>
      <c r="B2125" s="234">
        <f>B2124+1</f>
        <v>2</v>
      </c>
      <c r="C2125" s="233" t="s">
        <v>109</v>
      </c>
      <c r="D2125" s="444" t="s">
        <v>63</v>
      </c>
      <c r="E2125" s="291"/>
      <c r="F2125" s="302">
        <v>1</v>
      </c>
      <c r="G2125" s="302">
        <v>5</v>
      </c>
      <c r="H2125" s="302">
        <f t="shared" si="207"/>
        <v>5</v>
      </c>
      <c r="I2125" s="291"/>
      <c r="J2125" s="302">
        <f t="shared" si="208"/>
        <v>0</v>
      </c>
    </row>
    <row r="2126" spans="1:10" ht="25.5" x14ac:dyDescent="0.2">
      <c r="A2126" s="435" t="s">
        <v>0</v>
      </c>
      <c r="B2126" s="423">
        <f t="shared" ref="B2126:B2145" si="209">B2125+1</f>
        <v>3</v>
      </c>
      <c r="C2126" s="256" t="s">
        <v>121</v>
      </c>
      <c r="D2126" s="423" t="s">
        <v>63</v>
      </c>
      <c r="E2126" s="435"/>
      <c r="F2126" s="423">
        <v>1</v>
      </c>
      <c r="G2126" s="423">
        <v>5</v>
      </c>
      <c r="H2126" s="423">
        <f t="shared" si="207"/>
        <v>5</v>
      </c>
      <c r="I2126" s="435"/>
      <c r="J2126" s="423">
        <f t="shared" si="208"/>
        <v>0</v>
      </c>
    </row>
    <row r="2127" spans="1:10" ht="25.5" x14ac:dyDescent="0.2">
      <c r="A2127" s="435" t="s">
        <v>0</v>
      </c>
      <c r="B2127" s="423">
        <f t="shared" si="209"/>
        <v>4</v>
      </c>
      <c r="C2127" s="256" t="s">
        <v>120</v>
      </c>
      <c r="D2127" s="270" t="s">
        <v>39</v>
      </c>
      <c r="E2127" s="256"/>
      <c r="F2127" s="270">
        <v>1</v>
      </c>
      <c r="G2127" s="270">
        <v>5</v>
      </c>
      <c r="H2127" s="270">
        <f t="shared" si="207"/>
        <v>5</v>
      </c>
      <c r="I2127" s="256"/>
      <c r="J2127" s="270">
        <f t="shared" si="208"/>
        <v>0</v>
      </c>
    </row>
    <row r="2128" spans="1:10" ht="25.5" x14ac:dyDescent="0.2">
      <c r="A2128" s="435" t="s">
        <v>0</v>
      </c>
      <c r="B2128" s="423">
        <f t="shared" si="209"/>
        <v>5</v>
      </c>
      <c r="C2128" s="435" t="s">
        <v>122</v>
      </c>
      <c r="D2128" s="423" t="s">
        <v>31</v>
      </c>
      <c r="E2128" s="435"/>
      <c r="F2128" s="423">
        <v>1</v>
      </c>
      <c r="G2128" s="423">
        <v>10</v>
      </c>
      <c r="H2128" s="423">
        <f t="shared" si="207"/>
        <v>10</v>
      </c>
      <c r="I2128" s="435"/>
      <c r="J2128" s="423">
        <f t="shared" si="208"/>
        <v>0</v>
      </c>
    </row>
    <row r="2129" spans="1:10" ht="25.5" x14ac:dyDescent="0.2">
      <c r="A2129" s="435" t="s">
        <v>0</v>
      </c>
      <c r="B2129" s="423">
        <f t="shared" si="209"/>
        <v>6</v>
      </c>
      <c r="C2129" s="235" t="s">
        <v>121</v>
      </c>
      <c r="D2129" s="236" t="s">
        <v>63</v>
      </c>
      <c r="E2129" s="256"/>
      <c r="F2129" s="270">
        <v>1</v>
      </c>
      <c r="G2129" s="270">
        <v>5</v>
      </c>
      <c r="H2129" s="270">
        <f t="shared" si="207"/>
        <v>5</v>
      </c>
      <c r="I2129" s="256"/>
      <c r="J2129" s="270">
        <f t="shared" si="208"/>
        <v>0</v>
      </c>
    </row>
    <row r="2130" spans="1:10" ht="25.5" x14ac:dyDescent="0.2">
      <c r="A2130" s="435" t="s">
        <v>0</v>
      </c>
      <c r="B2130" s="423">
        <f t="shared" si="209"/>
        <v>7</v>
      </c>
      <c r="C2130" s="235" t="s">
        <v>112</v>
      </c>
      <c r="D2130" s="236" t="s">
        <v>39</v>
      </c>
      <c r="E2130" s="256"/>
      <c r="F2130" s="270">
        <v>1</v>
      </c>
      <c r="G2130" s="270">
        <v>5</v>
      </c>
      <c r="H2130" s="270">
        <f t="shared" si="207"/>
        <v>5</v>
      </c>
      <c r="I2130" s="256"/>
      <c r="J2130" s="270">
        <f t="shared" si="208"/>
        <v>0</v>
      </c>
    </row>
    <row r="2131" spans="1:10" ht="25.5" x14ac:dyDescent="0.2">
      <c r="A2131" s="29" t="s">
        <v>36</v>
      </c>
      <c r="B2131" s="30">
        <f t="shared" si="209"/>
        <v>8</v>
      </c>
      <c r="C2131" s="29" t="s">
        <v>121</v>
      </c>
      <c r="D2131" s="30" t="s">
        <v>63</v>
      </c>
      <c r="E2131" s="29"/>
      <c r="F2131" s="30">
        <v>1</v>
      </c>
      <c r="G2131" s="30">
        <v>5</v>
      </c>
      <c r="H2131" s="30">
        <f t="shared" si="207"/>
        <v>5</v>
      </c>
      <c r="I2131" s="29"/>
      <c r="J2131" s="30">
        <f t="shared" si="208"/>
        <v>0</v>
      </c>
    </row>
    <row r="2132" spans="1:10" ht="25.5" x14ac:dyDescent="0.2">
      <c r="A2132" s="29" t="s">
        <v>36</v>
      </c>
      <c r="B2132" s="30">
        <f t="shared" si="209"/>
        <v>9</v>
      </c>
      <c r="C2132" s="29" t="s">
        <v>120</v>
      </c>
      <c r="D2132" s="30" t="s">
        <v>39</v>
      </c>
      <c r="E2132" s="29"/>
      <c r="F2132" s="30">
        <v>1</v>
      </c>
      <c r="G2132" s="30">
        <v>5</v>
      </c>
      <c r="H2132" s="30">
        <f t="shared" si="207"/>
        <v>5</v>
      </c>
      <c r="I2132" s="29"/>
      <c r="J2132" s="30">
        <f t="shared" si="208"/>
        <v>0</v>
      </c>
    </row>
    <row r="2133" spans="1:10" ht="25.5" x14ac:dyDescent="0.2">
      <c r="A2133" s="29" t="s">
        <v>36</v>
      </c>
      <c r="B2133" s="30">
        <f t="shared" si="209"/>
        <v>10</v>
      </c>
      <c r="C2133" s="29" t="s">
        <v>124</v>
      </c>
      <c r="D2133" s="30" t="s">
        <v>49</v>
      </c>
      <c r="E2133" s="29"/>
      <c r="F2133" s="30">
        <v>1</v>
      </c>
      <c r="G2133" s="30">
        <v>10</v>
      </c>
      <c r="H2133" s="30">
        <f t="shared" si="207"/>
        <v>10</v>
      </c>
      <c r="I2133" s="29"/>
      <c r="J2133" s="30">
        <f t="shared" si="208"/>
        <v>0</v>
      </c>
    </row>
    <row r="2134" spans="1:10" ht="25.5" x14ac:dyDescent="0.2">
      <c r="A2134" s="29" t="s">
        <v>36</v>
      </c>
      <c r="B2134" s="30">
        <f t="shared" si="209"/>
        <v>11</v>
      </c>
      <c r="C2134" s="29" t="s">
        <v>113</v>
      </c>
      <c r="D2134" s="30" t="s">
        <v>61</v>
      </c>
      <c r="E2134" s="29"/>
      <c r="F2134" s="30">
        <v>1</v>
      </c>
      <c r="G2134" s="30">
        <v>20</v>
      </c>
      <c r="H2134" s="30">
        <f t="shared" si="207"/>
        <v>20</v>
      </c>
      <c r="I2134" s="29"/>
      <c r="J2134" s="30">
        <f t="shared" si="208"/>
        <v>0</v>
      </c>
    </row>
    <row r="2135" spans="1:10" ht="25.5" x14ac:dyDescent="0.2">
      <c r="A2135" s="29" t="s">
        <v>36</v>
      </c>
      <c r="B2135" s="296">
        <f t="shared" si="209"/>
        <v>12</v>
      </c>
      <c r="C2135" s="29" t="s">
        <v>136</v>
      </c>
      <c r="D2135" s="296" t="s">
        <v>37</v>
      </c>
      <c r="E2135" s="258"/>
      <c r="F2135" s="30">
        <v>1</v>
      </c>
      <c r="G2135" s="296">
        <v>30</v>
      </c>
      <c r="H2135" s="296">
        <f t="shared" si="207"/>
        <v>30</v>
      </c>
      <c r="I2135" s="258"/>
      <c r="J2135" s="296">
        <f t="shared" si="208"/>
        <v>0</v>
      </c>
    </row>
    <row r="2136" spans="1:10" ht="25.5" x14ac:dyDescent="0.2">
      <c r="A2136" s="29" t="s">
        <v>36</v>
      </c>
      <c r="B2136" s="296">
        <f t="shared" si="209"/>
        <v>13</v>
      </c>
      <c r="C2136" s="29" t="s">
        <v>139</v>
      </c>
      <c r="D2136" s="296" t="s">
        <v>38</v>
      </c>
      <c r="E2136" s="258"/>
      <c r="F2136" s="296">
        <v>1</v>
      </c>
      <c r="G2136" s="296">
        <v>5</v>
      </c>
      <c r="H2136" s="296">
        <f t="shared" si="207"/>
        <v>5</v>
      </c>
      <c r="I2136" s="258"/>
      <c r="J2136" s="296">
        <f t="shared" si="208"/>
        <v>0</v>
      </c>
    </row>
    <row r="2137" spans="1:10" ht="25.5" x14ac:dyDescent="0.2">
      <c r="A2137" s="29" t="s">
        <v>36</v>
      </c>
      <c r="B2137" s="296">
        <f t="shared" si="209"/>
        <v>14</v>
      </c>
      <c r="C2137" s="29" t="s">
        <v>162</v>
      </c>
      <c r="D2137" s="296" t="s">
        <v>38</v>
      </c>
      <c r="E2137" s="258"/>
      <c r="F2137" s="296">
        <v>1</v>
      </c>
      <c r="G2137" s="436">
        <v>30</v>
      </c>
      <c r="H2137" s="296">
        <f t="shared" si="207"/>
        <v>30</v>
      </c>
      <c r="I2137" s="437"/>
      <c r="J2137" s="436"/>
    </row>
    <row r="2138" spans="1:10" ht="25.5" x14ac:dyDescent="0.2">
      <c r="A2138" s="29" t="s">
        <v>36</v>
      </c>
      <c r="B2138" s="296">
        <f t="shared" si="209"/>
        <v>15</v>
      </c>
      <c r="C2138" s="29" t="s">
        <v>163</v>
      </c>
      <c r="D2138" s="296" t="s">
        <v>38</v>
      </c>
      <c r="E2138" s="258"/>
      <c r="F2138" s="296">
        <v>1</v>
      </c>
      <c r="G2138" s="438">
        <v>180</v>
      </c>
      <c r="H2138" s="312">
        <f t="shared" si="207"/>
        <v>180</v>
      </c>
      <c r="I2138" s="439"/>
      <c r="J2138" s="438"/>
    </row>
    <row r="2139" spans="1:10" ht="25.5" x14ac:dyDescent="0.2">
      <c r="A2139" s="29" t="s">
        <v>36</v>
      </c>
      <c r="B2139" s="296">
        <f t="shared" si="209"/>
        <v>16</v>
      </c>
      <c r="C2139" s="29" t="s">
        <v>164</v>
      </c>
      <c r="D2139" s="296" t="s">
        <v>38</v>
      </c>
      <c r="E2139" s="258"/>
      <c r="F2139" s="296">
        <v>1</v>
      </c>
      <c r="G2139" s="436">
        <v>30</v>
      </c>
      <c r="H2139" s="296">
        <f t="shared" si="207"/>
        <v>30</v>
      </c>
      <c r="I2139" s="437"/>
      <c r="J2139" s="436"/>
    </row>
    <row r="2140" spans="1:10" ht="25.5" x14ac:dyDescent="0.2">
      <c r="A2140" s="29" t="s">
        <v>36</v>
      </c>
      <c r="B2140" s="296">
        <f t="shared" si="209"/>
        <v>17</v>
      </c>
      <c r="C2140" s="29" t="s">
        <v>165</v>
      </c>
      <c r="D2140" s="296" t="s">
        <v>38</v>
      </c>
      <c r="E2140" s="258"/>
      <c r="F2140" s="296">
        <v>1</v>
      </c>
      <c r="G2140" s="436">
        <v>10</v>
      </c>
      <c r="H2140" s="296">
        <f t="shared" si="207"/>
        <v>10</v>
      </c>
      <c r="I2140" s="437"/>
      <c r="J2140" s="436"/>
    </row>
    <row r="2141" spans="1:10" ht="25.5" x14ac:dyDescent="0.2">
      <c r="A2141" s="29" t="s">
        <v>36</v>
      </c>
      <c r="B2141" s="296">
        <f t="shared" si="209"/>
        <v>18</v>
      </c>
      <c r="C2141" s="273" t="s">
        <v>166</v>
      </c>
      <c r="D2141" s="296" t="s">
        <v>37</v>
      </c>
      <c r="E2141" s="258"/>
      <c r="F2141" s="296">
        <v>1</v>
      </c>
      <c r="G2141" s="436">
        <v>25</v>
      </c>
      <c r="H2141" s="296">
        <f t="shared" si="207"/>
        <v>25</v>
      </c>
      <c r="I2141" s="437"/>
      <c r="J2141" s="436"/>
    </row>
    <row r="2142" spans="1:10" ht="25.5" x14ac:dyDescent="0.2">
      <c r="A2142" s="29" t="s">
        <v>36</v>
      </c>
      <c r="B2142" s="296">
        <f t="shared" si="209"/>
        <v>19</v>
      </c>
      <c r="C2142" s="258" t="s">
        <v>122</v>
      </c>
      <c r="D2142" s="296" t="s">
        <v>61</v>
      </c>
      <c r="E2142" s="258"/>
      <c r="F2142" s="296">
        <v>1</v>
      </c>
      <c r="G2142" s="436">
        <v>5</v>
      </c>
      <c r="H2142" s="296">
        <f t="shared" si="207"/>
        <v>5</v>
      </c>
      <c r="I2142" s="437"/>
      <c r="J2142" s="436"/>
    </row>
    <row r="2143" spans="1:10" ht="25.5" x14ac:dyDescent="0.2">
      <c r="A2143" s="29" t="s">
        <v>36</v>
      </c>
      <c r="B2143" s="296">
        <f t="shared" si="209"/>
        <v>20</v>
      </c>
      <c r="C2143" s="272" t="s">
        <v>167</v>
      </c>
      <c r="D2143" s="296" t="s">
        <v>32</v>
      </c>
      <c r="E2143" s="258"/>
      <c r="F2143" s="296">
        <v>1</v>
      </c>
      <c r="G2143" s="436">
        <v>10</v>
      </c>
      <c r="H2143" s="436">
        <f t="shared" si="207"/>
        <v>10</v>
      </c>
      <c r="I2143" s="437"/>
      <c r="J2143" s="436"/>
    </row>
    <row r="2144" spans="1:10" ht="25.5" x14ac:dyDescent="0.2">
      <c r="A2144" s="29" t="s">
        <v>36</v>
      </c>
      <c r="B2144" s="296">
        <f t="shared" si="209"/>
        <v>21</v>
      </c>
      <c r="C2144" s="272" t="s">
        <v>135</v>
      </c>
      <c r="D2144" s="296" t="s">
        <v>63</v>
      </c>
      <c r="E2144" s="258"/>
      <c r="F2144" s="296">
        <v>1</v>
      </c>
      <c r="G2144" s="436">
        <v>5</v>
      </c>
      <c r="H2144" s="436">
        <f t="shared" si="207"/>
        <v>5</v>
      </c>
      <c r="I2144" s="437"/>
      <c r="J2144" s="436"/>
    </row>
    <row r="2145" spans="1:10" ht="25.5" x14ac:dyDescent="0.2">
      <c r="A2145" s="29" t="s">
        <v>36</v>
      </c>
      <c r="B2145" s="296">
        <f t="shared" si="209"/>
        <v>22</v>
      </c>
      <c r="C2145" s="272" t="s">
        <v>144</v>
      </c>
      <c r="D2145" s="296" t="s">
        <v>39</v>
      </c>
      <c r="E2145" s="258"/>
      <c r="F2145" s="296">
        <v>1</v>
      </c>
      <c r="G2145" s="436">
        <v>5</v>
      </c>
      <c r="H2145" s="436">
        <f t="shared" si="207"/>
        <v>5</v>
      </c>
      <c r="I2145" s="437"/>
      <c r="J2145" s="436"/>
    </row>
    <row r="2146" spans="1:10" ht="25.5" x14ac:dyDescent="0.2">
      <c r="A2146" s="419"/>
      <c r="B2146" s="419"/>
      <c r="C2146" s="419"/>
      <c r="D2146" s="419"/>
      <c r="E2146" s="419"/>
      <c r="F2146" s="419"/>
      <c r="G2146" s="50" t="s">
        <v>34</v>
      </c>
      <c r="H2146" s="51">
        <f>SUM(H2133:H2143)</f>
        <v>355</v>
      </c>
      <c r="I2146" s="344" t="s">
        <v>35</v>
      </c>
      <c r="J2146" s="51">
        <f>SUM(J2133:J2143)</f>
        <v>0</v>
      </c>
    </row>
    <row r="2148" spans="1:10" x14ac:dyDescent="0.2">
      <c r="A2148" s="1220" t="s">
        <v>1</v>
      </c>
      <c r="B2148" s="1220"/>
      <c r="C2148" s="1220"/>
      <c r="D2148" s="1220"/>
      <c r="E2148" s="1220"/>
      <c r="F2148" s="1220"/>
      <c r="G2148" s="1220"/>
      <c r="H2148" s="1220"/>
      <c r="I2148" s="1220"/>
      <c r="J2148" s="1220"/>
    </row>
    <row r="2149" spans="1:10" x14ac:dyDescent="0.2">
      <c r="A2149" s="1238" t="s">
        <v>2</v>
      </c>
      <c r="B2149" s="1238"/>
      <c r="C2149" s="1238"/>
      <c r="D2149" s="1238"/>
      <c r="E2149" s="1238"/>
      <c r="F2149" s="1238"/>
      <c r="G2149" s="1238"/>
      <c r="H2149" s="1238"/>
      <c r="I2149" s="1238"/>
      <c r="J2149" s="1238"/>
    </row>
    <row r="2150" spans="1:10" ht="13.5" thickBot="1" x14ac:dyDescent="0.25">
      <c r="A2150" s="4" t="s">
        <v>3</v>
      </c>
      <c r="B2150" s="122"/>
      <c r="C2150" s="5"/>
      <c r="D2150" s="4"/>
      <c r="E2150" s="4"/>
      <c r="F2150" s="262"/>
      <c r="G2150" s="262"/>
      <c r="H2150" s="262"/>
      <c r="I2150" s="4"/>
      <c r="J2150" s="2"/>
    </row>
    <row r="2151" spans="1:10" ht="13.5" thickBot="1" x14ac:dyDescent="0.25">
      <c r="A2151" s="1228" t="s">
        <v>219</v>
      </c>
      <c r="B2151" s="1229"/>
      <c r="C2151" s="1229"/>
      <c r="D2151" s="1229"/>
      <c r="E2151" s="1229"/>
      <c r="F2151" s="1229"/>
      <c r="G2151" s="1229"/>
      <c r="H2151" s="1229"/>
      <c r="I2151" s="1229"/>
      <c r="J2151" s="1230"/>
    </row>
    <row r="2152" spans="1:10" ht="33" customHeight="1" thickBot="1" x14ac:dyDescent="0.25">
      <c r="A2152" s="1222" t="s">
        <v>221</v>
      </c>
      <c r="B2152" s="1223"/>
      <c r="C2152" s="1223"/>
      <c r="D2152" s="1223"/>
      <c r="E2152" s="1223"/>
      <c r="F2152" s="1223"/>
      <c r="G2152" s="1223"/>
      <c r="H2152" s="1223"/>
      <c r="I2152" s="1223"/>
      <c r="J2152" s="1224"/>
    </row>
    <row r="2153" spans="1:10" x14ac:dyDescent="0.2">
      <c r="A2153" s="13"/>
      <c r="B2153" s="21"/>
      <c r="C2153" s="217"/>
      <c r="D2153" s="13"/>
      <c r="E2153" s="13"/>
      <c r="F2153" s="13"/>
      <c r="G2153" s="13"/>
      <c r="H2153" s="13"/>
      <c r="I2153" s="13"/>
      <c r="J2153" s="13"/>
    </row>
    <row r="2154" spans="1:10" ht="13.5" thickBot="1" x14ac:dyDescent="0.25">
      <c r="A2154" s="4" t="s">
        <v>4</v>
      </c>
      <c r="B2154" s="122"/>
      <c r="C2154" s="7"/>
      <c r="D2154" s="6"/>
      <c r="E2154" s="6"/>
      <c r="G2154" s="261"/>
      <c r="H2154" s="13"/>
      <c r="I2154" s="6"/>
      <c r="J2154" s="2"/>
    </row>
    <row r="2155" spans="1:10" ht="13.5" thickBot="1" x14ac:dyDescent="0.25">
      <c r="A2155" s="1217" t="s">
        <v>21</v>
      </c>
      <c r="B2155" s="1239"/>
      <c r="C2155" s="1239"/>
      <c r="D2155" s="1239"/>
      <c r="E2155" s="1239"/>
      <c r="F2155" s="1239"/>
      <c r="G2155" s="1239"/>
      <c r="H2155" s="1239"/>
      <c r="I2155" s="1239"/>
      <c r="J2155" s="1240"/>
    </row>
    <row r="2156" spans="1:10" ht="13.5" thickBot="1" x14ac:dyDescent="0.25"/>
    <row r="2157" spans="1:10" ht="63" customHeight="1" x14ac:dyDescent="0.2">
      <c r="A2157" s="31" t="s">
        <v>5</v>
      </c>
      <c r="B2157" s="32" t="s">
        <v>23</v>
      </c>
      <c r="C2157" s="32" t="s">
        <v>7</v>
      </c>
      <c r="D2157" s="33" t="s">
        <v>8</v>
      </c>
      <c r="E2157" s="34" t="s">
        <v>24</v>
      </c>
      <c r="F2157" s="35" t="s">
        <v>25</v>
      </c>
      <c r="G2157" s="32" t="s">
        <v>26</v>
      </c>
      <c r="H2157" s="36" t="s">
        <v>27</v>
      </c>
      <c r="I2157" s="37" t="s">
        <v>28</v>
      </c>
      <c r="J2157" s="37" t="s">
        <v>29</v>
      </c>
    </row>
    <row r="2158" spans="1:10" ht="26.25" customHeight="1" x14ac:dyDescent="0.2">
      <c r="A2158" s="31"/>
      <c r="B2158" s="32"/>
      <c r="C2158" s="218"/>
      <c r="D2158" s="213"/>
      <c r="E2158" s="213"/>
      <c r="F2158" s="212" t="s">
        <v>15</v>
      </c>
      <c r="G2158" s="212" t="s">
        <v>16</v>
      </c>
      <c r="H2158" s="39" t="s">
        <v>17</v>
      </c>
      <c r="I2158" s="40" t="s">
        <v>18</v>
      </c>
      <c r="J2158" s="40" t="s">
        <v>19</v>
      </c>
    </row>
    <row r="2159" spans="1:10" ht="47.25" customHeight="1" x14ac:dyDescent="0.2">
      <c r="A2159" s="443" t="s">
        <v>30</v>
      </c>
      <c r="B2159" s="254">
        <v>1</v>
      </c>
      <c r="C2159" s="22" t="s">
        <v>116</v>
      </c>
      <c r="D2159" s="444" t="s">
        <v>63</v>
      </c>
      <c r="E2159" s="443"/>
      <c r="F2159" s="444">
        <v>1</v>
      </c>
      <c r="G2159" s="444">
        <v>10</v>
      </c>
      <c r="H2159" s="444">
        <f t="shared" ref="H2159:H2186" si="210">F2159*G2159</f>
        <v>10</v>
      </c>
      <c r="I2159" s="443"/>
      <c r="J2159" s="444">
        <f t="shared" ref="J2159:J2184" si="211">H2159*I2159</f>
        <v>0</v>
      </c>
    </row>
    <row r="2160" spans="1:10" ht="45.75" customHeight="1" x14ac:dyDescent="0.2">
      <c r="A2160" s="443" t="s">
        <v>30</v>
      </c>
      <c r="B2160" s="234">
        <f>B2159+1</f>
        <v>2</v>
      </c>
      <c r="C2160" s="233" t="s">
        <v>109</v>
      </c>
      <c r="D2160" s="444" t="s">
        <v>63</v>
      </c>
      <c r="E2160" s="291"/>
      <c r="F2160" s="302">
        <v>1</v>
      </c>
      <c r="G2160" s="302">
        <v>5</v>
      </c>
      <c r="H2160" s="302">
        <f t="shared" si="210"/>
        <v>5</v>
      </c>
      <c r="I2160" s="291"/>
      <c r="J2160" s="302">
        <f t="shared" si="211"/>
        <v>0</v>
      </c>
    </row>
    <row r="2161" spans="1:12" ht="35.25" customHeight="1" x14ac:dyDescent="0.2">
      <c r="A2161" s="435" t="s">
        <v>0</v>
      </c>
      <c r="B2161" s="423">
        <f t="shared" ref="B2161:B2186" si="212">B2160+1</f>
        <v>3</v>
      </c>
      <c r="C2161" s="256" t="s">
        <v>121</v>
      </c>
      <c r="D2161" s="423" t="s">
        <v>63</v>
      </c>
      <c r="E2161" s="435"/>
      <c r="F2161" s="423">
        <v>1</v>
      </c>
      <c r="G2161" s="423">
        <v>5</v>
      </c>
      <c r="H2161" s="423">
        <f t="shared" si="210"/>
        <v>5</v>
      </c>
      <c r="I2161" s="435"/>
      <c r="J2161" s="423">
        <f t="shared" si="211"/>
        <v>0</v>
      </c>
    </row>
    <row r="2162" spans="1:12" ht="36" customHeight="1" x14ac:dyDescent="0.2">
      <c r="A2162" s="435" t="s">
        <v>0</v>
      </c>
      <c r="B2162" s="423">
        <f t="shared" si="212"/>
        <v>4</v>
      </c>
      <c r="C2162" s="256" t="s">
        <v>120</v>
      </c>
      <c r="D2162" s="270" t="s">
        <v>39</v>
      </c>
      <c r="E2162" s="256"/>
      <c r="F2162" s="270">
        <v>1</v>
      </c>
      <c r="G2162" s="270">
        <v>5</v>
      </c>
      <c r="H2162" s="270">
        <f t="shared" si="210"/>
        <v>5</v>
      </c>
      <c r="I2162" s="256"/>
      <c r="J2162" s="270">
        <f t="shared" si="211"/>
        <v>0</v>
      </c>
    </row>
    <row r="2163" spans="1:12" ht="30" customHeight="1" x14ac:dyDescent="0.2">
      <c r="A2163" s="435" t="s">
        <v>0</v>
      </c>
      <c r="B2163" s="423">
        <f t="shared" si="212"/>
        <v>5</v>
      </c>
      <c r="C2163" s="435" t="s">
        <v>122</v>
      </c>
      <c r="D2163" s="423" t="s">
        <v>31</v>
      </c>
      <c r="E2163" s="435"/>
      <c r="F2163" s="423">
        <v>1</v>
      </c>
      <c r="G2163" s="423">
        <v>10</v>
      </c>
      <c r="H2163" s="423">
        <f t="shared" si="210"/>
        <v>10</v>
      </c>
      <c r="I2163" s="435"/>
      <c r="J2163" s="423">
        <f t="shared" si="211"/>
        <v>0</v>
      </c>
    </row>
    <row r="2164" spans="1:12" ht="30" customHeight="1" x14ac:dyDescent="0.2">
      <c r="A2164" s="435" t="s">
        <v>0</v>
      </c>
      <c r="B2164" s="423">
        <f t="shared" si="212"/>
        <v>6</v>
      </c>
      <c r="C2164" s="235" t="s">
        <v>121</v>
      </c>
      <c r="D2164" s="236" t="s">
        <v>63</v>
      </c>
      <c r="E2164" s="256"/>
      <c r="F2164" s="270">
        <v>1</v>
      </c>
      <c r="G2164" s="270">
        <v>5</v>
      </c>
      <c r="H2164" s="270">
        <f t="shared" si="210"/>
        <v>5</v>
      </c>
      <c r="I2164" s="256"/>
      <c r="J2164" s="270">
        <f t="shared" si="211"/>
        <v>0</v>
      </c>
    </row>
    <row r="2165" spans="1:12" ht="30" customHeight="1" x14ac:dyDescent="0.2">
      <c r="A2165" s="435" t="s">
        <v>0</v>
      </c>
      <c r="B2165" s="423">
        <f t="shared" si="212"/>
        <v>7</v>
      </c>
      <c r="C2165" s="235" t="s">
        <v>112</v>
      </c>
      <c r="D2165" s="236" t="s">
        <v>39</v>
      </c>
      <c r="E2165" s="256"/>
      <c r="F2165" s="270">
        <v>1</v>
      </c>
      <c r="G2165" s="270">
        <v>5</v>
      </c>
      <c r="H2165" s="270">
        <f t="shared" si="210"/>
        <v>5</v>
      </c>
      <c r="I2165" s="256"/>
      <c r="J2165" s="270">
        <f t="shared" si="211"/>
        <v>0</v>
      </c>
    </row>
    <row r="2166" spans="1:12" ht="30" customHeight="1" x14ac:dyDescent="0.2">
      <c r="A2166" s="29" t="s">
        <v>36</v>
      </c>
      <c r="B2166" s="30">
        <f t="shared" si="212"/>
        <v>8</v>
      </c>
      <c r="C2166" s="29" t="s">
        <v>121</v>
      </c>
      <c r="D2166" s="30" t="s">
        <v>63</v>
      </c>
      <c r="E2166" s="29"/>
      <c r="F2166" s="30">
        <v>1</v>
      </c>
      <c r="G2166" s="30">
        <v>5</v>
      </c>
      <c r="H2166" s="30">
        <f t="shared" si="210"/>
        <v>5</v>
      </c>
      <c r="I2166" s="29"/>
      <c r="J2166" s="30">
        <f t="shared" si="211"/>
        <v>0</v>
      </c>
    </row>
    <row r="2167" spans="1:12" ht="30" customHeight="1" x14ac:dyDescent="0.2">
      <c r="A2167" s="29" t="s">
        <v>36</v>
      </c>
      <c r="B2167" s="30">
        <f t="shared" si="212"/>
        <v>9</v>
      </c>
      <c r="C2167" s="29" t="s">
        <v>120</v>
      </c>
      <c r="D2167" s="30" t="s">
        <v>39</v>
      </c>
      <c r="E2167" s="29"/>
      <c r="F2167" s="30">
        <v>1</v>
      </c>
      <c r="G2167" s="30">
        <v>5</v>
      </c>
      <c r="H2167" s="30">
        <f t="shared" si="210"/>
        <v>5</v>
      </c>
      <c r="I2167" s="29"/>
      <c r="J2167" s="30">
        <f t="shared" si="211"/>
        <v>0</v>
      </c>
    </row>
    <row r="2168" spans="1:12" ht="30" customHeight="1" x14ac:dyDescent="0.2">
      <c r="A2168" s="29" t="s">
        <v>36</v>
      </c>
      <c r="B2168" s="30">
        <f t="shared" si="212"/>
        <v>10</v>
      </c>
      <c r="C2168" s="29" t="s">
        <v>124</v>
      </c>
      <c r="D2168" s="30" t="s">
        <v>49</v>
      </c>
      <c r="E2168" s="29"/>
      <c r="F2168" s="30">
        <v>1</v>
      </c>
      <c r="G2168" s="30">
        <v>10</v>
      </c>
      <c r="H2168" s="30">
        <f t="shared" si="210"/>
        <v>10</v>
      </c>
      <c r="I2168" s="29"/>
      <c r="J2168" s="30">
        <f t="shared" si="211"/>
        <v>0</v>
      </c>
    </row>
    <row r="2169" spans="1:12" ht="30" customHeight="1" x14ac:dyDescent="0.2">
      <c r="A2169" s="29" t="s">
        <v>36</v>
      </c>
      <c r="B2169" s="30">
        <f t="shared" si="212"/>
        <v>11</v>
      </c>
      <c r="C2169" s="29" t="s">
        <v>113</v>
      </c>
      <c r="D2169" s="30" t="s">
        <v>61</v>
      </c>
      <c r="E2169" s="29"/>
      <c r="F2169" s="30">
        <v>1</v>
      </c>
      <c r="G2169" s="30">
        <v>20</v>
      </c>
      <c r="H2169" s="30">
        <f t="shared" si="210"/>
        <v>20</v>
      </c>
      <c r="I2169" s="29"/>
      <c r="J2169" s="30">
        <f t="shared" si="211"/>
        <v>0</v>
      </c>
    </row>
    <row r="2170" spans="1:12" ht="30" customHeight="1" x14ac:dyDescent="0.2">
      <c r="A2170" s="29" t="s">
        <v>36</v>
      </c>
      <c r="B2170" s="296">
        <f t="shared" si="212"/>
        <v>12</v>
      </c>
      <c r="C2170" s="29" t="s">
        <v>125</v>
      </c>
      <c r="D2170" s="296" t="s">
        <v>37</v>
      </c>
      <c r="E2170" s="258"/>
      <c r="F2170" s="30">
        <v>1</v>
      </c>
      <c r="G2170" s="296">
        <v>80</v>
      </c>
      <c r="H2170" s="296">
        <f t="shared" si="210"/>
        <v>80</v>
      </c>
      <c r="I2170" s="258"/>
      <c r="J2170" s="296">
        <f t="shared" si="211"/>
        <v>0</v>
      </c>
    </row>
    <row r="2171" spans="1:12" ht="40.5" customHeight="1" x14ac:dyDescent="0.2">
      <c r="A2171" s="29" t="s">
        <v>36</v>
      </c>
      <c r="B2171" s="296">
        <f t="shared" si="212"/>
        <v>13</v>
      </c>
      <c r="C2171" s="29" t="s">
        <v>126</v>
      </c>
      <c r="D2171" s="296" t="s">
        <v>38</v>
      </c>
      <c r="E2171" s="258"/>
      <c r="F2171" s="30">
        <v>1</v>
      </c>
      <c r="G2171" s="296">
        <v>15</v>
      </c>
      <c r="H2171" s="296">
        <f t="shared" si="210"/>
        <v>15</v>
      </c>
      <c r="I2171" s="258"/>
      <c r="J2171" s="296">
        <f t="shared" si="211"/>
        <v>0</v>
      </c>
      <c r="L2171" s="42"/>
    </row>
    <row r="2172" spans="1:12" ht="40.5" customHeight="1" x14ac:dyDescent="0.2">
      <c r="A2172" s="29" t="s">
        <v>36</v>
      </c>
      <c r="B2172" s="296">
        <f t="shared" si="212"/>
        <v>14</v>
      </c>
      <c r="C2172" s="29" t="s">
        <v>128</v>
      </c>
      <c r="D2172" s="296" t="s">
        <v>46</v>
      </c>
      <c r="E2172" s="258"/>
      <c r="F2172" s="30">
        <v>1</v>
      </c>
      <c r="G2172" s="296">
        <v>10</v>
      </c>
      <c r="H2172" s="296">
        <f t="shared" si="210"/>
        <v>10</v>
      </c>
      <c r="I2172" s="258"/>
      <c r="J2172" s="296">
        <f t="shared" si="211"/>
        <v>0</v>
      </c>
      <c r="L2172" s="42"/>
    </row>
    <row r="2173" spans="1:12" ht="40.5" customHeight="1" x14ac:dyDescent="0.2">
      <c r="A2173" s="29" t="s">
        <v>36</v>
      </c>
      <c r="B2173" s="296">
        <f t="shared" si="212"/>
        <v>15</v>
      </c>
      <c r="C2173" s="29" t="s">
        <v>127</v>
      </c>
      <c r="D2173" s="296" t="s">
        <v>32</v>
      </c>
      <c r="E2173" s="429"/>
      <c r="F2173" s="30">
        <v>1</v>
      </c>
      <c r="G2173" s="300">
        <v>10</v>
      </c>
      <c r="H2173" s="300">
        <f t="shared" si="210"/>
        <v>10</v>
      </c>
      <c r="I2173" s="429"/>
      <c r="J2173" s="300">
        <f t="shared" si="211"/>
        <v>0</v>
      </c>
      <c r="L2173" s="42"/>
    </row>
    <row r="2174" spans="1:12" ht="40.5" customHeight="1" x14ac:dyDescent="0.2">
      <c r="A2174" s="29" t="s">
        <v>36</v>
      </c>
      <c r="B2174" s="296">
        <f t="shared" si="212"/>
        <v>16</v>
      </c>
      <c r="C2174" s="29" t="s">
        <v>123</v>
      </c>
      <c r="D2174" s="296" t="s">
        <v>33</v>
      </c>
      <c r="E2174" s="430"/>
      <c r="F2174" s="30">
        <v>1</v>
      </c>
      <c r="G2174" s="431">
        <v>80</v>
      </c>
      <c r="H2174" s="431">
        <f t="shared" si="210"/>
        <v>80</v>
      </c>
      <c r="I2174" s="432"/>
      <c r="J2174" s="431">
        <f t="shared" si="211"/>
        <v>0</v>
      </c>
      <c r="L2174" s="42"/>
    </row>
    <row r="2175" spans="1:12" ht="40.5" customHeight="1" x14ac:dyDescent="0.2">
      <c r="A2175" s="29" t="s">
        <v>36</v>
      </c>
      <c r="B2175" s="296">
        <f t="shared" si="212"/>
        <v>17</v>
      </c>
      <c r="C2175" s="29" t="s">
        <v>130</v>
      </c>
      <c r="D2175" s="296" t="s">
        <v>32</v>
      </c>
      <c r="E2175" s="430"/>
      <c r="F2175" s="30">
        <v>1</v>
      </c>
      <c r="G2175" s="433">
        <v>10</v>
      </c>
      <c r="H2175" s="433">
        <f t="shared" si="210"/>
        <v>10</v>
      </c>
      <c r="I2175" s="430"/>
      <c r="J2175" s="433">
        <f t="shared" si="211"/>
        <v>0</v>
      </c>
      <c r="L2175" s="42"/>
    </row>
    <row r="2176" spans="1:12" ht="40.5" customHeight="1" x14ac:dyDescent="0.2">
      <c r="A2176" s="29" t="s">
        <v>36</v>
      </c>
      <c r="B2176" s="296">
        <f t="shared" si="212"/>
        <v>18</v>
      </c>
      <c r="C2176" s="29" t="s">
        <v>121</v>
      </c>
      <c r="D2176" s="296" t="s">
        <v>63</v>
      </c>
      <c r="E2176" s="430"/>
      <c r="F2176" s="30">
        <v>1</v>
      </c>
      <c r="G2176" s="433">
        <v>5</v>
      </c>
      <c r="H2176" s="433">
        <f t="shared" si="210"/>
        <v>5</v>
      </c>
      <c r="I2176" s="430"/>
      <c r="J2176" s="433">
        <f t="shared" si="211"/>
        <v>0</v>
      </c>
      <c r="L2176" s="42"/>
    </row>
    <row r="2177" spans="1:12" ht="40.5" customHeight="1" x14ac:dyDescent="0.2">
      <c r="A2177" s="29" t="s">
        <v>36</v>
      </c>
      <c r="B2177" s="296">
        <f t="shared" si="212"/>
        <v>19</v>
      </c>
      <c r="C2177" s="29" t="s">
        <v>129</v>
      </c>
      <c r="D2177" s="296" t="s">
        <v>39</v>
      </c>
      <c r="E2177" s="430"/>
      <c r="F2177" s="30">
        <v>1</v>
      </c>
      <c r="G2177" s="433">
        <v>5</v>
      </c>
      <c r="H2177" s="433">
        <f t="shared" si="210"/>
        <v>5</v>
      </c>
      <c r="I2177" s="430"/>
      <c r="J2177" s="433">
        <f t="shared" si="211"/>
        <v>0</v>
      </c>
      <c r="L2177" s="42"/>
    </row>
    <row r="2178" spans="1:12" ht="25.5" x14ac:dyDescent="0.2">
      <c r="A2178" s="435" t="s">
        <v>0</v>
      </c>
      <c r="B2178" s="423">
        <f t="shared" si="212"/>
        <v>20</v>
      </c>
      <c r="C2178" s="235" t="s">
        <v>110</v>
      </c>
      <c r="D2178" s="236" t="s">
        <v>63</v>
      </c>
      <c r="E2178" s="450"/>
      <c r="F2178" s="27">
        <v>1</v>
      </c>
      <c r="G2178" s="28">
        <v>5</v>
      </c>
      <c r="H2178" s="28">
        <f t="shared" si="210"/>
        <v>5</v>
      </c>
      <c r="I2178" s="451"/>
      <c r="J2178" s="28">
        <f t="shared" si="211"/>
        <v>0</v>
      </c>
    </row>
    <row r="2179" spans="1:12" ht="25.5" x14ac:dyDescent="0.2">
      <c r="A2179" s="435" t="s">
        <v>0</v>
      </c>
      <c r="B2179" s="423">
        <f t="shared" si="212"/>
        <v>21</v>
      </c>
      <c r="C2179" s="235" t="s">
        <v>111</v>
      </c>
      <c r="D2179" s="236" t="s">
        <v>39</v>
      </c>
      <c r="E2179" s="293"/>
      <c r="F2179" s="27">
        <v>1</v>
      </c>
      <c r="G2179" s="295">
        <v>5</v>
      </c>
      <c r="H2179" s="28">
        <f t="shared" si="210"/>
        <v>5</v>
      </c>
      <c r="I2179" s="452"/>
      <c r="J2179" s="28">
        <f t="shared" si="211"/>
        <v>0</v>
      </c>
    </row>
    <row r="2180" spans="1:12" ht="25.5" x14ac:dyDescent="0.2">
      <c r="A2180" s="435" t="s">
        <v>0</v>
      </c>
      <c r="B2180" s="423">
        <f t="shared" si="212"/>
        <v>22</v>
      </c>
      <c r="C2180" s="25" t="s">
        <v>133</v>
      </c>
      <c r="D2180" s="26" t="s">
        <v>31</v>
      </c>
      <c r="E2180" s="293"/>
      <c r="F2180" s="27">
        <v>1</v>
      </c>
      <c r="G2180" s="295">
        <v>5</v>
      </c>
      <c r="H2180" s="28">
        <f t="shared" si="210"/>
        <v>5</v>
      </c>
      <c r="I2180" s="452"/>
      <c r="J2180" s="28">
        <f t="shared" si="211"/>
        <v>0</v>
      </c>
    </row>
    <row r="2181" spans="1:12" ht="25.5" x14ac:dyDescent="0.2">
      <c r="A2181" s="435" t="s">
        <v>0</v>
      </c>
      <c r="B2181" s="423">
        <f t="shared" si="212"/>
        <v>23</v>
      </c>
      <c r="C2181" s="25" t="s">
        <v>134</v>
      </c>
      <c r="D2181" s="26" t="s">
        <v>33</v>
      </c>
      <c r="E2181" s="293"/>
      <c r="F2181" s="27">
        <v>1</v>
      </c>
      <c r="G2181" s="295">
        <v>30</v>
      </c>
      <c r="H2181" s="28">
        <f t="shared" si="210"/>
        <v>30</v>
      </c>
      <c r="I2181" s="452"/>
      <c r="J2181" s="28">
        <f t="shared" si="211"/>
        <v>0</v>
      </c>
    </row>
    <row r="2182" spans="1:12" ht="25.5" x14ac:dyDescent="0.2">
      <c r="A2182" s="435" t="s">
        <v>0</v>
      </c>
      <c r="B2182" s="423">
        <f t="shared" si="212"/>
        <v>24</v>
      </c>
      <c r="C2182" s="25" t="s">
        <v>131</v>
      </c>
      <c r="D2182" s="26" t="s">
        <v>31</v>
      </c>
      <c r="E2182" s="450"/>
      <c r="F2182" s="27">
        <v>1</v>
      </c>
      <c r="G2182" s="28">
        <v>5</v>
      </c>
      <c r="H2182" s="28">
        <f t="shared" si="210"/>
        <v>5</v>
      </c>
      <c r="I2182" s="450"/>
      <c r="J2182" s="28">
        <f t="shared" si="211"/>
        <v>0</v>
      </c>
    </row>
    <row r="2183" spans="1:12" ht="25.5" x14ac:dyDescent="0.2">
      <c r="A2183" s="435" t="s">
        <v>0</v>
      </c>
      <c r="B2183" s="423">
        <f t="shared" si="212"/>
        <v>25</v>
      </c>
      <c r="C2183" s="235" t="s">
        <v>135</v>
      </c>
      <c r="D2183" s="236" t="s">
        <v>63</v>
      </c>
      <c r="E2183" s="301"/>
      <c r="F2183" s="27">
        <v>1</v>
      </c>
      <c r="G2183" s="336">
        <v>5</v>
      </c>
      <c r="H2183" s="28">
        <f t="shared" si="210"/>
        <v>5</v>
      </c>
      <c r="I2183" s="301"/>
      <c r="J2183" s="28">
        <f t="shared" si="211"/>
        <v>0</v>
      </c>
    </row>
    <row r="2184" spans="1:12" ht="25.5" x14ac:dyDescent="0.2">
      <c r="A2184" s="435" t="s">
        <v>0</v>
      </c>
      <c r="B2184" s="423">
        <f t="shared" si="212"/>
        <v>26</v>
      </c>
      <c r="C2184" s="25" t="s">
        <v>132</v>
      </c>
      <c r="D2184" s="26" t="s">
        <v>59</v>
      </c>
      <c r="E2184" s="301"/>
      <c r="F2184" s="27">
        <v>1</v>
      </c>
      <c r="G2184" s="336">
        <v>30</v>
      </c>
      <c r="H2184" s="28">
        <f t="shared" si="210"/>
        <v>30</v>
      </c>
      <c r="I2184" s="301"/>
      <c r="J2184" s="28">
        <f t="shared" si="211"/>
        <v>0</v>
      </c>
    </row>
    <row r="2185" spans="1:12" ht="25.5" x14ac:dyDescent="0.2">
      <c r="A2185" s="435" t="s">
        <v>0</v>
      </c>
      <c r="B2185" s="423">
        <f t="shared" si="212"/>
        <v>27</v>
      </c>
      <c r="C2185" s="25" t="s">
        <v>135</v>
      </c>
      <c r="D2185" s="26" t="s">
        <v>63</v>
      </c>
      <c r="E2185" s="301"/>
      <c r="F2185" s="27">
        <v>1</v>
      </c>
      <c r="G2185" s="336">
        <v>5</v>
      </c>
      <c r="H2185" s="28">
        <f t="shared" si="210"/>
        <v>5</v>
      </c>
      <c r="I2185" s="301"/>
      <c r="J2185" s="28"/>
    </row>
    <row r="2186" spans="1:12" ht="25.5" x14ac:dyDescent="0.2">
      <c r="A2186" s="435" t="s">
        <v>0</v>
      </c>
      <c r="B2186" s="423">
        <f t="shared" si="212"/>
        <v>28</v>
      </c>
      <c r="C2186" s="25" t="s">
        <v>144</v>
      </c>
      <c r="D2186" s="26" t="s">
        <v>39</v>
      </c>
      <c r="E2186" s="333"/>
      <c r="F2186" s="337">
        <v>1</v>
      </c>
      <c r="G2186" s="338">
        <v>12</v>
      </c>
      <c r="H2186" s="28">
        <f t="shared" si="210"/>
        <v>12</v>
      </c>
      <c r="I2186" s="333"/>
      <c r="J2186" s="338">
        <f>H2186*I2186</f>
        <v>0</v>
      </c>
    </row>
    <row r="2187" spans="1:12" ht="35.25" customHeight="1" x14ac:dyDescent="0.2">
      <c r="A2187" s="8"/>
      <c r="B2187" s="21"/>
      <c r="C2187" s="9"/>
      <c r="D2187" s="2"/>
      <c r="E2187" s="2"/>
      <c r="F2187" s="15"/>
      <c r="G2187" s="50" t="s">
        <v>34</v>
      </c>
      <c r="H2187" s="51">
        <f>SUM(H2159:H2186)</f>
        <v>402</v>
      </c>
      <c r="I2187" s="344" t="s">
        <v>35</v>
      </c>
      <c r="J2187" s="51">
        <f>SUM(J2159:J2186)</f>
        <v>0</v>
      </c>
    </row>
    <row r="2189" spans="1:12" x14ac:dyDescent="0.2">
      <c r="A2189" s="1220" t="s">
        <v>1</v>
      </c>
      <c r="B2189" s="1220"/>
      <c r="C2189" s="1220"/>
      <c r="D2189" s="1220"/>
      <c r="E2189" s="1220"/>
      <c r="F2189" s="1220"/>
      <c r="G2189" s="1220"/>
      <c r="H2189" s="1220"/>
      <c r="I2189" s="1220"/>
      <c r="J2189" s="1220"/>
    </row>
    <row r="2190" spans="1:12" x14ac:dyDescent="0.2">
      <c r="A2190" s="1238" t="s">
        <v>2</v>
      </c>
      <c r="B2190" s="1238"/>
      <c r="C2190" s="1238"/>
      <c r="D2190" s="1238"/>
      <c r="E2190" s="1238"/>
      <c r="F2190" s="1238"/>
      <c r="G2190" s="1238"/>
      <c r="H2190" s="1238"/>
      <c r="I2190" s="1238"/>
      <c r="J2190" s="1238"/>
    </row>
    <row r="2191" spans="1:12" ht="13.5" thickBot="1" x14ac:dyDescent="0.25">
      <c r="A2191" s="4" t="s">
        <v>3</v>
      </c>
      <c r="B2191" s="122"/>
      <c r="C2191" s="5"/>
      <c r="D2191" s="4"/>
      <c r="E2191" s="4"/>
      <c r="F2191" s="262"/>
      <c r="G2191" s="262"/>
      <c r="H2191" s="262"/>
      <c r="I2191" s="4"/>
      <c r="J2191" s="2"/>
    </row>
    <row r="2192" spans="1:12" ht="13.5" thickBot="1" x14ac:dyDescent="0.25">
      <c r="A2192" s="1228" t="s">
        <v>219</v>
      </c>
      <c r="B2192" s="1229"/>
      <c r="C2192" s="1229"/>
      <c r="D2192" s="1229"/>
      <c r="E2192" s="1229"/>
      <c r="F2192" s="1229"/>
      <c r="G2192" s="1229"/>
      <c r="H2192" s="1229"/>
      <c r="I2192" s="1229"/>
      <c r="J2192" s="1230"/>
    </row>
    <row r="2193" spans="1:10" ht="27.75" customHeight="1" thickBot="1" x14ac:dyDescent="0.25">
      <c r="A2193" s="1222" t="s">
        <v>222</v>
      </c>
      <c r="B2193" s="1223"/>
      <c r="C2193" s="1223"/>
      <c r="D2193" s="1223"/>
      <c r="E2193" s="1223"/>
      <c r="F2193" s="1223"/>
      <c r="G2193" s="1223"/>
      <c r="H2193" s="1223"/>
      <c r="I2193" s="1223"/>
      <c r="J2193" s="1224"/>
    </row>
    <row r="2194" spans="1:10" x14ac:dyDescent="0.2">
      <c r="A2194" s="13"/>
      <c r="B2194" s="21"/>
      <c r="C2194" s="217"/>
      <c r="D2194" s="13"/>
      <c r="E2194" s="13"/>
      <c r="F2194" s="13"/>
      <c r="G2194" s="13"/>
      <c r="H2194" s="13"/>
      <c r="I2194" s="13"/>
      <c r="J2194" s="13"/>
    </row>
    <row r="2195" spans="1:10" ht="13.5" thickBot="1" x14ac:dyDescent="0.25">
      <c r="A2195" s="4" t="s">
        <v>4</v>
      </c>
      <c r="B2195" s="122"/>
      <c r="C2195" s="7"/>
      <c r="D2195" s="6"/>
      <c r="E2195" s="6"/>
      <c r="G2195" s="261"/>
      <c r="H2195" s="13"/>
      <c r="I2195" s="6"/>
      <c r="J2195" s="2"/>
    </row>
    <row r="2196" spans="1:10" ht="13.5" thickBot="1" x14ac:dyDescent="0.25">
      <c r="A2196" s="1217" t="s">
        <v>21</v>
      </c>
      <c r="B2196" s="1239"/>
      <c r="C2196" s="1239"/>
      <c r="D2196" s="1239"/>
      <c r="E2196" s="1239"/>
      <c r="F2196" s="1239"/>
      <c r="G2196" s="1239"/>
      <c r="H2196" s="1239"/>
      <c r="I2196" s="1239"/>
      <c r="J2196" s="1240"/>
    </row>
    <row r="2197" spans="1:10" ht="13.5" thickBot="1" x14ac:dyDescent="0.25">
      <c r="A2197" s="274"/>
      <c r="B2197" s="274"/>
      <c r="C2197" s="274"/>
      <c r="D2197" s="274"/>
      <c r="E2197" s="275"/>
      <c r="F2197" s="274"/>
      <c r="G2197" s="274"/>
      <c r="H2197" s="274"/>
      <c r="I2197" s="274"/>
      <c r="J2197" s="274"/>
    </row>
    <row r="2198" spans="1:10" ht="51" x14ac:dyDescent="0.2">
      <c r="A2198" s="31" t="s">
        <v>5</v>
      </c>
      <c r="B2198" s="32" t="s">
        <v>23</v>
      </c>
      <c r="C2198" s="32" t="s">
        <v>7</v>
      </c>
      <c r="D2198" s="33" t="s">
        <v>8</v>
      </c>
      <c r="E2198" s="34" t="s">
        <v>24</v>
      </c>
      <c r="F2198" s="35" t="s">
        <v>25</v>
      </c>
      <c r="G2198" s="32" t="s">
        <v>26</v>
      </c>
      <c r="H2198" s="36" t="s">
        <v>27</v>
      </c>
      <c r="I2198" s="37" t="s">
        <v>28</v>
      </c>
      <c r="J2198" s="37" t="s">
        <v>29</v>
      </c>
    </row>
    <row r="2199" spans="1:10" ht="25.5" x14ac:dyDescent="0.2">
      <c r="A2199" s="31"/>
      <c r="B2199" s="32"/>
      <c r="C2199" s="216"/>
      <c r="D2199" s="33"/>
      <c r="E2199" s="38"/>
      <c r="F2199" s="39" t="s">
        <v>15</v>
      </c>
      <c r="G2199" s="39" t="s">
        <v>16</v>
      </c>
      <c r="H2199" s="39" t="s">
        <v>17</v>
      </c>
      <c r="I2199" s="40" t="s">
        <v>18</v>
      </c>
      <c r="J2199" s="40" t="s">
        <v>19</v>
      </c>
    </row>
    <row r="2200" spans="1:10" ht="38.25" x14ac:dyDescent="0.2">
      <c r="A2200" s="443" t="s">
        <v>30</v>
      </c>
      <c r="B2200" s="254">
        <v>1</v>
      </c>
      <c r="C2200" s="22" t="s">
        <v>116</v>
      </c>
      <c r="D2200" s="444" t="s">
        <v>63</v>
      </c>
      <c r="E2200" s="443"/>
      <c r="F2200" s="444">
        <v>1</v>
      </c>
      <c r="G2200" s="444">
        <v>10</v>
      </c>
      <c r="H2200" s="444">
        <f t="shared" ref="H2200:H2221" si="213">F2200*G2200</f>
        <v>10</v>
      </c>
      <c r="I2200" s="443"/>
      <c r="J2200" s="444">
        <f t="shared" ref="J2200:J2212" si="214">H2200*I2200</f>
        <v>0</v>
      </c>
    </row>
    <row r="2201" spans="1:10" ht="38.25" x14ac:dyDescent="0.2">
      <c r="A2201" s="443" t="s">
        <v>30</v>
      </c>
      <c r="B2201" s="234">
        <f>B2200+1</f>
        <v>2</v>
      </c>
      <c r="C2201" s="233" t="s">
        <v>109</v>
      </c>
      <c r="D2201" s="444" t="s">
        <v>63</v>
      </c>
      <c r="E2201" s="291"/>
      <c r="F2201" s="302">
        <v>1</v>
      </c>
      <c r="G2201" s="302">
        <v>5</v>
      </c>
      <c r="H2201" s="302">
        <f t="shared" si="213"/>
        <v>5</v>
      </c>
      <c r="I2201" s="291"/>
      <c r="J2201" s="302">
        <f t="shared" si="214"/>
        <v>0</v>
      </c>
    </row>
    <row r="2202" spans="1:10" ht="25.5" x14ac:dyDescent="0.2">
      <c r="A2202" s="435" t="s">
        <v>0</v>
      </c>
      <c r="B2202" s="423">
        <f t="shared" ref="B2202:B2221" si="215">B2201+1</f>
        <v>3</v>
      </c>
      <c r="C2202" s="256" t="s">
        <v>121</v>
      </c>
      <c r="D2202" s="423" t="s">
        <v>63</v>
      </c>
      <c r="E2202" s="435"/>
      <c r="F2202" s="423">
        <v>1</v>
      </c>
      <c r="G2202" s="423">
        <v>5</v>
      </c>
      <c r="H2202" s="423">
        <f t="shared" si="213"/>
        <v>5</v>
      </c>
      <c r="I2202" s="435"/>
      <c r="J2202" s="423">
        <f t="shared" si="214"/>
        <v>0</v>
      </c>
    </row>
    <row r="2203" spans="1:10" ht="25.5" x14ac:dyDescent="0.2">
      <c r="A2203" s="435" t="s">
        <v>0</v>
      </c>
      <c r="B2203" s="423">
        <f t="shared" si="215"/>
        <v>4</v>
      </c>
      <c r="C2203" s="256" t="s">
        <v>120</v>
      </c>
      <c r="D2203" s="270" t="s">
        <v>39</v>
      </c>
      <c r="E2203" s="256"/>
      <c r="F2203" s="270">
        <v>1</v>
      </c>
      <c r="G2203" s="270">
        <v>5</v>
      </c>
      <c r="H2203" s="270">
        <f t="shared" si="213"/>
        <v>5</v>
      </c>
      <c r="I2203" s="256"/>
      <c r="J2203" s="270">
        <f t="shared" si="214"/>
        <v>0</v>
      </c>
    </row>
    <row r="2204" spans="1:10" ht="25.5" x14ac:dyDescent="0.2">
      <c r="A2204" s="435" t="s">
        <v>0</v>
      </c>
      <c r="B2204" s="423">
        <f t="shared" si="215"/>
        <v>5</v>
      </c>
      <c r="C2204" s="435" t="s">
        <v>122</v>
      </c>
      <c r="D2204" s="423" t="s">
        <v>31</v>
      </c>
      <c r="E2204" s="435"/>
      <c r="F2204" s="423">
        <v>1</v>
      </c>
      <c r="G2204" s="423">
        <v>10</v>
      </c>
      <c r="H2204" s="423">
        <f t="shared" si="213"/>
        <v>10</v>
      </c>
      <c r="I2204" s="435"/>
      <c r="J2204" s="423">
        <f t="shared" si="214"/>
        <v>0</v>
      </c>
    </row>
    <row r="2205" spans="1:10" ht="25.5" x14ac:dyDescent="0.2">
      <c r="A2205" s="435" t="s">
        <v>0</v>
      </c>
      <c r="B2205" s="423">
        <f t="shared" si="215"/>
        <v>6</v>
      </c>
      <c r="C2205" s="235" t="s">
        <v>121</v>
      </c>
      <c r="D2205" s="236" t="s">
        <v>63</v>
      </c>
      <c r="E2205" s="256"/>
      <c r="F2205" s="270">
        <v>1</v>
      </c>
      <c r="G2205" s="270">
        <v>5</v>
      </c>
      <c r="H2205" s="270">
        <f t="shared" si="213"/>
        <v>5</v>
      </c>
      <c r="I2205" s="256"/>
      <c r="J2205" s="270">
        <f t="shared" si="214"/>
        <v>0</v>
      </c>
    </row>
    <row r="2206" spans="1:10" ht="25.5" x14ac:dyDescent="0.2">
      <c r="A2206" s="435" t="s">
        <v>0</v>
      </c>
      <c r="B2206" s="423">
        <f t="shared" si="215"/>
        <v>7</v>
      </c>
      <c r="C2206" s="235" t="s">
        <v>112</v>
      </c>
      <c r="D2206" s="236" t="s">
        <v>39</v>
      </c>
      <c r="E2206" s="256"/>
      <c r="F2206" s="270">
        <v>1</v>
      </c>
      <c r="G2206" s="270">
        <v>5</v>
      </c>
      <c r="H2206" s="270">
        <f t="shared" si="213"/>
        <v>5</v>
      </c>
      <c r="I2206" s="256"/>
      <c r="J2206" s="270">
        <f t="shared" si="214"/>
        <v>0</v>
      </c>
    </row>
    <row r="2207" spans="1:10" ht="25.5" x14ac:dyDescent="0.2">
      <c r="A2207" s="29" t="s">
        <v>36</v>
      </c>
      <c r="B2207" s="30">
        <f t="shared" si="215"/>
        <v>8</v>
      </c>
      <c r="C2207" s="29" t="s">
        <v>121</v>
      </c>
      <c r="D2207" s="30" t="s">
        <v>63</v>
      </c>
      <c r="E2207" s="29"/>
      <c r="F2207" s="30">
        <v>1</v>
      </c>
      <c r="G2207" s="30">
        <v>5</v>
      </c>
      <c r="H2207" s="30">
        <f t="shared" si="213"/>
        <v>5</v>
      </c>
      <c r="I2207" s="29"/>
      <c r="J2207" s="30">
        <f t="shared" si="214"/>
        <v>0</v>
      </c>
    </row>
    <row r="2208" spans="1:10" ht="25.5" x14ac:dyDescent="0.2">
      <c r="A2208" s="29" t="s">
        <v>36</v>
      </c>
      <c r="B2208" s="30">
        <f t="shared" si="215"/>
        <v>9</v>
      </c>
      <c r="C2208" s="29" t="s">
        <v>120</v>
      </c>
      <c r="D2208" s="30" t="s">
        <v>39</v>
      </c>
      <c r="E2208" s="29"/>
      <c r="F2208" s="30">
        <v>1</v>
      </c>
      <c r="G2208" s="30">
        <v>5</v>
      </c>
      <c r="H2208" s="30">
        <f t="shared" si="213"/>
        <v>5</v>
      </c>
      <c r="I2208" s="29"/>
      <c r="J2208" s="30">
        <f t="shared" si="214"/>
        <v>0</v>
      </c>
    </row>
    <row r="2209" spans="1:10" ht="25.5" x14ac:dyDescent="0.2">
      <c r="A2209" s="29" t="s">
        <v>36</v>
      </c>
      <c r="B2209" s="30">
        <f t="shared" si="215"/>
        <v>10</v>
      </c>
      <c r="C2209" s="29" t="s">
        <v>124</v>
      </c>
      <c r="D2209" s="30" t="s">
        <v>49</v>
      </c>
      <c r="E2209" s="29"/>
      <c r="F2209" s="30">
        <v>1</v>
      </c>
      <c r="G2209" s="30">
        <v>10</v>
      </c>
      <c r="H2209" s="30">
        <f t="shared" si="213"/>
        <v>10</v>
      </c>
      <c r="I2209" s="29"/>
      <c r="J2209" s="30">
        <f t="shared" si="214"/>
        <v>0</v>
      </c>
    </row>
    <row r="2210" spans="1:10" ht="25.5" x14ac:dyDescent="0.2">
      <c r="A2210" s="29" t="s">
        <v>36</v>
      </c>
      <c r="B2210" s="30">
        <f t="shared" si="215"/>
        <v>11</v>
      </c>
      <c r="C2210" s="29" t="s">
        <v>113</v>
      </c>
      <c r="D2210" s="30" t="s">
        <v>61</v>
      </c>
      <c r="E2210" s="29"/>
      <c r="F2210" s="30">
        <v>1</v>
      </c>
      <c r="G2210" s="30">
        <v>20</v>
      </c>
      <c r="H2210" s="30">
        <f t="shared" si="213"/>
        <v>20</v>
      </c>
      <c r="I2210" s="29"/>
      <c r="J2210" s="30">
        <f t="shared" si="214"/>
        <v>0</v>
      </c>
    </row>
    <row r="2211" spans="1:10" ht="25.5" x14ac:dyDescent="0.2">
      <c r="A2211" s="29" t="s">
        <v>36</v>
      </c>
      <c r="B2211" s="296">
        <f t="shared" si="215"/>
        <v>12</v>
      </c>
      <c r="C2211" s="29" t="s">
        <v>136</v>
      </c>
      <c r="D2211" s="296" t="s">
        <v>37</v>
      </c>
      <c r="E2211" s="258"/>
      <c r="F2211" s="30">
        <v>1</v>
      </c>
      <c r="G2211" s="296">
        <v>30</v>
      </c>
      <c r="H2211" s="296">
        <f t="shared" si="213"/>
        <v>30</v>
      </c>
      <c r="I2211" s="258"/>
      <c r="J2211" s="296">
        <f t="shared" si="214"/>
        <v>0</v>
      </c>
    </row>
    <row r="2212" spans="1:10" ht="25.5" x14ac:dyDescent="0.2">
      <c r="A2212" s="29" t="s">
        <v>36</v>
      </c>
      <c r="B2212" s="296">
        <f t="shared" si="215"/>
        <v>13</v>
      </c>
      <c r="C2212" s="29" t="s">
        <v>139</v>
      </c>
      <c r="D2212" s="296" t="s">
        <v>38</v>
      </c>
      <c r="E2212" s="258"/>
      <c r="F2212" s="296">
        <v>1</v>
      </c>
      <c r="G2212" s="296">
        <v>5</v>
      </c>
      <c r="H2212" s="296">
        <f t="shared" si="213"/>
        <v>5</v>
      </c>
      <c r="I2212" s="258"/>
      <c r="J2212" s="296">
        <f t="shared" si="214"/>
        <v>0</v>
      </c>
    </row>
    <row r="2213" spans="1:10" ht="25.5" x14ac:dyDescent="0.2">
      <c r="A2213" s="29" t="s">
        <v>36</v>
      </c>
      <c r="B2213" s="296">
        <f t="shared" si="215"/>
        <v>14</v>
      </c>
      <c r="C2213" s="29" t="s">
        <v>162</v>
      </c>
      <c r="D2213" s="296" t="s">
        <v>38</v>
      </c>
      <c r="E2213" s="258"/>
      <c r="F2213" s="296">
        <v>1</v>
      </c>
      <c r="G2213" s="436">
        <v>30</v>
      </c>
      <c r="H2213" s="296">
        <f t="shared" si="213"/>
        <v>30</v>
      </c>
      <c r="I2213" s="437"/>
      <c r="J2213" s="436"/>
    </row>
    <row r="2214" spans="1:10" ht="25.5" x14ac:dyDescent="0.2">
      <c r="A2214" s="29" t="s">
        <v>36</v>
      </c>
      <c r="B2214" s="296">
        <f t="shared" si="215"/>
        <v>15</v>
      </c>
      <c r="C2214" s="29" t="s">
        <v>163</v>
      </c>
      <c r="D2214" s="296" t="s">
        <v>38</v>
      </c>
      <c r="E2214" s="258"/>
      <c r="F2214" s="296">
        <v>1</v>
      </c>
      <c r="G2214" s="438">
        <v>180</v>
      </c>
      <c r="H2214" s="312">
        <f t="shared" si="213"/>
        <v>180</v>
      </c>
      <c r="I2214" s="439"/>
      <c r="J2214" s="438"/>
    </row>
    <row r="2215" spans="1:10" ht="25.5" x14ac:dyDescent="0.2">
      <c r="A2215" s="29" t="s">
        <v>36</v>
      </c>
      <c r="B2215" s="296">
        <f t="shared" si="215"/>
        <v>16</v>
      </c>
      <c r="C2215" s="29" t="s">
        <v>164</v>
      </c>
      <c r="D2215" s="296" t="s">
        <v>38</v>
      </c>
      <c r="E2215" s="258"/>
      <c r="F2215" s="296">
        <v>1</v>
      </c>
      <c r="G2215" s="436">
        <v>30</v>
      </c>
      <c r="H2215" s="296">
        <f t="shared" si="213"/>
        <v>30</v>
      </c>
      <c r="I2215" s="437"/>
      <c r="J2215" s="436"/>
    </row>
    <row r="2216" spans="1:10" ht="25.5" x14ac:dyDescent="0.2">
      <c r="A2216" s="29" t="s">
        <v>36</v>
      </c>
      <c r="B2216" s="296">
        <f t="shared" si="215"/>
        <v>17</v>
      </c>
      <c r="C2216" s="29" t="s">
        <v>165</v>
      </c>
      <c r="D2216" s="296" t="s">
        <v>38</v>
      </c>
      <c r="E2216" s="258"/>
      <c r="F2216" s="296">
        <v>1</v>
      </c>
      <c r="G2216" s="436">
        <v>10</v>
      </c>
      <c r="H2216" s="296">
        <f t="shared" si="213"/>
        <v>10</v>
      </c>
      <c r="I2216" s="437"/>
      <c r="J2216" s="436"/>
    </row>
    <row r="2217" spans="1:10" ht="25.5" x14ac:dyDescent="0.2">
      <c r="A2217" s="29" t="s">
        <v>36</v>
      </c>
      <c r="B2217" s="296">
        <f t="shared" si="215"/>
        <v>18</v>
      </c>
      <c r="C2217" s="273" t="s">
        <v>166</v>
      </c>
      <c r="D2217" s="296" t="s">
        <v>37</v>
      </c>
      <c r="E2217" s="258"/>
      <c r="F2217" s="296">
        <v>1</v>
      </c>
      <c r="G2217" s="436">
        <v>25</v>
      </c>
      <c r="H2217" s="296">
        <f t="shared" si="213"/>
        <v>25</v>
      </c>
      <c r="I2217" s="437"/>
      <c r="J2217" s="436"/>
    </row>
    <row r="2218" spans="1:10" ht="25.5" x14ac:dyDescent="0.2">
      <c r="A2218" s="29" t="s">
        <v>36</v>
      </c>
      <c r="B2218" s="296">
        <f t="shared" si="215"/>
        <v>19</v>
      </c>
      <c r="C2218" s="258" t="s">
        <v>122</v>
      </c>
      <c r="D2218" s="296" t="s">
        <v>61</v>
      </c>
      <c r="E2218" s="258"/>
      <c r="F2218" s="296">
        <v>1</v>
      </c>
      <c r="G2218" s="436">
        <v>5</v>
      </c>
      <c r="H2218" s="296">
        <f t="shared" si="213"/>
        <v>5</v>
      </c>
      <c r="I2218" s="437"/>
      <c r="J2218" s="436"/>
    </row>
    <row r="2219" spans="1:10" ht="25.5" x14ac:dyDescent="0.2">
      <c r="A2219" s="29" t="s">
        <v>36</v>
      </c>
      <c r="B2219" s="296">
        <f t="shared" si="215"/>
        <v>20</v>
      </c>
      <c r="C2219" s="272" t="s">
        <v>167</v>
      </c>
      <c r="D2219" s="296" t="s">
        <v>32</v>
      </c>
      <c r="E2219" s="258"/>
      <c r="F2219" s="296">
        <v>1</v>
      </c>
      <c r="G2219" s="436">
        <v>10</v>
      </c>
      <c r="H2219" s="436">
        <f t="shared" si="213"/>
        <v>10</v>
      </c>
      <c r="I2219" s="437"/>
      <c r="J2219" s="436"/>
    </row>
    <row r="2220" spans="1:10" ht="25.5" x14ac:dyDescent="0.2">
      <c r="A2220" s="29" t="s">
        <v>36</v>
      </c>
      <c r="B2220" s="296">
        <f t="shared" si="215"/>
        <v>21</v>
      </c>
      <c r="C2220" s="272" t="s">
        <v>135</v>
      </c>
      <c r="D2220" s="296" t="s">
        <v>63</v>
      </c>
      <c r="E2220" s="258"/>
      <c r="F2220" s="296">
        <v>1</v>
      </c>
      <c r="G2220" s="436">
        <v>5</v>
      </c>
      <c r="H2220" s="436">
        <f t="shared" si="213"/>
        <v>5</v>
      </c>
      <c r="I2220" s="437"/>
      <c r="J2220" s="436"/>
    </row>
    <row r="2221" spans="1:10" ht="25.5" x14ac:dyDescent="0.2">
      <c r="A2221" s="29" t="s">
        <v>36</v>
      </c>
      <c r="B2221" s="296">
        <f t="shared" si="215"/>
        <v>22</v>
      </c>
      <c r="C2221" s="272" t="s">
        <v>144</v>
      </c>
      <c r="D2221" s="296" t="s">
        <v>39</v>
      </c>
      <c r="E2221" s="258"/>
      <c r="F2221" s="296">
        <v>1</v>
      </c>
      <c r="G2221" s="436">
        <v>5</v>
      </c>
      <c r="H2221" s="436">
        <f t="shared" si="213"/>
        <v>5</v>
      </c>
      <c r="I2221" s="437"/>
      <c r="J2221" s="436"/>
    </row>
    <row r="2222" spans="1:10" ht="25.5" x14ac:dyDescent="0.2">
      <c r="A2222" s="419"/>
      <c r="B2222" s="419"/>
      <c r="C2222" s="419"/>
      <c r="D2222" s="419"/>
      <c r="E2222" s="419"/>
      <c r="F2222" s="419"/>
      <c r="G2222" s="50" t="s">
        <v>34</v>
      </c>
      <c r="H2222" s="51">
        <f>SUM(H2209:H2219)</f>
        <v>355</v>
      </c>
      <c r="I2222" s="344" t="s">
        <v>35</v>
      </c>
      <c r="J2222" s="51">
        <f>SUM(J2209:J2219)</f>
        <v>0</v>
      </c>
    </row>
    <row r="2224" spans="1:10" x14ac:dyDescent="0.2">
      <c r="A2224" s="1220" t="s">
        <v>1</v>
      </c>
      <c r="B2224" s="1220"/>
      <c r="C2224" s="1220"/>
      <c r="D2224" s="1220"/>
      <c r="E2224" s="1220"/>
      <c r="F2224" s="1220"/>
      <c r="G2224" s="1220"/>
      <c r="H2224" s="1220"/>
      <c r="I2224" s="1220"/>
      <c r="J2224" s="1220"/>
    </row>
    <row r="2225" spans="1:10" ht="12.75" customHeight="1" x14ac:dyDescent="0.2">
      <c r="A2225" s="1238" t="s">
        <v>2</v>
      </c>
      <c r="B2225" s="1238"/>
      <c r="C2225" s="1238"/>
      <c r="D2225" s="1238"/>
      <c r="E2225" s="1238"/>
      <c r="F2225" s="1238"/>
      <c r="G2225" s="1238"/>
      <c r="H2225" s="1238"/>
      <c r="I2225" s="1238"/>
      <c r="J2225" s="1238"/>
    </row>
    <row r="2226" spans="1:10" ht="13.5" thickBot="1" x14ac:dyDescent="0.25">
      <c r="A2226" s="4" t="s">
        <v>3</v>
      </c>
      <c r="B2226" s="122"/>
      <c r="C2226" s="5"/>
      <c r="D2226" s="4"/>
      <c r="E2226" s="4"/>
      <c r="F2226" s="262"/>
      <c r="G2226" s="262"/>
      <c r="H2226" s="262"/>
      <c r="I2226" s="4"/>
      <c r="J2226" s="2"/>
    </row>
    <row r="2227" spans="1:10" ht="13.5" customHeight="1" thickBot="1" x14ac:dyDescent="0.25">
      <c r="A2227" s="1228" t="s">
        <v>219</v>
      </c>
      <c r="B2227" s="1229"/>
      <c r="C2227" s="1229"/>
      <c r="D2227" s="1229"/>
      <c r="E2227" s="1229"/>
      <c r="F2227" s="1229"/>
      <c r="G2227" s="1229"/>
      <c r="H2227" s="1229"/>
      <c r="I2227" s="1229"/>
      <c r="J2227" s="1230"/>
    </row>
    <row r="2228" spans="1:10" ht="15" customHeight="1" thickBot="1" x14ac:dyDescent="0.25">
      <c r="A2228" s="1222" t="s">
        <v>223</v>
      </c>
      <c r="B2228" s="1223"/>
      <c r="C2228" s="1223"/>
      <c r="D2228" s="1223"/>
      <c r="E2228" s="1223"/>
      <c r="F2228" s="1223"/>
      <c r="G2228" s="1223"/>
      <c r="H2228" s="1223"/>
      <c r="I2228" s="1223"/>
      <c r="J2228" s="1224"/>
    </row>
    <row r="2229" spans="1:10" x14ac:dyDescent="0.2">
      <c r="A2229" s="13"/>
      <c r="B2229" s="21"/>
      <c r="C2229" s="217"/>
      <c r="D2229" s="13"/>
      <c r="E2229" s="13"/>
      <c r="F2229" s="13"/>
      <c r="G2229" s="13"/>
      <c r="H2229" s="13"/>
      <c r="I2229" s="13"/>
      <c r="J2229" s="13"/>
    </row>
    <row r="2230" spans="1:10" ht="13.5" thickBot="1" x14ac:dyDescent="0.25">
      <c r="A2230" s="4" t="s">
        <v>4</v>
      </c>
      <c r="B2230" s="122"/>
      <c r="C2230" s="7"/>
      <c r="D2230" s="6"/>
      <c r="E2230" s="6"/>
      <c r="G2230" s="261"/>
      <c r="H2230" s="13"/>
      <c r="I2230" s="6"/>
      <c r="J2230" s="2"/>
    </row>
    <row r="2231" spans="1:10" ht="13.5" thickBot="1" x14ac:dyDescent="0.25">
      <c r="A2231" s="1217" t="s">
        <v>21</v>
      </c>
      <c r="B2231" s="1239"/>
      <c r="C2231" s="1239"/>
      <c r="D2231" s="1239"/>
      <c r="E2231" s="1239"/>
      <c r="F2231" s="1239"/>
      <c r="G2231" s="1239"/>
      <c r="H2231" s="1239"/>
      <c r="I2231" s="1239"/>
      <c r="J2231" s="1240"/>
    </row>
    <row r="2232" spans="1:10" ht="13.5" thickBot="1" x14ac:dyDescent="0.25">
      <c r="A2232" s="274"/>
      <c r="B2232" s="274"/>
      <c r="C2232" s="274"/>
      <c r="D2232" s="274"/>
      <c r="E2232" s="275"/>
      <c r="F2232" s="274"/>
      <c r="G2232" s="274"/>
      <c r="H2232" s="274"/>
      <c r="I2232" s="274"/>
      <c r="J2232" s="274"/>
    </row>
    <row r="2233" spans="1:10" ht="51" x14ac:dyDescent="0.2">
      <c r="A2233" s="31" t="s">
        <v>5</v>
      </c>
      <c r="B2233" s="32" t="s">
        <v>23</v>
      </c>
      <c r="C2233" s="32" t="s">
        <v>7</v>
      </c>
      <c r="D2233" s="33" t="s">
        <v>8</v>
      </c>
      <c r="E2233" s="34" t="s">
        <v>24</v>
      </c>
      <c r="F2233" s="35" t="s">
        <v>25</v>
      </c>
      <c r="G2233" s="32" t="s">
        <v>26</v>
      </c>
      <c r="H2233" s="36" t="s">
        <v>27</v>
      </c>
      <c r="I2233" s="37" t="s">
        <v>28</v>
      </c>
      <c r="J2233" s="37" t="s">
        <v>29</v>
      </c>
    </row>
    <row r="2234" spans="1:10" ht="25.5" x14ac:dyDescent="0.2">
      <c r="A2234" s="31"/>
      <c r="B2234" s="32"/>
      <c r="C2234" s="218"/>
      <c r="D2234" s="213"/>
      <c r="E2234" s="213"/>
      <c r="F2234" s="212" t="s">
        <v>15</v>
      </c>
      <c r="G2234" s="212" t="s">
        <v>16</v>
      </c>
      <c r="H2234" s="39" t="s">
        <v>17</v>
      </c>
      <c r="I2234" s="40" t="s">
        <v>18</v>
      </c>
      <c r="J2234" s="40" t="s">
        <v>19</v>
      </c>
    </row>
    <row r="2235" spans="1:10" ht="38.25" x14ac:dyDescent="0.2">
      <c r="A2235" s="443" t="s">
        <v>30</v>
      </c>
      <c r="B2235" s="254">
        <v>1</v>
      </c>
      <c r="C2235" s="22" t="s">
        <v>116</v>
      </c>
      <c r="D2235" s="444" t="s">
        <v>63</v>
      </c>
      <c r="E2235" s="443"/>
      <c r="F2235" s="444">
        <v>1</v>
      </c>
      <c r="G2235" s="444">
        <v>10</v>
      </c>
      <c r="H2235" s="444">
        <f t="shared" ref="H2235:H2262" si="216">F2235*G2235</f>
        <v>10</v>
      </c>
      <c r="I2235" s="443"/>
      <c r="J2235" s="444">
        <f t="shared" ref="J2235:J2260" si="217">H2235*I2235</f>
        <v>0</v>
      </c>
    </row>
    <row r="2236" spans="1:10" ht="38.25" x14ac:dyDescent="0.2">
      <c r="A2236" s="443" t="s">
        <v>30</v>
      </c>
      <c r="B2236" s="234">
        <f>B2235+1</f>
        <v>2</v>
      </c>
      <c r="C2236" s="233" t="s">
        <v>109</v>
      </c>
      <c r="D2236" s="444" t="s">
        <v>63</v>
      </c>
      <c r="E2236" s="291"/>
      <c r="F2236" s="302">
        <v>1</v>
      </c>
      <c r="G2236" s="302">
        <v>5</v>
      </c>
      <c r="H2236" s="302">
        <f t="shared" si="216"/>
        <v>5</v>
      </c>
      <c r="I2236" s="291"/>
      <c r="J2236" s="302">
        <f t="shared" si="217"/>
        <v>0</v>
      </c>
    </row>
    <row r="2237" spans="1:10" ht="25.5" x14ac:dyDescent="0.2">
      <c r="A2237" s="435" t="s">
        <v>0</v>
      </c>
      <c r="B2237" s="423">
        <f t="shared" ref="B2237:B2262" si="218">B2236+1</f>
        <v>3</v>
      </c>
      <c r="C2237" s="256" t="s">
        <v>121</v>
      </c>
      <c r="D2237" s="423" t="s">
        <v>63</v>
      </c>
      <c r="E2237" s="435"/>
      <c r="F2237" s="423">
        <v>1</v>
      </c>
      <c r="G2237" s="423">
        <v>5</v>
      </c>
      <c r="H2237" s="423">
        <f t="shared" si="216"/>
        <v>5</v>
      </c>
      <c r="I2237" s="435"/>
      <c r="J2237" s="423">
        <f t="shared" si="217"/>
        <v>0</v>
      </c>
    </row>
    <row r="2238" spans="1:10" ht="25.5" x14ac:dyDescent="0.2">
      <c r="A2238" s="435" t="s">
        <v>0</v>
      </c>
      <c r="B2238" s="423">
        <f t="shared" si="218"/>
        <v>4</v>
      </c>
      <c r="C2238" s="256" t="s">
        <v>120</v>
      </c>
      <c r="D2238" s="270" t="s">
        <v>39</v>
      </c>
      <c r="E2238" s="256"/>
      <c r="F2238" s="270">
        <v>1</v>
      </c>
      <c r="G2238" s="270">
        <v>5</v>
      </c>
      <c r="H2238" s="270">
        <f t="shared" si="216"/>
        <v>5</v>
      </c>
      <c r="I2238" s="256"/>
      <c r="J2238" s="270">
        <f t="shared" si="217"/>
        <v>0</v>
      </c>
    </row>
    <row r="2239" spans="1:10" ht="25.5" x14ac:dyDescent="0.2">
      <c r="A2239" s="435" t="s">
        <v>0</v>
      </c>
      <c r="B2239" s="423">
        <f t="shared" si="218"/>
        <v>5</v>
      </c>
      <c r="C2239" s="435" t="s">
        <v>122</v>
      </c>
      <c r="D2239" s="423" t="s">
        <v>31</v>
      </c>
      <c r="E2239" s="435"/>
      <c r="F2239" s="423">
        <v>1</v>
      </c>
      <c r="G2239" s="423">
        <v>10</v>
      </c>
      <c r="H2239" s="423">
        <f t="shared" si="216"/>
        <v>10</v>
      </c>
      <c r="I2239" s="435"/>
      <c r="J2239" s="423">
        <f t="shared" si="217"/>
        <v>0</v>
      </c>
    </row>
    <row r="2240" spans="1:10" ht="25.5" x14ac:dyDescent="0.2">
      <c r="A2240" s="435" t="s">
        <v>0</v>
      </c>
      <c r="B2240" s="423">
        <f t="shared" si="218"/>
        <v>6</v>
      </c>
      <c r="C2240" s="235" t="s">
        <v>121</v>
      </c>
      <c r="D2240" s="236" t="s">
        <v>63</v>
      </c>
      <c r="E2240" s="256"/>
      <c r="F2240" s="270">
        <v>1</v>
      </c>
      <c r="G2240" s="270">
        <v>5</v>
      </c>
      <c r="H2240" s="270">
        <f t="shared" si="216"/>
        <v>5</v>
      </c>
      <c r="I2240" s="256"/>
      <c r="J2240" s="270">
        <f t="shared" si="217"/>
        <v>0</v>
      </c>
    </row>
    <row r="2241" spans="1:10" ht="25.5" x14ac:dyDescent="0.2">
      <c r="A2241" s="435" t="s">
        <v>0</v>
      </c>
      <c r="B2241" s="423">
        <f t="shared" si="218"/>
        <v>7</v>
      </c>
      <c r="C2241" s="235" t="s">
        <v>112</v>
      </c>
      <c r="D2241" s="236" t="s">
        <v>39</v>
      </c>
      <c r="E2241" s="256"/>
      <c r="F2241" s="270">
        <v>1</v>
      </c>
      <c r="G2241" s="270">
        <v>5</v>
      </c>
      <c r="H2241" s="270">
        <f t="shared" si="216"/>
        <v>5</v>
      </c>
      <c r="I2241" s="256"/>
      <c r="J2241" s="270">
        <f t="shared" si="217"/>
        <v>0</v>
      </c>
    </row>
    <row r="2242" spans="1:10" ht="25.5" x14ac:dyDescent="0.2">
      <c r="A2242" s="29" t="s">
        <v>36</v>
      </c>
      <c r="B2242" s="30">
        <f t="shared" si="218"/>
        <v>8</v>
      </c>
      <c r="C2242" s="29" t="s">
        <v>121</v>
      </c>
      <c r="D2242" s="30" t="s">
        <v>63</v>
      </c>
      <c r="E2242" s="29"/>
      <c r="F2242" s="30">
        <v>1</v>
      </c>
      <c r="G2242" s="30">
        <v>5</v>
      </c>
      <c r="H2242" s="30">
        <f t="shared" si="216"/>
        <v>5</v>
      </c>
      <c r="I2242" s="29"/>
      <c r="J2242" s="30">
        <f t="shared" si="217"/>
        <v>0</v>
      </c>
    </row>
    <row r="2243" spans="1:10" ht="25.5" x14ac:dyDescent="0.2">
      <c r="A2243" s="29" t="s">
        <v>36</v>
      </c>
      <c r="B2243" s="30">
        <f t="shared" si="218"/>
        <v>9</v>
      </c>
      <c r="C2243" s="29" t="s">
        <v>120</v>
      </c>
      <c r="D2243" s="30" t="s">
        <v>39</v>
      </c>
      <c r="E2243" s="29"/>
      <c r="F2243" s="30">
        <v>1</v>
      </c>
      <c r="G2243" s="30">
        <v>5</v>
      </c>
      <c r="H2243" s="30">
        <f t="shared" si="216"/>
        <v>5</v>
      </c>
      <c r="I2243" s="29"/>
      <c r="J2243" s="30">
        <f t="shared" si="217"/>
        <v>0</v>
      </c>
    </row>
    <row r="2244" spans="1:10" ht="25.5" x14ac:dyDescent="0.2">
      <c r="A2244" s="29" t="s">
        <v>36</v>
      </c>
      <c r="B2244" s="30">
        <f t="shared" si="218"/>
        <v>10</v>
      </c>
      <c r="C2244" s="29" t="s">
        <v>124</v>
      </c>
      <c r="D2244" s="30" t="s">
        <v>49</v>
      </c>
      <c r="E2244" s="29"/>
      <c r="F2244" s="30">
        <v>1</v>
      </c>
      <c r="G2244" s="30">
        <v>10</v>
      </c>
      <c r="H2244" s="30">
        <f t="shared" si="216"/>
        <v>10</v>
      </c>
      <c r="I2244" s="29"/>
      <c r="J2244" s="30">
        <f t="shared" si="217"/>
        <v>0</v>
      </c>
    </row>
    <row r="2245" spans="1:10" ht="25.5" x14ac:dyDescent="0.2">
      <c r="A2245" s="29" t="s">
        <v>36</v>
      </c>
      <c r="B2245" s="30">
        <f t="shared" si="218"/>
        <v>11</v>
      </c>
      <c r="C2245" s="29" t="s">
        <v>113</v>
      </c>
      <c r="D2245" s="30" t="s">
        <v>61</v>
      </c>
      <c r="E2245" s="29"/>
      <c r="F2245" s="30">
        <v>1</v>
      </c>
      <c r="G2245" s="30">
        <v>20</v>
      </c>
      <c r="H2245" s="30">
        <f t="shared" si="216"/>
        <v>20</v>
      </c>
      <c r="I2245" s="29"/>
      <c r="J2245" s="30">
        <f t="shared" si="217"/>
        <v>0</v>
      </c>
    </row>
    <row r="2246" spans="1:10" ht="25.5" x14ac:dyDescent="0.2">
      <c r="A2246" s="29" t="s">
        <v>36</v>
      </c>
      <c r="B2246" s="296">
        <f t="shared" si="218"/>
        <v>12</v>
      </c>
      <c r="C2246" s="29" t="s">
        <v>125</v>
      </c>
      <c r="D2246" s="296" t="s">
        <v>37</v>
      </c>
      <c r="E2246" s="258"/>
      <c r="F2246" s="30">
        <v>1</v>
      </c>
      <c r="G2246" s="296">
        <v>80</v>
      </c>
      <c r="H2246" s="296">
        <f t="shared" si="216"/>
        <v>80</v>
      </c>
      <c r="I2246" s="258"/>
      <c r="J2246" s="296">
        <f t="shared" si="217"/>
        <v>0</v>
      </c>
    </row>
    <row r="2247" spans="1:10" ht="25.5" x14ac:dyDescent="0.2">
      <c r="A2247" s="29" t="s">
        <v>36</v>
      </c>
      <c r="B2247" s="296">
        <f t="shared" si="218"/>
        <v>13</v>
      </c>
      <c r="C2247" s="29" t="s">
        <v>126</v>
      </c>
      <c r="D2247" s="296" t="s">
        <v>38</v>
      </c>
      <c r="E2247" s="258"/>
      <c r="F2247" s="30">
        <v>1</v>
      </c>
      <c r="G2247" s="296">
        <v>15</v>
      </c>
      <c r="H2247" s="296">
        <f t="shared" si="216"/>
        <v>15</v>
      </c>
      <c r="I2247" s="258"/>
      <c r="J2247" s="296">
        <f t="shared" si="217"/>
        <v>0</v>
      </c>
    </row>
    <row r="2248" spans="1:10" ht="25.5" x14ac:dyDescent="0.2">
      <c r="A2248" s="29" t="s">
        <v>36</v>
      </c>
      <c r="B2248" s="296">
        <f t="shared" si="218"/>
        <v>14</v>
      </c>
      <c r="C2248" s="29" t="s">
        <v>128</v>
      </c>
      <c r="D2248" s="296" t="s">
        <v>46</v>
      </c>
      <c r="E2248" s="258"/>
      <c r="F2248" s="30">
        <v>1</v>
      </c>
      <c r="G2248" s="296">
        <v>10</v>
      </c>
      <c r="H2248" s="296">
        <f t="shared" si="216"/>
        <v>10</v>
      </c>
      <c r="I2248" s="258"/>
      <c r="J2248" s="296">
        <f t="shared" si="217"/>
        <v>0</v>
      </c>
    </row>
    <row r="2249" spans="1:10" ht="25.5" x14ac:dyDescent="0.2">
      <c r="A2249" s="29" t="s">
        <v>36</v>
      </c>
      <c r="B2249" s="296">
        <f t="shared" si="218"/>
        <v>15</v>
      </c>
      <c r="C2249" s="29" t="s">
        <v>127</v>
      </c>
      <c r="D2249" s="296" t="s">
        <v>32</v>
      </c>
      <c r="E2249" s="429"/>
      <c r="F2249" s="30">
        <v>1</v>
      </c>
      <c r="G2249" s="300">
        <v>10</v>
      </c>
      <c r="H2249" s="300">
        <f t="shared" si="216"/>
        <v>10</v>
      </c>
      <c r="I2249" s="429"/>
      <c r="J2249" s="300">
        <f t="shared" si="217"/>
        <v>0</v>
      </c>
    </row>
    <row r="2250" spans="1:10" ht="25.5" x14ac:dyDescent="0.2">
      <c r="A2250" s="29" t="s">
        <v>36</v>
      </c>
      <c r="B2250" s="296">
        <f t="shared" si="218"/>
        <v>16</v>
      </c>
      <c r="C2250" s="29" t="s">
        <v>123</v>
      </c>
      <c r="D2250" s="296" t="s">
        <v>33</v>
      </c>
      <c r="E2250" s="430"/>
      <c r="F2250" s="30">
        <v>1</v>
      </c>
      <c r="G2250" s="431">
        <v>80</v>
      </c>
      <c r="H2250" s="431">
        <f t="shared" si="216"/>
        <v>80</v>
      </c>
      <c r="I2250" s="432"/>
      <c r="J2250" s="431">
        <f t="shared" si="217"/>
        <v>0</v>
      </c>
    </row>
    <row r="2251" spans="1:10" ht="25.5" x14ac:dyDescent="0.2">
      <c r="A2251" s="29" t="s">
        <v>36</v>
      </c>
      <c r="B2251" s="296">
        <f t="shared" si="218"/>
        <v>17</v>
      </c>
      <c r="C2251" s="29" t="s">
        <v>130</v>
      </c>
      <c r="D2251" s="296" t="s">
        <v>32</v>
      </c>
      <c r="E2251" s="430"/>
      <c r="F2251" s="30">
        <v>1</v>
      </c>
      <c r="G2251" s="433">
        <v>10</v>
      </c>
      <c r="H2251" s="433">
        <f t="shared" si="216"/>
        <v>10</v>
      </c>
      <c r="I2251" s="430"/>
      <c r="J2251" s="433">
        <f t="shared" si="217"/>
        <v>0</v>
      </c>
    </row>
    <row r="2252" spans="1:10" ht="25.5" x14ac:dyDescent="0.2">
      <c r="A2252" s="29" t="s">
        <v>36</v>
      </c>
      <c r="B2252" s="296">
        <f t="shared" si="218"/>
        <v>18</v>
      </c>
      <c r="C2252" s="29" t="s">
        <v>121</v>
      </c>
      <c r="D2252" s="296" t="s">
        <v>63</v>
      </c>
      <c r="E2252" s="430"/>
      <c r="F2252" s="30">
        <v>1</v>
      </c>
      <c r="G2252" s="433">
        <v>5</v>
      </c>
      <c r="H2252" s="433">
        <f t="shared" si="216"/>
        <v>5</v>
      </c>
      <c r="I2252" s="430"/>
      <c r="J2252" s="433">
        <f t="shared" si="217"/>
        <v>0</v>
      </c>
    </row>
    <row r="2253" spans="1:10" ht="25.5" x14ac:dyDescent="0.2">
      <c r="A2253" s="29" t="s">
        <v>36</v>
      </c>
      <c r="B2253" s="296">
        <f t="shared" si="218"/>
        <v>19</v>
      </c>
      <c r="C2253" s="29" t="s">
        <v>129</v>
      </c>
      <c r="D2253" s="296" t="s">
        <v>39</v>
      </c>
      <c r="E2253" s="430"/>
      <c r="F2253" s="30">
        <v>1</v>
      </c>
      <c r="G2253" s="433">
        <v>5</v>
      </c>
      <c r="H2253" s="433">
        <f t="shared" si="216"/>
        <v>5</v>
      </c>
      <c r="I2253" s="430"/>
      <c r="J2253" s="433">
        <f t="shared" si="217"/>
        <v>0</v>
      </c>
    </row>
    <row r="2254" spans="1:10" ht="25.5" x14ac:dyDescent="0.2">
      <c r="A2254" s="435" t="s">
        <v>0</v>
      </c>
      <c r="B2254" s="423">
        <f t="shared" si="218"/>
        <v>20</v>
      </c>
      <c r="C2254" s="235" t="s">
        <v>110</v>
      </c>
      <c r="D2254" s="236" t="s">
        <v>63</v>
      </c>
      <c r="E2254" s="450"/>
      <c r="F2254" s="27">
        <v>1</v>
      </c>
      <c r="G2254" s="28">
        <v>5</v>
      </c>
      <c r="H2254" s="28">
        <f t="shared" si="216"/>
        <v>5</v>
      </c>
      <c r="I2254" s="451"/>
      <c r="J2254" s="28">
        <f t="shared" si="217"/>
        <v>0</v>
      </c>
    </row>
    <row r="2255" spans="1:10" ht="25.5" x14ac:dyDescent="0.2">
      <c r="A2255" s="435" t="s">
        <v>0</v>
      </c>
      <c r="B2255" s="423">
        <f t="shared" si="218"/>
        <v>21</v>
      </c>
      <c r="C2255" s="235" t="s">
        <v>111</v>
      </c>
      <c r="D2255" s="236" t="s">
        <v>39</v>
      </c>
      <c r="E2255" s="293"/>
      <c r="F2255" s="27">
        <v>1</v>
      </c>
      <c r="G2255" s="295">
        <v>5</v>
      </c>
      <c r="H2255" s="28">
        <f t="shared" si="216"/>
        <v>5</v>
      </c>
      <c r="I2255" s="452"/>
      <c r="J2255" s="28">
        <f t="shared" si="217"/>
        <v>0</v>
      </c>
    </row>
    <row r="2256" spans="1:10" ht="25.5" x14ac:dyDescent="0.2">
      <c r="A2256" s="435" t="s">
        <v>0</v>
      </c>
      <c r="B2256" s="423">
        <f t="shared" si="218"/>
        <v>22</v>
      </c>
      <c r="C2256" s="25" t="s">
        <v>133</v>
      </c>
      <c r="D2256" s="26" t="s">
        <v>31</v>
      </c>
      <c r="E2256" s="293"/>
      <c r="F2256" s="27">
        <v>1</v>
      </c>
      <c r="G2256" s="295">
        <v>5</v>
      </c>
      <c r="H2256" s="28">
        <f t="shared" si="216"/>
        <v>5</v>
      </c>
      <c r="I2256" s="452"/>
      <c r="J2256" s="28">
        <f t="shared" si="217"/>
        <v>0</v>
      </c>
    </row>
    <row r="2257" spans="1:10" ht="25.5" x14ac:dyDescent="0.2">
      <c r="A2257" s="435" t="s">
        <v>0</v>
      </c>
      <c r="B2257" s="423">
        <f t="shared" si="218"/>
        <v>23</v>
      </c>
      <c r="C2257" s="25" t="s">
        <v>134</v>
      </c>
      <c r="D2257" s="26" t="s">
        <v>33</v>
      </c>
      <c r="E2257" s="293"/>
      <c r="F2257" s="27">
        <v>1</v>
      </c>
      <c r="G2257" s="295">
        <v>30</v>
      </c>
      <c r="H2257" s="28">
        <f t="shared" si="216"/>
        <v>30</v>
      </c>
      <c r="I2257" s="452"/>
      <c r="J2257" s="28">
        <f t="shared" si="217"/>
        <v>0</v>
      </c>
    </row>
    <row r="2258" spans="1:10" ht="25.5" x14ac:dyDescent="0.2">
      <c r="A2258" s="435" t="s">
        <v>0</v>
      </c>
      <c r="B2258" s="423">
        <f t="shared" si="218"/>
        <v>24</v>
      </c>
      <c r="C2258" s="25" t="s">
        <v>131</v>
      </c>
      <c r="D2258" s="26" t="s">
        <v>31</v>
      </c>
      <c r="E2258" s="450"/>
      <c r="F2258" s="27">
        <v>1</v>
      </c>
      <c r="G2258" s="28">
        <v>5</v>
      </c>
      <c r="H2258" s="28">
        <f t="shared" si="216"/>
        <v>5</v>
      </c>
      <c r="I2258" s="450"/>
      <c r="J2258" s="28">
        <f t="shared" si="217"/>
        <v>0</v>
      </c>
    </row>
    <row r="2259" spans="1:10" ht="25.5" x14ac:dyDescent="0.2">
      <c r="A2259" s="435" t="s">
        <v>0</v>
      </c>
      <c r="B2259" s="423">
        <f t="shared" si="218"/>
        <v>25</v>
      </c>
      <c r="C2259" s="235" t="s">
        <v>135</v>
      </c>
      <c r="D2259" s="236" t="s">
        <v>63</v>
      </c>
      <c r="E2259" s="301"/>
      <c r="F2259" s="27">
        <v>1</v>
      </c>
      <c r="G2259" s="336">
        <v>5</v>
      </c>
      <c r="H2259" s="28">
        <f t="shared" si="216"/>
        <v>5</v>
      </c>
      <c r="I2259" s="301"/>
      <c r="J2259" s="28">
        <f t="shared" si="217"/>
        <v>0</v>
      </c>
    </row>
    <row r="2260" spans="1:10" ht="25.5" x14ac:dyDescent="0.2">
      <c r="A2260" s="435" t="s">
        <v>0</v>
      </c>
      <c r="B2260" s="423">
        <f t="shared" si="218"/>
        <v>26</v>
      </c>
      <c r="C2260" s="25" t="s">
        <v>132</v>
      </c>
      <c r="D2260" s="26" t="s">
        <v>59</v>
      </c>
      <c r="E2260" s="301"/>
      <c r="F2260" s="27">
        <v>1</v>
      </c>
      <c r="G2260" s="336">
        <v>30</v>
      </c>
      <c r="H2260" s="28">
        <f t="shared" si="216"/>
        <v>30</v>
      </c>
      <c r="I2260" s="301"/>
      <c r="J2260" s="28">
        <f t="shared" si="217"/>
        <v>0</v>
      </c>
    </row>
    <row r="2261" spans="1:10" ht="25.5" x14ac:dyDescent="0.2">
      <c r="A2261" s="435" t="s">
        <v>0</v>
      </c>
      <c r="B2261" s="423">
        <f t="shared" si="218"/>
        <v>27</v>
      </c>
      <c r="C2261" s="25" t="s">
        <v>135</v>
      </c>
      <c r="D2261" s="26" t="s">
        <v>63</v>
      </c>
      <c r="E2261" s="301"/>
      <c r="F2261" s="27">
        <v>1</v>
      </c>
      <c r="G2261" s="336">
        <v>5</v>
      </c>
      <c r="H2261" s="28">
        <f t="shared" si="216"/>
        <v>5</v>
      </c>
      <c r="I2261" s="301"/>
      <c r="J2261" s="28"/>
    </row>
    <row r="2262" spans="1:10" ht="25.5" x14ac:dyDescent="0.2">
      <c r="A2262" s="435" t="s">
        <v>0</v>
      </c>
      <c r="B2262" s="423">
        <f t="shared" si="218"/>
        <v>28</v>
      </c>
      <c r="C2262" s="25" t="s">
        <v>144</v>
      </c>
      <c r="D2262" s="26" t="s">
        <v>39</v>
      </c>
      <c r="E2262" s="333"/>
      <c r="F2262" s="337">
        <v>1</v>
      </c>
      <c r="G2262" s="338">
        <v>12</v>
      </c>
      <c r="H2262" s="28">
        <f t="shared" si="216"/>
        <v>12</v>
      </c>
      <c r="I2262" s="333"/>
      <c r="J2262" s="338">
        <f>H2262*I2262</f>
        <v>0</v>
      </c>
    </row>
    <row r="2263" spans="1:10" ht="25.5" x14ac:dyDescent="0.2">
      <c r="A2263" s="8"/>
      <c r="B2263" s="21"/>
      <c r="C2263" s="9"/>
      <c r="D2263" s="2"/>
      <c r="E2263" s="2"/>
      <c r="F2263" s="15"/>
      <c r="G2263" s="50" t="s">
        <v>34</v>
      </c>
      <c r="H2263" s="51">
        <f>SUM(H2235:H2262)</f>
        <v>402</v>
      </c>
      <c r="I2263" s="344" t="s">
        <v>35</v>
      </c>
      <c r="J2263" s="51">
        <f>SUM(J2235:J2262)</f>
        <v>0</v>
      </c>
    </row>
    <row r="2265" spans="1:10" x14ac:dyDescent="0.2">
      <c r="A2265" s="1220" t="s">
        <v>1</v>
      </c>
      <c r="B2265" s="1220"/>
      <c r="C2265" s="1220"/>
      <c r="D2265" s="1220"/>
      <c r="E2265" s="1220"/>
      <c r="F2265" s="1220"/>
      <c r="G2265" s="1220"/>
      <c r="H2265" s="1220"/>
      <c r="I2265" s="1220"/>
      <c r="J2265" s="1220"/>
    </row>
    <row r="2266" spans="1:10" x14ac:dyDescent="0.2">
      <c r="A2266" s="1238" t="s">
        <v>2</v>
      </c>
      <c r="B2266" s="1238"/>
      <c r="C2266" s="1238"/>
      <c r="D2266" s="1238"/>
      <c r="E2266" s="1238"/>
      <c r="F2266" s="1238"/>
      <c r="G2266" s="1238"/>
      <c r="H2266" s="1238"/>
      <c r="I2266" s="1238"/>
      <c r="J2266" s="1238"/>
    </row>
    <row r="2267" spans="1:10" ht="13.5" thickBot="1" x14ac:dyDescent="0.25">
      <c r="A2267" s="4" t="s">
        <v>3</v>
      </c>
      <c r="B2267" s="122"/>
      <c r="C2267" s="5"/>
      <c r="D2267" s="4"/>
      <c r="E2267" s="4"/>
      <c r="F2267" s="262"/>
      <c r="G2267" s="262"/>
      <c r="H2267" s="262"/>
      <c r="I2267" s="4"/>
      <c r="J2267" s="2"/>
    </row>
    <row r="2268" spans="1:10" ht="18" customHeight="1" thickBot="1" x14ac:dyDescent="0.25">
      <c r="A2268" s="1228" t="s">
        <v>219</v>
      </c>
      <c r="B2268" s="1229"/>
      <c r="C2268" s="1229"/>
      <c r="D2268" s="1229"/>
      <c r="E2268" s="1229"/>
      <c r="F2268" s="1229"/>
      <c r="G2268" s="1229"/>
      <c r="H2268" s="1229"/>
      <c r="I2268" s="1229"/>
      <c r="J2268" s="1230"/>
    </row>
    <row r="2269" spans="1:10" ht="27" customHeight="1" thickBot="1" x14ac:dyDescent="0.25">
      <c r="A2269" s="1222" t="s">
        <v>224</v>
      </c>
      <c r="B2269" s="1223"/>
      <c r="C2269" s="1223"/>
      <c r="D2269" s="1223"/>
      <c r="E2269" s="1223"/>
      <c r="F2269" s="1223"/>
      <c r="G2269" s="1223"/>
      <c r="H2269" s="1223"/>
      <c r="I2269" s="1223"/>
      <c r="J2269" s="1224"/>
    </row>
    <row r="2270" spans="1:10" x14ac:dyDescent="0.2">
      <c r="A2270" s="13"/>
      <c r="B2270" s="21"/>
      <c r="C2270" s="217"/>
      <c r="D2270" s="13"/>
      <c r="E2270" s="13"/>
      <c r="F2270" s="13"/>
      <c r="G2270" s="13"/>
      <c r="H2270" s="13"/>
      <c r="I2270" s="13"/>
      <c r="J2270" s="13"/>
    </row>
    <row r="2271" spans="1:10" ht="13.5" thickBot="1" x14ac:dyDescent="0.25">
      <c r="A2271" s="4" t="s">
        <v>4</v>
      </c>
      <c r="B2271" s="122"/>
      <c r="C2271" s="7"/>
      <c r="D2271" s="6"/>
      <c r="E2271" s="6"/>
      <c r="G2271" s="261"/>
      <c r="H2271" s="13"/>
      <c r="I2271" s="6"/>
      <c r="J2271" s="2"/>
    </row>
    <row r="2272" spans="1:10" ht="13.5" thickBot="1" x14ac:dyDescent="0.25">
      <c r="A2272" s="1217" t="s">
        <v>21</v>
      </c>
      <c r="B2272" s="1239"/>
      <c r="C2272" s="1239"/>
      <c r="D2272" s="1239"/>
      <c r="E2272" s="1239"/>
      <c r="F2272" s="1239"/>
      <c r="G2272" s="1239"/>
      <c r="H2272" s="1239"/>
      <c r="I2272" s="1239"/>
      <c r="J2272" s="1240"/>
    </row>
    <row r="2273" spans="1:10" ht="13.5" thickBot="1" x14ac:dyDescent="0.25">
      <c r="A2273" s="274"/>
      <c r="B2273" s="274"/>
      <c r="C2273" s="274"/>
      <c r="D2273" s="274"/>
      <c r="E2273" s="275"/>
      <c r="F2273" s="274"/>
      <c r="G2273" s="274"/>
      <c r="H2273" s="274"/>
      <c r="I2273" s="274"/>
      <c r="J2273" s="274"/>
    </row>
    <row r="2274" spans="1:10" ht="51" x14ac:dyDescent="0.2">
      <c r="A2274" s="31" t="s">
        <v>5</v>
      </c>
      <c r="B2274" s="32" t="s">
        <v>23</v>
      </c>
      <c r="C2274" s="32" t="s">
        <v>7</v>
      </c>
      <c r="D2274" s="33" t="s">
        <v>8</v>
      </c>
      <c r="E2274" s="34" t="s">
        <v>24</v>
      </c>
      <c r="F2274" s="35" t="s">
        <v>25</v>
      </c>
      <c r="G2274" s="32" t="s">
        <v>26</v>
      </c>
      <c r="H2274" s="36" t="s">
        <v>27</v>
      </c>
      <c r="I2274" s="37" t="s">
        <v>28</v>
      </c>
      <c r="J2274" s="37" t="s">
        <v>29</v>
      </c>
    </row>
    <row r="2275" spans="1:10" ht="25.5" x14ac:dyDescent="0.2">
      <c r="A2275" s="31"/>
      <c r="B2275" s="32"/>
      <c r="C2275" s="218"/>
      <c r="D2275" s="213"/>
      <c r="E2275" s="213"/>
      <c r="F2275" s="212" t="s">
        <v>15</v>
      </c>
      <c r="G2275" s="212" t="s">
        <v>16</v>
      </c>
      <c r="H2275" s="39" t="s">
        <v>17</v>
      </c>
      <c r="I2275" s="40" t="s">
        <v>18</v>
      </c>
      <c r="J2275" s="40" t="s">
        <v>19</v>
      </c>
    </row>
    <row r="2276" spans="1:10" ht="38.25" x14ac:dyDescent="0.2">
      <c r="A2276" s="443" t="s">
        <v>30</v>
      </c>
      <c r="B2276" s="254">
        <v>1</v>
      </c>
      <c r="C2276" s="22" t="s">
        <v>116</v>
      </c>
      <c r="D2276" s="444" t="s">
        <v>63</v>
      </c>
      <c r="E2276" s="443"/>
      <c r="F2276" s="444">
        <v>1</v>
      </c>
      <c r="G2276" s="444">
        <v>10</v>
      </c>
      <c r="H2276" s="444">
        <f t="shared" ref="H2276:H2303" si="219">F2276*G2276</f>
        <v>10</v>
      </c>
      <c r="I2276" s="443"/>
      <c r="J2276" s="444">
        <f t="shared" ref="J2276:J2301" si="220">H2276*I2276</f>
        <v>0</v>
      </c>
    </row>
    <row r="2277" spans="1:10" ht="38.25" x14ac:dyDescent="0.2">
      <c r="A2277" s="443" t="s">
        <v>30</v>
      </c>
      <c r="B2277" s="234">
        <f>B2276+1</f>
        <v>2</v>
      </c>
      <c r="C2277" s="233" t="s">
        <v>109</v>
      </c>
      <c r="D2277" s="444" t="s">
        <v>63</v>
      </c>
      <c r="E2277" s="291"/>
      <c r="F2277" s="302">
        <v>1</v>
      </c>
      <c r="G2277" s="302">
        <v>5</v>
      </c>
      <c r="H2277" s="302">
        <f t="shared" si="219"/>
        <v>5</v>
      </c>
      <c r="I2277" s="291"/>
      <c r="J2277" s="302">
        <f t="shared" si="220"/>
        <v>0</v>
      </c>
    </row>
    <row r="2278" spans="1:10" ht="25.5" x14ac:dyDescent="0.2">
      <c r="A2278" s="435" t="s">
        <v>0</v>
      </c>
      <c r="B2278" s="423">
        <f t="shared" ref="B2278:B2303" si="221">B2277+1</f>
        <v>3</v>
      </c>
      <c r="C2278" s="256" t="s">
        <v>121</v>
      </c>
      <c r="D2278" s="423" t="s">
        <v>63</v>
      </c>
      <c r="E2278" s="435"/>
      <c r="F2278" s="423">
        <v>1</v>
      </c>
      <c r="G2278" s="423">
        <v>5</v>
      </c>
      <c r="H2278" s="423">
        <f t="shared" si="219"/>
        <v>5</v>
      </c>
      <c r="I2278" s="435"/>
      <c r="J2278" s="423">
        <f t="shared" si="220"/>
        <v>0</v>
      </c>
    </row>
    <row r="2279" spans="1:10" ht="25.5" x14ac:dyDescent="0.2">
      <c r="A2279" s="435" t="s">
        <v>0</v>
      </c>
      <c r="B2279" s="423">
        <f t="shared" si="221"/>
        <v>4</v>
      </c>
      <c r="C2279" s="256" t="s">
        <v>120</v>
      </c>
      <c r="D2279" s="270" t="s">
        <v>39</v>
      </c>
      <c r="E2279" s="256"/>
      <c r="F2279" s="270">
        <v>1</v>
      </c>
      <c r="G2279" s="270">
        <v>5</v>
      </c>
      <c r="H2279" s="270">
        <f t="shared" si="219"/>
        <v>5</v>
      </c>
      <c r="I2279" s="256"/>
      <c r="J2279" s="270">
        <f t="shared" si="220"/>
        <v>0</v>
      </c>
    </row>
    <row r="2280" spans="1:10" ht="25.5" x14ac:dyDescent="0.2">
      <c r="A2280" s="435" t="s">
        <v>0</v>
      </c>
      <c r="B2280" s="423">
        <f t="shared" si="221"/>
        <v>5</v>
      </c>
      <c r="C2280" s="435" t="s">
        <v>122</v>
      </c>
      <c r="D2280" s="423" t="s">
        <v>31</v>
      </c>
      <c r="E2280" s="435"/>
      <c r="F2280" s="423">
        <v>1</v>
      </c>
      <c r="G2280" s="423">
        <v>10</v>
      </c>
      <c r="H2280" s="423">
        <f t="shared" si="219"/>
        <v>10</v>
      </c>
      <c r="I2280" s="435"/>
      <c r="J2280" s="423">
        <f t="shared" si="220"/>
        <v>0</v>
      </c>
    </row>
    <row r="2281" spans="1:10" ht="25.5" x14ac:dyDescent="0.2">
      <c r="A2281" s="435" t="s">
        <v>0</v>
      </c>
      <c r="B2281" s="423">
        <f t="shared" si="221"/>
        <v>6</v>
      </c>
      <c r="C2281" s="235" t="s">
        <v>121</v>
      </c>
      <c r="D2281" s="236" t="s">
        <v>63</v>
      </c>
      <c r="E2281" s="256"/>
      <c r="F2281" s="270">
        <v>1</v>
      </c>
      <c r="G2281" s="270">
        <v>5</v>
      </c>
      <c r="H2281" s="270">
        <f t="shared" si="219"/>
        <v>5</v>
      </c>
      <c r="I2281" s="256"/>
      <c r="J2281" s="270">
        <f t="shared" si="220"/>
        <v>0</v>
      </c>
    </row>
    <row r="2282" spans="1:10" ht="25.5" x14ac:dyDescent="0.2">
      <c r="A2282" s="435" t="s">
        <v>0</v>
      </c>
      <c r="B2282" s="423">
        <f t="shared" si="221"/>
        <v>7</v>
      </c>
      <c r="C2282" s="235" t="s">
        <v>112</v>
      </c>
      <c r="D2282" s="236" t="s">
        <v>39</v>
      </c>
      <c r="E2282" s="256"/>
      <c r="F2282" s="270">
        <v>1</v>
      </c>
      <c r="G2282" s="270">
        <v>5</v>
      </c>
      <c r="H2282" s="270">
        <f t="shared" si="219"/>
        <v>5</v>
      </c>
      <c r="I2282" s="256"/>
      <c r="J2282" s="270">
        <f t="shared" si="220"/>
        <v>0</v>
      </c>
    </row>
    <row r="2283" spans="1:10" ht="25.5" x14ac:dyDescent="0.2">
      <c r="A2283" s="29" t="s">
        <v>36</v>
      </c>
      <c r="B2283" s="30">
        <f t="shared" si="221"/>
        <v>8</v>
      </c>
      <c r="C2283" s="29" t="s">
        <v>121</v>
      </c>
      <c r="D2283" s="30" t="s">
        <v>63</v>
      </c>
      <c r="E2283" s="29"/>
      <c r="F2283" s="30">
        <v>1</v>
      </c>
      <c r="G2283" s="30">
        <v>5</v>
      </c>
      <c r="H2283" s="30">
        <f t="shared" si="219"/>
        <v>5</v>
      </c>
      <c r="I2283" s="29"/>
      <c r="J2283" s="30">
        <f t="shared" si="220"/>
        <v>0</v>
      </c>
    </row>
    <row r="2284" spans="1:10" ht="25.5" x14ac:dyDescent="0.2">
      <c r="A2284" s="29" t="s">
        <v>36</v>
      </c>
      <c r="B2284" s="30">
        <f t="shared" si="221"/>
        <v>9</v>
      </c>
      <c r="C2284" s="29" t="s">
        <v>120</v>
      </c>
      <c r="D2284" s="30" t="s">
        <v>39</v>
      </c>
      <c r="E2284" s="29"/>
      <c r="F2284" s="30">
        <v>1</v>
      </c>
      <c r="G2284" s="30">
        <v>5</v>
      </c>
      <c r="H2284" s="30">
        <f t="shared" si="219"/>
        <v>5</v>
      </c>
      <c r="I2284" s="29"/>
      <c r="J2284" s="30">
        <f t="shared" si="220"/>
        <v>0</v>
      </c>
    </row>
    <row r="2285" spans="1:10" ht="25.5" x14ac:dyDescent="0.2">
      <c r="A2285" s="29" t="s">
        <v>36</v>
      </c>
      <c r="B2285" s="30">
        <f t="shared" si="221"/>
        <v>10</v>
      </c>
      <c r="C2285" s="29" t="s">
        <v>124</v>
      </c>
      <c r="D2285" s="30" t="s">
        <v>49</v>
      </c>
      <c r="E2285" s="29"/>
      <c r="F2285" s="30">
        <v>1</v>
      </c>
      <c r="G2285" s="30">
        <v>10</v>
      </c>
      <c r="H2285" s="30">
        <f t="shared" si="219"/>
        <v>10</v>
      </c>
      <c r="I2285" s="29"/>
      <c r="J2285" s="30">
        <f t="shared" si="220"/>
        <v>0</v>
      </c>
    </row>
    <row r="2286" spans="1:10" ht="25.5" x14ac:dyDescent="0.2">
      <c r="A2286" s="29" t="s">
        <v>36</v>
      </c>
      <c r="B2286" s="30">
        <f t="shared" si="221"/>
        <v>11</v>
      </c>
      <c r="C2286" s="29" t="s">
        <v>113</v>
      </c>
      <c r="D2286" s="30" t="s">
        <v>61</v>
      </c>
      <c r="E2286" s="29"/>
      <c r="F2286" s="30">
        <v>1</v>
      </c>
      <c r="G2286" s="30">
        <v>20</v>
      </c>
      <c r="H2286" s="30">
        <f t="shared" si="219"/>
        <v>20</v>
      </c>
      <c r="I2286" s="29"/>
      <c r="J2286" s="30">
        <f t="shared" si="220"/>
        <v>0</v>
      </c>
    </row>
    <row r="2287" spans="1:10" ht="25.5" x14ac:dyDescent="0.2">
      <c r="A2287" s="29" t="s">
        <v>36</v>
      </c>
      <c r="B2287" s="296">
        <f t="shared" si="221"/>
        <v>12</v>
      </c>
      <c r="C2287" s="29" t="s">
        <v>125</v>
      </c>
      <c r="D2287" s="296" t="s">
        <v>37</v>
      </c>
      <c r="E2287" s="258"/>
      <c r="F2287" s="30">
        <v>1</v>
      </c>
      <c r="G2287" s="296">
        <v>80</v>
      </c>
      <c r="H2287" s="296">
        <f t="shared" si="219"/>
        <v>80</v>
      </c>
      <c r="I2287" s="258"/>
      <c r="J2287" s="296">
        <f t="shared" si="220"/>
        <v>0</v>
      </c>
    </row>
    <row r="2288" spans="1:10" ht="25.5" x14ac:dyDescent="0.2">
      <c r="A2288" s="29" t="s">
        <v>36</v>
      </c>
      <c r="B2288" s="296">
        <f t="shared" si="221"/>
        <v>13</v>
      </c>
      <c r="C2288" s="29" t="s">
        <v>126</v>
      </c>
      <c r="D2288" s="296" t="s">
        <v>38</v>
      </c>
      <c r="E2288" s="258"/>
      <c r="F2288" s="30">
        <v>1</v>
      </c>
      <c r="G2288" s="296">
        <v>15</v>
      </c>
      <c r="H2288" s="296">
        <f t="shared" si="219"/>
        <v>15</v>
      </c>
      <c r="I2288" s="258"/>
      <c r="J2288" s="296">
        <f t="shared" si="220"/>
        <v>0</v>
      </c>
    </row>
    <row r="2289" spans="1:10" ht="25.5" x14ac:dyDescent="0.2">
      <c r="A2289" s="29" t="s">
        <v>36</v>
      </c>
      <c r="B2289" s="296">
        <f t="shared" si="221"/>
        <v>14</v>
      </c>
      <c r="C2289" s="29" t="s">
        <v>128</v>
      </c>
      <c r="D2289" s="296" t="s">
        <v>46</v>
      </c>
      <c r="E2289" s="258"/>
      <c r="F2289" s="30">
        <v>1</v>
      </c>
      <c r="G2289" s="296">
        <v>10</v>
      </c>
      <c r="H2289" s="296">
        <f t="shared" si="219"/>
        <v>10</v>
      </c>
      <c r="I2289" s="258"/>
      <c r="J2289" s="296">
        <f t="shared" si="220"/>
        <v>0</v>
      </c>
    </row>
    <row r="2290" spans="1:10" ht="25.5" x14ac:dyDescent="0.2">
      <c r="A2290" s="29" t="s">
        <v>36</v>
      </c>
      <c r="B2290" s="296">
        <f t="shared" si="221"/>
        <v>15</v>
      </c>
      <c r="C2290" s="29" t="s">
        <v>127</v>
      </c>
      <c r="D2290" s="296" t="s">
        <v>32</v>
      </c>
      <c r="E2290" s="429"/>
      <c r="F2290" s="30">
        <v>1</v>
      </c>
      <c r="G2290" s="300">
        <v>10</v>
      </c>
      <c r="H2290" s="300">
        <f t="shared" si="219"/>
        <v>10</v>
      </c>
      <c r="I2290" s="429"/>
      <c r="J2290" s="300">
        <f t="shared" si="220"/>
        <v>0</v>
      </c>
    </row>
    <row r="2291" spans="1:10" ht="25.5" x14ac:dyDescent="0.2">
      <c r="A2291" s="29" t="s">
        <v>36</v>
      </c>
      <c r="B2291" s="296">
        <f t="shared" si="221"/>
        <v>16</v>
      </c>
      <c r="C2291" s="29" t="s">
        <v>123</v>
      </c>
      <c r="D2291" s="296" t="s">
        <v>33</v>
      </c>
      <c r="E2291" s="430"/>
      <c r="F2291" s="30">
        <v>1</v>
      </c>
      <c r="G2291" s="431">
        <v>80</v>
      </c>
      <c r="H2291" s="431">
        <f t="shared" si="219"/>
        <v>80</v>
      </c>
      <c r="I2291" s="432"/>
      <c r="J2291" s="431">
        <f t="shared" si="220"/>
        <v>0</v>
      </c>
    </row>
    <row r="2292" spans="1:10" ht="25.5" x14ac:dyDescent="0.2">
      <c r="A2292" s="29" t="s">
        <v>36</v>
      </c>
      <c r="B2292" s="296">
        <f t="shared" si="221"/>
        <v>17</v>
      </c>
      <c r="C2292" s="29" t="s">
        <v>130</v>
      </c>
      <c r="D2292" s="296" t="s">
        <v>32</v>
      </c>
      <c r="E2292" s="430"/>
      <c r="F2292" s="30">
        <v>1</v>
      </c>
      <c r="G2292" s="433">
        <v>10</v>
      </c>
      <c r="H2292" s="433">
        <f t="shared" si="219"/>
        <v>10</v>
      </c>
      <c r="I2292" s="430"/>
      <c r="J2292" s="433">
        <f t="shared" si="220"/>
        <v>0</v>
      </c>
    </row>
    <row r="2293" spans="1:10" ht="25.5" x14ac:dyDescent="0.2">
      <c r="A2293" s="29" t="s">
        <v>36</v>
      </c>
      <c r="B2293" s="296">
        <f t="shared" si="221"/>
        <v>18</v>
      </c>
      <c r="C2293" s="29" t="s">
        <v>121</v>
      </c>
      <c r="D2293" s="296" t="s">
        <v>63</v>
      </c>
      <c r="E2293" s="430"/>
      <c r="F2293" s="30">
        <v>1</v>
      </c>
      <c r="G2293" s="433">
        <v>5</v>
      </c>
      <c r="H2293" s="433">
        <f t="shared" si="219"/>
        <v>5</v>
      </c>
      <c r="I2293" s="430"/>
      <c r="J2293" s="433">
        <f t="shared" si="220"/>
        <v>0</v>
      </c>
    </row>
    <row r="2294" spans="1:10" ht="25.5" x14ac:dyDescent="0.2">
      <c r="A2294" s="29" t="s">
        <v>36</v>
      </c>
      <c r="B2294" s="296">
        <f t="shared" si="221"/>
        <v>19</v>
      </c>
      <c r="C2294" s="29" t="s">
        <v>129</v>
      </c>
      <c r="D2294" s="296" t="s">
        <v>39</v>
      </c>
      <c r="E2294" s="430"/>
      <c r="F2294" s="30">
        <v>1</v>
      </c>
      <c r="G2294" s="433">
        <v>5</v>
      </c>
      <c r="H2294" s="433">
        <f t="shared" si="219"/>
        <v>5</v>
      </c>
      <c r="I2294" s="430"/>
      <c r="J2294" s="433">
        <f t="shared" si="220"/>
        <v>0</v>
      </c>
    </row>
    <row r="2295" spans="1:10" ht="25.5" x14ac:dyDescent="0.2">
      <c r="A2295" s="435" t="s">
        <v>0</v>
      </c>
      <c r="B2295" s="423">
        <f t="shared" si="221"/>
        <v>20</v>
      </c>
      <c r="C2295" s="235" t="s">
        <v>110</v>
      </c>
      <c r="D2295" s="236" t="s">
        <v>63</v>
      </c>
      <c r="E2295" s="450"/>
      <c r="F2295" s="27">
        <v>1</v>
      </c>
      <c r="G2295" s="28">
        <v>5</v>
      </c>
      <c r="H2295" s="28">
        <f t="shared" si="219"/>
        <v>5</v>
      </c>
      <c r="I2295" s="451"/>
      <c r="J2295" s="28">
        <f t="shared" si="220"/>
        <v>0</v>
      </c>
    </row>
    <row r="2296" spans="1:10" ht="25.5" x14ac:dyDescent="0.2">
      <c r="A2296" s="435" t="s">
        <v>0</v>
      </c>
      <c r="B2296" s="423">
        <f t="shared" si="221"/>
        <v>21</v>
      </c>
      <c r="C2296" s="235" t="s">
        <v>111</v>
      </c>
      <c r="D2296" s="236" t="s">
        <v>39</v>
      </c>
      <c r="E2296" s="293"/>
      <c r="F2296" s="27">
        <v>1</v>
      </c>
      <c r="G2296" s="295">
        <v>5</v>
      </c>
      <c r="H2296" s="28">
        <f t="shared" si="219"/>
        <v>5</v>
      </c>
      <c r="I2296" s="452"/>
      <c r="J2296" s="28">
        <f t="shared" si="220"/>
        <v>0</v>
      </c>
    </row>
    <row r="2297" spans="1:10" ht="25.5" x14ac:dyDescent="0.2">
      <c r="A2297" s="435" t="s">
        <v>0</v>
      </c>
      <c r="B2297" s="423">
        <f t="shared" si="221"/>
        <v>22</v>
      </c>
      <c r="C2297" s="25" t="s">
        <v>133</v>
      </c>
      <c r="D2297" s="26" t="s">
        <v>31</v>
      </c>
      <c r="E2297" s="293"/>
      <c r="F2297" s="27">
        <v>1</v>
      </c>
      <c r="G2297" s="295">
        <v>5</v>
      </c>
      <c r="H2297" s="28">
        <f t="shared" si="219"/>
        <v>5</v>
      </c>
      <c r="I2297" s="452"/>
      <c r="J2297" s="28">
        <f t="shared" si="220"/>
        <v>0</v>
      </c>
    </row>
    <row r="2298" spans="1:10" ht="25.5" x14ac:dyDescent="0.2">
      <c r="A2298" s="435" t="s">
        <v>0</v>
      </c>
      <c r="B2298" s="423">
        <f t="shared" si="221"/>
        <v>23</v>
      </c>
      <c r="C2298" s="25" t="s">
        <v>134</v>
      </c>
      <c r="D2298" s="26" t="s">
        <v>33</v>
      </c>
      <c r="E2298" s="293"/>
      <c r="F2298" s="27">
        <v>1</v>
      </c>
      <c r="G2298" s="295">
        <v>30</v>
      </c>
      <c r="H2298" s="28">
        <f t="shared" si="219"/>
        <v>30</v>
      </c>
      <c r="I2298" s="452"/>
      <c r="J2298" s="28">
        <f t="shared" si="220"/>
        <v>0</v>
      </c>
    </row>
    <row r="2299" spans="1:10" ht="25.5" x14ac:dyDescent="0.2">
      <c r="A2299" s="435" t="s">
        <v>0</v>
      </c>
      <c r="B2299" s="423">
        <f t="shared" si="221"/>
        <v>24</v>
      </c>
      <c r="C2299" s="25" t="s">
        <v>131</v>
      </c>
      <c r="D2299" s="26" t="s">
        <v>31</v>
      </c>
      <c r="E2299" s="450"/>
      <c r="F2299" s="27">
        <v>1</v>
      </c>
      <c r="G2299" s="28">
        <v>5</v>
      </c>
      <c r="H2299" s="28">
        <f t="shared" si="219"/>
        <v>5</v>
      </c>
      <c r="I2299" s="450"/>
      <c r="J2299" s="28">
        <f t="shared" si="220"/>
        <v>0</v>
      </c>
    </row>
    <row r="2300" spans="1:10" ht="25.5" x14ac:dyDescent="0.2">
      <c r="A2300" s="435" t="s">
        <v>0</v>
      </c>
      <c r="B2300" s="423">
        <f t="shared" si="221"/>
        <v>25</v>
      </c>
      <c r="C2300" s="235" t="s">
        <v>135</v>
      </c>
      <c r="D2300" s="236" t="s">
        <v>63</v>
      </c>
      <c r="E2300" s="301"/>
      <c r="F2300" s="27">
        <v>1</v>
      </c>
      <c r="G2300" s="336">
        <v>5</v>
      </c>
      <c r="H2300" s="28">
        <f t="shared" si="219"/>
        <v>5</v>
      </c>
      <c r="I2300" s="301"/>
      <c r="J2300" s="28">
        <f t="shared" si="220"/>
        <v>0</v>
      </c>
    </row>
    <row r="2301" spans="1:10" ht="25.5" x14ac:dyDescent="0.2">
      <c r="A2301" s="435" t="s">
        <v>0</v>
      </c>
      <c r="B2301" s="423">
        <f t="shared" si="221"/>
        <v>26</v>
      </c>
      <c r="C2301" s="25" t="s">
        <v>132</v>
      </c>
      <c r="D2301" s="26" t="s">
        <v>59</v>
      </c>
      <c r="E2301" s="301"/>
      <c r="F2301" s="27">
        <v>1</v>
      </c>
      <c r="G2301" s="336">
        <v>30</v>
      </c>
      <c r="H2301" s="28">
        <f t="shared" si="219"/>
        <v>30</v>
      </c>
      <c r="I2301" s="301"/>
      <c r="J2301" s="28">
        <f t="shared" si="220"/>
        <v>0</v>
      </c>
    </row>
    <row r="2302" spans="1:10" ht="25.5" x14ac:dyDescent="0.2">
      <c r="A2302" s="435" t="s">
        <v>0</v>
      </c>
      <c r="B2302" s="423">
        <f t="shared" si="221"/>
        <v>27</v>
      </c>
      <c r="C2302" s="25" t="s">
        <v>135</v>
      </c>
      <c r="D2302" s="26" t="s">
        <v>63</v>
      </c>
      <c r="E2302" s="301"/>
      <c r="F2302" s="27">
        <v>1</v>
      </c>
      <c r="G2302" s="336">
        <v>5</v>
      </c>
      <c r="H2302" s="28">
        <f t="shared" si="219"/>
        <v>5</v>
      </c>
      <c r="I2302" s="301"/>
      <c r="J2302" s="28"/>
    </row>
    <row r="2303" spans="1:10" ht="25.5" x14ac:dyDescent="0.2">
      <c r="A2303" s="435" t="s">
        <v>0</v>
      </c>
      <c r="B2303" s="423">
        <f t="shared" si="221"/>
        <v>28</v>
      </c>
      <c r="C2303" s="25" t="s">
        <v>144</v>
      </c>
      <c r="D2303" s="26" t="s">
        <v>39</v>
      </c>
      <c r="E2303" s="333"/>
      <c r="F2303" s="337">
        <v>1</v>
      </c>
      <c r="G2303" s="338">
        <v>12</v>
      </c>
      <c r="H2303" s="28">
        <f t="shared" si="219"/>
        <v>12</v>
      </c>
      <c r="I2303" s="333"/>
      <c r="J2303" s="338">
        <f>H2303*I2303</f>
        <v>0</v>
      </c>
    </row>
    <row r="2304" spans="1:10" ht="25.5" x14ac:dyDescent="0.2">
      <c r="A2304" s="8"/>
      <c r="B2304" s="21"/>
      <c r="C2304" s="9"/>
      <c r="D2304" s="2"/>
      <c r="E2304" s="2"/>
      <c r="F2304" s="15"/>
      <c r="G2304" s="50" t="s">
        <v>34</v>
      </c>
      <c r="H2304" s="51">
        <f>SUM(H2276:H2303)</f>
        <v>402</v>
      </c>
      <c r="I2304" s="344" t="s">
        <v>35</v>
      </c>
      <c r="J2304" s="51">
        <f>SUM(J2276:J2303)</f>
        <v>0</v>
      </c>
    </row>
    <row r="2306" spans="1:10" x14ac:dyDescent="0.2">
      <c r="A2306" s="1220" t="s">
        <v>1</v>
      </c>
      <c r="B2306" s="1220"/>
      <c r="C2306" s="1220"/>
      <c r="D2306" s="1220"/>
      <c r="E2306" s="1220"/>
      <c r="F2306" s="1220"/>
      <c r="G2306" s="1220"/>
      <c r="H2306" s="1220"/>
      <c r="I2306" s="1220"/>
      <c r="J2306" s="1220"/>
    </row>
    <row r="2307" spans="1:10" x14ac:dyDescent="0.2">
      <c r="A2307" s="1238" t="s">
        <v>2</v>
      </c>
      <c r="B2307" s="1238"/>
      <c r="C2307" s="1238"/>
      <c r="D2307" s="1238"/>
      <c r="E2307" s="1238"/>
      <c r="F2307" s="1238"/>
      <c r="G2307" s="1238"/>
      <c r="H2307" s="1238"/>
      <c r="I2307" s="1238"/>
      <c r="J2307" s="1238"/>
    </row>
    <row r="2308" spans="1:10" ht="13.5" thickBot="1" x14ac:dyDescent="0.25">
      <c r="A2308" s="4" t="s">
        <v>3</v>
      </c>
      <c r="B2308" s="122"/>
      <c r="C2308" s="5"/>
      <c r="D2308" s="4"/>
      <c r="E2308" s="4"/>
      <c r="F2308" s="262"/>
      <c r="G2308" s="262"/>
      <c r="H2308" s="262"/>
      <c r="I2308" s="4"/>
      <c r="J2308" s="2"/>
    </row>
    <row r="2309" spans="1:10" ht="13.5" thickBot="1" x14ac:dyDescent="0.25">
      <c r="A2309" s="1228" t="s">
        <v>219</v>
      </c>
      <c r="B2309" s="1229"/>
      <c r="C2309" s="1229"/>
      <c r="D2309" s="1229"/>
      <c r="E2309" s="1229"/>
      <c r="F2309" s="1229"/>
      <c r="G2309" s="1229"/>
      <c r="H2309" s="1229"/>
      <c r="I2309" s="1229"/>
      <c r="J2309" s="1230"/>
    </row>
    <row r="2310" spans="1:10" ht="28.5" customHeight="1" thickBot="1" x14ac:dyDescent="0.25">
      <c r="A2310" s="1222" t="s">
        <v>225</v>
      </c>
      <c r="B2310" s="1223"/>
      <c r="C2310" s="1223"/>
      <c r="D2310" s="1223"/>
      <c r="E2310" s="1223"/>
      <c r="F2310" s="1223"/>
      <c r="G2310" s="1223"/>
      <c r="H2310" s="1223"/>
      <c r="I2310" s="1223"/>
      <c r="J2310" s="1224"/>
    </row>
    <row r="2311" spans="1:10" x14ac:dyDescent="0.2">
      <c r="A2311" s="13"/>
      <c r="B2311" s="21"/>
      <c r="C2311" s="217"/>
      <c r="D2311" s="13"/>
      <c r="E2311" s="13"/>
      <c r="F2311" s="13"/>
      <c r="G2311" s="13"/>
      <c r="H2311" s="13"/>
      <c r="I2311" s="13"/>
      <c r="J2311" s="13"/>
    </row>
    <row r="2312" spans="1:10" ht="13.5" thickBot="1" x14ac:dyDescent="0.25">
      <c r="A2312" s="4" t="s">
        <v>4</v>
      </c>
      <c r="B2312" s="122"/>
      <c r="C2312" s="7"/>
      <c r="D2312" s="6"/>
      <c r="E2312" s="6"/>
      <c r="G2312" s="261"/>
      <c r="H2312" s="13"/>
      <c r="I2312" s="6"/>
      <c r="J2312" s="2"/>
    </row>
    <row r="2313" spans="1:10" ht="13.5" thickBot="1" x14ac:dyDescent="0.25">
      <c r="A2313" s="1217" t="s">
        <v>21</v>
      </c>
      <c r="B2313" s="1239"/>
      <c r="C2313" s="1239"/>
      <c r="D2313" s="1239"/>
      <c r="E2313" s="1239"/>
      <c r="F2313" s="1239"/>
      <c r="G2313" s="1239"/>
      <c r="H2313" s="1239"/>
      <c r="I2313" s="1239"/>
      <c r="J2313" s="1240"/>
    </row>
    <row r="2314" spans="1:10" ht="13.5" thickBot="1" x14ac:dyDescent="0.25"/>
    <row r="2315" spans="1:10" ht="51" x14ac:dyDescent="0.2">
      <c r="A2315" s="31" t="s">
        <v>5</v>
      </c>
      <c r="B2315" s="32" t="s">
        <v>23</v>
      </c>
      <c r="C2315" s="32" t="s">
        <v>7</v>
      </c>
      <c r="D2315" s="33" t="s">
        <v>8</v>
      </c>
      <c r="E2315" s="34" t="s">
        <v>24</v>
      </c>
      <c r="F2315" s="35" t="s">
        <v>25</v>
      </c>
      <c r="G2315" s="32" t="s">
        <v>26</v>
      </c>
      <c r="H2315" s="36" t="s">
        <v>27</v>
      </c>
      <c r="I2315" s="37" t="s">
        <v>28</v>
      </c>
      <c r="J2315" s="37" t="s">
        <v>29</v>
      </c>
    </row>
    <row r="2316" spans="1:10" ht="25.5" x14ac:dyDescent="0.2">
      <c r="A2316" s="31"/>
      <c r="B2316" s="32"/>
      <c r="C2316" s="216"/>
      <c r="D2316" s="33"/>
      <c r="E2316" s="38"/>
      <c r="F2316" s="39" t="s">
        <v>15</v>
      </c>
      <c r="G2316" s="39" t="s">
        <v>16</v>
      </c>
      <c r="H2316" s="39" t="s">
        <v>17</v>
      </c>
      <c r="I2316" s="40" t="s">
        <v>18</v>
      </c>
      <c r="J2316" s="40" t="s">
        <v>19</v>
      </c>
    </row>
    <row r="2317" spans="1:10" ht="38.25" x14ac:dyDescent="0.2">
      <c r="A2317" s="443" t="s">
        <v>30</v>
      </c>
      <c r="B2317" s="254">
        <v>1</v>
      </c>
      <c r="C2317" s="22" t="s">
        <v>116</v>
      </c>
      <c r="D2317" s="444" t="s">
        <v>63</v>
      </c>
      <c r="E2317" s="443"/>
      <c r="F2317" s="444">
        <v>1</v>
      </c>
      <c r="G2317" s="444">
        <v>10</v>
      </c>
      <c r="H2317" s="444">
        <f t="shared" ref="H2317:H2338" si="222">F2317*G2317</f>
        <v>10</v>
      </c>
      <c r="I2317" s="443"/>
      <c r="J2317" s="444">
        <f t="shared" ref="J2317:J2329" si="223">H2317*I2317</f>
        <v>0</v>
      </c>
    </row>
    <row r="2318" spans="1:10" ht="38.25" x14ac:dyDescent="0.2">
      <c r="A2318" s="443" t="s">
        <v>30</v>
      </c>
      <c r="B2318" s="234">
        <f>B2317+1</f>
        <v>2</v>
      </c>
      <c r="C2318" s="233" t="s">
        <v>109</v>
      </c>
      <c r="D2318" s="444" t="s">
        <v>63</v>
      </c>
      <c r="E2318" s="291"/>
      <c r="F2318" s="302">
        <v>1</v>
      </c>
      <c r="G2318" s="302">
        <v>5</v>
      </c>
      <c r="H2318" s="302">
        <f t="shared" si="222"/>
        <v>5</v>
      </c>
      <c r="I2318" s="291"/>
      <c r="J2318" s="302">
        <f t="shared" si="223"/>
        <v>0</v>
      </c>
    </row>
    <row r="2319" spans="1:10" ht="25.5" x14ac:dyDescent="0.2">
      <c r="A2319" s="435" t="s">
        <v>0</v>
      </c>
      <c r="B2319" s="423">
        <f t="shared" ref="B2319:B2338" si="224">B2318+1</f>
        <v>3</v>
      </c>
      <c r="C2319" s="256" t="s">
        <v>121</v>
      </c>
      <c r="D2319" s="423" t="s">
        <v>63</v>
      </c>
      <c r="E2319" s="435"/>
      <c r="F2319" s="423">
        <v>1</v>
      </c>
      <c r="G2319" s="423">
        <v>5</v>
      </c>
      <c r="H2319" s="423">
        <f t="shared" si="222"/>
        <v>5</v>
      </c>
      <c r="I2319" s="435"/>
      <c r="J2319" s="423">
        <f t="shared" si="223"/>
        <v>0</v>
      </c>
    </row>
    <row r="2320" spans="1:10" ht="25.5" x14ac:dyDescent="0.2">
      <c r="A2320" s="435" t="s">
        <v>0</v>
      </c>
      <c r="B2320" s="423">
        <f t="shared" si="224"/>
        <v>4</v>
      </c>
      <c r="C2320" s="256" t="s">
        <v>120</v>
      </c>
      <c r="D2320" s="270" t="s">
        <v>39</v>
      </c>
      <c r="E2320" s="256"/>
      <c r="F2320" s="270">
        <v>1</v>
      </c>
      <c r="G2320" s="270">
        <v>5</v>
      </c>
      <c r="H2320" s="270">
        <f t="shared" si="222"/>
        <v>5</v>
      </c>
      <c r="I2320" s="256"/>
      <c r="J2320" s="270">
        <f t="shared" si="223"/>
        <v>0</v>
      </c>
    </row>
    <row r="2321" spans="1:10" ht="25.5" x14ac:dyDescent="0.2">
      <c r="A2321" s="435" t="s">
        <v>0</v>
      </c>
      <c r="B2321" s="423">
        <f t="shared" si="224"/>
        <v>5</v>
      </c>
      <c r="C2321" s="435" t="s">
        <v>122</v>
      </c>
      <c r="D2321" s="423" t="s">
        <v>31</v>
      </c>
      <c r="E2321" s="435"/>
      <c r="F2321" s="423">
        <v>1</v>
      </c>
      <c r="G2321" s="423">
        <v>10</v>
      </c>
      <c r="H2321" s="423">
        <f t="shared" si="222"/>
        <v>10</v>
      </c>
      <c r="I2321" s="435"/>
      <c r="J2321" s="423">
        <f t="shared" si="223"/>
        <v>0</v>
      </c>
    </row>
    <row r="2322" spans="1:10" ht="25.5" x14ac:dyDescent="0.2">
      <c r="A2322" s="435" t="s">
        <v>0</v>
      </c>
      <c r="B2322" s="423">
        <f t="shared" si="224"/>
        <v>6</v>
      </c>
      <c r="C2322" s="235" t="s">
        <v>121</v>
      </c>
      <c r="D2322" s="236" t="s">
        <v>63</v>
      </c>
      <c r="E2322" s="256"/>
      <c r="F2322" s="270">
        <v>1</v>
      </c>
      <c r="G2322" s="270">
        <v>5</v>
      </c>
      <c r="H2322" s="270">
        <f t="shared" si="222"/>
        <v>5</v>
      </c>
      <c r="I2322" s="256"/>
      <c r="J2322" s="270">
        <f t="shared" si="223"/>
        <v>0</v>
      </c>
    </row>
    <row r="2323" spans="1:10" ht="25.5" x14ac:dyDescent="0.2">
      <c r="A2323" s="435" t="s">
        <v>0</v>
      </c>
      <c r="B2323" s="423">
        <f t="shared" si="224"/>
        <v>7</v>
      </c>
      <c r="C2323" s="235" t="s">
        <v>112</v>
      </c>
      <c r="D2323" s="236" t="s">
        <v>39</v>
      </c>
      <c r="E2323" s="256"/>
      <c r="F2323" s="270">
        <v>1</v>
      </c>
      <c r="G2323" s="270">
        <v>5</v>
      </c>
      <c r="H2323" s="270">
        <f t="shared" si="222"/>
        <v>5</v>
      </c>
      <c r="I2323" s="256"/>
      <c r="J2323" s="270">
        <f t="shared" si="223"/>
        <v>0</v>
      </c>
    </row>
    <row r="2324" spans="1:10" ht="25.5" x14ac:dyDescent="0.2">
      <c r="A2324" s="29" t="s">
        <v>36</v>
      </c>
      <c r="B2324" s="30">
        <f t="shared" si="224"/>
        <v>8</v>
      </c>
      <c r="C2324" s="29" t="s">
        <v>121</v>
      </c>
      <c r="D2324" s="30" t="s">
        <v>63</v>
      </c>
      <c r="E2324" s="29"/>
      <c r="F2324" s="30">
        <v>1</v>
      </c>
      <c r="G2324" s="30">
        <v>5</v>
      </c>
      <c r="H2324" s="30">
        <f t="shared" si="222"/>
        <v>5</v>
      </c>
      <c r="I2324" s="29"/>
      <c r="J2324" s="30">
        <f t="shared" si="223"/>
        <v>0</v>
      </c>
    </row>
    <row r="2325" spans="1:10" ht="25.5" x14ac:dyDescent="0.2">
      <c r="A2325" s="29" t="s">
        <v>36</v>
      </c>
      <c r="B2325" s="30">
        <f t="shared" si="224"/>
        <v>9</v>
      </c>
      <c r="C2325" s="29" t="s">
        <v>120</v>
      </c>
      <c r="D2325" s="30" t="s">
        <v>39</v>
      </c>
      <c r="E2325" s="29"/>
      <c r="F2325" s="30">
        <v>1</v>
      </c>
      <c r="G2325" s="30">
        <v>5</v>
      </c>
      <c r="H2325" s="30">
        <f t="shared" si="222"/>
        <v>5</v>
      </c>
      <c r="I2325" s="29"/>
      <c r="J2325" s="30">
        <f t="shared" si="223"/>
        <v>0</v>
      </c>
    </row>
    <row r="2326" spans="1:10" ht="25.5" x14ac:dyDescent="0.2">
      <c r="A2326" s="29" t="s">
        <v>36</v>
      </c>
      <c r="B2326" s="30">
        <f t="shared" si="224"/>
        <v>10</v>
      </c>
      <c r="C2326" s="29" t="s">
        <v>124</v>
      </c>
      <c r="D2326" s="30" t="s">
        <v>49</v>
      </c>
      <c r="E2326" s="29"/>
      <c r="F2326" s="30">
        <v>1</v>
      </c>
      <c r="G2326" s="30">
        <v>10</v>
      </c>
      <c r="H2326" s="30">
        <f t="shared" si="222"/>
        <v>10</v>
      </c>
      <c r="I2326" s="29"/>
      <c r="J2326" s="30">
        <f t="shared" si="223"/>
        <v>0</v>
      </c>
    </row>
    <row r="2327" spans="1:10" ht="25.5" x14ac:dyDescent="0.2">
      <c r="A2327" s="29" t="s">
        <v>36</v>
      </c>
      <c r="B2327" s="30">
        <f t="shared" si="224"/>
        <v>11</v>
      </c>
      <c r="C2327" s="29" t="s">
        <v>113</v>
      </c>
      <c r="D2327" s="30" t="s">
        <v>61</v>
      </c>
      <c r="E2327" s="29"/>
      <c r="F2327" s="30">
        <v>1</v>
      </c>
      <c r="G2327" s="30">
        <v>20</v>
      </c>
      <c r="H2327" s="30">
        <f t="shared" si="222"/>
        <v>20</v>
      </c>
      <c r="I2327" s="29"/>
      <c r="J2327" s="30">
        <f t="shared" si="223"/>
        <v>0</v>
      </c>
    </row>
    <row r="2328" spans="1:10" ht="25.5" x14ac:dyDescent="0.2">
      <c r="A2328" s="29" t="s">
        <v>36</v>
      </c>
      <c r="B2328" s="296">
        <f t="shared" si="224"/>
        <v>12</v>
      </c>
      <c r="C2328" s="29" t="s">
        <v>136</v>
      </c>
      <c r="D2328" s="296" t="s">
        <v>37</v>
      </c>
      <c r="E2328" s="258"/>
      <c r="F2328" s="30">
        <v>1</v>
      </c>
      <c r="G2328" s="296">
        <v>30</v>
      </c>
      <c r="H2328" s="296">
        <f t="shared" si="222"/>
        <v>30</v>
      </c>
      <c r="I2328" s="258"/>
      <c r="J2328" s="296">
        <f t="shared" si="223"/>
        <v>0</v>
      </c>
    </row>
    <row r="2329" spans="1:10" ht="25.5" x14ac:dyDescent="0.2">
      <c r="A2329" s="29" t="s">
        <v>36</v>
      </c>
      <c r="B2329" s="296">
        <f t="shared" si="224"/>
        <v>13</v>
      </c>
      <c r="C2329" s="29" t="s">
        <v>139</v>
      </c>
      <c r="D2329" s="296" t="s">
        <v>38</v>
      </c>
      <c r="E2329" s="258"/>
      <c r="F2329" s="296">
        <v>1</v>
      </c>
      <c r="G2329" s="296">
        <v>5</v>
      </c>
      <c r="H2329" s="296">
        <f t="shared" si="222"/>
        <v>5</v>
      </c>
      <c r="I2329" s="258"/>
      <c r="J2329" s="296">
        <f t="shared" si="223"/>
        <v>0</v>
      </c>
    </row>
    <row r="2330" spans="1:10" ht="25.5" x14ac:dyDescent="0.2">
      <c r="A2330" s="29" t="s">
        <v>36</v>
      </c>
      <c r="B2330" s="296">
        <f t="shared" si="224"/>
        <v>14</v>
      </c>
      <c r="C2330" s="29" t="s">
        <v>162</v>
      </c>
      <c r="D2330" s="296" t="s">
        <v>38</v>
      </c>
      <c r="E2330" s="258"/>
      <c r="F2330" s="296">
        <v>1</v>
      </c>
      <c r="G2330" s="436">
        <v>30</v>
      </c>
      <c r="H2330" s="296">
        <f t="shared" si="222"/>
        <v>30</v>
      </c>
      <c r="I2330" s="437"/>
      <c r="J2330" s="436"/>
    </row>
    <row r="2331" spans="1:10" ht="25.5" x14ac:dyDescent="0.2">
      <c r="A2331" s="29" t="s">
        <v>36</v>
      </c>
      <c r="B2331" s="296">
        <f t="shared" si="224"/>
        <v>15</v>
      </c>
      <c r="C2331" s="29" t="s">
        <v>163</v>
      </c>
      <c r="D2331" s="296" t="s">
        <v>38</v>
      </c>
      <c r="E2331" s="258"/>
      <c r="F2331" s="296">
        <v>1</v>
      </c>
      <c r="G2331" s="438">
        <v>180</v>
      </c>
      <c r="H2331" s="312">
        <f t="shared" si="222"/>
        <v>180</v>
      </c>
      <c r="I2331" s="439"/>
      <c r="J2331" s="438"/>
    </row>
    <row r="2332" spans="1:10" ht="25.5" x14ac:dyDescent="0.2">
      <c r="A2332" s="29" t="s">
        <v>36</v>
      </c>
      <c r="B2332" s="296">
        <f t="shared" si="224"/>
        <v>16</v>
      </c>
      <c r="C2332" s="29" t="s">
        <v>164</v>
      </c>
      <c r="D2332" s="296" t="s">
        <v>38</v>
      </c>
      <c r="E2332" s="258"/>
      <c r="F2332" s="296">
        <v>1</v>
      </c>
      <c r="G2332" s="436">
        <v>30</v>
      </c>
      <c r="H2332" s="296">
        <f t="shared" si="222"/>
        <v>30</v>
      </c>
      <c r="I2332" s="437"/>
      <c r="J2332" s="436"/>
    </row>
    <row r="2333" spans="1:10" ht="25.5" x14ac:dyDescent="0.2">
      <c r="A2333" s="29" t="s">
        <v>36</v>
      </c>
      <c r="B2333" s="296">
        <f t="shared" si="224"/>
        <v>17</v>
      </c>
      <c r="C2333" s="29" t="s">
        <v>165</v>
      </c>
      <c r="D2333" s="296" t="s">
        <v>38</v>
      </c>
      <c r="E2333" s="258"/>
      <c r="F2333" s="296">
        <v>1</v>
      </c>
      <c r="G2333" s="436">
        <v>10</v>
      </c>
      <c r="H2333" s="296">
        <f t="shared" si="222"/>
        <v>10</v>
      </c>
      <c r="I2333" s="437"/>
      <c r="J2333" s="436"/>
    </row>
    <row r="2334" spans="1:10" ht="25.5" x14ac:dyDescent="0.2">
      <c r="A2334" s="29" t="s">
        <v>36</v>
      </c>
      <c r="B2334" s="296">
        <f t="shared" si="224"/>
        <v>18</v>
      </c>
      <c r="C2334" s="273" t="s">
        <v>166</v>
      </c>
      <c r="D2334" s="296" t="s">
        <v>37</v>
      </c>
      <c r="E2334" s="258"/>
      <c r="F2334" s="296">
        <v>1</v>
      </c>
      <c r="G2334" s="436">
        <v>25</v>
      </c>
      <c r="H2334" s="296">
        <f t="shared" si="222"/>
        <v>25</v>
      </c>
      <c r="I2334" s="437"/>
      <c r="J2334" s="436"/>
    </row>
    <row r="2335" spans="1:10" ht="25.5" x14ac:dyDescent="0.2">
      <c r="A2335" s="29" t="s">
        <v>36</v>
      </c>
      <c r="B2335" s="296">
        <f t="shared" si="224"/>
        <v>19</v>
      </c>
      <c r="C2335" s="258" t="s">
        <v>122</v>
      </c>
      <c r="D2335" s="296" t="s">
        <v>61</v>
      </c>
      <c r="E2335" s="258"/>
      <c r="F2335" s="296">
        <v>1</v>
      </c>
      <c r="G2335" s="436">
        <v>5</v>
      </c>
      <c r="H2335" s="296">
        <f t="shared" si="222"/>
        <v>5</v>
      </c>
      <c r="I2335" s="437"/>
      <c r="J2335" s="436"/>
    </row>
    <row r="2336" spans="1:10" ht="25.5" x14ac:dyDescent="0.2">
      <c r="A2336" s="29" t="s">
        <v>36</v>
      </c>
      <c r="B2336" s="296">
        <f t="shared" si="224"/>
        <v>20</v>
      </c>
      <c r="C2336" s="272" t="s">
        <v>167</v>
      </c>
      <c r="D2336" s="296" t="s">
        <v>32</v>
      </c>
      <c r="E2336" s="258"/>
      <c r="F2336" s="296">
        <v>1</v>
      </c>
      <c r="G2336" s="436">
        <v>10</v>
      </c>
      <c r="H2336" s="436">
        <f t="shared" si="222"/>
        <v>10</v>
      </c>
      <c r="I2336" s="437"/>
      <c r="J2336" s="436"/>
    </row>
    <row r="2337" spans="1:10" ht="25.5" x14ac:dyDescent="0.2">
      <c r="A2337" s="29" t="s">
        <v>36</v>
      </c>
      <c r="B2337" s="296">
        <f t="shared" si="224"/>
        <v>21</v>
      </c>
      <c r="C2337" s="272" t="s">
        <v>135</v>
      </c>
      <c r="D2337" s="296" t="s">
        <v>63</v>
      </c>
      <c r="E2337" s="258"/>
      <c r="F2337" s="296">
        <v>1</v>
      </c>
      <c r="G2337" s="436">
        <v>5</v>
      </c>
      <c r="H2337" s="436">
        <f t="shared" si="222"/>
        <v>5</v>
      </c>
      <c r="I2337" s="437"/>
      <c r="J2337" s="436"/>
    </row>
    <row r="2338" spans="1:10" ht="25.5" x14ac:dyDescent="0.2">
      <c r="A2338" s="29" t="s">
        <v>36</v>
      </c>
      <c r="B2338" s="296">
        <f t="shared" si="224"/>
        <v>22</v>
      </c>
      <c r="C2338" s="272" t="s">
        <v>144</v>
      </c>
      <c r="D2338" s="296" t="s">
        <v>39</v>
      </c>
      <c r="E2338" s="258"/>
      <c r="F2338" s="296">
        <v>1</v>
      </c>
      <c r="G2338" s="436">
        <v>5</v>
      </c>
      <c r="H2338" s="436">
        <f t="shared" si="222"/>
        <v>5</v>
      </c>
      <c r="I2338" s="437"/>
      <c r="J2338" s="436"/>
    </row>
    <row r="2339" spans="1:10" ht="25.5" x14ac:dyDescent="0.2">
      <c r="A2339" s="419"/>
      <c r="B2339" s="419"/>
      <c r="C2339" s="419"/>
      <c r="D2339" s="419"/>
      <c r="E2339" s="419"/>
      <c r="F2339" s="419"/>
      <c r="G2339" s="50" t="s">
        <v>34</v>
      </c>
      <c r="H2339" s="51">
        <f>SUM(H2326:H2336)</f>
        <v>355</v>
      </c>
      <c r="I2339" s="344" t="s">
        <v>35</v>
      </c>
      <c r="J2339" s="51">
        <f>SUM(J2326:J2336)</f>
        <v>0</v>
      </c>
    </row>
    <row r="2341" spans="1:10" x14ac:dyDescent="0.2">
      <c r="A2341" s="1220" t="s">
        <v>1</v>
      </c>
      <c r="B2341" s="1220"/>
      <c r="C2341" s="1220"/>
      <c r="D2341" s="1220"/>
      <c r="E2341" s="1220"/>
      <c r="F2341" s="1220"/>
      <c r="G2341" s="1220"/>
      <c r="H2341" s="1220"/>
      <c r="I2341" s="1220"/>
      <c r="J2341" s="1220"/>
    </row>
    <row r="2342" spans="1:10" x14ac:dyDescent="0.2">
      <c r="A2342" s="1221" t="s">
        <v>2</v>
      </c>
      <c r="B2342" s="1221"/>
      <c r="C2342" s="1221"/>
      <c r="D2342" s="1221"/>
      <c r="E2342" s="1221"/>
      <c r="F2342" s="1221"/>
      <c r="G2342" s="1221"/>
      <c r="H2342" s="1221"/>
      <c r="I2342" s="1221"/>
      <c r="J2342" s="1221"/>
    </row>
    <row r="2343" spans="1:10" ht="13.5" thickBot="1" x14ac:dyDescent="0.25">
      <c r="A2343" s="4" t="s">
        <v>3</v>
      </c>
      <c r="B2343" s="122"/>
      <c r="C2343" s="5"/>
      <c r="D2343" s="4"/>
      <c r="E2343" s="4"/>
      <c r="F2343" s="262"/>
      <c r="G2343" s="262"/>
      <c r="H2343" s="262"/>
      <c r="I2343" s="4"/>
      <c r="J2343" s="2"/>
    </row>
    <row r="2344" spans="1:10" ht="15" customHeight="1" thickBot="1" x14ac:dyDescent="0.25">
      <c r="A2344" s="1228" t="s">
        <v>219</v>
      </c>
      <c r="B2344" s="1229"/>
      <c r="C2344" s="1229"/>
      <c r="D2344" s="1229"/>
      <c r="E2344" s="1229"/>
      <c r="F2344" s="1229"/>
      <c r="G2344" s="1229"/>
      <c r="H2344" s="1229"/>
      <c r="I2344" s="1229"/>
      <c r="J2344" s="1230"/>
    </row>
    <row r="2345" spans="1:10" ht="34.5" customHeight="1" thickBot="1" x14ac:dyDescent="0.25">
      <c r="A2345" s="1222" t="s">
        <v>226</v>
      </c>
      <c r="B2345" s="1223"/>
      <c r="C2345" s="1223"/>
      <c r="D2345" s="1223"/>
      <c r="E2345" s="1223"/>
      <c r="F2345" s="1223"/>
      <c r="G2345" s="1223"/>
      <c r="H2345" s="1223"/>
      <c r="I2345" s="1223"/>
      <c r="J2345" s="1224"/>
    </row>
    <row r="2346" spans="1:10" ht="13.5" thickBot="1" x14ac:dyDescent="0.25">
      <c r="A2346" s="4" t="s">
        <v>4</v>
      </c>
      <c r="B2346" s="122"/>
      <c r="C2346" s="7"/>
      <c r="D2346" s="6"/>
      <c r="E2346" s="6"/>
      <c r="G2346" s="261"/>
      <c r="H2346" s="13"/>
      <c r="I2346" s="6"/>
      <c r="J2346" s="2"/>
    </row>
    <row r="2347" spans="1:10" ht="13.5" thickBot="1" x14ac:dyDescent="0.25">
      <c r="A2347" s="1217" t="s">
        <v>21</v>
      </c>
      <c r="B2347" s="1218"/>
      <c r="C2347" s="1218"/>
      <c r="D2347" s="1218"/>
      <c r="E2347" s="1218"/>
      <c r="F2347" s="1218"/>
      <c r="G2347" s="1218"/>
      <c r="H2347" s="1218"/>
      <c r="I2347" s="1218"/>
      <c r="J2347" s="1219"/>
    </row>
    <row r="2348" spans="1:10" ht="13.5" thickBot="1" x14ac:dyDescent="0.25">
      <c r="A2348" s="4"/>
      <c r="B2348" s="122"/>
      <c r="C2348" s="3"/>
      <c r="D2348" s="2"/>
      <c r="E2348" s="2"/>
      <c r="F2348" s="261"/>
      <c r="G2348" s="261"/>
      <c r="H2348" s="261"/>
      <c r="I2348" s="2"/>
      <c r="J2348" s="2"/>
    </row>
    <row r="2349" spans="1:10" ht="51" x14ac:dyDescent="0.2">
      <c r="A2349" s="31" t="s">
        <v>5</v>
      </c>
      <c r="B2349" s="32" t="s">
        <v>23</v>
      </c>
      <c r="C2349" s="32" t="s">
        <v>7</v>
      </c>
      <c r="D2349" s="33" t="s">
        <v>8</v>
      </c>
      <c r="E2349" s="34" t="s">
        <v>24</v>
      </c>
      <c r="F2349" s="35" t="s">
        <v>25</v>
      </c>
      <c r="G2349" s="32" t="s">
        <v>26</v>
      </c>
      <c r="H2349" s="36" t="s">
        <v>27</v>
      </c>
      <c r="I2349" s="37" t="s">
        <v>28</v>
      </c>
      <c r="J2349" s="37" t="s">
        <v>29</v>
      </c>
    </row>
    <row r="2350" spans="1:10" ht="26.25" customHeight="1" x14ac:dyDescent="0.2">
      <c r="A2350" s="31"/>
      <c r="B2350" s="32"/>
      <c r="C2350" s="216"/>
      <c r="D2350" s="33"/>
      <c r="E2350" s="38"/>
      <c r="F2350" s="39" t="s">
        <v>15</v>
      </c>
      <c r="G2350" s="39" t="s">
        <v>16</v>
      </c>
      <c r="H2350" s="39" t="s">
        <v>17</v>
      </c>
      <c r="I2350" s="40" t="s">
        <v>18</v>
      </c>
      <c r="J2350" s="40" t="s">
        <v>19</v>
      </c>
    </row>
    <row r="2351" spans="1:10" ht="38.25" x14ac:dyDescent="0.2">
      <c r="A2351" s="443" t="s">
        <v>30</v>
      </c>
      <c r="B2351" s="254">
        <v>1</v>
      </c>
      <c r="C2351" s="22" t="s">
        <v>116</v>
      </c>
      <c r="D2351" s="444" t="s">
        <v>63</v>
      </c>
      <c r="E2351" s="443"/>
      <c r="F2351" s="444">
        <v>1</v>
      </c>
      <c r="G2351" s="444">
        <v>10</v>
      </c>
      <c r="H2351" s="444">
        <f t="shared" ref="H2351:H2376" si="225">F2351*G2351</f>
        <v>10</v>
      </c>
      <c r="I2351" s="443"/>
      <c r="J2351" s="444">
        <f t="shared" ref="J2351:J2365" si="226">H2351*I2351</f>
        <v>0</v>
      </c>
    </row>
    <row r="2352" spans="1:10" ht="38.25" x14ac:dyDescent="0.2">
      <c r="A2352" s="443" t="s">
        <v>30</v>
      </c>
      <c r="B2352" s="234">
        <f>B2351+1</f>
        <v>2</v>
      </c>
      <c r="C2352" s="233" t="s">
        <v>109</v>
      </c>
      <c r="D2352" s="444" t="s">
        <v>63</v>
      </c>
      <c r="E2352" s="291"/>
      <c r="F2352" s="302">
        <v>1</v>
      </c>
      <c r="G2352" s="302">
        <v>5</v>
      </c>
      <c r="H2352" s="302">
        <f t="shared" si="225"/>
        <v>5</v>
      </c>
      <c r="I2352" s="291"/>
      <c r="J2352" s="302">
        <f t="shared" si="226"/>
        <v>0</v>
      </c>
    </row>
    <row r="2353" spans="1:10" ht="25.5" x14ac:dyDescent="0.2">
      <c r="A2353" s="435" t="s">
        <v>0</v>
      </c>
      <c r="B2353" s="423">
        <f t="shared" ref="B2353:B2376" si="227">B2352+1</f>
        <v>3</v>
      </c>
      <c r="C2353" s="256" t="s">
        <v>121</v>
      </c>
      <c r="D2353" s="423" t="s">
        <v>63</v>
      </c>
      <c r="E2353" s="435"/>
      <c r="F2353" s="423">
        <v>1</v>
      </c>
      <c r="G2353" s="423">
        <v>5</v>
      </c>
      <c r="H2353" s="423">
        <f t="shared" si="225"/>
        <v>5</v>
      </c>
      <c r="I2353" s="435"/>
      <c r="J2353" s="423">
        <f t="shared" si="226"/>
        <v>0</v>
      </c>
    </row>
    <row r="2354" spans="1:10" ht="25.5" x14ac:dyDescent="0.2">
      <c r="A2354" s="435" t="s">
        <v>0</v>
      </c>
      <c r="B2354" s="423">
        <f t="shared" si="227"/>
        <v>4</v>
      </c>
      <c r="C2354" s="256" t="s">
        <v>120</v>
      </c>
      <c r="D2354" s="270" t="s">
        <v>39</v>
      </c>
      <c r="E2354" s="256"/>
      <c r="F2354" s="270">
        <v>1</v>
      </c>
      <c r="G2354" s="270">
        <v>5</v>
      </c>
      <c r="H2354" s="270">
        <f t="shared" si="225"/>
        <v>5</v>
      </c>
      <c r="I2354" s="256"/>
      <c r="J2354" s="270">
        <f t="shared" si="226"/>
        <v>0</v>
      </c>
    </row>
    <row r="2355" spans="1:10" ht="25.5" x14ac:dyDescent="0.2">
      <c r="A2355" s="435" t="s">
        <v>0</v>
      </c>
      <c r="B2355" s="423">
        <f t="shared" si="227"/>
        <v>5</v>
      </c>
      <c r="C2355" s="435" t="s">
        <v>122</v>
      </c>
      <c r="D2355" s="423" t="s">
        <v>31</v>
      </c>
      <c r="E2355" s="435"/>
      <c r="F2355" s="423">
        <v>1</v>
      </c>
      <c r="G2355" s="423">
        <v>10</v>
      </c>
      <c r="H2355" s="423">
        <f t="shared" si="225"/>
        <v>10</v>
      </c>
      <c r="I2355" s="435"/>
      <c r="J2355" s="423">
        <f t="shared" si="226"/>
        <v>0</v>
      </c>
    </row>
    <row r="2356" spans="1:10" ht="25.5" x14ac:dyDescent="0.2">
      <c r="A2356" s="435" t="s">
        <v>0</v>
      </c>
      <c r="B2356" s="423">
        <f t="shared" si="227"/>
        <v>6</v>
      </c>
      <c r="C2356" s="235" t="s">
        <v>121</v>
      </c>
      <c r="D2356" s="236" t="s">
        <v>63</v>
      </c>
      <c r="E2356" s="256"/>
      <c r="F2356" s="270">
        <v>1</v>
      </c>
      <c r="G2356" s="270">
        <v>5</v>
      </c>
      <c r="H2356" s="270">
        <f t="shared" si="225"/>
        <v>5</v>
      </c>
      <c r="I2356" s="256"/>
      <c r="J2356" s="270">
        <f t="shared" si="226"/>
        <v>0</v>
      </c>
    </row>
    <row r="2357" spans="1:10" ht="25.5" x14ac:dyDescent="0.2">
      <c r="A2357" s="435" t="s">
        <v>0</v>
      </c>
      <c r="B2357" s="423">
        <f t="shared" si="227"/>
        <v>7</v>
      </c>
      <c r="C2357" s="235" t="s">
        <v>112</v>
      </c>
      <c r="D2357" s="236" t="s">
        <v>39</v>
      </c>
      <c r="E2357" s="256"/>
      <c r="F2357" s="270">
        <v>1</v>
      </c>
      <c r="G2357" s="270">
        <v>5</v>
      </c>
      <c r="H2357" s="270">
        <f t="shared" si="225"/>
        <v>5</v>
      </c>
      <c r="I2357" s="256"/>
      <c r="J2357" s="270">
        <f t="shared" si="226"/>
        <v>0</v>
      </c>
    </row>
    <row r="2358" spans="1:10" ht="25.5" x14ac:dyDescent="0.2">
      <c r="A2358" s="29" t="s">
        <v>36</v>
      </c>
      <c r="B2358" s="30">
        <f t="shared" si="227"/>
        <v>8</v>
      </c>
      <c r="C2358" s="29" t="s">
        <v>121</v>
      </c>
      <c r="D2358" s="30" t="s">
        <v>63</v>
      </c>
      <c r="E2358" s="29"/>
      <c r="F2358" s="30">
        <v>1</v>
      </c>
      <c r="G2358" s="30">
        <v>5</v>
      </c>
      <c r="H2358" s="30">
        <f t="shared" si="225"/>
        <v>5</v>
      </c>
      <c r="I2358" s="29"/>
      <c r="J2358" s="30">
        <f t="shared" si="226"/>
        <v>0</v>
      </c>
    </row>
    <row r="2359" spans="1:10" ht="25.5" x14ac:dyDescent="0.2">
      <c r="A2359" s="29" t="s">
        <v>36</v>
      </c>
      <c r="B2359" s="30">
        <f t="shared" si="227"/>
        <v>9</v>
      </c>
      <c r="C2359" s="29" t="s">
        <v>120</v>
      </c>
      <c r="D2359" s="30" t="s">
        <v>39</v>
      </c>
      <c r="E2359" s="29"/>
      <c r="F2359" s="30">
        <v>1</v>
      </c>
      <c r="G2359" s="30">
        <v>5</v>
      </c>
      <c r="H2359" s="30">
        <f t="shared" si="225"/>
        <v>5</v>
      </c>
      <c r="I2359" s="29"/>
      <c r="J2359" s="30">
        <f t="shared" si="226"/>
        <v>0</v>
      </c>
    </row>
    <row r="2360" spans="1:10" ht="25.5" x14ac:dyDescent="0.2">
      <c r="A2360" s="29" t="s">
        <v>36</v>
      </c>
      <c r="B2360" s="30">
        <f t="shared" si="227"/>
        <v>10</v>
      </c>
      <c r="C2360" s="29" t="s">
        <v>124</v>
      </c>
      <c r="D2360" s="30" t="s">
        <v>49</v>
      </c>
      <c r="E2360" s="29"/>
      <c r="F2360" s="30">
        <v>1</v>
      </c>
      <c r="G2360" s="30">
        <v>10</v>
      </c>
      <c r="H2360" s="30">
        <f t="shared" si="225"/>
        <v>10</v>
      </c>
      <c r="I2360" s="29"/>
      <c r="J2360" s="30">
        <f t="shared" si="226"/>
        <v>0</v>
      </c>
    </row>
    <row r="2361" spans="1:10" ht="25.5" x14ac:dyDescent="0.2">
      <c r="A2361" s="29" t="s">
        <v>36</v>
      </c>
      <c r="B2361" s="30">
        <f t="shared" si="227"/>
        <v>11</v>
      </c>
      <c r="C2361" s="29" t="s">
        <v>113</v>
      </c>
      <c r="D2361" s="30" t="s">
        <v>61</v>
      </c>
      <c r="E2361" s="29"/>
      <c r="F2361" s="30">
        <v>1</v>
      </c>
      <c r="G2361" s="30">
        <v>20</v>
      </c>
      <c r="H2361" s="30">
        <f t="shared" si="225"/>
        <v>20</v>
      </c>
      <c r="I2361" s="29"/>
      <c r="J2361" s="30">
        <f t="shared" si="226"/>
        <v>0</v>
      </c>
    </row>
    <row r="2362" spans="1:10" ht="25.5" x14ac:dyDescent="0.2">
      <c r="A2362" s="29" t="s">
        <v>36</v>
      </c>
      <c r="B2362" s="296">
        <f t="shared" si="227"/>
        <v>12</v>
      </c>
      <c r="C2362" s="29" t="s">
        <v>136</v>
      </c>
      <c r="D2362" s="296" t="s">
        <v>37</v>
      </c>
      <c r="E2362" s="258"/>
      <c r="F2362" s="30">
        <v>1</v>
      </c>
      <c r="G2362" s="296">
        <v>30</v>
      </c>
      <c r="H2362" s="296">
        <f t="shared" si="225"/>
        <v>30</v>
      </c>
      <c r="I2362" s="258"/>
      <c r="J2362" s="296">
        <f t="shared" si="226"/>
        <v>0</v>
      </c>
    </row>
    <row r="2363" spans="1:10" ht="25.5" x14ac:dyDescent="0.2">
      <c r="A2363" s="29" t="s">
        <v>36</v>
      </c>
      <c r="B2363" s="296">
        <f t="shared" si="227"/>
        <v>13</v>
      </c>
      <c r="C2363" s="271" t="s">
        <v>139</v>
      </c>
      <c r="D2363" s="296" t="s">
        <v>38</v>
      </c>
      <c r="E2363" s="258"/>
      <c r="F2363" s="296">
        <v>1</v>
      </c>
      <c r="G2363" s="296">
        <v>5</v>
      </c>
      <c r="H2363" s="296">
        <f t="shared" si="225"/>
        <v>5</v>
      </c>
      <c r="I2363" s="258"/>
      <c r="J2363" s="296">
        <f t="shared" si="226"/>
        <v>0</v>
      </c>
    </row>
    <row r="2364" spans="1:10" ht="25.5" x14ac:dyDescent="0.2">
      <c r="A2364" s="29" t="s">
        <v>36</v>
      </c>
      <c r="B2364" s="296">
        <f t="shared" si="227"/>
        <v>14</v>
      </c>
      <c r="C2364" s="268" t="s">
        <v>140</v>
      </c>
      <c r="D2364" s="296" t="s">
        <v>38</v>
      </c>
      <c r="E2364" s="258"/>
      <c r="F2364" s="296">
        <v>1</v>
      </c>
      <c r="G2364" s="436">
        <v>10</v>
      </c>
      <c r="H2364" s="296">
        <f t="shared" si="225"/>
        <v>10</v>
      </c>
      <c r="I2364" s="437"/>
      <c r="J2364" s="436">
        <f t="shared" si="226"/>
        <v>0</v>
      </c>
    </row>
    <row r="2365" spans="1:10" ht="25.5" x14ac:dyDescent="0.2">
      <c r="A2365" s="29" t="s">
        <v>36</v>
      </c>
      <c r="B2365" s="296">
        <f t="shared" si="227"/>
        <v>15</v>
      </c>
      <c r="C2365" s="268" t="s">
        <v>149</v>
      </c>
      <c r="D2365" s="296" t="s">
        <v>38</v>
      </c>
      <c r="E2365" s="258"/>
      <c r="F2365" s="296">
        <v>1</v>
      </c>
      <c r="G2365" s="436">
        <v>5</v>
      </c>
      <c r="H2365" s="296">
        <f t="shared" si="225"/>
        <v>5</v>
      </c>
      <c r="I2365" s="437"/>
      <c r="J2365" s="436">
        <f t="shared" si="226"/>
        <v>0</v>
      </c>
    </row>
    <row r="2366" spans="1:10" ht="25.5" x14ac:dyDescent="0.2">
      <c r="A2366" s="29" t="s">
        <v>36</v>
      </c>
      <c r="B2366" s="296">
        <f t="shared" si="227"/>
        <v>16</v>
      </c>
      <c r="C2366" s="258" t="s">
        <v>122</v>
      </c>
      <c r="D2366" s="296" t="s">
        <v>61</v>
      </c>
      <c r="E2366" s="258"/>
      <c r="F2366" s="296">
        <v>1</v>
      </c>
      <c r="G2366" s="436">
        <v>5</v>
      </c>
      <c r="H2366" s="296">
        <f t="shared" si="225"/>
        <v>5</v>
      </c>
      <c r="I2366" s="437"/>
      <c r="J2366" s="436"/>
    </row>
    <row r="2367" spans="1:10" ht="25.5" x14ac:dyDescent="0.2">
      <c r="A2367" s="29" t="s">
        <v>36</v>
      </c>
      <c r="B2367" s="296">
        <f t="shared" si="227"/>
        <v>17</v>
      </c>
      <c r="C2367" s="258" t="s">
        <v>117</v>
      </c>
      <c r="D2367" s="296" t="s">
        <v>32</v>
      </c>
      <c r="E2367" s="258"/>
      <c r="F2367" s="296">
        <v>1</v>
      </c>
      <c r="G2367" s="436">
        <v>10</v>
      </c>
      <c r="H2367" s="436">
        <f t="shared" si="225"/>
        <v>10</v>
      </c>
      <c r="I2367" s="437"/>
      <c r="J2367" s="436"/>
    </row>
    <row r="2368" spans="1:10" ht="25.5" x14ac:dyDescent="0.2">
      <c r="A2368" s="29" t="s">
        <v>36</v>
      </c>
      <c r="B2368" s="296">
        <f t="shared" si="227"/>
        <v>18</v>
      </c>
      <c r="C2368" s="29" t="s">
        <v>121</v>
      </c>
      <c r="D2368" s="296" t="s">
        <v>63</v>
      </c>
      <c r="E2368" s="258"/>
      <c r="F2368" s="296">
        <v>1</v>
      </c>
      <c r="G2368" s="436">
        <v>5</v>
      </c>
      <c r="H2368" s="436">
        <f t="shared" si="225"/>
        <v>5</v>
      </c>
      <c r="I2368" s="437"/>
      <c r="J2368" s="436"/>
    </row>
    <row r="2369" spans="1:10" ht="25.5" x14ac:dyDescent="0.2">
      <c r="A2369" s="29" t="s">
        <v>36</v>
      </c>
      <c r="B2369" s="296">
        <f t="shared" si="227"/>
        <v>19</v>
      </c>
      <c r="C2369" s="29" t="s">
        <v>129</v>
      </c>
      <c r="D2369" s="296" t="s">
        <v>39</v>
      </c>
      <c r="E2369" s="258"/>
      <c r="F2369" s="296">
        <v>1</v>
      </c>
      <c r="G2369" s="436">
        <v>5</v>
      </c>
      <c r="H2369" s="436">
        <f t="shared" si="225"/>
        <v>5</v>
      </c>
      <c r="I2369" s="437"/>
      <c r="J2369" s="436"/>
    </row>
    <row r="2370" spans="1:10" ht="25.5" x14ac:dyDescent="0.2">
      <c r="A2370" s="435" t="s">
        <v>0</v>
      </c>
      <c r="B2370" s="270">
        <f t="shared" si="227"/>
        <v>20</v>
      </c>
      <c r="C2370" s="256" t="s">
        <v>121</v>
      </c>
      <c r="D2370" s="423" t="s">
        <v>63</v>
      </c>
      <c r="E2370" s="435"/>
      <c r="F2370" s="423">
        <v>1</v>
      </c>
      <c r="G2370" s="423">
        <v>5</v>
      </c>
      <c r="H2370" s="423">
        <f t="shared" si="225"/>
        <v>5</v>
      </c>
      <c r="I2370" s="435"/>
      <c r="J2370" s="435"/>
    </row>
    <row r="2371" spans="1:10" ht="25.5" x14ac:dyDescent="0.2">
      <c r="A2371" s="435" t="s">
        <v>0</v>
      </c>
      <c r="B2371" s="270">
        <f t="shared" si="227"/>
        <v>21</v>
      </c>
      <c r="C2371" s="256" t="s">
        <v>120</v>
      </c>
      <c r="D2371" s="270" t="s">
        <v>39</v>
      </c>
      <c r="E2371" s="435"/>
      <c r="F2371" s="423">
        <v>1</v>
      </c>
      <c r="G2371" s="423">
        <v>5</v>
      </c>
      <c r="H2371" s="423">
        <f t="shared" si="225"/>
        <v>5</v>
      </c>
      <c r="I2371" s="435"/>
      <c r="J2371" s="435"/>
    </row>
    <row r="2372" spans="1:10" ht="25.5" x14ac:dyDescent="0.2">
      <c r="A2372" s="435" t="s">
        <v>0</v>
      </c>
      <c r="B2372" s="112">
        <f t="shared" si="227"/>
        <v>22</v>
      </c>
      <c r="C2372" s="25" t="s">
        <v>142</v>
      </c>
      <c r="D2372" s="26" t="s">
        <v>31</v>
      </c>
      <c r="E2372" s="435"/>
      <c r="F2372" s="423">
        <v>1</v>
      </c>
      <c r="G2372" s="423">
        <v>5</v>
      </c>
      <c r="H2372" s="423">
        <f t="shared" si="225"/>
        <v>5</v>
      </c>
      <c r="I2372" s="435"/>
      <c r="J2372" s="435"/>
    </row>
    <row r="2373" spans="1:10" ht="25.5" x14ac:dyDescent="0.2">
      <c r="A2373" s="435" t="s">
        <v>0</v>
      </c>
      <c r="B2373" s="236">
        <f t="shared" si="227"/>
        <v>23</v>
      </c>
      <c r="C2373" s="235" t="s">
        <v>135</v>
      </c>
      <c r="D2373" s="236" t="s">
        <v>63</v>
      </c>
      <c r="E2373" s="435"/>
      <c r="F2373" s="423">
        <v>1</v>
      </c>
      <c r="G2373" s="423">
        <v>5</v>
      </c>
      <c r="H2373" s="423">
        <f t="shared" si="225"/>
        <v>5</v>
      </c>
      <c r="I2373" s="435"/>
      <c r="J2373" s="435"/>
    </row>
    <row r="2374" spans="1:10" ht="25.5" x14ac:dyDescent="0.2">
      <c r="A2374" s="435" t="s">
        <v>0</v>
      </c>
      <c r="B2374" s="112">
        <f t="shared" si="227"/>
        <v>24</v>
      </c>
      <c r="C2374" s="25" t="s">
        <v>132</v>
      </c>
      <c r="D2374" s="26" t="s">
        <v>59</v>
      </c>
      <c r="E2374" s="435"/>
      <c r="F2374" s="423">
        <v>1</v>
      </c>
      <c r="G2374" s="423">
        <v>30</v>
      </c>
      <c r="H2374" s="423">
        <f t="shared" si="225"/>
        <v>30</v>
      </c>
      <c r="I2374" s="435"/>
      <c r="J2374" s="435"/>
    </row>
    <row r="2375" spans="1:10" ht="25.5" x14ac:dyDescent="0.2">
      <c r="A2375" s="267" t="s">
        <v>36</v>
      </c>
      <c r="B2375" s="112">
        <f t="shared" si="227"/>
        <v>25</v>
      </c>
      <c r="C2375" s="267" t="s">
        <v>135</v>
      </c>
      <c r="D2375" s="295" t="s">
        <v>63</v>
      </c>
      <c r="E2375" s="285"/>
      <c r="F2375" s="295">
        <v>1</v>
      </c>
      <c r="G2375" s="440">
        <v>5</v>
      </c>
      <c r="H2375" s="295">
        <f t="shared" si="225"/>
        <v>5</v>
      </c>
      <c r="I2375" s="441"/>
      <c r="J2375" s="440"/>
    </row>
    <row r="2376" spans="1:10" ht="25.5" x14ac:dyDescent="0.2">
      <c r="A2376" s="435" t="s">
        <v>0</v>
      </c>
      <c r="B2376" s="112">
        <f t="shared" si="227"/>
        <v>26</v>
      </c>
      <c r="C2376" s="25" t="s">
        <v>143</v>
      </c>
      <c r="D2376" s="26" t="s">
        <v>39</v>
      </c>
      <c r="E2376" s="435"/>
      <c r="F2376" s="423">
        <v>1</v>
      </c>
      <c r="G2376" s="423">
        <v>5</v>
      </c>
      <c r="H2376" s="423">
        <f t="shared" si="225"/>
        <v>5</v>
      </c>
      <c r="I2376" s="435"/>
      <c r="J2376" s="435"/>
    </row>
    <row r="2377" spans="1:10" ht="25.5" x14ac:dyDescent="0.2">
      <c r="A2377" s="419"/>
      <c r="B2377" s="419"/>
      <c r="C2377" s="419"/>
      <c r="D2377" s="419"/>
      <c r="E2377" s="419"/>
      <c r="F2377" s="419"/>
      <c r="G2377" s="50" t="s">
        <v>34</v>
      </c>
      <c r="H2377" s="51">
        <f>SUM(H2360:H2376)</f>
        <v>165</v>
      </c>
      <c r="I2377" s="344" t="s">
        <v>35</v>
      </c>
      <c r="J2377" s="51">
        <f>SUM(J2360:J2372)</f>
        <v>0</v>
      </c>
    </row>
    <row r="2378" spans="1:10" x14ac:dyDescent="0.2">
      <c r="A2378" s="419"/>
      <c r="B2378" s="419"/>
      <c r="C2378" s="419"/>
      <c r="D2378" s="419"/>
      <c r="E2378" s="419"/>
      <c r="F2378" s="419"/>
      <c r="G2378" s="419"/>
      <c r="H2378" s="419"/>
      <c r="I2378" s="419"/>
      <c r="J2378" s="419"/>
    </row>
    <row r="2379" spans="1:10" x14ac:dyDescent="0.2">
      <c r="A2379" s="1220" t="s">
        <v>1</v>
      </c>
      <c r="B2379" s="1220"/>
      <c r="C2379" s="1220"/>
      <c r="D2379" s="1220"/>
      <c r="E2379" s="1220"/>
      <c r="F2379" s="1220"/>
      <c r="G2379" s="1220"/>
      <c r="H2379" s="1220"/>
      <c r="I2379" s="1220"/>
      <c r="J2379" s="1220"/>
    </row>
    <row r="2380" spans="1:10" x14ac:dyDescent="0.2">
      <c r="A2380" s="1221" t="s">
        <v>2</v>
      </c>
      <c r="B2380" s="1221"/>
      <c r="C2380" s="1221"/>
      <c r="D2380" s="1221"/>
      <c r="E2380" s="1221"/>
      <c r="F2380" s="1221"/>
      <c r="G2380" s="1221"/>
      <c r="H2380" s="1221"/>
      <c r="I2380" s="1221"/>
      <c r="J2380" s="1221"/>
    </row>
    <row r="2381" spans="1:10" ht="30.75" customHeight="1" thickBot="1" x14ac:dyDescent="0.25">
      <c r="A2381" s="4" t="s">
        <v>3</v>
      </c>
      <c r="B2381" s="122"/>
      <c r="C2381" s="5"/>
      <c r="D2381" s="4"/>
      <c r="E2381" s="4"/>
      <c r="F2381" s="262"/>
      <c r="G2381" s="262"/>
      <c r="H2381" s="262"/>
      <c r="I2381" s="4"/>
      <c r="J2381" s="2"/>
    </row>
    <row r="2382" spans="1:10" ht="13.5" customHeight="1" thickBot="1" x14ac:dyDescent="0.25">
      <c r="A2382" s="1228" t="s">
        <v>219</v>
      </c>
      <c r="B2382" s="1229"/>
      <c r="C2382" s="1229"/>
      <c r="D2382" s="1229"/>
      <c r="E2382" s="1229"/>
      <c r="F2382" s="1229"/>
      <c r="G2382" s="1229"/>
      <c r="H2382" s="1229"/>
      <c r="I2382" s="1229"/>
      <c r="J2382" s="1230"/>
    </row>
    <row r="2383" spans="1:10" ht="30.75" customHeight="1" thickBot="1" x14ac:dyDescent="0.25">
      <c r="A2383" s="1222" t="s">
        <v>228</v>
      </c>
      <c r="B2383" s="1223"/>
      <c r="C2383" s="1223"/>
      <c r="D2383" s="1223"/>
      <c r="E2383" s="1223"/>
      <c r="F2383" s="1223"/>
      <c r="G2383" s="1223"/>
      <c r="H2383" s="1223"/>
      <c r="I2383" s="1223"/>
      <c r="J2383" s="1224"/>
    </row>
    <row r="2384" spans="1:10" ht="13.5" thickBot="1" x14ac:dyDescent="0.25">
      <c r="A2384" s="4" t="s">
        <v>4</v>
      </c>
      <c r="B2384" s="122"/>
      <c r="C2384" s="7"/>
      <c r="D2384" s="6"/>
      <c r="E2384" s="6"/>
      <c r="G2384" s="261"/>
      <c r="H2384" s="13"/>
      <c r="I2384" s="6"/>
      <c r="J2384" s="2"/>
    </row>
    <row r="2385" spans="1:10" ht="13.5" thickBot="1" x14ac:dyDescent="0.25">
      <c r="A2385" s="1217" t="s">
        <v>21</v>
      </c>
      <c r="B2385" s="1218"/>
      <c r="C2385" s="1218"/>
      <c r="D2385" s="1218"/>
      <c r="E2385" s="1218"/>
      <c r="F2385" s="1218"/>
      <c r="G2385" s="1218"/>
      <c r="H2385" s="1218"/>
      <c r="I2385" s="1218"/>
      <c r="J2385" s="1219"/>
    </row>
    <row r="2386" spans="1:10" ht="13.5" thickBot="1" x14ac:dyDescent="0.25">
      <c r="A2386" s="4"/>
      <c r="B2386" s="122"/>
      <c r="C2386" s="3"/>
      <c r="D2386" s="2"/>
      <c r="E2386" s="2"/>
      <c r="F2386" s="261"/>
      <c r="G2386" s="261"/>
      <c r="H2386" s="261"/>
      <c r="I2386" s="2"/>
      <c r="J2386" s="2"/>
    </row>
    <row r="2387" spans="1:10" ht="51" x14ac:dyDescent="0.2">
      <c r="A2387" s="31" t="s">
        <v>5</v>
      </c>
      <c r="B2387" s="32" t="s">
        <v>23</v>
      </c>
      <c r="C2387" s="32" t="s">
        <v>7</v>
      </c>
      <c r="D2387" s="33" t="s">
        <v>8</v>
      </c>
      <c r="E2387" s="34" t="s">
        <v>24</v>
      </c>
      <c r="F2387" s="35" t="s">
        <v>25</v>
      </c>
      <c r="G2387" s="32" t="s">
        <v>26</v>
      </c>
      <c r="H2387" s="36" t="s">
        <v>27</v>
      </c>
      <c r="I2387" s="37" t="s">
        <v>28</v>
      </c>
      <c r="J2387" s="37" t="s">
        <v>29</v>
      </c>
    </row>
    <row r="2388" spans="1:10" ht="25.5" x14ac:dyDescent="0.2">
      <c r="A2388" s="31"/>
      <c r="B2388" s="32"/>
      <c r="C2388" s="216"/>
      <c r="D2388" s="33"/>
      <c r="E2388" s="38"/>
      <c r="F2388" s="39" t="s">
        <v>15</v>
      </c>
      <c r="G2388" s="39" t="s">
        <v>16</v>
      </c>
      <c r="H2388" s="39" t="s">
        <v>17</v>
      </c>
      <c r="I2388" s="40" t="s">
        <v>18</v>
      </c>
      <c r="J2388" s="40" t="s">
        <v>19</v>
      </c>
    </row>
    <row r="2389" spans="1:10" ht="38.25" x14ac:dyDescent="0.2">
      <c r="A2389" s="443" t="s">
        <v>30</v>
      </c>
      <c r="B2389" s="254">
        <v>1</v>
      </c>
      <c r="C2389" s="22" t="s">
        <v>116</v>
      </c>
      <c r="D2389" s="444" t="s">
        <v>63</v>
      </c>
      <c r="E2389" s="443"/>
      <c r="F2389" s="444">
        <v>1</v>
      </c>
      <c r="G2389" s="444">
        <v>10</v>
      </c>
      <c r="H2389" s="444">
        <f t="shared" ref="H2389:H2407" si="228">F2389*G2389</f>
        <v>10</v>
      </c>
      <c r="I2389" s="443"/>
      <c r="J2389" s="444">
        <f t="shared" ref="J2389:J2402" si="229">H2389*I2389</f>
        <v>0</v>
      </c>
    </row>
    <row r="2390" spans="1:10" ht="38.25" x14ac:dyDescent="0.2">
      <c r="A2390" s="443" t="s">
        <v>30</v>
      </c>
      <c r="B2390" s="234">
        <f>B2389+1</f>
        <v>2</v>
      </c>
      <c r="C2390" s="233" t="s">
        <v>109</v>
      </c>
      <c r="D2390" s="444" t="s">
        <v>63</v>
      </c>
      <c r="E2390" s="291"/>
      <c r="F2390" s="302">
        <v>1</v>
      </c>
      <c r="G2390" s="302">
        <v>5</v>
      </c>
      <c r="H2390" s="302">
        <f t="shared" si="228"/>
        <v>5</v>
      </c>
      <c r="I2390" s="291"/>
      <c r="J2390" s="302">
        <f t="shared" si="229"/>
        <v>0</v>
      </c>
    </row>
    <row r="2391" spans="1:10" ht="25.5" x14ac:dyDescent="0.2">
      <c r="A2391" s="435" t="s">
        <v>0</v>
      </c>
      <c r="B2391" s="423">
        <f t="shared" ref="B2391:B2401" si="230">B2390+1</f>
        <v>3</v>
      </c>
      <c r="C2391" s="256" t="s">
        <v>121</v>
      </c>
      <c r="D2391" s="423" t="s">
        <v>63</v>
      </c>
      <c r="E2391" s="435"/>
      <c r="F2391" s="423">
        <v>1</v>
      </c>
      <c r="G2391" s="423">
        <v>5</v>
      </c>
      <c r="H2391" s="423">
        <f t="shared" si="228"/>
        <v>5</v>
      </c>
      <c r="I2391" s="435"/>
      <c r="J2391" s="423">
        <f t="shared" si="229"/>
        <v>0</v>
      </c>
    </row>
    <row r="2392" spans="1:10" ht="25.5" x14ac:dyDescent="0.2">
      <c r="A2392" s="435" t="s">
        <v>0</v>
      </c>
      <c r="B2392" s="423">
        <f t="shared" si="230"/>
        <v>4</v>
      </c>
      <c r="C2392" s="256" t="s">
        <v>120</v>
      </c>
      <c r="D2392" s="270" t="s">
        <v>39</v>
      </c>
      <c r="E2392" s="256"/>
      <c r="F2392" s="270">
        <v>1</v>
      </c>
      <c r="G2392" s="270">
        <v>5</v>
      </c>
      <c r="H2392" s="270">
        <f t="shared" si="228"/>
        <v>5</v>
      </c>
      <c r="I2392" s="256"/>
      <c r="J2392" s="270">
        <f t="shared" si="229"/>
        <v>0</v>
      </c>
    </row>
    <row r="2393" spans="1:10" ht="25.5" x14ac:dyDescent="0.2">
      <c r="A2393" s="435" t="s">
        <v>0</v>
      </c>
      <c r="B2393" s="423">
        <f t="shared" si="230"/>
        <v>5</v>
      </c>
      <c r="C2393" s="435" t="s">
        <v>122</v>
      </c>
      <c r="D2393" s="423" t="s">
        <v>31</v>
      </c>
      <c r="E2393" s="435"/>
      <c r="F2393" s="423">
        <v>1</v>
      </c>
      <c r="G2393" s="423">
        <v>10</v>
      </c>
      <c r="H2393" s="423">
        <f t="shared" si="228"/>
        <v>10</v>
      </c>
      <c r="I2393" s="435"/>
      <c r="J2393" s="423">
        <f t="shared" si="229"/>
        <v>0</v>
      </c>
    </row>
    <row r="2394" spans="1:10" ht="25.5" x14ac:dyDescent="0.2">
      <c r="A2394" s="435" t="s">
        <v>0</v>
      </c>
      <c r="B2394" s="423">
        <f t="shared" si="230"/>
        <v>6</v>
      </c>
      <c r="C2394" s="235" t="s">
        <v>121</v>
      </c>
      <c r="D2394" s="236" t="s">
        <v>63</v>
      </c>
      <c r="E2394" s="256"/>
      <c r="F2394" s="270">
        <v>1</v>
      </c>
      <c r="G2394" s="270">
        <v>5</v>
      </c>
      <c r="H2394" s="270">
        <f t="shared" si="228"/>
        <v>5</v>
      </c>
      <c r="I2394" s="256"/>
      <c r="J2394" s="270">
        <f t="shared" si="229"/>
        <v>0</v>
      </c>
    </row>
    <row r="2395" spans="1:10" ht="25.5" x14ac:dyDescent="0.2">
      <c r="A2395" s="435" t="s">
        <v>0</v>
      </c>
      <c r="B2395" s="423">
        <f t="shared" si="230"/>
        <v>7</v>
      </c>
      <c r="C2395" s="235" t="s">
        <v>112</v>
      </c>
      <c r="D2395" s="236" t="s">
        <v>39</v>
      </c>
      <c r="E2395" s="256"/>
      <c r="F2395" s="270">
        <v>1</v>
      </c>
      <c r="G2395" s="270">
        <v>5</v>
      </c>
      <c r="H2395" s="270">
        <f t="shared" si="228"/>
        <v>5</v>
      </c>
      <c r="I2395" s="256"/>
      <c r="J2395" s="270">
        <f t="shared" si="229"/>
        <v>0</v>
      </c>
    </row>
    <row r="2396" spans="1:10" ht="25.5" x14ac:dyDescent="0.2">
      <c r="A2396" s="29" t="s">
        <v>36</v>
      </c>
      <c r="B2396" s="30">
        <f t="shared" si="230"/>
        <v>8</v>
      </c>
      <c r="C2396" s="29" t="s">
        <v>121</v>
      </c>
      <c r="D2396" s="30" t="s">
        <v>63</v>
      </c>
      <c r="E2396" s="29"/>
      <c r="F2396" s="30">
        <v>1</v>
      </c>
      <c r="G2396" s="30">
        <v>5</v>
      </c>
      <c r="H2396" s="30">
        <f t="shared" si="228"/>
        <v>5</v>
      </c>
      <c r="I2396" s="29"/>
      <c r="J2396" s="30">
        <f t="shared" si="229"/>
        <v>0</v>
      </c>
    </row>
    <row r="2397" spans="1:10" ht="25.5" x14ac:dyDescent="0.2">
      <c r="A2397" s="29" t="s">
        <v>36</v>
      </c>
      <c r="B2397" s="30">
        <f t="shared" si="230"/>
        <v>9</v>
      </c>
      <c r="C2397" s="29" t="s">
        <v>120</v>
      </c>
      <c r="D2397" s="30" t="s">
        <v>39</v>
      </c>
      <c r="E2397" s="29"/>
      <c r="F2397" s="30">
        <v>1</v>
      </c>
      <c r="G2397" s="30">
        <v>5</v>
      </c>
      <c r="H2397" s="30">
        <f t="shared" si="228"/>
        <v>5</v>
      </c>
      <c r="I2397" s="29"/>
      <c r="J2397" s="30">
        <f t="shared" si="229"/>
        <v>0</v>
      </c>
    </row>
    <row r="2398" spans="1:10" ht="25.5" x14ac:dyDescent="0.2">
      <c r="A2398" s="29" t="s">
        <v>36</v>
      </c>
      <c r="B2398" s="30">
        <f t="shared" si="230"/>
        <v>10</v>
      </c>
      <c r="C2398" s="29" t="s">
        <v>124</v>
      </c>
      <c r="D2398" s="30" t="s">
        <v>49</v>
      </c>
      <c r="E2398" s="29"/>
      <c r="F2398" s="30">
        <v>1</v>
      </c>
      <c r="G2398" s="30">
        <v>10</v>
      </c>
      <c r="H2398" s="30">
        <f t="shared" si="228"/>
        <v>10</v>
      </c>
      <c r="I2398" s="29"/>
      <c r="J2398" s="30">
        <f t="shared" si="229"/>
        <v>0</v>
      </c>
    </row>
    <row r="2399" spans="1:10" ht="25.5" x14ac:dyDescent="0.2">
      <c r="A2399" s="29" t="s">
        <v>36</v>
      </c>
      <c r="B2399" s="30">
        <f t="shared" si="230"/>
        <v>11</v>
      </c>
      <c r="C2399" s="29" t="s">
        <v>113</v>
      </c>
      <c r="D2399" s="30" t="s">
        <v>61</v>
      </c>
      <c r="E2399" s="29"/>
      <c r="F2399" s="30">
        <v>1</v>
      </c>
      <c r="G2399" s="30">
        <v>20</v>
      </c>
      <c r="H2399" s="30">
        <f t="shared" si="228"/>
        <v>20</v>
      </c>
      <c r="I2399" s="29"/>
      <c r="J2399" s="30">
        <f t="shared" si="229"/>
        <v>0</v>
      </c>
    </row>
    <row r="2400" spans="1:10" ht="25.5" x14ac:dyDescent="0.2">
      <c r="A2400" s="29" t="s">
        <v>36</v>
      </c>
      <c r="B2400" s="296">
        <f t="shared" si="230"/>
        <v>12</v>
      </c>
      <c r="C2400" s="29" t="s">
        <v>136</v>
      </c>
      <c r="D2400" s="296" t="s">
        <v>37</v>
      </c>
      <c r="E2400" s="258"/>
      <c r="F2400" s="30">
        <v>1</v>
      </c>
      <c r="G2400" s="296">
        <v>30</v>
      </c>
      <c r="H2400" s="296">
        <f t="shared" si="228"/>
        <v>30</v>
      </c>
      <c r="I2400" s="258"/>
      <c r="J2400" s="296">
        <f t="shared" si="229"/>
        <v>0</v>
      </c>
    </row>
    <row r="2401" spans="1:10" ht="25.5" x14ac:dyDescent="0.2">
      <c r="A2401" s="29" t="s">
        <v>36</v>
      </c>
      <c r="B2401" s="296">
        <f t="shared" si="230"/>
        <v>13</v>
      </c>
      <c r="C2401" s="271" t="s">
        <v>139</v>
      </c>
      <c r="D2401" s="296" t="s">
        <v>38</v>
      </c>
      <c r="E2401" s="258"/>
      <c r="F2401" s="296">
        <v>1</v>
      </c>
      <c r="G2401" s="296">
        <v>5</v>
      </c>
      <c r="H2401" s="296">
        <f t="shared" si="228"/>
        <v>5</v>
      </c>
      <c r="I2401" s="258"/>
      <c r="J2401" s="296">
        <f t="shared" si="229"/>
        <v>0</v>
      </c>
    </row>
    <row r="2402" spans="1:10" ht="25.5" x14ac:dyDescent="0.2">
      <c r="A2402" s="29" t="s">
        <v>36</v>
      </c>
      <c r="B2402" s="296">
        <f t="shared" ref="B2402:B2407" si="231">B2401+1</f>
        <v>14</v>
      </c>
      <c r="C2402" s="268" t="s">
        <v>147</v>
      </c>
      <c r="D2402" s="296" t="s">
        <v>38</v>
      </c>
      <c r="E2402" s="258"/>
      <c r="F2402" s="296">
        <v>1</v>
      </c>
      <c r="G2402" s="436">
        <v>10</v>
      </c>
      <c r="H2402" s="296">
        <f t="shared" si="228"/>
        <v>10</v>
      </c>
      <c r="I2402" s="437"/>
      <c r="J2402" s="436">
        <f t="shared" si="229"/>
        <v>0</v>
      </c>
    </row>
    <row r="2403" spans="1:10" ht="25.5" x14ac:dyDescent="0.2">
      <c r="A2403" s="29" t="s">
        <v>36</v>
      </c>
      <c r="B2403" s="296">
        <f t="shared" si="231"/>
        <v>15</v>
      </c>
      <c r="C2403" s="258" t="s">
        <v>122</v>
      </c>
      <c r="D2403" s="296" t="s">
        <v>61</v>
      </c>
      <c r="E2403" s="258"/>
      <c r="F2403" s="296">
        <v>1</v>
      </c>
      <c r="G2403" s="436">
        <v>5</v>
      </c>
      <c r="H2403" s="296">
        <f t="shared" si="228"/>
        <v>5</v>
      </c>
      <c r="I2403" s="437"/>
      <c r="J2403" s="436"/>
    </row>
    <row r="2404" spans="1:10" ht="25.5" x14ac:dyDescent="0.2">
      <c r="A2404" s="29" t="s">
        <v>36</v>
      </c>
      <c r="B2404" s="296">
        <f t="shared" si="231"/>
        <v>16</v>
      </c>
      <c r="C2404" s="258" t="s">
        <v>117</v>
      </c>
      <c r="D2404" s="296" t="s">
        <v>32</v>
      </c>
      <c r="E2404" s="258"/>
      <c r="F2404" s="296">
        <v>1</v>
      </c>
      <c r="G2404" s="436">
        <v>10</v>
      </c>
      <c r="H2404" s="296">
        <f t="shared" si="228"/>
        <v>10</v>
      </c>
      <c r="I2404" s="437"/>
      <c r="J2404" s="436"/>
    </row>
    <row r="2405" spans="1:10" ht="25.5" x14ac:dyDescent="0.2">
      <c r="A2405" s="29" t="s">
        <v>36</v>
      </c>
      <c r="B2405" s="296">
        <f t="shared" si="231"/>
        <v>17</v>
      </c>
      <c r="C2405" s="268" t="s">
        <v>150</v>
      </c>
      <c r="D2405" s="296" t="s">
        <v>38</v>
      </c>
      <c r="E2405" s="258"/>
      <c r="F2405" s="296">
        <v>1</v>
      </c>
      <c r="G2405" s="436">
        <v>5</v>
      </c>
      <c r="H2405" s="296">
        <f t="shared" si="228"/>
        <v>5</v>
      </c>
      <c r="I2405" s="437"/>
      <c r="J2405" s="436"/>
    </row>
    <row r="2406" spans="1:10" ht="25.5" x14ac:dyDescent="0.2">
      <c r="A2406" s="29" t="s">
        <v>36</v>
      </c>
      <c r="B2406" s="296">
        <f t="shared" si="231"/>
        <v>18</v>
      </c>
      <c r="C2406" s="29" t="s">
        <v>135</v>
      </c>
      <c r="D2406" s="296" t="s">
        <v>63</v>
      </c>
      <c r="E2406" s="258"/>
      <c r="F2406" s="296">
        <v>1</v>
      </c>
      <c r="G2406" s="436">
        <v>5</v>
      </c>
      <c r="H2406" s="296">
        <f t="shared" si="228"/>
        <v>5</v>
      </c>
      <c r="I2406" s="437"/>
      <c r="J2406" s="436"/>
    </row>
    <row r="2407" spans="1:10" ht="25.5" x14ac:dyDescent="0.2">
      <c r="A2407" s="29" t="s">
        <v>36</v>
      </c>
      <c r="B2407" s="296">
        <f t="shared" si="231"/>
        <v>19</v>
      </c>
      <c r="C2407" s="29" t="s">
        <v>144</v>
      </c>
      <c r="D2407" s="296" t="s">
        <v>39</v>
      </c>
      <c r="E2407" s="258"/>
      <c r="F2407" s="296">
        <v>1</v>
      </c>
      <c r="G2407" s="436">
        <v>5</v>
      </c>
      <c r="H2407" s="296">
        <f t="shared" si="228"/>
        <v>5</v>
      </c>
      <c r="I2407" s="437"/>
      <c r="J2407" s="436"/>
    </row>
    <row r="2408" spans="1:10" ht="25.5" x14ac:dyDescent="0.2">
      <c r="A2408" s="419"/>
      <c r="B2408" s="419"/>
      <c r="C2408" s="419"/>
      <c r="D2408" s="419"/>
      <c r="E2408" s="419"/>
      <c r="F2408" s="419"/>
      <c r="G2408" s="50" t="s">
        <v>34</v>
      </c>
      <c r="H2408" s="51">
        <f>SUM(H2389:H2407)</f>
        <v>160</v>
      </c>
      <c r="I2408" s="344" t="s">
        <v>35</v>
      </c>
      <c r="J2408" s="51">
        <f>SUM(J2398:J2407)</f>
        <v>0</v>
      </c>
    </row>
    <row r="2410" spans="1:10" x14ac:dyDescent="0.2">
      <c r="A2410" s="1220" t="s">
        <v>1</v>
      </c>
      <c r="B2410" s="1220"/>
      <c r="C2410" s="1220"/>
      <c r="D2410" s="1220"/>
      <c r="E2410" s="1220"/>
      <c r="F2410" s="1220"/>
      <c r="G2410" s="1220"/>
      <c r="H2410" s="1220"/>
      <c r="I2410" s="1220"/>
      <c r="J2410" s="1220"/>
    </row>
    <row r="2411" spans="1:10" x14ac:dyDescent="0.2">
      <c r="A2411" s="1221" t="s">
        <v>2</v>
      </c>
      <c r="B2411" s="1221"/>
      <c r="C2411" s="1221"/>
      <c r="D2411" s="1221"/>
      <c r="E2411" s="1221"/>
      <c r="F2411" s="1221"/>
      <c r="G2411" s="1221"/>
      <c r="H2411" s="1221"/>
      <c r="I2411" s="1221"/>
      <c r="J2411" s="1221"/>
    </row>
    <row r="2412" spans="1:10" ht="13.5" thickBot="1" x14ac:dyDescent="0.25">
      <c r="A2412" s="4" t="s">
        <v>3</v>
      </c>
      <c r="B2412" s="122"/>
      <c r="C2412" s="5"/>
      <c r="D2412" s="4"/>
      <c r="E2412" s="4"/>
      <c r="F2412" s="262"/>
      <c r="G2412" s="262"/>
      <c r="H2412" s="262"/>
      <c r="I2412" s="4"/>
      <c r="J2412" s="2"/>
    </row>
    <row r="2413" spans="1:10" ht="15" customHeight="1" thickBot="1" x14ac:dyDescent="0.25">
      <c r="A2413" s="1228" t="s">
        <v>219</v>
      </c>
      <c r="B2413" s="1229"/>
      <c r="C2413" s="1229"/>
      <c r="D2413" s="1229"/>
      <c r="E2413" s="1229"/>
      <c r="F2413" s="1229"/>
      <c r="G2413" s="1229"/>
      <c r="H2413" s="1229"/>
      <c r="I2413" s="1229"/>
      <c r="J2413" s="1230"/>
    </row>
    <row r="2414" spans="1:10" ht="34.5" customHeight="1" thickBot="1" x14ac:dyDescent="0.25">
      <c r="A2414" s="1222" t="s">
        <v>229</v>
      </c>
      <c r="B2414" s="1223"/>
      <c r="C2414" s="1223"/>
      <c r="D2414" s="1223"/>
      <c r="E2414" s="1223"/>
      <c r="F2414" s="1223"/>
      <c r="G2414" s="1223"/>
      <c r="H2414" s="1223"/>
      <c r="I2414" s="1223"/>
      <c r="J2414" s="1224"/>
    </row>
    <row r="2415" spans="1:10" ht="13.5" thickBot="1" x14ac:dyDescent="0.25">
      <c r="A2415" s="4" t="s">
        <v>4</v>
      </c>
      <c r="B2415" s="122"/>
      <c r="C2415" s="7"/>
      <c r="D2415" s="6"/>
      <c r="E2415" s="6"/>
      <c r="G2415" s="261"/>
      <c r="H2415" s="13"/>
      <c r="I2415" s="6"/>
      <c r="J2415" s="2"/>
    </row>
    <row r="2416" spans="1:10" ht="13.5" thickBot="1" x14ac:dyDescent="0.25">
      <c r="A2416" s="1217" t="s">
        <v>21</v>
      </c>
      <c r="B2416" s="1218"/>
      <c r="C2416" s="1218"/>
      <c r="D2416" s="1218"/>
      <c r="E2416" s="1218"/>
      <c r="F2416" s="1218"/>
      <c r="G2416" s="1218"/>
      <c r="H2416" s="1218"/>
      <c r="I2416" s="1218"/>
      <c r="J2416" s="1219"/>
    </row>
    <row r="2417" spans="1:10" ht="13.5" thickBot="1" x14ac:dyDescent="0.25">
      <c r="A2417" s="4"/>
      <c r="B2417" s="122"/>
      <c r="C2417" s="3"/>
      <c r="D2417" s="2"/>
      <c r="E2417" s="2"/>
      <c r="F2417" s="261"/>
      <c r="G2417" s="261"/>
      <c r="H2417" s="261"/>
      <c r="I2417" s="2"/>
      <c r="J2417" s="2"/>
    </row>
    <row r="2418" spans="1:10" ht="51" x14ac:dyDescent="0.2">
      <c r="A2418" s="31" t="s">
        <v>5</v>
      </c>
      <c r="B2418" s="32" t="s">
        <v>23</v>
      </c>
      <c r="C2418" s="32" t="s">
        <v>7</v>
      </c>
      <c r="D2418" s="33" t="s">
        <v>8</v>
      </c>
      <c r="E2418" s="34" t="s">
        <v>24</v>
      </c>
      <c r="F2418" s="35" t="s">
        <v>25</v>
      </c>
      <c r="G2418" s="32" t="s">
        <v>26</v>
      </c>
      <c r="H2418" s="36" t="s">
        <v>27</v>
      </c>
      <c r="I2418" s="37" t="s">
        <v>28</v>
      </c>
      <c r="J2418" s="37" t="s">
        <v>29</v>
      </c>
    </row>
    <row r="2419" spans="1:10" ht="26.25" customHeight="1" x14ac:dyDescent="0.2">
      <c r="A2419" s="31"/>
      <c r="B2419" s="32"/>
      <c r="C2419" s="216"/>
      <c r="D2419" s="33"/>
      <c r="E2419" s="38"/>
      <c r="F2419" s="39" t="s">
        <v>15</v>
      </c>
      <c r="G2419" s="39" t="s">
        <v>16</v>
      </c>
      <c r="H2419" s="39" t="s">
        <v>17</v>
      </c>
      <c r="I2419" s="40" t="s">
        <v>18</v>
      </c>
      <c r="J2419" s="40" t="s">
        <v>19</v>
      </c>
    </row>
    <row r="2420" spans="1:10" ht="38.25" x14ac:dyDescent="0.2">
      <c r="A2420" s="443" t="s">
        <v>30</v>
      </c>
      <c r="B2420" s="254">
        <v>1</v>
      </c>
      <c r="C2420" s="22" t="s">
        <v>116</v>
      </c>
      <c r="D2420" s="444" t="s">
        <v>63</v>
      </c>
      <c r="E2420" s="443"/>
      <c r="F2420" s="444">
        <v>1</v>
      </c>
      <c r="G2420" s="444">
        <v>10</v>
      </c>
      <c r="H2420" s="444">
        <f t="shared" ref="H2420:H2445" si="232">F2420*G2420</f>
        <v>10</v>
      </c>
      <c r="I2420" s="443"/>
      <c r="J2420" s="444">
        <f t="shared" ref="J2420:J2434" si="233">H2420*I2420</f>
        <v>0</v>
      </c>
    </row>
    <row r="2421" spans="1:10" ht="38.25" x14ac:dyDescent="0.2">
      <c r="A2421" s="443" t="s">
        <v>30</v>
      </c>
      <c r="B2421" s="234">
        <f>B2420+1</f>
        <v>2</v>
      </c>
      <c r="C2421" s="233" t="s">
        <v>109</v>
      </c>
      <c r="D2421" s="444" t="s">
        <v>63</v>
      </c>
      <c r="E2421" s="291"/>
      <c r="F2421" s="302">
        <v>1</v>
      </c>
      <c r="G2421" s="302">
        <v>5</v>
      </c>
      <c r="H2421" s="302">
        <f t="shared" si="232"/>
        <v>5</v>
      </c>
      <c r="I2421" s="291"/>
      <c r="J2421" s="302">
        <f t="shared" si="233"/>
        <v>0</v>
      </c>
    </row>
    <row r="2422" spans="1:10" ht="25.5" x14ac:dyDescent="0.2">
      <c r="A2422" s="435" t="s">
        <v>0</v>
      </c>
      <c r="B2422" s="423">
        <f t="shared" ref="B2422:B2445" si="234">B2421+1</f>
        <v>3</v>
      </c>
      <c r="C2422" s="256" t="s">
        <v>121</v>
      </c>
      <c r="D2422" s="423" t="s">
        <v>63</v>
      </c>
      <c r="E2422" s="435"/>
      <c r="F2422" s="423">
        <v>1</v>
      </c>
      <c r="G2422" s="423">
        <v>5</v>
      </c>
      <c r="H2422" s="423">
        <f t="shared" si="232"/>
        <v>5</v>
      </c>
      <c r="I2422" s="435"/>
      <c r="J2422" s="423">
        <f t="shared" si="233"/>
        <v>0</v>
      </c>
    </row>
    <row r="2423" spans="1:10" ht="25.5" x14ac:dyDescent="0.2">
      <c r="A2423" s="435" t="s">
        <v>0</v>
      </c>
      <c r="B2423" s="423">
        <f t="shared" si="234"/>
        <v>4</v>
      </c>
      <c r="C2423" s="256" t="s">
        <v>120</v>
      </c>
      <c r="D2423" s="270" t="s">
        <v>39</v>
      </c>
      <c r="E2423" s="256"/>
      <c r="F2423" s="270">
        <v>1</v>
      </c>
      <c r="G2423" s="270">
        <v>5</v>
      </c>
      <c r="H2423" s="270">
        <f t="shared" si="232"/>
        <v>5</v>
      </c>
      <c r="I2423" s="256"/>
      <c r="J2423" s="270">
        <f t="shared" si="233"/>
        <v>0</v>
      </c>
    </row>
    <row r="2424" spans="1:10" ht="25.5" x14ac:dyDescent="0.2">
      <c r="A2424" s="435" t="s">
        <v>0</v>
      </c>
      <c r="B2424" s="423">
        <f t="shared" si="234"/>
        <v>5</v>
      </c>
      <c r="C2424" s="435" t="s">
        <v>122</v>
      </c>
      <c r="D2424" s="423" t="s">
        <v>31</v>
      </c>
      <c r="E2424" s="435"/>
      <c r="F2424" s="423">
        <v>1</v>
      </c>
      <c r="G2424" s="423">
        <v>10</v>
      </c>
      <c r="H2424" s="423">
        <f t="shared" si="232"/>
        <v>10</v>
      </c>
      <c r="I2424" s="435"/>
      <c r="J2424" s="423">
        <f t="shared" si="233"/>
        <v>0</v>
      </c>
    </row>
    <row r="2425" spans="1:10" ht="25.5" x14ac:dyDescent="0.2">
      <c r="A2425" s="435" t="s">
        <v>0</v>
      </c>
      <c r="B2425" s="423">
        <f t="shared" si="234"/>
        <v>6</v>
      </c>
      <c r="C2425" s="235" t="s">
        <v>121</v>
      </c>
      <c r="D2425" s="236" t="s">
        <v>63</v>
      </c>
      <c r="E2425" s="256"/>
      <c r="F2425" s="270">
        <v>1</v>
      </c>
      <c r="G2425" s="270">
        <v>5</v>
      </c>
      <c r="H2425" s="270">
        <f t="shared" si="232"/>
        <v>5</v>
      </c>
      <c r="I2425" s="256"/>
      <c r="J2425" s="270">
        <f t="shared" si="233"/>
        <v>0</v>
      </c>
    </row>
    <row r="2426" spans="1:10" ht="25.5" x14ac:dyDescent="0.2">
      <c r="A2426" s="435" t="s">
        <v>0</v>
      </c>
      <c r="B2426" s="423">
        <f t="shared" si="234"/>
        <v>7</v>
      </c>
      <c r="C2426" s="235" t="s">
        <v>112</v>
      </c>
      <c r="D2426" s="236" t="s">
        <v>39</v>
      </c>
      <c r="E2426" s="256"/>
      <c r="F2426" s="270">
        <v>1</v>
      </c>
      <c r="G2426" s="270">
        <v>5</v>
      </c>
      <c r="H2426" s="270">
        <f t="shared" si="232"/>
        <v>5</v>
      </c>
      <c r="I2426" s="256"/>
      <c r="J2426" s="270">
        <f t="shared" si="233"/>
        <v>0</v>
      </c>
    </row>
    <row r="2427" spans="1:10" ht="25.5" x14ac:dyDescent="0.2">
      <c r="A2427" s="29" t="s">
        <v>36</v>
      </c>
      <c r="B2427" s="30">
        <f t="shared" si="234"/>
        <v>8</v>
      </c>
      <c r="C2427" s="29" t="s">
        <v>121</v>
      </c>
      <c r="D2427" s="30" t="s">
        <v>63</v>
      </c>
      <c r="E2427" s="29"/>
      <c r="F2427" s="30">
        <v>1</v>
      </c>
      <c r="G2427" s="30">
        <v>5</v>
      </c>
      <c r="H2427" s="30">
        <f t="shared" si="232"/>
        <v>5</v>
      </c>
      <c r="I2427" s="29"/>
      <c r="J2427" s="30">
        <f t="shared" si="233"/>
        <v>0</v>
      </c>
    </row>
    <row r="2428" spans="1:10" ht="25.5" x14ac:dyDescent="0.2">
      <c r="A2428" s="29" t="s">
        <v>36</v>
      </c>
      <c r="B2428" s="30">
        <f t="shared" si="234"/>
        <v>9</v>
      </c>
      <c r="C2428" s="29" t="s">
        <v>120</v>
      </c>
      <c r="D2428" s="30" t="s">
        <v>39</v>
      </c>
      <c r="E2428" s="29"/>
      <c r="F2428" s="30">
        <v>1</v>
      </c>
      <c r="G2428" s="30">
        <v>5</v>
      </c>
      <c r="H2428" s="30">
        <f t="shared" si="232"/>
        <v>5</v>
      </c>
      <c r="I2428" s="29"/>
      <c r="J2428" s="30">
        <f t="shared" si="233"/>
        <v>0</v>
      </c>
    </row>
    <row r="2429" spans="1:10" ht="25.5" x14ac:dyDescent="0.2">
      <c r="A2429" s="29" t="s">
        <v>36</v>
      </c>
      <c r="B2429" s="30">
        <f t="shared" si="234"/>
        <v>10</v>
      </c>
      <c r="C2429" s="29" t="s">
        <v>124</v>
      </c>
      <c r="D2429" s="30" t="s">
        <v>49</v>
      </c>
      <c r="E2429" s="29"/>
      <c r="F2429" s="30">
        <v>1</v>
      </c>
      <c r="G2429" s="30">
        <v>10</v>
      </c>
      <c r="H2429" s="30">
        <f t="shared" si="232"/>
        <v>10</v>
      </c>
      <c r="I2429" s="29"/>
      <c r="J2429" s="30">
        <f t="shared" si="233"/>
        <v>0</v>
      </c>
    </row>
    <row r="2430" spans="1:10" ht="25.5" x14ac:dyDescent="0.2">
      <c r="A2430" s="29" t="s">
        <v>36</v>
      </c>
      <c r="B2430" s="30">
        <f t="shared" si="234"/>
        <v>11</v>
      </c>
      <c r="C2430" s="29" t="s">
        <v>113</v>
      </c>
      <c r="D2430" s="30" t="s">
        <v>61</v>
      </c>
      <c r="E2430" s="29"/>
      <c r="F2430" s="30">
        <v>1</v>
      </c>
      <c r="G2430" s="30">
        <v>20</v>
      </c>
      <c r="H2430" s="30">
        <f t="shared" si="232"/>
        <v>20</v>
      </c>
      <c r="I2430" s="29"/>
      <c r="J2430" s="30">
        <f t="shared" si="233"/>
        <v>0</v>
      </c>
    </row>
    <row r="2431" spans="1:10" ht="25.5" x14ac:dyDescent="0.2">
      <c r="A2431" s="29" t="s">
        <v>36</v>
      </c>
      <c r="B2431" s="296">
        <f t="shared" si="234"/>
        <v>12</v>
      </c>
      <c r="C2431" s="29" t="s">
        <v>136</v>
      </c>
      <c r="D2431" s="296" t="s">
        <v>37</v>
      </c>
      <c r="E2431" s="258"/>
      <c r="F2431" s="30">
        <v>1</v>
      </c>
      <c r="G2431" s="296">
        <v>30</v>
      </c>
      <c r="H2431" s="296">
        <f t="shared" si="232"/>
        <v>30</v>
      </c>
      <c r="I2431" s="258"/>
      <c r="J2431" s="296">
        <f t="shared" si="233"/>
        <v>0</v>
      </c>
    </row>
    <row r="2432" spans="1:10" ht="25.5" x14ac:dyDescent="0.2">
      <c r="A2432" s="29" t="s">
        <v>36</v>
      </c>
      <c r="B2432" s="296">
        <f t="shared" si="234"/>
        <v>13</v>
      </c>
      <c r="C2432" s="271" t="s">
        <v>139</v>
      </c>
      <c r="D2432" s="296" t="s">
        <v>38</v>
      </c>
      <c r="E2432" s="258"/>
      <c r="F2432" s="296">
        <v>1</v>
      </c>
      <c r="G2432" s="296">
        <v>5</v>
      </c>
      <c r="H2432" s="296">
        <f t="shared" si="232"/>
        <v>5</v>
      </c>
      <c r="I2432" s="258"/>
      <c r="J2432" s="296">
        <f t="shared" si="233"/>
        <v>0</v>
      </c>
    </row>
    <row r="2433" spans="1:10" ht="25.5" x14ac:dyDescent="0.2">
      <c r="A2433" s="29" t="s">
        <v>36</v>
      </c>
      <c r="B2433" s="296">
        <f t="shared" si="234"/>
        <v>14</v>
      </c>
      <c r="C2433" s="268" t="s">
        <v>140</v>
      </c>
      <c r="D2433" s="296" t="s">
        <v>38</v>
      </c>
      <c r="E2433" s="258"/>
      <c r="F2433" s="296">
        <v>1</v>
      </c>
      <c r="G2433" s="436">
        <v>10</v>
      </c>
      <c r="H2433" s="296">
        <f t="shared" si="232"/>
        <v>10</v>
      </c>
      <c r="I2433" s="437"/>
      <c r="J2433" s="436">
        <f t="shared" si="233"/>
        <v>0</v>
      </c>
    </row>
    <row r="2434" spans="1:10" ht="25.5" x14ac:dyDescent="0.2">
      <c r="A2434" s="29" t="s">
        <v>36</v>
      </c>
      <c r="B2434" s="296">
        <f t="shared" si="234"/>
        <v>15</v>
      </c>
      <c r="C2434" s="268" t="s">
        <v>149</v>
      </c>
      <c r="D2434" s="296" t="s">
        <v>38</v>
      </c>
      <c r="E2434" s="258"/>
      <c r="F2434" s="296">
        <v>1</v>
      </c>
      <c r="G2434" s="436">
        <v>5</v>
      </c>
      <c r="H2434" s="296">
        <f t="shared" si="232"/>
        <v>5</v>
      </c>
      <c r="I2434" s="437"/>
      <c r="J2434" s="436">
        <f t="shared" si="233"/>
        <v>0</v>
      </c>
    </row>
    <row r="2435" spans="1:10" ht="25.5" x14ac:dyDescent="0.2">
      <c r="A2435" s="29" t="s">
        <v>36</v>
      </c>
      <c r="B2435" s="296">
        <f t="shared" si="234"/>
        <v>16</v>
      </c>
      <c r="C2435" s="258" t="s">
        <v>122</v>
      </c>
      <c r="D2435" s="296" t="s">
        <v>61</v>
      </c>
      <c r="E2435" s="258"/>
      <c r="F2435" s="296">
        <v>1</v>
      </c>
      <c r="G2435" s="436">
        <v>5</v>
      </c>
      <c r="H2435" s="296">
        <f t="shared" si="232"/>
        <v>5</v>
      </c>
      <c r="I2435" s="437"/>
      <c r="J2435" s="436"/>
    </row>
    <row r="2436" spans="1:10" ht="25.5" x14ac:dyDescent="0.2">
      <c r="A2436" s="29" t="s">
        <v>36</v>
      </c>
      <c r="B2436" s="296">
        <f t="shared" si="234"/>
        <v>17</v>
      </c>
      <c r="C2436" s="258" t="s">
        <v>117</v>
      </c>
      <c r="D2436" s="296" t="s">
        <v>32</v>
      </c>
      <c r="E2436" s="258"/>
      <c r="F2436" s="296">
        <v>1</v>
      </c>
      <c r="G2436" s="436">
        <v>10</v>
      </c>
      <c r="H2436" s="436">
        <f t="shared" si="232"/>
        <v>10</v>
      </c>
      <c r="I2436" s="437"/>
      <c r="J2436" s="436"/>
    </row>
    <row r="2437" spans="1:10" ht="25.5" x14ac:dyDescent="0.2">
      <c r="A2437" s="29" t="s">
        <v>36</v>
      </c>
      <c r="B2437" s="296">
        <f t="shared" si="234"/>
        <v>18</v>
      </c>
      <c r="C2437" s="29" t="s">
        <v>121</v>
      </c>
      <c r="D2437" s="296" t="s">
        <v>63</v>
      </c>
      <c r="E2437" s="258"/>
      <c r="F2437" s="296">
        <v>1</v>
      </c>
      <c r="G2437" s="436">
        <v>5</v>
      </c>
      <c r="H2437" s="436">
        <f t="shared" si="232"/>
        <v>5</v>
      </c>
      <c r="I2437" s="437"/>
      <c r="J2437" s="436"/>
    </row>
    <row r="2438" spans="1:10" ht="25.5" x14ac:dyDescent="0.2">
      <c r="A2438" s="29" t="s">
        <v>36</v>
      </c>
      <c r="B2438" s="296">
        <f t="shared" si="234"/>
        <v>19</v>
      </c>
      <c r="C2438" s="29" t="s">
        <v>129</v>
      </c>
      <c r="D2438" s="296" t="s">
        <v>39</v>
      </c>
      <c r="E2438" s="258"/>
      <c r="F2438" s="296">
        <v>1</v>
      </c>
      <c r="G2438" s="436">
        <v>5</v>
      </c>
      <c r="H2438" s="436">
        <f t="shared" si="232"/>
        <v>5</v>
      </c>
      <c r="I2438" s="437"/>
      <c r="J2438" s="436"/>
    </row>
    <row r="2439" spans="1:10" ht="25.5" x14ac:dyDescent="0.2">
      <c r="A2439" s="435" t="s">
        <v>0</v>
      </c>
      <c r="B2439" s="270">
        <f t="shared" si="234"/>
        <v>20</v>
      </c>
      <c r="C2439" s="256" t="s">
        <v>121</v>
      </c>
      <c r="D2439" s="423" t="s">
        <v>63</v>
      </c>
      <c r="E2439" s="435"/>
      <c r="F2439" s="423">
        <v>1</v>
      </c>
      <c r="G2439" s="423">
        <v>5</v>
      </c>
      <c r="H2439" s="423">
        <f t="shared" si="232"/>
        <v>5</v>
      </c>
      <c r="I2439" s="435"/>
      <c r="J2439" s="435"/>
    </row>
    <row r="2440" spans="1:10" ht="25.5" x14ac:dyDescent="0.2">
      <c r="A2440" s="435" t="s">
        <v>0</v>
      </c>
      <c r="B2440" s="270">
        <f t="shared" si="234"/>
        <v>21</v>
      </c>
      <c r="C2440" s="256" t="s">
        <v>120</v>
      </c>
      <c r="D2440" s="270" t="s">
        <v>39</v>
      </c>
      <c r="E2440" s="435"/>
      <c r="F2440" s="423">
        <v>1</v>
      </c>
      <c r="G2440" s="423">
        <v>5</v>
      </c>
      <c r="H2440" s="423">
        <f t="shared" si="232"/>
        <v>5</v>
      </c>
      <c r="I2440" s="435"/>
      <c r="J2440" s="435"/>
    </row>
    <row r="2441" spans="1:10" ht="25.5" x14ac:dyDescent="0.2">
      <c r="A2441" s="435" t="s">
        <v>0</v>
      </c>
      <c r="B2441" s="112">
        <f t="shared" si="234"/>
        <v>22</v>
      </c>
      <c r="C2441" s="25" t="s">
        <v>142</v>
      </c>
      <c r="D2441" s="26" t="s">
        <v>31</v>
      </c>
      <c r="E2441" s="435"/>
      <c r="F2441" s="423">
        <v>1</v>
      </c>
      <c r="G2441" s="423">
        <v>5</v>
      </c>
      <c r="H2441" s="423">
        <f t="shared" si="232"/>
        <v>5</v>
      </c>
      <c r="I2441" s="435"/>
      <c r="J2441" s="435"/>
    </row>
    <row r="2442" spans="1:10" ht="25.5" x14ac:dyDescent="0.2">
      <c r="A2442" s="435" t="s">
        <v>0</v>
      </c>
      <c r="B2442" s="236">
        <f t="shared" si="234"/>
        <v>23</v>
      </c>
      <c r="C2442" s="235" t="s">
        <v>135</v>
      </c>
      <c r="D2442" s="236" t="s">
        <v>63</v>
      </c>
      <c r="E2442" s="435"/>
      <c r="F2442" s="423">
        <v>1</v>
      </c>
      <c r="G2442" s="423">
        <v>5</v>
      </c>
      <c r="H2442" s="423">
        <f t="shared" si="232"/>
        <v>5</v>
      </c>
      <c r="I2442" s="435"/>
      <c r="J2442" s="435"/>
    </row>
    <row r="2443" spans="1:10" ht="25.5" x14ac:dyDescent="0.2">
      <c r="A2443" s="435" t="s">
        <v>0</v>
      </c>
      <c r="B2443" s="112">
        <f t="shared" si="234"/>
        <v>24</v>
      </c>
      <c r="C2443" s="25" t="s">
        <v>132</v>
      </c>
      <c r="D2443" s="26" t="s">
        <v>59</v>
      </c>
      <c r="E2443" s="435"/>
      <c r="F2443" s="423">
        <v>1</v>
      </c>
      <c r="G2443" s="423">
        <v>30</v>
      </c>
      <c r="H2443" s="423">
        <f t="shared" si="232"/>
        <v>30</v>
      </c>
      <c r="I2443" s="435"/>
      <c r="J2443" s="435"/>
    </row>
    <row r="2444" spans="1:10" ht="25.5" x14ac:dyDescent="0.2">
      <c r="A2444" s="267" t="s">
        <v>36</v>
      </c>
      <c r="B2444" s="112">
        <f t="shared" si="234"/>
        <v>25</v>
      </c>
      <c r="C2444" s="267" t="s">
        <v>135</v>
      </c>
      <c r="D2444" s="295" t="s">
        <v>63</v>
      </c>
      <c r="E2444" s="285"/>
      <c r="F2444" s="295">
        <v>1</v>
      </c>
      <c r="G2444" s="440">
        <v>5</v>
      </c>
      <c r="H2444" s="295">
        <f t="shared" si="232"/>
        <v>5</v>
      </c>
      <c r="I2444" s="441"/>
      <c r="J2444" s="440"/>
    </row>
    <row r="2445" spans="1:10" ht="25.5" x14ac:dyDescent="0.2">
      <c r="A2445" s="435" t="s">
        <v>0</v>
      </c>
      <c r="B2445" s="112">
        <f t="shared" si="234"/>
        <v>26</v>
      </c>
      <c r="C2445" s="25" t="s">
        <v>143</v>
      </c>
      <c r="D2445" s="26" t="s">
        <v>39</v>
      </c>
      <c r="E2445" s="435"/>
      <c r="F2445" s="423">
        <v>1</v>
      </c>
      <c r="G2445" s="423">
        <v>5</v>
      </c>
      <c r="H2445" s="423">
        <f t="shared" si="232"/>
        <v>5</v>
      </c>
      <c r="I2445" s="435"/>
      <c r="J2445" s="435"/>
    </row>
    <row r="2446" spans="1:10" ht="25.5" x14ac:dyDescent="0.2">
      <c r="A2446" s="419"/>
      <c r="B2446" s="419"/>
      <c r="C2446" s="419"/>
      <c r="D2446" s="419"/>
      <c r="E2446" s="419"/>
      <c r="F2446" s="419"/>
      <c r="G2446" s="50" t="s">
        <v>34</v>
      </c>
      <c r="H2446" s="51">
        <f>SUM(H2429:H2445)</f>
        <v>165</v>
      </c>
      <c r="I2446" s="344" t="s">
        <v>35</v>
      </c>
      <c r="J2446" s="51">
        <f>SUM(J2429:J2441)</f>
        <v>0</v>
      </c>
    </row>
    <row r="2447" spans="1:10" x14ac:dyDescent="0.2">
      <c r="A2447" s="419"/>
      <c r="B2447" s="419"/>
      <c r="C2447" s="419"/>
      <c r="D2447" s="419"/>
      <c r="E2447" s="419"/>
      <c r="F2447" s="419"/>
      <c r="G2447" s="419"/>
      <c r="H2447" s="419"/>
      <c r="I2447" s="419"/>
      <c r="J2447" s="419"/>
    </row>
    <row r="2448" spans="1:10" x14ac:dyDescent="0.2">
      <c r="A2448" s="1220" t="s">
        <v>1</v>
      </c>
      <c r="B2448" s="1220"/>
      <c r="C2448" s="1220"/>
      <c r="D2448" s="1220"/>
      <c r="E2448" s="1220"/>
      <c r="F2448" s="1220"/>
      <c r="G2448" s="1220"/>
      <c r="H2448" s="1220"/>
      <c r="I2448" s="1220"/>
      <c r="J2448" s="1220"/>
    </row>
    <row r="2449" spans="1:10" x14ac:dyDescent="0.2">
      <c r="A2449" s="1221" t="s">
        <v>2</v>
      </c>
      <c r="B2449" s="1221"/>
      <c r="C2449" s="1221"/>
      <c r="D2449" s="1221"/>
      <c r="E2449" s="1221"/>
      <c r="F2449" s="1221"/>
      <c r="G2449" s="1221"/>
      <c r="H2449" s="1221"/>
      <c r="I2449" s="1221"/>
      <c r="J2449" s="1221"/>
    </row>
    <row r="2450" spans="1:10" ht="30.75" customHeight="1" thickBot="1" x14ac:dyDescent="0.25">
      <c r="A2450" s="4" t="s">
        <v>3</v>
      </c>
      <c r="B2450" s="122"/>
      <c r="C2450" s="5"/>
      <c r="D2450" s="4"/>
      <c r="E2450" s="4"/>
      <c r="F2450" s="262"/>
      <c r="G2450" s="262"/>
      <c r="H2450" s="262"/>
      <c r="I2450" s="4"/>
      <c r="J2450" s="2"/>
    </row>
    <row r="2451" spans="1:10" ht="13.5" customHeight="1" thickBot="1" x14ac:dyDescent="0.25">
      <c r="A2451" s="1228" t="s">
        <v>219</v>
      </c>
      <c r="B2451" s="1229"/>
      <c r="C2451" s="1229"/>
      <c r="D2451" s="1229"/>
      <c r="E2451" s="1229"/>
      <c r="F2451" s="1229"/>
      <c r="G2451" s="1229"/>
      <c r="H2451" s="1229"/>
      <c r="I2451" s="1229"/>
      <c r="J2451" s="1230"/>
    </row>
    <row r="2452" spans="1:10" ht="30.75" customHeight="1" thickBot="1" x14ac:dyDescent="0.25">
      <c r="A2452" s="1222" t="s">
        <v>230</v>
      </c>
      <c r="B2452" s="1223"/>
      <c r="C2452" s="1223"/>
      <c r="D2452" s="1223"/>
      <c r="E2452" s="1223"/>
      <c r="F2452" s="1223"/>
      <c r="G2452" s="1223"/>
      <c r="H2452" s="1223"/>
      <c r="I2452" s="1223"/>
      <c r="J2452" s="1224"/>
    </row>
    <row r="2453" spans="1:10" ht="13.5" thickBot="1" x14ac:dyDescent="0.25">
      <c r="A2453" s="4" t="s">
        <v>4</v>
      </c>
      <c r="B2453" s="122"/>
      <c r="C2453" s="7"/>
      <c r="D2453" s="6"/>
      <c r="E2453" s="6"/>
      <c r="G2453" s="261"/>
      <c r="H2453" s="13"/>
      <c r="I2453" s="6"/>
      <c r="J2453" s="2"/>
    </row>
    <row r="2454" spans="1:10" ht="13.5" thickBot="1" x14ac:dyDescent="0.25">
      <c r="A2454" s="1217" t="s">
        <v>21</v>
      </c>
      <c r="B2454" s="1218"/>
      <c r="C2454" s="1218"/>
      <c r="D2454" s="1218"/>
      <c r="E2454" s="1218"/>
      <c r="F2454" s="1218"/>
      <c r="G2454" s="1218"/>
      <c r="H2454" s="1218"/>
      <c r="I2454" s="1218"/>
      <c r="J2454" s="1219"/>
    </row>
    <row r="2455" spans="1:10" ht="13.5" thickBot="1" x14ac:dyDescent="0.25">
      <c r="A2455" s="4"/>
      <c r="B2455" s="122"/>
      <c r="C2455" s="3"/>
      <c r="D2455" s="2"/>
      <c r="E2455" s="2"/>
      <c r="F2455" s="261"/>
      <c r="G2455" s="261"/>
      <c r="H2455" s="261"/>
      <c r="I2455" s="2"/>
      <c r="J2455" s="2"/>
    </row>
    <row r="2456" spans="1:10" ht="51" x14ac:dyDescent="0.2">
      <c r="A2456" s="31" t="s">
        <v>5</v>
      </c>
      <c r="B2456" s="32" t="s">
        <v>23</v>
      </c>
      <c r="C2456" s="32" t="s">
        <v>7</v>
      </c>
      <c r="D2456" s="33" t="s">
        <v>8</v>
      </c>
      <c r="E2456" s="34" t="s">
        <v>24</v>
      </c>
      <c r="F2456" s="35" t="s">
        <v>25</v>
      </c>
      <c r="G2456" s="32" t="s">
        <v>26</v>
      </c>
      <c r="H2456" s="36" t="s">
        <v>27</v>
      </c>
      <c r="I2456" s="37" t="s">
        <v>28</v>
      </c>
      <c r="J2456" s="37" t="s">
        <v>29</v>
      </c>
    </row>
    <row r="2457" spans="1:10" ht="25.5" x14ac:dyDescent="0.2">
      <c r="A2457" s="31"/>
      <c r="B2457" s="32"/>
      <c r="C2457" s="216"/>
      <c r="D2457" s="33"/>
      <c r="E2457" s="38"/>
      <c r="F2457" s="39" t="s">
        <v>15</v>
      </c>
      <c r="G2457" s="39" t="s">
        <v>16</v>
      </c>
      <c r="H2457" s="39" t="s">
        <v>17</v>
      </c>
      <c r="I2457" s="40" t="s">
        <v>18</v>
      </c>
      <c r="J2457" s="40" t="s">
        <v>19</v>
      </c>
    </row>
    <row r="2458" spans="1:10" ht="38.25" x14ac:dyDescent="0.2">
      <c r="A2458" s="443" t="s">
        <v>30</v>
      </c>
      <c r="B2458" s="254">
        <v>1</v>
      </c>
      <c r="C2458" s="22" t="s">
        <v>116</v>
      </c>
      <c r="D2458" s="444" t="s">
        <v>63</v>
      </c>
      <c r="E2458" s="443"/>
      <c r="F2458" s="444">
        <v>1</v>
      </c>
      <c r="G2458" s="444">
        <v>10</v>
      </c>
      <c r="H2458" s="444">
        <f t="shared" ref="H2458:H2476" si="235">F2458*G2458</f>
        <v>10</v>
      </c>
      <c r="I2458" s="443"/>
      <c r="J2458" s="444">
        <f t="shared" ref="J2458:J2471" si="236">H2458*I2458</f>
        <v>0</v>
      </c>
    </row>
    <row r="2459" spans="1:10" ht="38.25" x14ac:dyDescent="0.2">
      <c r="A2459" s="443" t="s">
        <v>30</v>
      </c>
      <c r="B2459" s="234">
        <f>B2458+1</f>
        <v>2</v>
      </c>
      <c r="C2459" s="233" t="s">
        <v>109</v>
      </c>
      <c r="D2459" s="444" t="s">
        <v>63</v>
      </c>
      <c r="E2459" s="291"/>
      <c r="F2459" s="302">
        <v>1</v>
      </c>
      <c r="G2459" s="302">
        <v>5</v>
      </c>
      <c r="H2459" s="302">
        <f t="shared" si="235"/>
        <v>5</v>
      </c>
      <c r="I2459" s="291"/>
      <c r="J2459" s="302">
        <f t="shared" si="236"/>
        <v>0</v>
      </c>
    </row>
    <row r="2460" spans="1:10" ht="25.5" x14ac:dyDescent="0.2">
      <c r="A2460" s="435" t="s">
        <v>0</v>
      </c>
      <c r="B2460" s="423">
        <f t="shared" ref="B2460:B2470" si="237">B2459+1</f>
        <v>3</v>
      </c>
      <c r="C2460" s="256" t="s">
        <v>121</v>
      </c>
      <c r="D2460" s="423" t="s">
        <v>63</v>
      </c>
      <c r="E2460" s="435"/>
      <c r="F2460" s="423">
        <v>1</v>
      </c>
      <c r="G2460" s="423">
        <v>5</v>
      </c>
      <c r="H2460" s="423">
        <f t="shared" si="235"/>
        <v>5</v>
      </c>
      <c r="I2460" s="435"/>
      <c r="J2460" s="423">
        <f t="shared" si="236"/>
        <v>0</v>
      </c>
    </row>
    <row r="2461" spans="1:10" ht="25.5" x14ac:dyDescent="0.2">
      <c r="A2461" s="435" t="s">
        <v>0</v>
      </c>
      <c r="B2461" s="423">
        <f t="shared" si="237"/>
        <v>4</v>
      </c>
      <c r="C2461" s="256" t="s">
        <v>120</v>
      </c>
      <c r="D2461" s="270" t="s">
        <v>39</v>
      </c>
      <c r="E2461" s="256"/>
      <c r="F2461" s="270">
        <v>1</v>
      </c>
      <c r="G2461" s="270">
        <v>5</v>
      </c>
      <c r="H2461" s="270">
        <f t="shared" si="235"/>
        <v>5</v>
      </c>
      <c r="I2461" s="256"/>
      <c r="J2461" s="270">
        <f t="shared" si="236"/>
        <v>0</v>
      </c>
    </row>
    <row r="2462" spans="1:10" ht="25.5" x14ac:dyDescent="0.2">
      <c r="A2462" s="435" t="s">
        <v>0</v>
      </c>
      <c r="B2462" s="423">
        <f t="shared" si="237"/>
        <v>5</v>
      </c>
      <c r="C2462" s="435" t="s">
        <v>122</v>
      </c>
      <c r="D2462" s="423" t="s">
        <v>31</v>
      </c>
      <c r="E2462" s="435"/>
      <c r="F2462" s="423">
        <v>1</v>
      </c>
      <c r="G2462" s="423">
        <v>10</v>
      </c>
      <c r="H2462" s="423">
        <f t="shared" si="235"/>
        <v>10</v>
      </c>
      <c r="I2462" s="435"/>
      <c r="J2462" s="423">
        <f t="shared" si="236"/>
        <v>0</v>
      </c>
    </row>
    <row r="2463" spans="1:10" ht="25.5" x14ac:dyDescent="0.2">
      <c r="A2463" s="435" t="s">
        <v>0</v>
      </c>
      <c r="B2463" s="423">
        <f t="shared" si="237"/>
        <v>6</v>
      </c>
      <c r="C2463" s="235" t="s">
        <v>121</v>
      </c>
      <c r="D2463" s="236" t="s">
        <v>63</v>
      </c>
      <c r="E2463" s="256"/>
      <c r="F2463" s="270">
        <v>1</v>
      </c>
      <c r="G2463" s="270">
        <v>5</v>
      </c>
      <c r="H2463" s="270">
        <f t="shared" si="235"/>
        <v>5</v>
      </c>
      <c r="I2463" s="256"/>
      <c r="J2463" s="270">
        <f t="shared" si="236"/>
        <v>0</v>
      </c>
    </row>
    <row r="2464" spans="1:10" ht="25.5" x14ac:dyDescent="0.2">
      <c r="A2464" s="435" t="s">
        <v>0</v>
      </c>
      <c r="B2464" s="423">
        <f t="shared" si="237"/>
        <v>7</v>
      </c>
      <c r="C2464" s="235" t="s">
        <v>112</v>
      </c>
      <c r="D2464" s="236" t="s">
        <v>39</v>
      </c>
      <c r="E2464" s="256"/>
      <c r="F2464" s="270">
        <v>1</v>
      </c>
      <c r="G2464" s="270">
        <v>5</v>
      </c>
      <c r="H2464" s="270">
        <f t="shared" si="235"/>
        <v>5</v>
      </c>
      <c r="I2464" s="256"/>
      <c r="J2464" s="270">
        <f t="shared" si="236"/>
        <v>0</v>
      </c>
    </row>
    <row r="2465" spans="1:10" ht="25.5" x14ac:dyDescent="0.2">
      <c r="A2465" s="29" t="s">
        <v>36</v>
      </c>
      <c r="B2465" s="30">
        <f t="shared" si="237"/>
        <v>8</v>
      </c>
      <c r="C2465" s="29" t="s">
        <v>121</v>
      </c>
      <c r="D2465" s="30" t="s">
        <v>63</v>
      </c>
      <c r="E2465" s="29"/>
      <c r="F2465" s="30">
        <v>1</v>
      </c>
      <c r="G2465" s="30">
        <v>5</v>
      </c>
      <c r="H2465" s="30">
        <f t="shared" si="235"/>
        <v>5</v>
      </c>
      <c r="I2465" s="29"/>
      <c r="J2465" s="30">
        <f t="shared" si="236"/>
        <v>0</v>
      </c>
    </row>
    <row r="2466" spans="1:10" ht="25.5" x14ac:dyDescent="0.2">
      <c r="A2466" s="29" t="s">
        <v>36</v>
      </c>
      <c r="B2466" s="30">
        <f t="shared" si="237"/>
        <v>9</v>
      </c>
      <c r="C2466" s="29" t="s">
        <v>120</v>
      </c>
      <c r="D2466" s="30" t="s">
        <v>39</v>
      </c>
      <c r="E2466" s="29"/>
      <c r="F2466" s="30">
        <v>1</v>
      </c>
      <c r="G2466" s="30">
        <v>5</v>
      </c>
      <c r="H2466" s="30">
        <f t="shared" si="235"/>
        <v>5</v>
      </c>
      <c r="I2466" s="29"/>
      <c r="J2466" s="30">
        <f t="shared" si="236"/>
        <v>0</v>
      </c>
    </row>
    <row r="2467" spans="1:10" ht="25.5" x14ac:dyDescent="0.2">
      <c r="A2467" s="29" t="s">
        <v>36</v>
      </c>
      <c r="B2467" s="30">
        <f t="shared" si="237"/>
        <v>10</v>
      </c>
      <c r="C2467" s="29" t="s">
        <v>124</v>
      </c>
      <c r="D2467" s="30" t="s">
        <v>49</v>
      </c>
      <c r="E2467" s="29"/>
      <c r="F2467" s="30">
        <v>1</v>
      </c>
      <c r="G2467" s="30">
        <v>10</v>
      </c>
      <c r="H2467" s="30">
        <f t="shared" si="235"/>
        <v>10</v>
      </c>
      <c r="I2467" s="29"/>
      <c r="J2467" s="30">
        <f t="shared" si="236"/>
        <v>0</v>
      </c>
    </row>
    <row r="2468" spans="1:10" ht="25.5" x14ac:dyDescent="0.2">
      <c r="A2468" s="29" t="s">
        <v>36</v>
      </c>
      <c r="B2468" s="30">
        <f t="shared" si="237"/>
        <v>11</v>
      </c>
      <c r="C2468" s="29" t="s">
        <v>113</v>
      </c>
      <c r="D2468" s="30" t="s">
        <v>61</v>
      </c>
      <c r="E2468" s="29"/>
      <c r="F2468" s="30">
        <v>1</v>
      </c>
      <c r="G2468" s="30">
        <v>20</v>
      </c>
      <c r="H2468" s="30">
        <f t="shared" si="235"/>
        <v>20</v>
      </c>
      <c r="I2468" s="29"/>
      <c r="J2468" s="30">
        <f t="shared" si="236"/>
        <v>0</v>
      </c>
    </row>
    <row r="2469" spans="1:10" ht="25.5" x14ac:dyDescent="0.2">
      <c r="A2469" s="29" t="s">
        <v>36</v>
      </c>
      <c r="B2469" s="296">
        <f t="shared" si="237"/>
        <v>12</v>
      </c>
      <c r="C2469" s="29" t="s">
        <v>136</v>
      </c>
      <c r="D2469" s="296" t="s">
        <v>37</v>
      </c>
      <c r="E2469" s="258"/>
      <c r="F2469" s="30">
        <v>1</v>
      </c>
      <c r="G2469" s="296">
        <v>30</v>
      </c>
      <c r="H2469" s="296">
        <f t="shared" si="235"/>
        <v>30</v>
      </c>
      <c r="I2469" s="258"/>
      <c r="J2469" s="296">
        <f t="shared" si="236"/>
        <v>0</v>
      </c>
    </row>
    <row r="2470" spans="1:10" ht="25.5" x14ac:dyDescent="0.2">
      <c r="A2470" s="29" t="s">
        <v>36</v>
      </c>
      <c r="B2470" s="296">
        <f t="shared" si="237"/>
        <v>13</v>
      </c>
      <c r="C2470" s="271" t="s">
        <v>139</v>
      </c>
      <c r="D2470" s="296" t="s">
        <v>38</v>
      </c>
      <c r="E2470" s="258"/>
      <c r="F2470" s="296">
        <v>1</v>
      </c>
      <c r="G2470" s="296">
        <v>5</v>
      </c>
      <c r="H2470" s="296">
        <f t="shared" si="235"/>
        <v>5</v>
      </c>
      <c r="I2470" s="258"/>
      <c r="J2470" s="296">
        <f t="shared" si="236"/>
        <v>0</v>
      </c>
    </row>
    <row r="2471" spans="1:10" ht="25.5" x14ac:dyDescent="0.2">
      <c r="A2471" s="29" t="s">
        <v>36</v>
      </c>
      <c r="B2471" s="296">
        <f t="shared" ref="B2471:B2476" si="238">B2470+1</f>
        <v>14</v>
      </c>
      <c r="C2471" s="268" t="s">
        <v>147</v>
      </c>
      <c r="D2471" s="296" t="s">
        <v>38</v>
      </c>
      <c r="E2471" s="258"/>
      <c r="F2471" s="296">
        <v>1</v>
      </c>
      <c r="G2471" s="436">
        <v>10</v>
      </c>
      <c r="H2471" s="296">
        <f t="shared" si="235"/>
        <v>10</v>
      </c>
      <c r="I2471" s="437"/>
      <c r="J2471" s="436">
        <f t="shared" si="236"/>
        <v>0</v>
      </c>
    </row>
    <row r="2472" spans="1:10" ht="25.5" x14ac:dyDescent="0.2">
      <c r="A2472" s="29" t="s">
        <v>36</v>
      </c>
      <c r="B2472" s="296">
        <f t="shared" si="238"/>
        <v>15</v>
      </c>
      <c r="C2472" s="258" t="s">
        <v>122</v>
      </c>
      <c r="D2472" s="296" t="s">
        <v>61</v>
      </c>
      <c r="E2472" s="258"/>
      <c r="F2472" s="296">
        <v>1</v>
      </c>
      <c r="G2472" s="436">
        <v>5</v>
      </c>
      <c r="H2472" s="296">
        <f t="shared" si="235"/>
        <v>5</v>
      </c>
      <c r="I2472" s="437"/>
      <c r="J2472" s="436"/>
    </row>
    <row r="2473" spans="1:10" ht="25.5" x14ac:dyDescent="0.2">
      <c r="A2473" s="29" t="s">
        <v>36</v>
      </c>
      <c r="B2473" s="296">
        <f t="shared" si="238"/>
        <v>16</v>
      </c>
      <c r="C2473" s="258" t="s">
        <v>117</v>
      </c>
      <c r="D2473" s="296" t="s">
        <v>32</v>
      </c>
      <c r="E2473" s="258"/>
      <c r="F2473" s="296">
        <v>1</v>
      </c>
      <c r="G2473" s="436">
        <v>10</v>
      </c>
      <c r="H2473" s="296">
        <f t="shared" si="235"/>
        <v>10</v>
      </c>
      <c r="I2473" s="437"/>
      <c r="J2473" s="436"/>
    </row>
    <row r="2474" spans="1:10" ht="25.5" x14ac:dyDescent="0.2">
      <c r="A2474" s="29" t="s">
        <v>36</v>
      </c>
      <c r="B2474" s="296">
        <f t="shared" si="238"/>
        <v>17</v>
      </c>
      <c r="C2474" s="268" t="s">
        <v>150</v>
      </c>
      <c r="D2474" s="296" t="s">
        <v>38</v>
      </c>
      <c r="E2474" s="258"/>
      <c r="F2474" s="296">
        <v>1</v>
      </c>
      <c r="G2474" s="436">
        <v>5</v>
      </c>
      <c r="H2474" s="296">
        <f t="shared" si="235"/>
        <v>5</v>
      </c>
      <c r="I2474" s="437"/>
      <c r="J2474" s="436"/>
    </row>
    <row r="2475" spans="1:10" ht="25.5" x14ac:dyDescent="0.2">
      <c r="A2475" s="29" t="s">
        <v>36</v>
      </c>
      <c r="B2475" s="296">
        <f t="shared" si="238"/>
        <v>18</v>
      </c>
      <c r="C2475" s="29" t="s">
        <v>135</v>
      </c>
      <c r="D2475" s="296" t="s">
        <v>63</v>
      </c>
      <c r="E2475" s="258"/>
      <c r="F2475" s="296">
        <v>1</v>
      </c>
      <c r="G2475" s="436">
        <v>5</v>
      </c>
      <c r="H2475" s="296">
        <f t="shared" si="235"/>
        <v>5</v>
      </c>
      <c r="I2475" s="437"/>
      <c r="J2475" s="436"/>
    </row>
    <row r="2476" spans="1:10" ht="25.5" x14ac:dyDescent="0.2">
      <c r="A2476" s="29" t="s">
        <v>36</v>
      </c>
      <c r="B2476" s="296">
        <f t="shared" si="238"/>
        <v>19</v>
      </c>
      <c r="C2476" s="29" t="s">
        <v>144</v>
      </c>
      <c r="D2476" s="296" t="s">
        <v>39</v>
      </c>
      <c r="E2476" s="258"/>
      <c r="F2476" s="296">
        <v>1</v>
      </c>
      <c r="G2476" s="436">
        <v>5</v>
      </c>
      <c r="H2476" s="296">
        <f t="shared" si="235"/>
        <v>5</v>
      </c>
      <c r="I2476" s="437"/>
      <c r="J2476" s="436"/>
    </row>
    <row r="2477" spans="1:10" ht="25.5" x14ac:dyDescent="0.2">
      <c r="A2477" s="419"/>
      <c r="B2477" s="419"/>
      <c r="C2477" s="419"/>
      <c r="D2477" s="419"/>
      <c r="E2477" s="419"/>
      <c r="F2477" s="419"/>
      <c r="G2477" s="50" t="s">
        <v>34</v>
      </c>
      <c r="H2477" s="51">
        <f>SUM(H2458:H2476)</f>
        <v>160</v>
      </c>
      <c r="I2477" s="344" t="s">
        <v>35</v>
      </c>
      <c r="J2477" s="51">
        <f>SUM(J2467:J2476)</f>
        <v>0</v>
      </c>
    </row>
    <row r="2478" spans="1:10" s="10" customFormat="1" x14ac:dyDescent="0.2">
      <c r="A2478" s="419"/>
      <c r="B2478" s="419"/>
      <c r="C2478" s="419"/>
      <c r="D2478" s="419"/>
      <c r="E2478" s="419"/>
      <c r="F2478" s="419"/>
      <c r="G2478" s="329"/>
      <c r="H2478" s="329"/>
      <c r="I2478" s="329"/>
      <c r="J2478" s="329"/>
    </row>
    <row r="2479" spans="1:10" x14ac:dyDescent="0.2">
      <c r="A2479" s="1220" t="s">
        <v>1</v>
      </c>
      <c r="B2479" s="1220"/>
      <c r="C2479" s="1220"/>
      <c r="D2479" s="1220"/>
      <c r="E2479" s="1220"/>
      <c r="F2479" s="1220"/>
      <c r="G2479" s="1220"/>
      <c r="H2479" s="1220"/>
      <c r="I2479" s="1220"/>
      <c r="J2479" s="1220"/>
    </row>
    <row r="2480" spans="1:10" x14ac:dyDescent="0.2">
      <c r="A2480" s="1238" t="s">
        <v>2</v>
      </c>
      <c r="B2480" s="1238"/>
      <c r="C2480" s="1238"/>
      <c r="D2480" s="1238"/>
      <c r="E2480" s="1238"/>
      <c r="F2480" s="1238"/>
      <c r="G2480" s="1238"/>
      <c r="H2480" s="1238"/>
      <c r="I2480" s="1238"/>
      <c r="J2480" s="1238"/>
    </row>
    <row r="2481" spans="1:10" ht="13.5" thickBot="1" x14ac:dyDescent="0.25">
      <c r="A2481" s="4" t="s">
        <v>3</v>
      </c>
      <c r="B2481" s="122"/>
      <c r="C2481" s="5"/>
      <c r="D2481" s="4"/>
      <c r="E2481" s="4"/>
      <c r="F2481" s="262"/>
      <c r="G2481" s="262"/>
      <c r="H2481" s="262"/>
      <c r="I2481" s="4"/>
      <c r="J2481" s="2"/>
    </row>
    <row r="2482" spans="1:10" ht="13.5" customHeight="1" thickBot="1" x14ac:dyDescent="0.25">
      <c r="A2482" s="1228" t="s">
        <v>219</v>
      </c>
      <c r="B2482" s="1229"/>
      <c r="C2482" s="1229"/>
      <c r="D2482" s="1229"/>
      <c r="E2482" s="1229"/>
      <c r="F2482" s="1229"/>
      <c r="G2482" s="1229"/>
      <c r="H2482" s="1229"/>
      <c r="I2482" s="1229"/>
      <c r="J2482" s="1230"/>
    </row>
    <row r="2483" spans="1:10" ht="27" customHeight="1" thickBot="1" x14ac:dyDescent="0.25">
      <c r="A2483" s="1222" t="s">
        <v>231</v>
      </c>
      <c r="B2483" s="1223"/>
      <c r="C2483" s="1223"/>
      <c r="D2483" s="1223"/>
      <c r="E2483" s="1223"/>
      <c r="F2483" s="1223"/>
      <c r="G2483" s="1223"/>
      <c r="H2483" s="1223"/>
      <c r="I2483" s="1223"/>
      <c r="J2483" s="1224"/>
    </row>
    <row r="2484" spans="1:10" x14ac:dyDescent="0.2">
      <c r="A2484" s="13"/>
      <c r="B2484" s="21"/>
      <c r="C2484" s="217"/>
      <c r="D2484" s="13"/>
      <c r="E2484" s="13"/>
      <c r="F2484" s="13"/>
      <c r="G2484" s="13"/>
      <c r="H2484" s="13"/>
      <c r="I2484" s="13"/>
      <c r="J2484" s="13"/>
    </row>
    <row r="2485" spans="1:10" ht="13.5" thickBot="1" x14ac:dyDescent="0.25">
      <c r="A2485" s="4" t="s">
        <v>4</v>
      </c>
      <c r="B2485" s="122"/>
      <c r="C2485" s="7"/>
      <c r="D2485" s="6"/>
      <c r="E2485" s="6"/>
      <c r="G2485" s="261"/>
      <c r="H2485" s="13"/>
      <c r="I2485" s="6"/>
      <c r="J2485" s="2"/>
    </row>
    <row r="2486" spans="1:10" ht="13.5" thickBot="1" x14ac:dyDescent="0.25">
      <c r="A2486" s="1217" t="s">
        <v>21</v>
      </c>
      <c r="B2486" s="1239"/>
      <c r="C2486" s="1239"/>
      <c r="D2486" s="1239"/>
      <c r="E2486" s="1239"/>
      <c r="F2486" s="1239"/>
      <c r="G2486" s="1239"/>
      <c r="H2486" s="1239"/>
      <c r="I2486" s="1239"/>
      <c r="J2486" s="1240"/>
    </row>
    <row r="2487" spans="1:10" ht="13.5" thickBot="1" x14ac:dyDescent="0.25">
      <c r="A2487" s="4"/>
      <c r="B2487" s="122"/>
      <c r="C2487" s="3"/>
      <c r="D2487" s="2"/>
      <c r="E2487" s="2"/>
      <c r="F2487" s="261"/>
      <c r="G2487" s="261"/>
      <c r="H2487" s="261"/>
      <c r="I2487" s="2"/>
      <c r="J2487" s="2"/>
    </row>
    <row r="2488" spans="1:10" ht="51" x14ac:dyDescent="0.2">
      <c r="A2488" s="31" t="s">
        <v>5</v>
      </c>
      <c r="B2488" s="32" t="s">
        <v>23</v>
      </c>
      <c r="C2488" s="32" t="s">
        <v>7</v>
      </c>
      <c r="D2488" s="33" t="s">
        <v>8</v>
      </c>
      <c r="E2488" s="34" t="s">
        <v>24</v>
      </c>
      <c r="F2488" s="35" t="s">
        <v>25</v>
      </c>
      <c r="G2488" s="32" t="s">
        <v>26</v>
      </c>
      <c r="H2488" s="36" t="s">
        <v>27</v>
      </c>
      <c r="I2488" s="37" t="s">
        <v>28</v>
      </c>
      <c r="J2488" s="37" t="s">
        <v>29</v>
      </c>
    </row>
    <row r="2489" spans="1:10" ht="25.5" x14ac:dyDescent="0.2">
      <c r="A2489" s="31"/>
      <c r="B2489" s="32"/>
      <c r="C2489" s="216"/>
      <c r="D2489" s="33"/>
      <c r="E2489" s="38"/>
      <c r="F2489" s="39" t="s">
        <v>15</v>
      </c>
      <c r="G2489" s="39" t="s">
        <v>16</v>
      </c>
      <c r="H2489" s="39" t="s">
        <v>17</v>
      </c>
      <c r="I2489" s="40" t="s">
        <v>18</v>
      </c>
      <c r="J2489" s="40" t="s">
        <v>19</v>
      </c>
    </row>
    <row r="2490" spans="1:10" ht="38.25" x14ac:dyDescent="0.2">
      <c r="A2490" s="443" t="s">
        <v>30</v>
      </c>
      <c r="B2490" s="254">
        <v>1</v>
      </c>
      <c r="C2490" s="22" t="s">
        <v>116</v>
      </c>
      <c r="D2490" s="444" t="s">
        <v>63</v>
      </c>
      <c r="E2490" s="443"/>
      <c r="F2490" s="444">
        <v>1</v>
      </c>
      <c r="G2490" s="444">
        <v>10</v>
      </c>
      <c r="H2490" s="444">
        <f t="shared" ref="H2490:H2505" si="239">F2490*G2490</f>
        <v>10</v>
      </c>
      <c r="I2490" s="443"/>
      <c r="J2490" s="444">
        <f t="shared" ref="J2490:J2507" si="240">H2490*I2490</f>
        <v>0</v>
      </c>
    </row>
    <row r="2491" spans="1:10" ht="38.25" x14ac:dyDescent="0.2">
      <c r="A2491" s="443" t="s">
        <v>30</v>
      </c>
      <c r="B2491" s="234">
        <f>B2490+1</f>
        <v>2</v>
      </c>
      <c r="C2491" s="233" t="s">
        <v>109</v>
      </c>
      <c r="D2491" s="444" t="s">
        <v>63</v>
      </c>
      <c r="E2491" s="291"/>
      <c r="F2491" s="302">
        <v>1</v>
      </c>
      <c r="G2491" s="302">
        <v>5</v>
      </c>
      <c r="H2491" s="302">
        <f t="shared" si="239"/>
        <v>5</v>
      </c>
      <c r="I2491" s="291"/>
      <c r="J2491" s="302">
        <f t="shared" si="240"/>
        <v>0</v>
      </c>
    </row>
    <row r="2492" spans="1:10" ht="25.5" x14ac:dyDescent="0.2">
      <c r="A2492" s="435" t="s">
        <v>0</v>
      </c>
      <c r="B2492" s="423">
        <f t="shared" ref="B2492:B2507" si="241">B2491+1</f>
        <v>3</v>
      </c>
      <c r="C2492" s="256" t="s">
        <v>121</v>
      </c>
      <c r="D2492" s="423" t="s">
        <v>63</v>
      </c>
      <c r="E2492" s="435"/>
      <c r="F2492" s="423">
        <v>1</v>
      </c>
      <c r="G2492" s="423">
        <v>3</v>
      </c>
      <c r="H2492" s="423">
        <f t="shared" si="239"/>
        <v>3</v>
      </c>
      <c r="I2492" s="435"/>
      <c r="J2492" s="423">
        <f t="shared" si="240"/>
        <v>0</v>
      </c>
    </row>
    <row r="2493" spans="1:10" ht="25.5" x14ac:dyDescent="0.2">
      <c r="A2493" s="435" t="s">
        <v>0</v>
      </c>
      <c r="B2493" s="423">
        <f t="shared" si="241"/>
        <v>4</v>
      </c>
      <c r="C2493" s="256" t="s">
        <v>120</v>
      </c>
      <c r="D2493" s="270" t="s">
        <v>39</v>
      </c>
      <c r="E2493" s="256"/>
      <c r="F2493" s="270">
        <v>1</v>
      </c>
      <c r="G2493" s="270">
        <v>3</v>
      </c>
      <c r="H2493" s="270">
        <f t="shared" si="239"/>
        <v>3</v>
      </c>
      <c r="I2493" s="256"/>
      <c r="J2493" s="270">
        <f t="shared" si="240"/>
        <v>0</v>
      </c>
    </row>
    <row r="2494" spans="1:10" ht="25.5" x14ac:dyDescent="0.2">
      <c r="A2494" s="435" t="s">
        <v>0</v>
      </c>
      <c r="B2494" s="423">
        <f t="shared" si="241"/>
        <v>5</v>
      </c>
      <c r="C2494" s="435" t="s">
        <v>122</v>
      </c>
      <c r="D2494" s="423" t="s">
        <v>31</v>
      </c>
      <c r="E2494" s="435"/>
      <c r="F2494" s="423">
        <v>1</v>
      </c>
      <c r="G2494" s="423">
        <v>4</v>
      </c>
      <c r="H2494" s="270">
        <f t="shared" si="239"/>
        <v>4</v>
      </c>
      <c r="I2494" s="435"/>
      <c r="J2494" s="423">
        <f t="shared" si="240"/>
        <v>0</v>
      </c>
    </row>
    <row r="2495" spans="1:10" ht="25.5" x14ac:dyDescent="0.2">
      <c r="A2495" s="435" t="s">
        <v>0</v>
      </c>
      <c r="B2495" s="423">
        <f t="shared" si="241"/>
        <v>6</v>
      </c>
      <c r="C2495" s="235" t="s">
        <v>121</v>
      </c>
      <c r="D2495" s="236" t="s">
        <v>63</v>
      </c>
      <c r="E2495" s="256"/>
      <c r="F2495" s="270">
        <v>1</v>
      </c>
      <c r="G2495" s="270">
        <v>3</v>
      </c>
      <c r="H2495" s="270">
        <f t="shared" si="239"/>
        <v>3</v>
      </c>
      <c r="I2495" s="256"/>
      <c r="J2495" s="270">
        <f t="shared" si="240"/>
        <v>0</v>
      </c>
    </row>
    <row r="2496" spans="1:10" ht="25.5" x14ac:dyDescent="0.2">
      <c r="A2496" s="435" t="s">
        <v>0</v>
      </c>
      <c r="B2496" s="423">
        <f t="shared" si="241"/>
        <v>7</v>
      </c>
      <c r="C2496" s="235" t="s">
        <v>112</v>
      </c>
      <c r="D2496" s="236" t="s">
        <v>39</v>
      </c>
      <c r="E2496" s="256"/>
      <c r="F2496" s="270">
        <v>1</v>
      </c>
      <c r="G2496" s="270">
        <v>5</v>
      </c>
      <c r="H2496" s="270">
        <f t="shared" si="239"/>
        <v>5</v>
      </c>
      <c r="I2496" s="256"/>
      <c r="J2496" s="270">
        <f t="shared" si="240"/>
        <v>0</v>
      </c>
    </row>
    <row r="2497" spans="1:10" ht="25.5" x14ac:dyDescent="0.2">
      <c r="A2497" s="29" t="s">
        <v>36</v>
      </c>
      <c r="B2497" s="30">
        <f t="shared" si="241"/>
        <v>8</v>
      </c>
      <c r="C2497" s="29" t="s">
        <v>121</v>
      </c>
      <c r="D2497" s="30" t="s">
        <v>63</v>
      </c>
      <c r="E2497" s="29"/>
      <c r="F2497" s="30">
        <v>1</v>
      </c>
      <c r="G2497" s="30">
        <v>3</v>
      </c>
      <c r="H2497" s="30">
        <f t="shared" si="239"/>
        <v>3</v>
      </c>
      <c r="I2497" s="29"/>
      <c r="J2497" s="30">
        <f t="shared" si="240"/>
        <v>0</v>
      </c>
    </row>
    <row r="2498" spans="1:10" ht="25.5" x14ac:dyDescent="0.2">
      <c r="A2498" s="29" t="s">
        <v>36</v>
      </c>
      <c r="B2498" s="30">
        <f t="shared" si="241"/>
        <v>9</v>
      </c>
      <c r="C2498" s="29" t="s">
        <v>120</v>
      </c>
      <c r="D2498" s="30" t="s">
        <v>39</v>
      </c>
      <c r="E2498" s="29"/>
      <c r="F2498" s="30">
        <v>1</v>
      </c>
      <c r="G2498" s="30">
        <v>3</v>
      </c>
      <c r="H2498" s="30">
        <f t="shared" si="239"/>
        <v>3</v>
      </c>
      <c r="I2498" s="29"/>
      <c r="J2498" s="30">
        <f t="shared" si="240"/>
        <v>0</v>
      </c>
    </row>
    <row r="2499" spans="1:10" ht="25.5" x14ac:dyDescent="0.2">
      <c r="A2499" s="29" t="s">
        <v>36</v>
      </c>
      <c r="B2499" s="30">
        <f t="shared" si="241"/>
        <v>10</v>
      </c>
      <c r="C2499" s="29" t="s">
        <v>124</v>
      </c>
      <c r="D2499" s="30" t="s">
        <v>49</v>
      </c>
      <c r="E2499" s="29"/>
      <c r="F2499" s="30">
        <v>1</v>
      </c>
      <c r="G2499" s="30">
        <v>10</v>
      </c>
      <c r="H2499" s="30">
        <f t="shared" si="239"/>
        <v>10</v>
      </c>
      <c r="I2499" s="29"/>
      <c r="J2499" s="30">
        <f t="shared" si="240"/>
        <v>0</v>
      </c>
    </row>
    <row r="2500" spans="1:10" ht="25.5" x14ac:dyDescent="0.2">
      <c r="A2500" s="29" t="s">
        <v>36</v>
      </c>
      <c r="B2500" s="30">
        <f t="shared" si="241"/>
        <v>11</v>
      </c>
      <c r="C2500" s="29" t="s">
        <v>113</v>
      </c>
      <c r="D2500" s="30" t="s">
        <v>61</v>
      </c>
      <c r="E2500" s="29"/>
      <c r="F2500" s="30">
        <v>1</v>
      </c>
      <c r="G2500" s="30">
        <v>5</v>
      </c>
      <c r="H2500" s="30">
        <f t="shared" si="239"/>
        <v>5</v>
      </c>
      <c r="I2500" s="29"/>
      <c r="J2500" s="30">
        <f t="shared" si="240"/>
        <v>0</v>
      </c>
    </row>
    <row r="2501" spans="1:10" ht="25.5" x14ac:dyDescent="0.2">
      <c r="A2501" s="29" t="s">
        <v>36</v>
      </c>
      <c r="B2501" s="296">
        <f t="shared" si="241"/>
        <v>12</v>
      </c>
      <c r="C2501" s="29" t="s">
        <v>125</v>
      </c>
      <c r="D2501" s="296" t="s">
        <v>37</v>
      </c>
      <c r="E2501" s="258"/>
      <c r="F2501" s="30">
        <v>1</v>
      </c>
      <c r="G2501" s="296">
        <v>20</v>
      </c>
      <c r="H2501" s="296">
        <f t="shared" si="239"/>
        <v>20</v>
      </c>
      <c r="I2501" s="258"/>
      <c r="J2501" s="296">
        <f t="shared" si="240"/>
        <v>0</v>
      </c>
    </row>
    <row r="2502" spans="1:10" ht="25.5" x14ac:dyDescent="0.2">
      <c r="A2502" s="29" t="s">
        <v>36</v>
      </c>
      <c r="B2502" s="296">
        <f t="shared" si="241"/>
        <v>13</v>
      </c>
      <c r="C2502" s="268" t="s">
        <v>147</v>
      </c>
      <c r="D2502" s="296" t="s">
        <v>38</v>
      </c>
      <c r="E2502" s="258"/>
      <c r="F2502" s="296">
        <v>1</v>
      </c>
      <c r="G2502" s="436">
        <v>10</v>
      </c>
      <c r="H2502" s="296">
        <f t="shared" si="239"/>
        <v>10</v>
      </c>
      <c r="I2502" s="437"/>
      <c r="J2502" s="296">
        <f t="shared" si="240"/>
        <v>0</v>
      </c>
    </row>
    <row r="2503" spans="1:10" ht="25.5" x14ac:dyDescent="0.2">
      <c r="A2503" s="29" t="s">
        <v>36</v>
      </c>
      <c r="B2503" s="296">
        <f t="shared" si="241"/>
        <v>14</v>
      </c>
      <c r="C2503" s="29" t="s">
        <v>203</v>
      </c>
      <c r="D2503" s="296" t="s">
        <v>38</v>
      </c>
      <c r="E2503" s="258"/>
      <c r="F2503" s="296">
        <v>1</v>
      </c>
      <c r="G2503" s="436">
        <v>15</v>
      </c>
      <c r="H2503" s="296">
        <f t="shared" si="239"/>
        <v>15</v>
      </c>
      <c r="I2503" s="437"/>
      <c r="J2503" s="296">
        <f t="shared" si="240"/>
        <v>0</v>
      </c>
    </row>
    <row r="2504" spans="1:10" ht="25.5" x14ac:dyDescent="0.2">
      <c r="A2504" s="29" t="s">
        <v>36</v>
      </c>
      <c r="B2504" s="296">
        <f t="shared" si="241"/>
        <v>15</v>
      </c>
      <c r="C2504" s="258" t="s">
        <v>122</v>
      </c>
      <c r="D2504" s="296" t="s">
        <v>61</v>
      </c>
      <c r="E2504" s="430"/>
      <c r="F2504" s="30">
        <v>1</v>
      </c>
      <c r="G2504" s="433">
        <v>3</v>
      </c>
      <c r="H2504" s="433">
        <f t="shared" si="239"/>
        <v>3</v>
      </c>
      <c r="I2504" s="430"/>
      <c r="J2504" s="433">
        <f t="shared" si="240"/>
        <v>0</v>
      </c>
    </row>
    <row r="2505" spans="1:10" ht="25.5" x14ac:dyDescent="0.2">
      <c r="A2505" s="29" t="s">
        <v>36</v>
      </c>
      <c r="B2505" s="296">
        <f t="shared" si="241"/>
        <v>16</v>
      </c>
      <c r="C2505" s="258" t="s">
        <v>117</v>
      </c>
      <c r="D2505" s="296" t="s">
        <v>32</v>
      </c>
      <c r="E2505" s="430"/>
      <c r="F2505" s="30">
        <v>1</v>
      </c>
      <c r="G2505" s="433">
        <v>5</v>
      </c>
      <c r="H2505" s="433">
        <f t="shared" si="239"/>
        <v>5</v>
      </c>
      <c r="I2505" s="430"/>
      <c r="J2505" s="433">
        <f t="shared" si="240"/>
        <v>0</v>
      </c>
    </row>
    <row r="2506" spans="1:10" ht="25.5" x14ac:dyDescent="0.2">
      <c r="A2506" s="29" t="s">
        <v>36</v>
      </c>
      <c r="B2506" s="296">
        <f t="shared" si="241"/>
        <v>17</v>
      </c>
      <c r="C2506" s="29" t="s">
        <v>135</v>
      </c>
      <c r="D2506" s="296" t="s">
        <v>63</v>
      </c>
      <c r="E2506" s="430"/>
      <c r="F2506" s="30">
        <v>1</v>
      </c>
      <c r="G2506" s="433">
        <v>3</v>
      </c>
      <c r="H2506" s="433">
        <v>10</v>
      </c>
      <c r="I2506" s="430"/>
      <c r="J2506" s="433">
        <f t="shared" si="240"/>
        <v>0</v>
      </c>
    </row>
    <row r="2507" spans="1:10" ht="25.5" x14ac:dyDescent="0.2">
      <c r="A2507" s="29" t="s">
        <v>36</v>
      </c>
      <c r="B2507" s="296">
        <f t="shared" si="241"/>
        <v>18</v>
      </c>
      <c r="C2507" s="29" t="s">
        <v>144</v>
      </c>
      <c r="D2507" s="296" t="s">
        <v>39</v>
      </c>
      <c r="E2507" s="430"/>
      <c r="F2507" s="30">
        <v>1</v>
      </c>
      <c r="G2507" s="433">
        <v>5</v>
      </c>
      <c r="H2507" s="433">
        <f>F2507*G2507</f>
        <v>5</v>
      </c>
      <c r="I2507" s="430"/>
      <c r="J2507" s="433">
        <f t="shared" si="240"/>
        <v>0</v>
      </c>
    </row>
    <row r="2508" spans="1:10" ht="25.5" x14ac:dyDescent="0.2">
      <c r="A2508" s="8"/>
      <c r="B2508" s="21"/>
      <c r="C2508" s="9"/>
      <c r="D2508" s="2"/>
      <c r="E2508" s="2"/>
      <c r="F2508" s="15"/>
      <c r="G2508" s="50" t="s">
        <v>34</v>
      </c>
      <c r="H2508" s="51">
        <f>SUM(H2490:H2507)</f>
        <v>122</v>
      </c>
      <c r="I2508" s="344" t="s">
        <v>35</v>
      </c>
      <c r="J2508" s="51">
        <f>SUM(J2490:J2502)</f>
        <v>0</v>
      </c>
    </row>
    <row r="2510" spans="1:10" x14ac:dyDescent="0.2">
      <c r="A2510" s="1220" t="s">
        <v>1</v>
      </c>
      <c r="B2510" s="1220"/>
      <c r="C2510" s="1220"/>
      <c r="D2510" s="1220"/>
      <c r="E2510" s="1220"/>
      <c r="F2510" s="1220"/>
      <c r="G2510" s="1220"/>
      <c r="H2510" s="1220"/>
      <c r="I2510" s="1220"/>
      <c r="J2510" s="1220"/>
    </row>
    <row r="2511" spans="1:10" ht="12.75" customHeight="1" x14ac:dyDescent="0.2">
      <c r="A2511" s="1238" t="s">
        <v>2</v>
      </c>
      <c r="B2511" s="1238"/>
      <c r="C2511" s="1238"/>
      <c r="D2511" s="1238"/>
      <c r="E2511" s="1238"/>
      <c r="F2511" s="1238"/>
      <c r="G2511" s="1238"/>
      <c r="H2511" s="1238"/>
      <c r="I2511" s="1238"/>
      <c r="J2511" s="1238"/>
    </row>
    <row r="2512" spans="1:10" ht="13.5" thickBot="1" x14ac:dyDescent="0.25">
      <c r="A2512" s="4" t="s">
        <v>3</v>
      </c>
      <c r="B2512" s="122"/>
      <c r="C2512" s="5"/>
      <c r="D2512" s="4"/>
      <c r="E2512" s="4"/>
      <c r="F2512" s="262"/>
      <c r="G2512" s="262"/>
      <c r="H2512" s="262"/>
      <c r="I2512" s="4"/>
      <c r="J2512" s="2"/>
    </row>
    <row r="2513" spans="1:10" ht="13.5" customHeight="1" thickBot="1" x14ac:dyDescent="0.25">
      <c r="A2513" s="1228" t="s">
        <v>219</v>
      </c>
      <c r="B2513" s="1229"/>
      <c r="C2513" s="1229"/>
      <c r="D2513" s="1229"/>
      <c r="E2513" s="1229"/>
      <c r="F2513" s="1229"/>
      <c r="G2513" s="1229"/>
      <c r="H2513" s="1229"/>
      <c r="I2513" s="1229"/>
      <c r="J2513" s="1230"/>
    </row>
    <row r="2514" spans="1:10" ht="27.75" customHeight="1" thickBot="1" x14ac:dyDescent="0.25">
      <c r="A2514" s="1222" t="s">
        <v>227</v>
      </c>
      <c r="B2514" s="1223"/>
      <c r="C2514" s="1223"/>
      <c r="D2514" s="1223"/>
      <c r="E2514" s="1223"/>
      <c r="F2514" s="1223"/>
      <c r="G2514" s="1223"/>
      <c r="H2514" s="1223"/>
      <c r="I2514" s="1223"/>
      <c r="J2514" s="1224"/>
    </row>
    <row r="2515" spans="1:10" x14ac:dyDescent="0.2">
      <c r="A2515" s="13"/>
      <c r="B2515" s="21"/>
      <c r="C2515" s="217"/>
      <c r="D2515" s="13"/>
      <c r="E2515" s="13"/>
      <c r="F2515" s="13"/>
      <c r="G2515" s="13"/>
      <c r="H2515" s="13"/>
      <c r="I2515" s="13"/>
      <c r="J2515" s="13"/>
    </row>
    <row r="2516" spans="1:10" ht="13.5" thickBot="1" x14ac:dyDescent="0.25">
      <c r="A2516" s="4" t="s">
        <v>4</v>
      </c>
      <c r="B2516" s="122"/>
      <c r="C2516" s="7"/>
      <c r="D2516" s="6"/>
      <c r="E2516" s="6"/>
      <c r="G2516" s="261"/>
      <c r="H2516" s="13"/>
      <c r="I2516" s="6"/>
      <c r="J2516" s="2"/>
    </row>
    <row r="2517" spans="1:10" ht="13.5" thickBot="1" x14ac:dyDescent="0.25">
      <c r="A2517" s="1217" t="s">
        <v>21</v>
      </c>
      <c r="B2517" s="1239"/>
      <c r="C2517" s="1239"/>
      <c r="D2517" s="1239"/>
      <c r="E2517" s="1239"/>
      <c r="F2517" s="1239"/>
      <c r="G2517" s="1239"/>
      <c r="H2517" s="1239"/>
      <c r="I2517" s="1239"/>
      <c r="J2517" s="1240"/>
    </row>
    <row r="2518" spans="1:10" ht="13.5" thickBot="1" x14ac:dyDescent="0.25">
      <c r="A2518" s="4"/>
      <c r="B2518" s="122"/>
      <c r="C2518" s="3"/>
      <c r="D2518" s="2"/>
      <c r="E2518" s="2"/>
      <c r="F2518" s="261"/>
      <c r="G2518" s="261"/>
      <c r="H2518" s="261"/>
      <c r="I2518" s="2"/>
      <c r="J2518" s="2"/>
    </row>
    <row r="2519" spans="1:10" ht="51" x14ac:dyDescent="0.2">
      <c r="A2519" s="31" t="s">
        <v>5</v>
      </c>
      <c r="B2519" s="32" t="s">
        <v>23</v>
      </c>
      <c r="C2519" s="32" t="s">
        <v>7</v>
      </c>
      <c r="D2519" s="33" t="s">
        <v>8</v>
      </c>
      <c r="E2519" s="34" t="s">
        <v>24</v>
      </c>
      <c r="F2519" s="35" t="s">
        <v>25</v>
      </c>
      <c r="G2519" s="32" t="s">
        <v>26</v>
      </c>
      <c r="H2519" s="36" t="s">
        <v>27</v>
      </c>
      <c r="I2519" s="37" t="s">
        <v>28</v>
      </c>
      <c r="J2519" s="37" t="s">
        <v>29</v>
      </c>
    </row>
    <row r="2520" spans="1:10" ht="25.5" x14ac:dyDescent="0.2">
      <c r="A2520" s="31"/>
      <c r="B2520" s="32"/>
      <c r="C2520" s="216"/>
      <c r="D2520" s="33"/>
      <c r="E2520" s="38"/>
      <c r="F2520" s="39" t="s">
        <v>15</v>
      </c>
      <c r="G2520" s="39" t="s">
        <v>16</v>
      </c>
      <c r="H2520" s="39" t="s">
        <v>17</v>
      </c>
      <c r="I2520" s="40" t="s">
        <v>18</v>
      </c>
      <c r="J2520" s="40" t="s">
        <v>19</v>
      </c>
    </row>
    <row r="2521" spans="1:10" ht="38.25" x14ac:dyDescent="0.2">
      <c r="A2521" s="443" t="s">
        <v>30</v>
      </c>
      <c r="B2521" s="254">
        <v>1</v>
      </c>
      <c r="C2521" s="22" t="s">
        <v>116</v>
      </c>
      <c r="D2521" s="444" t="s">
        <v>63</v>
      </c>
      <c r="E2521" s="443"/>
      <c r="F2521" s="444">
        <v>1</v>
      </c>
      <c r="G2521" s="444">
        <v>10</v>
      </c>
      <c r="H2521" s="444">
        <f t="shared" ref="H2521:H2536" si="242">F2521*G2521</f>
        <v>10</v>
      </c>
      <c r="I2521" s="443"/>
      <c r="J2521" s="444">
        <f t="shared" ref="J2521:J2538" si="243">H2521*I2521</f>
        <v>0</v>
      </c>
    </row>
    <row r="2522" spans="1:10" ht="38.25" x14ac:dyDescent="0.2">
      <c r="A2522" s="443" t="s">
        <v>30</v>
      </c>
      <c r="B2522" s="234">
        <f>B2521+1</f>
        <v>2</v>
      </c>
      <c r="C2522" s="233" t="s">
        <v>109</v>
      </c>
      <c r="D2522" s="444" t="s">
        <v>63</v>
      </c>
      <c r="E2522" s="291"/>
      <c r="F2522" s="302">
        <v>1</v>
      </c>
      <c r="G2522" s="302">
        <v>5</v>
      </c>
      <c r="H2522" s="302">
        <f t="shared" si="242"/>
        <v>5</v>
      </c>
      <c r="I2522" s="291"/>
      <c r="J2522" s="302">
        <f t="shared" si="243"/>
        <v>0</v>
      </c>
    </row>
    <row r="2523" spans="1:10" ht="25.5" x14ac:dyDescent="0.2">
      <c r="A2523" s="435" t="s">
        <v>0</v>
      </c>
      <c r="B2523" s="423">
        <f t="shared" ref="B2523:B2538" si="244">B2522+1</f>
        <v>3</v>
      </c>
      <c r="C2523" s="256" t="s">
        <v>121</v>
      </c>
      <c r="D2523" s="423" t="s">
        <v>63</v>
      </c>
      <c r="E2523" s="435"/>
      <c r="F2523" s="423">
        <v>1</v>
      </c>
      <c r="G2523" s="423">
        <v>3</v>
      </c>
      <c r="H2523" s="423">
        <f t="shared" si="242"/>
        <v>3</v>
      </c>
      <c r="I2523" s="435"/>
      <c r="J2523" s="423">
        <f t="shared" si="243"/>
        <v>0</v>
      </c>
    </row>
    <row r="2524" spans="1:10" ht="25.5" x14ac:dyDescent="0.2">
      <c r="A2524" s="435" t="s">
        <v>0</v>
      </c>
      <c r="B2524" s="423">
        <f t="shared" si="244"/>
        <v>4</v>
      </c>
      <c r="C2524" s="256" t="s">
        <v>120</v>
      </c>
      <c r="D2524" s="270" t="s">
        <v>39</v>
      </c>
      <c r="E2524" s="256"/>
      <c r="F2524" s="270">
        <v>1</v>
      </c>
      <c r="G2524" s="270">
        <v>3</v>
      </c>
      <c r="H2524" s="270">
        <f t="shared" si="242"/>
        <v>3</v>
      </c>
      <c r="I2524" s="256"/>
      <c r="J2524" s="270">
        <f t="shared" si="243"/>
        <v>0</v>
      </c>
    </row>
    <row r="2525" spans="1:10" ht="25.5" x14ac:dyDescent="0.2">
      <c r="A2525" s="435" t="s">
        <v>0</v>
      </c>
      <c r="B2525" s="423">
        <f t="shared" si="244"/>
        <v>5</v>
      </c>
      <c r="C2525" s="435" t="s">
        <v>122</v>
      </c>
      <c r="D2525" s="423" t="s">
        <v>31</v>
      </c>
      <c r="E2525" s="435"/>
      <c r="F2525" s="423">
        <v>1</v>
      </c>
      <c r="G2525" s="423">
        <v>4</v>
      </c>
      <c r="H2525" s="270">
        <f t="shared" si="242"/>
        <v>4</v>
      </c>
      <c r="I2525" s="435"/>
      <c r="J2525" s="423">
        <f t="shared" si="243"/>
        <v>0</v>
      </c>
    </row>
    <row r="2526" spans="1:10" ht="25.5" x14ac:dyDescent="0.2">
      <c r="A2526" s="435" t="s">
        <v>0</v>
      </c>
      <c r="B2526" s="423">
        <f t="shared" si="244"/>
        <v>6</v>
      </c>
      <c r="C2526" s="235" t="s">
        <v>121</v>
      </c>
      <c r="D2526" s="236" t="s">
        <v>63</v>
      </c>
      <c r="E2526" s="256"/>
      <c r="F2526" s="270">
        <v>1</v>
      </c>
      <c r="G2526" s="270">
        <v>3</v>
      </c>
      <c r="H2526" s="270">
        <f t="shared" si="242"/>
        <v>3</v>
      </c>
      <c r="I2526" s="256"/>
      <c r="J2526" s="270">
        <f t="shared" si="243"/>
        <v>0</v>
      </c>
    </row>
    <row r="2527" spans="1:10" ht="25.5" x14ac:dyDescent="0.2">
      <c r="A2527" s="435" t="s">
        <v>0</v>
      </c>
      <c r="B2527" s="423">
        <f t="shared" si="244"/>
        <v>7</v>
      </c>
      <c r="C2527" s="235" t="s">
        <v>112</v>
      </c>
      <c r="D2527" s="236" t="s">
        <v>39</v>
      </c>
      <c r="E2527" s="256"/>
      <c r="F2527" s="270">
        <v>1</v>
      </c>
      <c r="G2527" s="270">
        <v>5</v>
      </c>
      <c r="H2527" s="270">
        <f t="shared" si="242"/>
        <v>5</v>
      </c>
      <c r="I2527" s="256"/>
      <c r="J2527" s="270">
        <f t="shared" si="243"/>
        <v>0</v>
      </c>
    </row>
    <row r="2528" spans="1:10" ht="25.5" x14ac:dyDescent="0.2">
      <c r="A2528" s="29" t="s">
        <v>36</v>
      </c>
      <c r="B2528" s="30">
        <f t="shared" si="244"/>
        <v>8</v>
      </c>
      <c r="C2528" s="29" t="s">
        <v>121</v>
      </c>
      <c r="D2528" s="30" t="s">
        <v>63</v>
      </c>
      <c r="E2528" s="29"/>
      <c r="F2528" s="30">
        <v>1</v>
      </c>
      <c r="G2528" s="30">
        <v>3</v>
      </c>
      <c r="H2528" s="30">
        <f t="shared" si="242"/>
        <v>3</v>
      </c>
      <c r="I2528" s="29"/>
      <c r="J2528" s="30">
        <f t="shared" si="243"/>
        <v>0</v>
      </c>
    </row>
    <row r="2529" spans="1:10" ht="25.5" x14ac:dyDescent="0.2">
      <c r="A2529" s="29" t="s">
        <v>36</v>
      </c>
      <c r="B2529" s="30">
        <f t="shared" si="244"/>
        <v>9</v>
      </c>
      <c r="C2529" s="29" t="s">
        <v>120</v>
      </c>
      <c r="D2529" s="30" t="s">
        <v>39</v>
      </c>
      <c r="E2529" s="29"/>
      <c r="F2529" s="30">
        <v>1</v>
      </c>
      <c r="G2529" s="30">
        <v>3</v>
      </c>
      <c r="H2529" s="30">
        <f t="shared" si="242"/>
        <v>3</v>
      </c>
      <c r="I2529" s="29"/>
      <c r="J2529" s="30">
        <f t="shared" si="243"/>
        <v>0</v>
      </c>
    </row>
    <row r="2530" spans="1:10" ht="25.5" x14ac:dyDescent="0.2">
      <c r="A2530" s="29" t="s">
        <v>36</v>
      </c>
      <c r="B2530" s="30">
        <f t="shared" si="244"/>
        <v>10</v>
      </c>
      <c r="C2530" s="29" t="s">
        <v>124</v>
      </c>
      <c r="D2530" s="30" t="s">
        <v>49</v>
      </c>
      <c r="E2530" s="29"/>
      <c r="F2530" s="30">
        <v>1</v>
      </c>
      <c r="G2530" s="30">
        <v>10</v>
      </c>
      <c r="H2530" s="30">
        <f t="shared" si="242"/>
        <v>10</v>
      </c>
      <c r="I2530" s="29"/>
      <c r="J2530" s="30">
        <f t="shared" si="243"/>
        <v>0</v>
      </c>
    </row>
    <row r="2531" spans="1:10" ht="25.5" x14ac:dyDescent="0.2">
      <c r="A2531" s="29" t="s">
        <v>36</v>
      </c>
      <c r="B2531" s="30">
        <f t="shared" si="244"/>
        <v>11</v>
      </c>
      <c r="C2531" s="29" t="s">
        <v>113</v>
      </c>
      <c r="D2531" s="30" t="s">
        <v>61</v>
      </c>
      <c r="E2531" s="29"/>
      <c r="F2531" s="30">
        <v>1</v>
      </c>
      <c r="G2531" s="30">
        <v>5</v>
      </c>
      <c r="H2531" s="30">
        <f t="shared" si="242"/>
        <v>5</v>
      </c>
      <c r="I2531" s="29"/>
      <c r="J2531" s="30">
        <f t="shared" si="243"/>
        <v>0</v>
      </c>
    </row>
    <row r="2532" spans="1:10" ht="25.5" x14ac:dyDescent="0.2">
      <c r="A2532" s="29" t="s">
        <v>36</v>
      </c>
      <c r="B2532" s="296">
        <f t="shared" si="244"/>
        <v>12</v>
      </c>
      <c r="C2532" s="29" t="s">
        <v>125</v>
      </c>
      <c r="D2532" s="296" t="s">
        <v>37</v>
      </c>
      <c r="E2532" s="258"/>
      <c r="F2532" s="30">
        <v>1</v>
      </c>
      <c r="G2532" s="296">
        <v>20</v>
      </c>
      <c r="H2532" s="296">
        <f t="shared" si="242"/>
        <v>20</v>
      </c>
      <c r="I2532" s="258"/>
      <c r="J2532" s="296">
        <f t="shared" si="243"/>
        <v>0</v>
      </c>
    </row>
    <row r="2533" spans="1:10" ht="25.5" x14ac:dyDescent="0.2">
      <c r="A2533" s="29" t="s">
        <v>36</v>
      </c>
      <c r="B2533" s="296">
        <f t="shared" si="244"/>
        <v>13</v>
      </c>
      <c r="C2533" s="268" t="s">
        <v>147</v>
      </c>
      <c r="D2533" s="296" t="s">
        <v>38</v>
      </c>
      <c r="E2533" s="258"/>
      <c r="F2533" s="296">
        <v>1</v>
      </c>
      <c r="G2533" s="436">
        <v>10</v>
      </c>
      <c r="H2533" s="296">
        <f t="shared" si="242"/>
        <v>10</v>
      </c>
      <c r="I2533" s="437"/>
      <c r="J2533" s="296">
        <f t="shared" si="243"/>
        <v>0</v>
      </c>
    </row>
    <row r="2534" spans="1:10" ht="25.5" x14ac:dyDescent="0.2">
      <c r="A2534" s="29" t="s">
        <v>36</v>
      </c>
      <c r="B2534" s="296">
        <f t="shared" si="244"/>
        <v>14</v>
      </c>
      <c r="C2534" s="29" t="s">
        <v>203</v>
      </c>
      <c r="D2534" s="296" t="s">
        <v>38</v>
      </c>
      <c r="E2534" s="258"/>
      <c r="F2534" s="296">
        <v>1</v>
      </c>
      <c r="G2534" s="436">
        <v>15</v>
      </c>
      <c r="H2534" s="296">
        <f t="shared" si="242"/>
        <v>15</v>
      </c>
      <c r="I2534" s="437"/>
      <c r="J2534" s="296">
        <f t="shared" si="243"/>
        <v>0</v>
      </c>
    </row>
    <row r="2535" spans="1:10" ht="25.5" x14ac:dyDescent="0.2">
      <c r="A2535" s="29" t="s">
        <v>36</v>
      </c>
      <c r="B2535" s="296">
        <f t="shared" si="244"/>
        <v>15</v>
      </c>
      <c r="C2535" s="258" t="s">
        <v>122</v>
      </c>
      <c r="D2535" s="296" t="s">
        <v>61</v>
      </c>
      <c r="E2535" s="430"/>
      <c r="F2535" s="30">
        <v>1</v>
      </c>
      <c r="G2535" s="433">
        <v>3</v>
      </c>
      <c r="H2535" s="433">
        <f t="shared" si="242"/>
        <v>3</v>
      </c>
      <c r="I2535" s="430"/>
      <c r="J2535" s="433">
        <f t="shared" si="243"/>
        <v>0</v>
      </c>
    </row>
    <row r="2536" spans="1:10" ht="25.5" x14ac:dyDescent="0.2">
      <c r="A2536" s="29" t="s">
        <v>36</v>
      </c>
      <c r="B2536" s="296">
        <f t="shared" si="244"/>
        <v>16</v>
      </c>
      <c r="C2536" s="258" t="s">
        <v>117</v>
      </c>
      <c r="D2536" s="296" t="s">
        <v>32</v>
      </c>
      <c r="E2536" s="430"/>
      <c r="F2536" s="30">
        <v>1</v>
      </c>
      <c r="G2536" s="433">
        <v>5</v>
      </c>
      <c r="H2536" s="433">
        <f t="shared" si="242"/>
        <v>5</v>
      </c>
      <c r="I2536" s="430"/>
      <c r="J2536" s="433">
        <f t="shared" si="243"/>
        <v>0</v>
      </c>
    </row>
    <row r="2537" spans="1:10" ht="25.5" x14ac:dyDescent="0.2">
      <c r="A2537" s="29" t="s">
        <v>36</v>
      </c>
      <c r="B2537" s="296">
        <f t="shared" si="244"/>
        <v>17</v>
      </c>
      <c r="C2537" s="29" t="s">
        <v>135</v>
      </c>
      <c r="D2537" s="296" t="s">
        <v>63</v>
      </c>
      <c r="E2537" s="430"/>
      <c r="F2537" s="30">
        <v>1</v>
      </c>
      <c r="G2537" s="433">
        <v>3</v>
      </c>
      <c r="H2537" s="433">
        <v>10</v>
      </c>
      <c r="I2537" s="430"/>
      <c r="J2537" s="433">
        <f t="shared" si="243"/>
        <v>0</v>
      </c>
    </row>
    <row r="2538" spans="1:10" ht="25.5" x14ac:dyDescent="0.2">
      <c r="A2538" s="29" t="s">
        <v>36</v>
      </c>
      <c r="B2538" s="296">
        <f t="shared" si="244"/>
        <v>18</v>
      </c>
      <c r="C2538" s="29" t="s">
        <v>144</v>
      </c>
      <c r="D2538" s="296" t="s">
        <v>39</v>
      </c>
      <c r="E2538" s="430"/>
      <c r="F2538" s="30">
        <v>1</v>
      </c>
      <c r="G2538" s="433">
        <v>5</v>
      </c>
      <c r="H2538" s="433">
        <f>F2538*G2538</f>
        <v>5</v>
      </c>
      <c r="I2538" s="430"/>
      <c r="J2538" s="433">
        <f t="shared" si="243"/>
        <v>0</v>
      </c>
    </row>
    <row r="2539" spans="1:10" ht="25.5" x14ac:dyDescent="0.2">
      <c r="A2539" s="8"/>
      <c r="B2539" s="21"/>
      <c r="C2539" s="9"/>
      <c r="D2539" s="2"/>
      <c r="E2539" s="2"/>
      <c r="F2539" s="15"/>
      <c r="G2539" s="50" t="s">
        <v>34</v>
      </c>
      <c r="H2539" s="51">
        <f>SUM(H2521:H2538)</f>
        <v>122</v>
      </c>
      <c r="I2539" s="344" t="s">
        <v>35</v>
      </c>
      <c r="J2539" s="51">
        <f>SUM(J2521:J2533)</f>
        <v>0</v>
      </c>
    </row>
    <row r="2541" spans="1:10" x14ac:dyDescent="0.2">
      <c r="A2541" s="1220" t="s">
        <v>1</v>
      </c>
      <c r="B2541" s="1220"/>
      <c r="C2541" s="1220"/>
      <c r="D2541" s="1220"/>
      <c r="E2541" s="1220"/>
      <c r="F2541" s="1220"/>
      <c r="G2541" s="1220"/>
      <c r="H2541" s="1220"/>
      <c r="I2541" s="1220"/>
      <c r="J2541" s="1220"/>
    </row>
    <row r="2542" spans="1:10" ht="18.75" customHeight="1" x14ac:dyDescent="0.2">
      <c r="A2542" s="1221" t="s">
        <v>2</v>
      </c>
      <c r="B2542" s="1221"/>
      <c r="C2542" s="1221"/>
      <c r="D2542" s="1221"/>
      <c r="E2542" s="1221"/>
      <c r="F2542" s="1221"/>
      <c r="G2542" s="1221"/>
      <c r="H2542" s="1221"/>
      <c r="I2542" s="1221"/>
      <c r="J2542" s="1221"/>
    </row>
    <row r="2543" spans="1:10" ht="13.5" thickBot="1" x14ac:dyDescent="0.25">
      <c r="A2543" s="4" t="s">
        <v>3</v>
      </c>
      <c r="B2543" s="122"/>
      <c r="C2543" s="5"/>
      <c r="D2543" s="4"/>
      <c r="E2543" s="4"/>
      <c r="F2543" s="262"/>
      <c r="G2543" s="262"/>
      <c r="H2543" s="262"/>
      <c r="I2543" s="4"/>
      <c r="J2543" s="2"/>
    </row>
    <row r="2544" spans="1:10" ht="15" customHeight="1" thickBot="1" x14ac:dyDescent="0.25">
      <c r="A2544" s="1228" t="s">
        <v>219</v>
      </c>
      <c r="B2544" s="1229"/>
      <c r="C2544" s="1229"/>
      <c r="D2544" s="1229"/>
      <c r="E2544" s="1229"/>
      <c r="F2544" s="1229"/>
      <c r="G2544" s="1229"/>
      <c r="H2544" s="1229"/>
      <c r="I2544" s="1229"/>
      <c r="J2544" s="1230"/>
    </row>
    <row r="2545" spans="1:10" ht="34.5" customHeight="1" thickBot="1" x14ac:dyDescent="0.25">
      <c r="A2545" s="1222" t="s">
        <v>233</v>
      </c>
      <c r="B2545" s="1223"/>
      <c r="C2545" s="1223"/>
      <c r="D2545" s="1223"/>
      <c r="E2545" s="1223"/>
      <c r="F2545" s="1223"/>
      <c r="G2545" s="1223"/>
      <c r="H2545" s="1223"/>
      <c r="I2545" s="1223"/>
      <c r="J2545" s="1224"/>
    </row>
    <row r="2546" spans="1:10" ht="13.5" thickBot="1" x14ac:dyDescent="0.25">
      <c r="A2546" s="4" t="s">
        <v>4</v>
      </c>
      <c r="B2546" s="122"/>
      <c r="C2546" s="7"/>
      <c r="D2546" s="6"/>
      <c r="E2546" s="6"/>
      <c r="G2546" s="261"/>
      <c r="H2546" s="13"/>
      <c r="I2546" s="6"/>
      <c r="J2546" s="2"/>
    </row>
    <row r="2547" spans="1:10" ht="13.5" thickBot="1" x14ac:dyDescent="0.25">
      <c r="A2547" s="1217" t="s">
        <v>21</v>
      </c>
      <c r="B2547" s="1218"/>
      <c r="C2547" s="1218"/>
      <c r="D2547" s="1218"/>
      <c r="E2547" s="1218"/>
      <c r="F2547" s="1218"/>
      <c r="G2547" s="1218"/>
      <c r="H2547" s="1218"/>
      <c r="I2547" s="1218"/>
      <c r="J2547" s="1219"/>
    </row>
    <row r="2548" spans="1:10" ht="13.5" thickBot="1" x14ac:dyDescent="0.25">
      <c r="A2548" s="4"/>
      <c r="B2548" s="122"/>
      <c r="C2548" s="3"/>
      <c r="D2548" s="2"/>
      <c r="E2548" s="2"/>
      <c r="F2548" s="261"/>
      <c r="G2548" s="261"/>
      <c r="H2548" s="261"/>
      <c r="I2548" s="2"/>
      <c r="J2548" s="2"/>
    </row>
    <row r="2549" spans="1:10" ht="51" x14ac:dyDescent="0.2">
      <c r="A2549" s="31" t="s">
        <v>5</v>
      </c>
      <c r="B2549" s="32" t="s">
        <v>23</v>
      </c>
      <c r="C2549" s="32" t="s">
        <v>7</v>
      </c>
      <c r="D2549" s="33" t="s">
        <v>8</v>
      </c>
      <c r="E2549" s="34" t="s">
        <v>24</v>
      </c>
      <c r="F2549" s="35" t="s">
        <v>25</v>
      </c>
      <c r="G2549" s="32" t="s">
        <v>26</v>
      </c>
      <c r="H2549" s="36" t="s">
        <v>27</v>
      </c>
      <c r="I2549" s="37" t="s">
        <v>28</v>
      </c>
      <c r="J2549" s="37" t="s">
        <v>29</v>
      </c>
    </row>
    <row r="2550" spans="1:10" ht="26.25" customHeight="1" x14ac:dyDescent="0.2">
      <c r="A2550" s="31"/>
      <c r="B2550" s="32"/>
      <c r="C2550" s="216"/>
      <c r="D2550" s="33"/>
      <c r="E2550" s="38"/>
      <c r="F2550" s="39" t="s">
        <v>15</v>
      </c>
      <c r="G2550" s="39" t="s">
        <v>16</v>
      </c>
      <c r="H2550" s="39" t="s">
        <v>17</v>
      </c>
      <c r="I2550" s="40" t="s">
        <v>18</v>
      </c>
      <c r="J2550" s="40" t="s">
        <v>19</v>
      </c>
    </row>
    <row r="2551" spans="1:10" ht="38.25" x14ac:dyDescent="0.2">
      <c r="A2551" s="443" t="s">
        <v>30</v>
      </c>
      <c r="B2551" s="254">
        <v>1</v>
      </c>
      <c r="C2551" s="22" t="s">
        <v>116</v>
      </c>
      <c r="D2551" s="444" t="s">
        <v>63</v>
      </c>
      <c r="E2551" s="443"/>
      <c r="F2551" s="444">
        <v>1</v>
      </c>
      <c r="G2551" s="444">
        <v>10</v>
      </c>
      <c r="H2551" s="444">
        <f t="shared" ref="H2551:H2576" si="245">F2551*G2551</f>
        <v>10</v>
      </c>
      <c r="I2551" s="443"/>
      <c r="J2551" s="444">
        <f t="shared" ref="J2551:J2565" si="246">H2551*I2551</f>
        <v>0</v>
      </c>
    </row>
    <row r="2552" spans="1:10" ht="38.25" x14ac:dyDescent="0.2">
      <c r="A2552" s="443" t="s">
        <v>30</v>
      </c>
      <c r="B2552" s="234">
        <f>B2551+1</f>
        <v>2</v>
      </c>
      <c r="C2552" s="233" t="s">
        <v>109</v>
      </c>
      <c r="D2552" s="444" t="s">
        <v>63</v>
      </c>
      <c r="E2552" s="291"/>
      <c r="F2552" s="302">
        <v>1</v>
      </c>
      <c r="G2552" s="302">
        <v>5</v>
      </c>
      <c r="H2552" s="302">
        <f t="shared" si="245"/>
        <v>5</v>
      </c>
      <c r="I2552" s="291"/>
      <c r="J2552" s="302">
        <f t="shared" si="246"/>
        <v>0</v>
      </c>
    </row>
    <row r="2553" spans="1:10" ht="25.5" x14ac:dyDescent="0.2">
      <c r="A2553" s="435" t="s">
        <v>0</v>
      </c>
      <c r="B2553" s="423">
        <f t="shared" ref="B2553:B2576" si="247">B2552+1</f>
        <v>3</v>
      </c>
      <c r="C2553" s="256" t="s">
        <v>121</v>
      </c>
      <c r="D2553" s="423" t="s">
        <v>63</v>
      </c>
      <c r="E2553" s="435"/>
      <c r="F2553" s="423">
        <v>1</v>
      </c>
      <c r="G2553" s="423">
        <v>5</v>
      </c>
      <c r="H2553" s="423">
        <f t="shared" si="245"/>
        <v>5</v>
      </c>
      <c r="I2553" s="435"/>
      <c r="J2553" s="423">
        <f t="shared" si="246"/>
        <v>0</v>
      </c>
    </row>
    <row r="2554" spans="1:10" ht="25.5" x14ac:dyDescent="0.2">
      <c r="A2554" s="435" t="s">
        <v>0</v>
      </c>
      <c r="B2554" s="423">
        <f t="shared" si="247"/>
        <v>4</v>
      </c>
      <c r="C2554" s="256" t="s">
        <v>120</v>
      </c>
      <c r="D2554" s="270" t="s">
        <v>39</v>
      </c>
      <c r="E2554" s="256"/>
      <c r="F2554" s="270">
        <v>1</v>
      </c>
      <c r="G2554" s="270">
        <v>5</v>
      </c>
      <c r="H2554" s="270">
        <f t="shared" si="245"/>
        <v>5</v>
      </c>
      <c r="I2554" s="256"/>
      <c r="J2554" s="270">
        <f t="shared" si="246"/>
        <v>0</v>
      </c>
    </row>
    <row r="2555" spans="1:10" ht="25.5" x14ac:dyDescent="0.2">
      <c r="A2555" s="435" t="s">
        <v>0</v>
      </c>
      <c r="B2555" s="423">
        <f t="shared" si="247"/>
        <v>5</v>
      </c>
      <c r="C2555" s="435" t="s">
        <v>122</v>
      </c>
      <c r="D2555" s="423" t="s">
        <v>31</v>
      </c>
      <c r="E2555" s="435"/>
      <c r="F2555" s="423">
        <v>1</v>
      </c>
      <c r="G2555" s="423">
        <v>10</v>
      </c>
      <c r="H2555" s="423">
        <f t="shared" si="245"/>
        <v>10</v>
      </c>
      <c r="I2555" s="435"/>
      <c r="J2555" s="423">
        <f t="shared" si="246"/>
        <v>0</v>
      </c>
    </row>
    <row r="2556" spans="1:10" ht="25.5" x14ac:dyDescent="0.2">
      <c r="A2556" s="435" t="s">
        <v>0</v>
      </c>
      <c r="B2556" s="423">
        <f t="shared" si="247"/>
        <v>6</v>
      </c>
      <c r="C2556" s="235" t="s">
        <v>121</v>
      </c>
      <c r="D2556" s="236" t="s">
        <v>63</v>
      </c>
      <c r="E2556" s="256"/>
      <c r="F2556" s="270">
        <v>1</v>
      </c>
      <c r="G2556" s="270">
        <v>5</v>
      </c>
      <c r="H2556" s="270">
        <f t="shared" si="245"/>
        <v>5</v>
      </c>
      <c r="I2556" s="256"/>
      <c r="J2556" s="270">
        <f t="shared" si="246"/>
        <v>0</v>
      </c>
    </row>
    <row r="2557" spans="1:10" ht="25.5" x14ac:dyDescent="0.2">
      <c r="A2557" s="435" t="s">
        <v>0</v>
      </c>
      <c r="B2557" s="423">
        <f t="shared" si="247"/>
        <v>7</v>
      </c>
      <c r="C2557" s="235" t="s">
        <v>112</v>
      </c>
      <c r="D2557" s="236" t="s">
        <v>39</v>
      </c>
      <c r="E2557" s="256"/>
      <c r="F2557" s="270">
        <v>1</v>
      </c>
      <c r="G2557" s="270">
        <v>5</v>
      </c>
      <c r="H2557" s="270">
        <f t="shared" si="245"/>
        <v>5</v>
      </c>
      <c r="I2557" s="256"/>
      <c r="J2557" s="270">
        <f t="shared" si="246"/>
        <v>0</v>
      </c>
    </row>
    <row r="2558" spans="1:10" ht="25.5" x14ac:dyDescent="0.2">
      <c r="A2558" s="29" t="s">
        <v>36</v>
      </c>
      <c r="B2558" s="30">
        <f t="shared" si="247"/>
        <v>8</v>
      </c>
      <c r="C2558" s="29" t="s">
        <v>121</v>
      </c>
      <c r="D2558" s="30" t="s">
        <v>63</v>
      </c>
      <c r="E2558" s="29"/>
      <c r="F2558" s="30">
        <v>1</v>
      </c>
      <c r="G2558" s="30">
        <v>5</v>
      </c>
      <c r="H2558" s="30">
        <f t="shared" si="245"/>
        <v>5</v>
      </c>
      <c r="I2558" s="29"/>
      <c r="J2558" s="30">
        <f t="shared" si="246"/>
        <v>0</v>
      </c>
    </row>
    <row r="2559" spans="1:10" ht="25.5" x14ac:dyDescent="0.2">
      <c r="A2559" s="29" t="s">
        <v>36</v>
      </c>
      <c r="B2559" s="30">
        <f t="shared" si="247"/>
        <v>9</v>
      </c>
      <c r="C2559" s="29" t="s">
        <v>120</v>
      </c>
      <c r="D2559" s="30" t="s">
        <v>39</v>
      </c>
      <c r="E2559" s="29"/>
      <c r="F2559" s="30">
        <v>1</v>
      </c>
      <c r="G2559" s="30">
        <v>5</v>
      </c>
      <c r="H2559" s="30">
        <f t="shared" si="245"/>
        <v>5</v>
      </c>
      <c r="I2559" s="29"/>
      <c r="J2559" s="30">
        <f t="shared" si="246"/>
        <v>0</v>
      </c>
    </row>
    <row r="2560" spans="1:10" ht="25.5" x14ac:dyDescent="0.2">
      <c r="A2560" s="29" t="s">
        <v>36</v>
      </c>
      <c r="B2560" s="30">
        <f t="shared" si="247"/>
        <v>10</v>
      </c>
      <c r="C2560" s="29" t="s">
        <v>124</v>
      </c>
      <c r="D2560" s="30" t="s">
        <v>49</v>
      </c>
      <c r="E2560" s="29"/>
      <c r="F2560" s="30">
        <v>1</v>
      </c>
      <c r="G2560" s="30">
        <v>10</v>
      </c>
      <c r="H2560" s="30">
        <f t="shared" si="245"/>
        <v>10</v>
      </c>
      <c r="I2560" s="29"/>
      <c r="J2560" s="30">
        <f t="shared" si="246"/>
        <v>0</v>
      </c>
    </row>
    <row r="2561" spans="1:10" ht="25.5" x14ac:dyDescent="0.2">
      <c r="A2561" s="29" t="s">
        <v>36</v>
      </c>
      <c r="B2561" s="30">
        <f t="shared" si="247"/>
        <v>11</v>
      </c>
      <c r="C2561" s="29" t="s">
        <v>113</v>
      </c>
      <c r="D2561" s="30" t="s">
        <v>61</v>
      </c>
      <c r="E2561" s="29"/>
      <c r="F2561" s="30">
        <v>1</v>
      </c>
      <c r="G2561" s="30">
        <v>20</v>
      </c>
      <c r="H2561" s="30">
        <f t="shared" si="245"/>
        <v>20</v>
      </c>
      <c r="I2561" s="29"/>
      <c r="J2561" s="30">
        <f t="shared" si="246"/>
        <v>0</v>
      </c>
    </row>
    <row r="2562" spans="1:10" ht="25.5" x14ac:dyDescent="0.2">
      <c r="A2562" s="29" t="s">
        <v>36</v>
      </c>
      <c r="B2562" s="296">
        <f t="shared" si="247"/>
        <v>12</v>
      </c>
      <c r="C2562" s="29" t="s">
        <v>136</v>
      </c>
      <c r="D2562" s="296" t="s">
        <v>37</v>
      </c>
      <c r="E2562" s="258"/>
      <c r="F2562" s="30">
        <v>1</v>
      </c>
      <c r="G2562" s="296">
        <v>30</v>
      </c>
      <c r="H2562" s="296">
        <f t="shared" si="245"/>
        <v>30</v>
      </c>
      <c r="I2562" s="258"/>
      <c r="J2562" s="296">
        <f t="shared" si="246"/>
        <v>0</v>
      </c>
    </row>
    <row r="2563" spans="1:10" ht="25.5" x14ac:dyDescent="0.2">
      <c r="A2563" s="29" t="s">
        <v>36</v>
      </c>
      <c r="B2563" s="296">
        <f t="shared" si="247"/>
        <v>13</v>
      </c>
      <c r="C2563" s="271" t="s">
        <v>139</v>
      </c>
      <c r="D2563" s="296" t="s">
        <v>38</v>
      </c>
      <c r="E2563" s="258"/>
      <c r="F2563" s="296">
        <v>1</v>
      </c>
      <c r="G2563" s="296">
        <v>5</v>
      </c>
      <c r="H2563" s="296">
        <f t="shared" si="245"/>
        <v>5</v>
      </c>
      <c r="I2563" s="258"/>
      <c r="J2563" s="296">
        <f t="shared" si="246"/>
        <v>0</v>
      </c>
    </row>
    <row r="2564" spans="1:10" ht="25.5" x14ac:dyDescent="0.2">
      <c r="A2564" s="29" t="s">
        <v>36</v>
      </c>
      <c r="B2564" s="296">
        <f t="shared" si="247"/>
        <v>14</v>
      </c>
      <c r="C2564" s="268" t="s">
        <v>140</v>
      </c>
      <c r="D2564" s="296" t="s">
        <v>38</v>
      </c>
      <c r="E2564" s="258"/>
      <c r="F2564" s="296">
        <v>1</v>
      </c>
      <c r="G2564" s="436">
        <v>10</v>
      </c>
      <c r="H2564" s="296">
        <f t="shared" si="245"/>
        <v>10</v>
      </c>
      <c r="I2564" s="437"/>
      <c r="J2564" s="436">
        <f t="shared" si="246"/>
        <v>0</v>
      </c>
    </row>
    <row r="2565" spans="1:10" ht="25.5" x14ac:dyDescent="0.2">
      <c r="A2565" s="29" t="s">
        <v>36</v>
      </c>
      <c r="B2565" s="296">
        <f t="shared" si="247"/>
        <v>15</v>
      </c>
      <c r="C2565" s="268" t="s">
        <v>149</v>
      </c>
      <c r="D2565" s="296" t="s">
        <v>38</v>
      </c>
      <c r="E2565" s="258"/>
      <c r="F2565" s="296">
        <v>1</v>
      </c>
      <c r="G2565" s="436">
        <v>5</v>
      </c>
      <c r="H2565" s="296">
        <f t="shared" si="245"/>
        <v>5</v>
      </c>
      <c r="I2565" s="437"/>
      <c r="J2565" s="436">
        <f t="shared" si="246"/>
        <v>0</v>
      </c>
    </row>
    <row r="2566" spans="1:10" ht="25.5" x14ac:dyDescent="0.2">
      <c r="A2566" s="29" t="s">
        <v>36</v>
      </c>
      <c r="B2566" s="296">
        <f t="shared" si="247"/>
        <v>16</v>
      </c>
      <c r="C2566" s="258" t="s">
        <v>122</v>
      </c>
      <c r="D2566" s="296" t="s">
        <v>61</v>
      </c>
      <c r="E2566" s="258"/>
      <c r="F2566" s="296">
        <v>1</v>
      </c>
      <c r="G2566" s="436">
        <v>5</v>
      </c>
      <c r="H2566" s="296">
        <f t="shared" si="245"/>
        <v>5</v>
      </c>
      <c r="I2566" s="437"/>
      <c r="J2566" s="436"/>
    </row>
    <row r="2567" spans="1:10" ht="25.5" x14ac:dyDescent="0.2">
      <c r="A2567" s="29" t="s">
        <v>36</v>
      </c>
      <c r="B2567" s="296">
        <f t="shared" si="247"/>
        <v>17</v>
      </c>
      <c r="C2567" s="258" t="s">
        <v>117</v>
      </c>
      <c r="D2567" s="296" t="s">
        <v>32</v>
      </c>
      <c r="E2567" s="258"/>
      <c r="F2567" s="296">
        <v>1</v>
      </c>
      <c r="G2567" s="436">
        <v>10</v>
      </c>
      <c r="H2567" s="436">
        <f t="shared" si="245"/>
        <v>10</v>
      </c>
      <c r="I2567" s="437"/>
      <c r="J2567" s="436"/>
    </row>
    <row r="2568" spans="1:10" ht="25.5" x14ac:dyDescent="0.2">
      <c r="A2568" s="29" t="s">
        <v>36</v>
      </c>
      <c r="B2568" s="296">
        <f t="shared" si="247"/>
        <v>18</v>
      </c>
      <c r="C2568" s="29" t="s">
        <v>121</v>
      </c>
      <c r="D2568" s="296" t="s">
        <v>63</v>
      </c>
      <c r="E2568" s="258"/>
      <c r="F2568" s="296">
        <v>1</v>
      </c>
      <c r="G2568" s="436">
        <v>5</v>
      </c>
      <c r="H2568" s="436">
        <f t="shared" si="245"/>
        <v>5</v>
      </c>
      <c r="I2568" s="437"/>
      <c r="J2568" s="436"/>
    </row>
    <row r="2569" spans="1:10" ht="25.5" x14ac:dyDescent="0.2">
      <c r="A2569" s="29" t="s">
        <v>36</v>
      </c>
      <c r="B2569" s="296">
        <f t="shared" si="247"/>
        <v>19</v>
      </c>
      <c r="C2569" s="29" t="s">
        <v>129</v>
      </c>
      <c r="D2569" s="296" t="s">
        <v>39</v>
      </c>
      <c r="E2569" s="258"/>
      <c r="F2569" s="296">
        <v>1</v>
      </c>
      <c r="G2569" s="436">
        <v>5</v>
      </c>
      <c r="H2569" s="436">
        <f t="shared" si="245"/>
        <v>5</v>
      </c>
      <c r="I2569" s="437"/>
      <c r="J2569" s="436"/>
    </row>
    <row r="2570" spans="1:10" ht="25.5" x14ac:dyDescent="0.2">
      <c r="A2570" s="435" t="s">
        <v>0</v>
      </c>
      <c r="B2570" s="270">
        <f t="shared" si="247"/>
        <v>20</v>
      </c>
      <c r="C2570" s="256" t="s">
        <v>121</v>
      </c>
      <c r="D2570" s="423" t="s">
        <v>63</v>
      </c>
      <c r="E2570" s="435"/>
      <c r="F2570" s="423">
        <v>1</v>
      </c>
      <c r="G2570" s="423">
        <v>5</v>
      </c>
      <c r="H2570" s="423">
        <f t="shared" si="245"/>
        <v>5</v>
      </c>
      <c r="I2570" s="435"/>
      <c r="J2570" s="435"/>
    </row>
    <row r="2571" spans="1:10" ht="25.5" x14ac:dyDescent="0.2">
      <c r="A2571" s="435" t="s">
        <v>0</v>
      </c>
      <c r="B2571" s="270">
        <f t="shared" si="247"/>
        <v>21</v>
      </c>
      <c r="C2571" s="256" t="s">
        <v>120</v>
      </c>
      <c r="D2571" s="270" t="s">
        <v>39</v>
      </c>
      <c r="E2571" s="435"/>
      <c r="F2571" s="423">
        <v>1</v>
      </c>
      <c r="G2571" s="423">
        <v>5</v>
      </c>
      <c r="H2571" s="423">
        <f t="shared" si="245"/>
        <v>5</v>
      </c>
      <c r="I2571" s="435"/>
      <c r="J2571" s="435"/>
    </row>
    <row r="2572" spans="1:10" ht="25.5" x14ac:dyDescent="0.2">
      <c r="A2572" s="435" t="s">
        <v>0</v>
      </c>
      <c r="B2572" s="112">
        <f t="shared" si="247"/>
        <v>22</v>
      </c>
      <c r="C2572" s="25" t="s">
        <v>142</v>
      </c>
      <c r="D2572" s="26" t="s">
        <v>31</v>
      </c>
      <c r="E2572" s="435"/>
      <c r="F2572" s="423">
        <v>1</v>
      </c>
      <c r="G2572" s="423">
        <v>5</v>
      </c>
      <c r="H2572" s="423">
        <f t="shared" si="245"/>
        <v>5</v>
      </c>
      <c r="I2572" s="435"/>
      <c r="J2572" s="435"/>
    </row>
    <row r="2573" spans="1:10" ht="25.5" x14ac:dyDescent="0.2">
      <c r="A2573" s="435" t="s">
        <v>0</v>
      </c>
      <c r="B2573" s="236">
        <f t="shared" si="247"/>
        <v>23</v>
      </c>
      <c r="C2573" s="235" t="s">
        <v>135</v>
      </c>
      <c r="D2573" s="236" t="s">
        <v>63</v>
      </c>
      <c r="E2573" s="435"/>
      <c r="F2573" s="423">
        <v>1</v>
      </c>
      <c r="G2573" s="423">
        <v>5</v>
      </c>
      <c r="H2573" s="423">
        <f t="shared" si="245"/>
        <v>5</v>
      </c>
      <c r="I2573" s="435"/>
      <c r="J2573" s="435"/>
    </row>
    <row r="2574" spans="1:10" ht="25.5" x14ac:dyDescent="0.2">
      <c r="A2574" s="435" t="s">
        <v>0</v>
      </c>
      <c r="B2574" s="112">
        <f t="shared" si="247"/>
        <v>24</v>
      </c>
      <c r="C2574" s="25" t="s">
        <v>132</v>
      </c>
      <c r="D2574" s="26" t="s">
        <v>59</v>
      </c>
      <c r="E2574" s="435"/>
      <c r="F2574" s="423">
        <v>1</v>
      </c>
      <c r="G2574" s="423">
        <v>30</v>
      </c>
      <c r="H2574" s="423">
        <f t="shared" si="245"/>
        <v>30</v>
      </c>
      <c r="I2574" s="435"/>
      <c r="J2574" s="435"/>
    </row>
    <row r="2575" spans="1:10" ht="25.5" x14ac:dyDescent="0.2">
      <c r="A2575" s="267" t="s">
        <v>36</v>
      </c>
      <c r="B2575" s="112">
        <f t="shared" si="247"/>
        <v>25</v>
      </c>
      <c r="C2575" s="267" t="s">
        <v>135</v>
      </c>
      <c r="D2575" s="295" t="s">
        <v>63</v>
      </c>
      <c r="E2575" s="285"/>
      <c r="F2575" s="295">
        <v>1</v>
      </c>
      <c r="G2575" s="440">
        <v>5</v>
      </c>
      <c r="H2575" s="295">
        <f t="shared" si="245"/>
        <v>5</v>
      </c>
      <c r="I2575" s="441"/>
      <c r="J2575" s="440"/>
    </row>
    <row r="2576" spans="1:10" ht="25.5" x14ac:dyDescent="0.2">
      <c r="A2576" s="435" t="s">
        <v>0</v>
      </c>
      <c r="B2576" s="112">
        <f t="shared" si="247"/>
        <v>26</v>
      </c>
      <c r="C2576" s="25" t="s">
        <v>143</v>
      </c>
      <c r="D2576" s="26" t="s">
        <v>39</v>
      </c>
      <c r="E2576" s="435"/>
      <c r="F2576" s="423">
        <v>1</v>
      </c>
      <c r="G2576" s="423">
        <v>5</v>
      </c>
      <c r="H2576" s="423">
        <f t="shared" si="245"/>
        <v>5</v>
      </c>
      <c r="I2576" s="435"/>
      <c r="J2576" s="435"/>
    </row>
    <row r="2577" spans="1:10" ht="25.5" x14ac:dyDescent="0.2">
      <c r="A2577" s="419"/>
      <c r="B2577" s="419"/>
      <c r="C2577" s="419"/>
      <c r="D2577" s="419"/>
      <c r="E2577" s="419"/>
      <c r="F2577" s="419"/>
      <c r="G2577" s="50" t="s">
        <v>34</v>
      </c>
      <c r="H2577" s="51">
        <f>SUM(H2560:H2576)</f>
        <v>165</v>
      </c>
      <c r="I2577" s="344" t="s">
        <v>35</v>
      </c>
      <c r="J2577" s="51">
        <f>SUM(J2560:J2572)</f>
        <v>0</v>
      </c>
    </row>
    <row r="2578" spans="1:10" x14ac:dyDescent="0.2">
      <c r="A2578" s="419"/>
      <c r="B2578" s="419"/>
      <c r="C2578" s="419"/>
      <c r="D2578" s="419"/>
      <c r="E2578" s="419"/>
      <c r="F2578" s="419"/>
      <c r="G2578" s="419"/>
      <c r="H2578" s="419"/>
      <c r="I2578" s="419"/>
      <c r="J2578" s="419"/>
    </row>
    <row r="2579" spans="1:10" x14ac:dyDescent="0.2">
      <c r="A2579" s="1220" t="s">
        <v>1</v>
      </c>
      <c r="B2579" s="1220"/>
      <c r="C2579" s="1220"/>
      <c r="D2579" s="1220"/>
      <c r="E2579" s="1220"/>
      <c r="F2579" s="1220"/>
      <c r="G2579" s="1220"/>
      <c r="H2579" s="1220"/>
      <c r="I2579" s="1220"/>
      <c r="J2579" s="1220"/>
    </row>
    <row r="2580" spans="1:10" x14ac:dyDescent="0.2">
      <c r="A2580" s="1221" t="s">
        <v>2</v>
      </c>
      <c r="B2580" s="1221"/>
      <c r="C2580" s="1221"/>
      <c r="D2580" s="1221"/>
      <c r="E2580" s="1221"/>
      <c r="F2580" s="1221"/>
      <c r="G2580" s="1221"/>
      <c r="H2580" s="1221"/>
      <c r="I2580" s="1221"/>
      <c r="J2580" s="1221"/>
    </row>
    <row r="2581" spans="1:10" ht="30.75" customHeight="1" thickBot="1" x14ac:dyDescent="0.25">
      <c r="A2581" s="4" t="s">
        <v>3</v>
      </c>
      <c r="B2581" s="122"/>
      <c r="C2581" s="5"/>
      <c r="D2581" s="4"/>
      <c r="E2581" s="4"/>
      <c r="F2581" s="262"/>
      <c r="G2581" s="262"/>
      <c r="H2581" s="262"/>
      <c r="I2581" s="4"/>
      <c r="J2581" s="2"/>
    </row>
    <row r="2582" spans="1:10" ht="13.5" customHeight="1" thickBot="1" x14ac:dyDescent="0.25">
      <c r="A2582" s="1228" t="s">
        <v>219</v>
      </c>
      <c r="B2582" s="1229"/>
      <c r="C2582" s="1229"/>
      <c r="D2582" s="1229"/>
      <c r="E2582" s="1229"/>
      <c r="F2582" s="1229"/>
      <c r="G2582" s="1229"/>
      <c r="H2582" s="1229"/>
      <c r="I2582" s="1229"/>
      <c r="J2582" s="1230"/>
    </row>
    <row r="2583" spans="1:10" ht="30.75" customHeight="1" thickBot="1" x14ac:dyDescent="0.25">
      <c r="A2583" s="1222" t="s">
        <v>232</v>
      </c>
      <c r="B2583" s="1223"/>
      <c r="C2583" s="1223"/>
      <c r="D2583" s="1223"/>
      <c r="E2583" s="1223"/>
      <c r="F2583" s="1223"/>
      <c r="G2583" s="1223"/>
      <c r="H2583" s="1223"/>
      <c r="I2583" s="1223"/>
      <c r="J2583" s="1224"/>
    </row>
    <row r="2584" spans="1:10" ht="13.5" thickBot="1" x14ac:dyDescent="0.25">
      <c r="A2584" s="4" t="s">
        <v>4</v>
      </c>
      <c r="B2584" s="122"/>
      <c r="C2584" s="7"/>
      <c r="D2584" s="6"/>
      <c r="E2584" s="6"/>
      <c r="G2584" s="261"/>
      <c r="H2584" s="13"/>
      <c r="I2584" s="6"/>
      <c r="J2584" s="2"/>
    </row>
    <row r="2585" spans="1:10" ht="13.5" thickBot="1" x14ac:dyDescent="0.25">
      <c r="A2585" s="1217" t="s">
        <v>21</v>
      </c>
      <c r="B2585" s="1218"/>
      <c r="C2585" s="1218"/>
      <c r="D2585" s="1218"/>
      <c r="E2585" s="1218"/>
      <c r="F2585" s="1218"/>
      <c r="G2585" s="1218"/>
      <c r="H2585" s="1218"/>
      <c r="I2585" s="1218"/>
      <c r="J2585" s="1219"/>
    </row>
    <row r="2586" spans="1:10" ht="13.5" thickBot="1" x14ac:dyDescent="0.25">
      <c r="A2586" s="4"/>
      <c r="B2586" s="122"/>
      <c r="C2586" s="3"/>
      <c r="D2586" s="2"/>
      <c r="E2586" s="2"/>
      <c r="F2586" s="261"/>
      <c r="G2586" s="261"/>
      <c r="H2586" s="261"/>
      <c r="I2586" s="2"/>
      <c r="J2586" s="2"/>
    </row>
    <row r="2587" spans="1:10" ht="51" x14ac:dyDescent="0.2">
      <c r="A2587" s="31" t="s">
        <v>5</v>
      </c>
      <c r="B2587" s="32" t="s">
        <v>23</v>
      </c>
      <c r="C2587" s="32" t="s">
        <v>7</v>
      </c>
      <c r="D2587" s="33" t="s">
        <v>8</v>
      </c>
      <c r="E2587" s="34" t="s">
        <v>24</v>
      </c>
      <c r="F2587" s="35" t="s">
        <v>25</v>
      </c>
      <c r="G2587" s="32" t="s">
        <v>26</v>
      </c>
      <c r="H2587" s="36" t="s">
        <v>27</v>
      </c>
      <c r="I2587" s="37" t="s">
        <v>28</v>
      </c>
      <c r="J2587" s="37" t="s">
        <v>29</v>
      </c>
    </row>
    <row r="2588" spans="1:10" ht="25.5" x14ac:dyDescent="0.2">
      <c r="A2588" s="31"/>
      <c r="B2588" s="32"/>
      <c r="C2588" s="216"/>
      <c r="D2588" s="33"/>
      <c r="E2588" s="38"/>
      <c r="F2588" s="39" t="s">
        <v>15</v>
      </c>
      <c r="G2588" s="39" t="s">
        <v>16</v>
      </c>
      <c r="H2588" s="39" t="s">
        <v>17</v>
      </c>
      <c r="I2588" s="40" t="s">
        <v>18</v>
      </c>
      <c r="J2588" s="40" t="s">
        <v>19</v>
      </c>
    </row>
    <row r="2589" spans="1:10" ht="38.25" x14ac:dyDescent="0.2">
      <c r="A2589" s="443" t="s">
        <v>30</v>
      </c>
      <c r="B2589" s="254">
        <v>1</v>
      </c>
      <c r="C2589" s="22" t="s">
        <v>116</v>
      </c>
      <c r="D2589" s="444" t="s">
        <v>63</v>
      </c>
      <c r="E2589" s="443"/>
      <c r="F2589" s="444">
        <v>1</v>
      </c>
      <c r="G2589" s="444">
        <v>10</v>
      </c>
      <c r="H2589" s="444">
        <f t="shared" ref="H2589:H2607" si="248">F2589*G2589</f>
        <v>10</v>
      </c>
      <c r="I2589" s="443"/>
      <c r="J2589" s="444">
        <f t="shared" ref="J2589:J2602" si="249">H2589*I2589</f>
        <v>0</v>
      </c>
    </row>
    <row r="2590" spans="1:10" ht="38.25" x14ac:dyDescent="0.2">
      <c r="A2590" s="443" t="s">
        <v>30</v>
      </c>
      <c r="B2590" s="234">
        <f>B2589+1</f>
        <v>2</v>
      </c>
      <c r="C2590" s="233" t="s">
        <v>109</v>
      </c>
      <c r="D2590" s="444" t="s">
        <v>63</v>
      </c>
      <c r="E2590" s="291"/>
      <c r="F2590" s="302">
        <v>1</v>
      </c>
      <c r="G2590" s="302">
        <v>5</v>
      </c>
      <c r="H2590" s="302">
        <f t="shared" si="248"/>
        <v>5</v>
      </c>
      <c r="I2590" s="291"/>
      <c r="J2590" s="302">
        <f t="shared" si="249"/>
        <v>0</v>
      </c>
    </row>
    <row r="2591" spans="1:10" ht="25.5" x14ac:dyDescent="0.2">
      <c r="A2591" s="435" t="s">
        <v>0</v>
      </c>
      <c r="B2591" s="423">
        <f t="shared" ref="B2591:B2601" si="250">B2590+1</f>
        <v>3</v>
      </c>
      <c r="C2591" s="256" t="s">
        <v>121</v>
      </c>
      <c r="D2591" s="423" t="s">
        <v>63</v>
      </c>
      <c r="E2591" s="435"/>
      <c r="F2591" s="423">
        <v>1</v>
      </c>
      <c r="G2591" s="423">
        <v>5</v>
      </c>
      <c r="H2591" s="423">
        <f t="shared" si="248"/>
        <v>5</v>
      </c>
      <c r="I2591" s="435"/>
      <c r="J2591" s="423">
        <f t="shared" si="249"/>
        <v>0</v>
      </c>
    </row>
    <row r="2592" spans="1:10" ht="25.5" x14ac:dyDescent="0.2">
      <c r="A2592" s="435" t="s">
        <v>0</v>
      </c>
      <c r="B2592" s="423">
        <f t="shared" si="250"/>
        <v>4</v>
      </c>
      <c r="C2592" s="256" t="s">
        <v>120</v>
      </c>
      <c r="D2592" s="270" t="s">
        <v>39</v>
      </c>
      <c r="E2592" s="256"/>
      <c r="F2592" s="270">
        <v>1</v>
      </c>
      <c r="G2592" s="270">
        <v>5</v>
      </c>
      <c r="H2592" s="270">
        <f t="shared" si="248"/>
        <v>5</v>
      </c>
      <c r="I2592" s="256"/>
      <c r="J2592" s="270">
        <f t="shared" si="249"/>
        <v>0</v>
      </c>
    </row>
    <row r="2593" spans="1:10" ht="25.5" x14ac:dyDescent="0.2">
      <c r="A2593" s="435" t="s">
        <v>0</v>
      </c>
      <c r="B2593" s="423">
        <f t="shared" si="250"/>
        <v>5</v>
      </c>
      <c r="C2593" s="435" t="s">
        <v>122</v>
      </c>
      <c r="D2593" s="423" t="s">
        <v>31</v>
      </c>
      <c r="E2593" s="435"/>
      <c r="F2593" s="423">
        <v>1</v>
      </c>
      <c r="G2593" s="423">
        <v>10</v>
      </c>
      <c r="H2593" s="423">
        <f t="shared" si="248"/>
        <v>10</v>
      </c>
      <c r="I2593" s="435"/>
      <c r="J2593" s="423">
        <f t="shared" si="249"/>
        <v>0</v>
      </c>
    </row>
    <row r="2594" spans="1:10" ht="25.5" x14ac:dyDescent="0.2">
      <c r="A2594" s="435" t="s">
        <v>0</v>
      </c>
      <c r="B2594" s="423">
        <f t="shared" si="250"/>
        <v>6</v>
      </c>
      <c r="C2594" s="235" t="s">
        <v>121</v>
      </c>
      <c r="D2594" s="236" t="s">
        <v>63</v>
      </c>
      <c r="E2594" s="256"/>
      <c r="F2594" s="270">
        <v>1</v>
      </c>
      <c r="G2594" s="270">
        <v>5</v>
      </c>
      <c r="H2594" s="270">
        <f t="shared" si="248"/>
        <v>5</v>
      </c>
      <c r="I2594" s="256"/>
      <c r="J2594" s="270">
        <f t="shared" si="249"/>
        <v>0</v>
      </c>
    </row>
    <row r="2595" spans="1:10" ht="25.5" x14ac:dyDescent="0.2">
      <c r="A2595" s="435" t="s">
        <v>0</v>
      </c>
      <c r="B2595" s="423">
        <f t="shared" si="250"/>
        <v>7</v>
      </c>
      <c r="C2595" s="235" t="s">
        <v>112</v>
      </c>
      <c r="D2595" s="236" t="s">
        <v>39</v>
      </c>
      <c r="E2595" s="256"/>
      <c r="F2595" s="270">
        <v>1</v>
      </c>
      <c r="G2595" s="270">
        <v>5</v>
      </c>
      <c r="H2595" s="270">
        <f t="shared" si="248"/>
        <v>5</v>
      </c>
      <c r="I2595" s="256"/>
      <c r="J2595" s="270">
        <f t="shared" si="249"/>
        <v>0</v>
      </c>
    </row>
    <row r="2596" spans="1:10" ht="25.5" x14ac:dyDescent="0.2">
      <c r="A2596" s="29" t="s">
        <v>36</v>
      </c>
      <c r="B2596" s="30">
        <f t="shared" si="250"/>
        <v>8</v>
      </c>
      <c r="C2596" s="29" t="s">
        <v>121</v>
      </c>
      <c r="D2596" s="30" t="s">
        <v>63</v>
      </c>
      <c r="E2596" s="29"/>
      <c r="F2596" s="30">
        <v>1</v>
      </c>
      <c r="G2596" s="30">
        <v>5</v>
      </c>
      <c r="H2596" s="30">
        <f t="shared" si="248"/>
        <v>5</v>
      </c>
      <c r="I2596" s="29"/>
      <c r="J2596" s="30">
        <f t="shared" si="249"/>
        <v>0</v>
      </c>
    </row>
    <row r="2597" spans="1:10" ht="25.5" x14ac:dyDescent="0.2">
      <c r="A2597" s="29" t="s">
        <v>36</v>
      </c>
      <c r="B2597" s="30">
        <f t="shared" si="250"/>
        <v>9</v>
      </c>
      <c r="C2597" s="29" t="s">
        <v>120</v>
      </c>
      <c r="D2597" s="30" t="s">
        <v>39</v>
      </c>
      <c r="E2597" s="29"/>
      <c r="F2597" s="30">
        <v>1</v>
      </c>
      <c r="G2597" s="30">
        <v>5</v>
      </c>
      <c r="H2597" s="30">
        <f t="shared" si="248"/>
        <v>5</v>
      </c>
      <c r="I2597" s="29"/>
      <c r="J2597" s="30">
        <f t="shared" si="249"/>
        <v>0</v>
      </c>
    </row>
    <row r="2598" spans="1:10" ht="25.5" x14ac:dyDescent="0.2">
      <c r="A2598" s="29" t="s">
        <v>36</v>
      </c>
      <c r="B2598" s="30">
        <f t="shared" si="250"/>
        <v>10</v>
      </c>
      <c r="C2598" s="29" t="s">
        <v>124</v>
      </c>
      <c r="D2598" s="30" t="s">
        <v>49</v>
      </c>
      <c r="E2598" s="29"/>
      <c r="F2598" s="30">
        <v>1</v>
      </c>
      <c r="G2598" s="30">
        <v>10</v>
      </c>
      <c r="H2598" s="30">
        <f t="shared" si="248"/>
        <v>10</v>
      </c>
      <c r="I2598" s="29"/>
      <c r="J2598" s="30">
        <f t="shared" si="249"/>
        <v>0</v>
      </c>
    </row>
    <row r="2599" spans="1:10" ht="25.5" x14ac:dyDescent="0.2">
      <c r="A2599" s="29" t="s">
        <v>36</v>
      </c>
      <c r="B2599" s="30">
        <f t="shared" si="250"/>
        <v>11</v>
      </c>
      <c r="C2599" s="29" t="s">
        <v>113</v>
      </c>
      <c r="D2599" s="30" t="s">
        <v>61</v>
      </c>
      <c r="E2599" s="29"/>
      <c r="F2599" s="30">
        <v>1</v>
      </c>
      <c r="G2599" s="30">
        <v>20</v>
      </c>
      <c r="H2599" s="30">
        <f t="shared" si="248"/>
        <v>20</v>
      </c>
      <c r="I2599" s="29"/>
      <c r="J2599" s="30">
        <f t="shared" si="249"/>
        <v>0</v>
      </c>
    </row>
    <row r="2600" spans="1:10" ht="25.5" x14ac:dyDescent="0.2">
      <c r="A2600" s="29" t="s">
        <v>36</v>
      </c>
      <c r="B2600" s="296">
        <f t="shared" si="250"/>
        <v>12</v>
      </c>
      <c r="C2600" s="29" t="s">
        <v>136</v>
      </c>
      <c r="D2600" s="296" t="s">
        <v>37</v>
      </c>
      <c r="E2600" s="258"/>
      <c r="F2600" s="30">
        <v>1</v>
      </c>
      <c r="G2600" s="296">
        <v>30</v>
      </c>
      <c r="H2600" s="296">
        <f t="shared" si="248"/>
        <v>30</v>
      </c>
      <c r="I2600" s="258"/>
      <c r="J2600" s="296">
        <f t="shared" si="249"/>
        <v>0</v>
      </c>
    </row>
    <row r="2601" spans="1:10" ht="25.5" x14ac:dyDescent="0.2">
      <c r="A2601" s="29" t="s">
        <v>36</v>
      </c>
      <c r="B2601" s="296">
        <f t="shared" si="250"/>
        <v>13</v>
      </c>
      <c r="C2601" s="271" t="s">
        <v>139</v>
      </c>
      <c r="D2601" s="296" t="s">
        <v>38</v>
      </c>
      <c r="E2601" s="258"/>
      <c r="F2601" s="296">
        <v>1</v>
      </c>
      <c r="G2601" s="296">
        <v>5</v>
      </c>
      <c r="H2601" s="296">
        <f t="shared" si="248"/>
        <v>5</v>
      </c>
      <c r="I2601" s="258"/>
      <c r="J2601" s="296">
        <f t="shared" si="249"/>
        <v>0</v>
      </c>
    </row>
    <row r="2602" spans="1:10" ht="25.5" x14ac:dyDescent="0.2">
      <c r="A2602" s="29" t="s">
        <v>36</v>
      </c>
      <c r="B2602" s="296">
        <f t="shared" ref="B2602:B2607" si="251">B2601+1</f>
        <v>14</v>
      </c>
      <c r="C2602" s="268" t="s">
        <v>147</v>
      </c>
      <c r="D2602" s="296" t="s">
        <v>38</v>
      </c>
      <c r="E2602" s="258"/>
      <c r="F2602" s="296">
        <v>1</v>
      </c>
      <c r="G2602" s="436">
        <v>10</v>
      </c>
      <c r="H2602" s="296">
        <f t="shared" si="248"/>
        <v>10</v>
      </c>
      <c r="I2602" s="437"/>
      <c r="J2602" s="436">
        <f t="shared" si="249"/>
        <v>0</v>
      </c>
    </row>
    <row r="2603" spans="1:10" ht="25.5" x14ac:dyDescent="0.2">
      <c r="A2603" s="29" t="s">
        <v>36</v>
      </c>
      <c r="B2603" s="296">
        <f t="shared" si="251"/>
        <v>15</v>
      </c>
      <c r="C2603" s="258" t="s">
        <v>122</v>
      </c>
      <c r="D2603" s="296" t="s">
        <v>61</v>
      </c>
      <c r="E2603" s="258"/>
      <c r="F2603" s="296">
        <v>1</v>
      </c>
      <c r="G2603" s="436">
        <v>5</v>
      </c>
      <c r="H2603" s="296">
        <f t="shared" si="248"/>
        <v>5</v>
      </c>
      <c r="I2603" s="437"/>
      <c r="J2603" s="436"/>
    </row>
    <row r="2604" spans="1:10" ht="25.5" x14ac:dyDescent="0.2">
      <c r="A2604" s="29" t="s">
        <v>36</v>
      </c>
      <c r="B2604" s="296">
        <f t="shared" si="251"/>
        <v>16</v>
      </c>
      <c r="C2604" s="258" t="s">
        <v>117</v>
      </c>
      <c r="D2604" s="296" t="s">
        <v>32</v>
      </c>
      <c r="E2604" s="258"/>
      <c r="F2604" s="296">
        <v>1</v>
      </c>
      <c r="G2604" s="436">
        <v>10</v>
      </c>
      <c r="H2604" s="296">
        <f t="shared" si="248"/>
        <v>10</v>
      </c>
      <c r="I2604" s="437"/>
      <c r="J2604" s="436"/>
    </row>
    <row r="2605" spans="1:10" ht="25.5" x14ac:dyDescent="0.2">
      <c r="A2605" s="29" t="s">
        <v>36</v>
      </c>
      <c r="B2605" s="296">
        <f t="shared" si="251"/>
        <v>17</v>
      </c>
      <c r="C2605" s="268" t="s">
        <v>150</v>
      </c>
      <c r="D2605" s="296" t="s">
        <v>38</v>
      </c>
      <c r="E2605" s="258"/>
      <c r="F2605" s="296">
        <v>1</v>
      </c>
      <c r="G2605" s="436">
        <v>5</v>
      </c>
      <c r="H2605" s="296">
        <f t="shared" si="248"/>
        <v>5</v>
      </c>
      <c r="I2605" s="437"/>
      <c r="J2605" s="436"/>
    </row>
    <row r="2606" spans="1:10" ht="25.5" x14ac:dyDescent="0.2">
      <c r="A2606" s="29" t="s">
        <v>36</v>
      </c>
      <c r="B2606" s="296">
        <f t="shared" si="251"/>
        <v>18</v>
      </c>
      <c r="C2606" s="29" t="s">
        <v>135</v>
      </c>
      <c r="D2606" s="296" t="s">
        <v>63</v>
      </c>
      <c r="E2606" s="258"/>
      <c r="F2606" s="296">
        <v>1</v>
      </c>
      <c r="G2606" s="436">
        <v>5</v>
      </c>
      <c r="H2606" s="296">
        <f t="shared" si="248"/>
        <v>5</v>
      </c>
      <c r="I2606" s="437"/>
      <c r="J2606" s="436"/>
    </row>
    <row r="2607" spans="1:10" ht="25.5" x14ac:dyDescent="0.2">
      <c r="A2607" s="29" t="s">
        <v>36</v>
      </c>
      <c r="B2607" s="296">
        <f t="shared" si="251"/>
        <v>19</v>
      </c>
      <c r="C2607" s="29" t="s">
        <v>144</v>
      </c>
      <c r="D2607" s="296" t="s">
        <v>39</v>
      </c>
      <c r="E2607" s="258"/>
      <c r="F2607" s="296">
        <v>1</v>
      </c>
      <c r="G2607" s="436">
        <v>5</v>
      </c>
      <c r="H2607" s="296">
        <f t="shared" si="248"/>
        <v>5</v>
      </c>
      <c r="I2607" s="437"/>
      <c r="J2607" s="436"/>
    </row>
    <row r="2608" spans="1:10" ht="25.5" x14ac:dyDescent="0.2">
      <c r="A2608" s="419"/>
      <c r="B2608" s="419"/>
      <c r="C2608" s="419"/>
      <c r="D2608" s="419"/>
      <c r="E2608" s="419"/>
      <c r="F2608" s="419"/>
      <c r="G2608" s="50" t="s">
        <v>34</v>
      </c>
      <c r="H2608" s="51">
        <f>SUM(H2589:H2607)</f>
        <v>160</v>
      </c>
      <c r="I2608" s="344" t="s">
        <v>35</v>
      </c>
      <c r="J2608" s="51">
        <f>SUM(J2598:J2607)</f>
        <v>0</v>
      </c>
    </row>
    <row r="2609" spans="1:10" x14ac:dyDescent="0.2">
      <c r="A2609" s="419"/>
      <c r="B2609" s="419"/>
      <c r="C2609" s="419"/>
      <c r="D2609" s="419"/>
      <c r="E2609" s="419"/>
      <c r="F2609" s="419"/>
      <c r="G2609" s="455"/>
      <c r="H2609" s="329"/>
      <c r="I2609" s="455"/>
      <c r="J2609" s="329"/>
    </row>
    <row r="2610" spans="1:10" x14ac:dyDescent="0.2">
      <c r="A2610" s="1220" t="s">
        <v>1</v>
      </c>
      <c r="B2610" s="1220"/>
      <c r="C2610" s="1220"/>
      <c r="D2610" s="1220"/>
      <c r="E2610" s="1220"/>
      <c r="F2610" s="1220"/>
      <c r="G2610" s="1220"/>
      <c r="H2610" s="1220"/>
      <c r="I2610" s="1220"/>
      <c r="J2610" s="1220"/>
    </row>
    <row r="2611" spans="1:10" ht="18.75" customHeight="1" x14ac:dyDescent="0.2">
      <c r="A2611" s="1221" t="s">
        <v>2</v>
      </c>
      <c r="B2611" s="1221"/>
      <c r="C2611" s="1221"/>
      <c r="D2611" s="1221"/>
      <c r="E2611" s="1221"/>
      <c r="F2611" s="1221"/>
      <c r="G2611" s="1221"/>
      <c r="H2611" s="1221"/>
      <c r="I2611" s="1221"/>
      <c r="J2611" s="1221"/>
    </row>
    <row r="2612" spans="1:10" ht="13.5" thickBot="1" x14ac:dyDescent="0.25">
      <c r="A2612" s="4" t="s">
        <v>3</v>
      </c>
      <c r="B2612" s="122"/>
      <c r="C2612" s="5"/>
      <c r="D2612" s="4"/>
      <c r="E2612" s="4"/>
      <c r="F2612" s="262"/>
      <c r="G2612" s="262"/>
      <c r="H2612" s="262"/>
      <c r="I2612" s="4"/>
      <c r="J2612" s="2"/>
    </row>
    <row r="2613" spans="1:10" ht="15" customHeight="1" thickBot="1" x14ac:dyDescent="0.25">
      <c r="A2613" s="1228" t="s">
        <v>219</v>
      </c>
      <c r="B2613" s="1229"/>
      <c r="C2613" s="1229"/>
      <c r="D2613" s="1229"/>
      <c r="E2613" s="1229"/>
      <c r="F2613" s="1229"/>
      <c r="G2613" s="1229"/>
      <c r="H2613" s="1229"/>
      <c r="I2613" s="1229"/>
      <c r="J2613" s="1230"/>
    </row>
    <row r="2614" spans="1:10" ht="34.5" customHeight="1" thickBot="1" x14ac:dyDescent="0.25">
      <c r="A2614" s="1222" t="s">
        <v>234</v>
      </c>
      <c r="B2614" s="1223"/>
      <c r="C2614" s="1223"/>
      <c r="D2614" s="1223"/>
      <c r="E2614" s="1223"/>
      <c r="F2614" s="1223"/>
      <c r="G2614" s="1223"/>
      <c r="H2614" s="1223"/>
      <c r="I2614" s="1223"/>
      <c r="J2614" s="1224"/>
    </row>
    <row r="2615" spans="1:10" ht="13.5" thickBot="1" x14ac:dyDescent="0.25">
      <c r="A2615" s="4" t="s">
        <v>4</v>
      </c>
      <c r="B2615" s="122"/>
      <c r="C2615" s="7"/>
      <c r="D2615" s="6"/>
      <c r="E2615" s="6"/>
      <c r="G2615" s="261"/>
      <c r="H2615" s="13"/>
      <c r="I2615" s="6"/>
      <c r="J2615" s="2"/>
    </row>
    <row r="2616" spans="1:10" ht="13.5" thickBot="1" x14ac:dyDescent="0.25">
      <c r="A2616" s="1217" t="s">
        <v>21</v>
      </c>
      <c r="B2616" s="1218"/>
      <c r="C2616" s="1218"/>
      <c r="D2616" s="1218"/>
      <c r="E2616" s="1218"/>
      <c r="F2616" s="1218"/>
      <c r="G2616" s="1218"/>
      <c r="H2616" s="1218"/>
      <c r="I2616" s="1218"/>
      <c r="J2616" s="1219"/>
    </row>
    <row r="2617" spans="1:10" ht="13.5" thickBot="1" x14ac:dyDescent="0.25">
      <c r="A2617" s="4"/>
      <c r="B2617" s="122"/>
      <c r="C2617" s="3"/>
      <c r="D2617" s="2"/>
      <c r="E2617" s="2"/>
      <c r="F2617" s="261"/>
      <c r="G2617" s="261"/>
      <c r="H2617" s="261"/>
      <c r="I2617" s="2"/>
      <c r="J2617" s="2"/>
    </row>
    <row r="2618" spans="1:10" ht="51" x14ac:dyDescent="0.2">
      <c r="A2618" s="31" t="s">
        <v>5</v>
      </c>
      <c r="B2618" s="32" t="s">
        <v>23</v>
      </c>
      <c r="C2618" s="32" t="s">
        <v>7</v>
      </c>
      <c r="D2618" s="33" t="s">
        <v>8</v>
      </c>
      <c r="E2618" s="34" t="s">
        <v>24</v>
      </c>
      <c r="F2618" s="35" t="s">
        <v>25</v>
      </c>
      <c r="G2618" s="32" t="s">
        <v>26</v>
      </c>
      <c r="H2618" s="36" t="s">
        <v>27</v>
      </c>
      <c r="I2618" s="37" t="s">
        <v>28</v>
      </c>
      <c r="J2618" s="37" t="s">
        <v>29</v>
      </c>
    </row>
    <row r="2619" spans="1:10" ht="26.25" customHeight="1" x14ac:dyDescent="0.2">
      <c r="A2619" s="31"/>
      <c r="B2619" s="32"/>
      <c r="C2619" s="216"/>
      <c r="D2619" s="33"/>
      <c r="E2619" s="38"/>
      <c r="F2619" s="39" t="s">
        <v>15</v>
      </c>
      <c r="G2619" s="39" t="s">
        <v>16</v>
      </c>
      <c r="H2619" s="39" t="s">
        <v>17</v>
      </c>
      <c r="I2619" s="40" t="s">
        <v>18</v>
      </c>
      <c r="J2619" s="40" t="s">
        <v>19</v>
      </c>
    </row>
    <row r="2620" spans="1:10" ht="38.25" x14ac:dyDescent="0.2">
      <c r="A2620" s="443" t="s">
        <v>30</v>
      </c>
      <c r="B2620" s="254">
        <v>1</v>
      </c>
      <c r="C2620" s="22" t="s">
        <v>116</v>
      </c>
      <c r="D2620" s="444" t="s">
        <v>63</v>
      </c>
      <c r="E2620" s="443"/>
      <c r="F2620" s="444">
        <v>1</v>
      </c>
      <c r="G2620" s="444">
        <v>10</v>
      </c>
      <c r="H2620" s="444">
        <f t="shared" ref="H2620:H2645" si="252">F2620*G2620</f>
        <v>10</v>
      </c>
      <c r="I2620" s="443"/>
      <c r="J2620" s="444">
        <f t="shared" ref="J2620:J2634" si="253">H2620*I2620</f>
        <v>0</v>
      </c>
    </row>
    <row r="2621" spans="1:10" ht="38.25" x14ac:dyDescent="0.2">
      <c r="A2621" s="443" t="s">
        <v>30</v>
      </c>
      <c r="B2621" s="234">
        <f>B2620+1</f>
        <v>2</v>
      </c>
      <c r="C2621" s="233" t="s">
        <v>109</v>
      </c>
      <c r="D2621" s="444" t="s">
        <v>63</v>
      </c>
      <c r="E2621" s="291"/>
      <c r="F2621" s="302">
        <v>1</v>
      </c>
      <c r="G2621" s="302">
        <v>5</v>
      </c>
      <c r="H2621" s="302">
        <f t="shared" si="252"/>
        <v>5</v>
      </c>
      <c r="I2621" s="291"/>
      <c r="J2621" s="302">
        <f t="shared" si="253"/>
        <v>0</v>
      </c>
    </row>
    <row r="2622" spans="1:10" ht="25.5" x14ac:dyDescent="0.2">
      <c r="A2622" s="435" t="s">
        <v>0</v>
      </c>
      <c r="B2622" s="423">
        <f t="shared" ref="B2622:B2645" si="254">B2621+1</f>
        <v>3</v>
      </c>
      <c r="C2622" s="256" t="s">
        <v>121</v>
      </c>
      <c r="D2622" s="423" t="s">
        <v>63</v>
      </c>
      <c r="E2622" s="435"/>
      <c r="F2622" s="423">
        <v>1</v>
      </c>
      <c r="G2622" s="423">
        <v>5</v>
      </c>
      <c r="H2622" s="423">
        <f t="shared" si="252"/>
        <v>5</v>
      </c>
      <c r="I2622" s="435"/>
      <c r="J2622" s="423">
        <f t="shared" si="253"/>
        <v>0</v>
      </c>
    </row>
    <row r="2623" spans="1:10" ht="25.5" x14ac:dyDescent="0.2">
      <c r="A2623" s="435" t="s">
        <v>0</v>
      </c>
      <c r="B2623" s="423">
        <f t="shared" si="254"/>
        <v>4</v>
      </c>
      <c r="C2623" s="256" t="s">
        <v>120</v>
      </c>
      <c r="D2623" s="270" t="s">
        <v>39</v>
      </c>
      <c r="E2623" s="256"/>
      <c r="F2623" s="270">
        <v>1</v>
      </c>
      <c r="G2623" s="270">
        <v>5</v>
      </c>
      <c r="H2623" s="270">
        <f t="shared" si="252"/>
        <v>5</v>
      </c>
      <c r="I2623" s="256"/>
      <c r="J2623" s="270">
        <f t="shared" si="253"/>
        <v>0</v>
      </c>
    </row>
    <row r="2624" spans="1:10" ht="25.5" x14ac:dyDescent="0.2">
      <c r="A2624" s="435" t="s">
        <v>0</v>
      </c>
      <c r="B2624" s="423">
        <f t="shared" si="254"/>
        <v>5</v>
      </c>
      <c r="C2624" s="435" t="s">
        <v>122</v>
      </c>
      <c r="D2624" s="423" t="s">
        <v>31</v>
      </c>
      <c r="E2624" s="435"/>
      <c r="F2624" s="423">
        <v>1</v>
      </c>
      <c r="G2624" s="423">
        <v>10</v>
      </c>
      <c r="H2624" s="423">
        <f t="shared" si="252"/>
        <v>10</v>
      </c>
      <c r="I2624" s="435"/>
      <c r="J2624" s="423">
        <f t="shared" si="253"/>
        <v>0</v>
      </c>
    </row>
    <row r="2625" spans="1:10" ht="25.5" x14ac:dyDescent="0.2">
      <c r="A2625" s="435" t="s">
        <v>0</v>
      </c>
      <c r="B2625" s="423">
        <f t="shared" si="254"/>
        <v>6</v>
      </c>
      <c r="C2625" s="235" t="s">
        <v>121</v>
      </c>
      <c r="D2625" s="236" t="s">
        <v>63</v>
      </c>
      <c r="E2625" s="256"/>
      <c r="F2625" s="270">
        <v>1</v>
      </c>
      <c r="G2625" s="270">
        <v>5</v>
      </c>
      <c r="H2625" s="270">
        <f t="shared" si="252"/>
        <v>5</v>
      </c>
      <c r="I2625" s="256"/>
      <c r="J2625" s="270">
        <f t="shared" si="253"/>
        <v>0</v>
      </c>
    </row>
    <row r="2626" spans="1:10" ht="25.5" x14ac:dyDescent="0.2">
      <c r="A2626" s="435" t="s">
        <v>0</v>
      </c>
      <c r="B2626" s="423">
        <f t="shared" si="254"/>
        <v>7</v>
      </c>
      <c r="C2626" s="235" t="s">
        <v>112</v>
      </c>
      <c r="D2626" s="236" t="s">
        <v>39</v>
      </c>
      <c r="E2626" s="256"/>
      <c r="F2626" s="270">
        <v>1</v>
      </c>
      <c r="G2626" s="270">
        <v>5</v>
      </c>
      <c r="H2626" s="270">
        <f t="shared" si="252"/>
        <v>5</v>
      </c>
      <c r="I2626" s="256"/>
      <c r="J2626" s="270">
        <f t="shared" si="253"/>
        <v>0</v>
      </c>
    </row>
    <row r="2627" spans="1:10" ht="25.5" x14ac:dyDescent="0.2">
      <c r="A2627" s="29" t="s">
        <v>36</v>
      </c>
      <c r="B2627" s="30">
        <f t="shared" si="254"/>
        <v>8</v>
      </c>
      <c r="C2627" s="29" t="s">
        <v>121</v>
      </c>
      <c r="D2627" s="30" t="s">
        <v>63</v>
      </c>
      <c r="E2627" s="29"/>
      <c r="F2627" s="30">
        <v>1</v>
      </c>
      <c r="G2627" s="30">
        <v>5</v>
      </c>
      <c r="H2627" s="30">
        <f t="shared" si="252"/>
        <v>5</v>
      </c>
      <c r="I2627" s="29"/>
      <c r="J2627" s="30">
        <f t="shared" si="253"/>
        <v>0</v>
      </c>
    </row>
    <row r="2628" spans="1:10" ht="25.5" x14ac:dyDescent="0.2">
      <c r="A2628" s="29" t="s">
        <v>36</v>
      </c>
      <c r="B2628" s="30">
        <f t="shared" si="254"/>
        <v>9</v>
      </c>
      <c r="C2628" s="29" t="s">
        <v>120</v>
      </c>
      <c r="D2628" s="30" t="s">
        <v>39</v>
      </c>
      <c r="E2628" s="29"/>
      <c r="F2628" s="30">
        <v>1</v>
      </c>
      <c r="G2628" s="30">
        <v>5</v>
      </c>
      <c r="H2628" s="30">
        <f t="shared" si="252"/>
        <v>5</v>
      </c>
      <c r="I2628" s="29"/>
      <c r="J2628" s="30">
        <f t="shared" si="253"/>
        <v>0</v>
      </c>
    </row>
    <row r="2629" spans="1:10" ht="25.5" x14ac:dyDescent="0.2">
      <c r="A2629" s="29" t="s">
        <v>36</v>
      </c>
      <c r="B2629" s="30">
        <f t="shared" si="254"/>
        <v>10</v>
      </c>
      <c r="C2629" s="29" t="s">
        <v>124</v>
      </c>
      <c r="D2629" s="30" t="s">
        <v>49</v>
      </c>
      <c r="E2629" s="29"/>
      <c r="F2629" s="30">
        <v>1</v>
      </c>
      <c r="G2629" s="30">
        <v>10</v>
      </c>
      <c r="H2629" s="30">
        <f t="shared" si="252"/>
        <v>10</v>
      </c>
      <c r="I2629" s="29"/>
      <c r="J2629" s="30">
        <f t="shared" si="253"/>
        <v>0</v>
      </c>
    </row>
    <row r="2630" spans="1:10" ht="25.5" x14ac:dyDescent="0.2">
      <c r="A2630" s="29" t="s">
        <v>36</v>
      </c>
      <c r="B2630" s="30">
        <f t="shared" si="254"/>
        <v>11</v>
      </c>
      <c r="C2630" s="29" t="s">
        <v>113</v>
      </c>
      <c r="D2630" s="30" t="s">
        <v>61</v>
      </c>
      <c r="E2630" s="29"/>
      <c r="F2630" s="30">
        <v>1</v>
      </c>
      <c r="G2630" s="30">
        <v>20</v>
      </c>
      <c r="H2630" s="30">
        <f t="shared" si="252"/>
        <v>20</v>
      </c>
      <c r="I2630" s="29"/>
      <c r="J2630" s="30">
        <f t="shared" si="253"/>
        <v>0</v>
      </c>
    </row>
    <row r="2631" spans="1:10" ht="25.5" x14ac:dyDescent="0.2">
      <c r="A2631" s="29" t="s">
        <v>36</v>
      </c>
      <c r="B2631" s="296">
        <f t="shared" si="254"/>
        <v>12</v>
      </c>
      <c r="C2631" s="29" t="s">
        <v>136</v>
      </c>
      <c r="D2631" s="296" t="s">
        <v>37</v>
      </c>
      <c r="E2631" s="258"/>
      <c r="F2631" s="30">
        <v>1</v>
      </c>
      <c r="G2631" s="296">
        <v>30</v>
      </c>
      <c r="H2631" s="296">
        <f t="shared" si="252"/>
        <v>30</v>
      </c>
      <c r="I2631" s="258"/>
      <c r="J2631" s="296">
        <f t="shared" si="253"/>
        <v>0</v>
      </c>
    </row>
    <row r="2632" spans="1:10" ht="25.5" x14ac:dyDescent="0.2">
      <c r="A2632" s="29" t="s">
        <v>36</v>
      </c>
      <c r="B2632" s="296">
        <f t="shared" si="254"/>
        <v>13</v>
      </c>
      <c r="C2632" s="271" t="s">
        <v>139</v>
      </c>
      <c r="D2632" s="296" t="s">
        <v>38</v>
      </c>
      <c r="E2632" s="258"/>
      <c r="F2632" s="296">
        <v>1</v>
      </c>
      <c r="G2632" s="296">
        <v>5</v>
      </c>
      <c r="H2632" s="296">
        <f t="shared" si="252"/>
        <v>5</v>
      </c>
      <c r="I2632" s="258"/>
      <c r="J2632" s="296">
        <f t="shared" si="253"/>
        <v>0</v>
      </c>
    </row>
    <row r="2633" spans="1:10" ht="25.5" x14ac:dyDescent="0.2">
      <c r="A2633" s="29" t="s">
        <v>36</v>
      </c>
      <c r="B2633" s="296">
        <f t="shared" si="254"/>
        <v>14</v>
      </c>
      <c r="C2633" s="268" t="s">
        <v>140</v>
      </c>
      <c r="D2633" s="296" t="s">
        <v>38</v>
      </c>
      <c r="E2633" s="258"/>
      <c r="F2633" s="296">
        <v>1</v>
      </c>
      <c r="G2633" s="436">
        <v>10</v>
      </c>
      <c r="H2633" s="296">
        <f t="shared" si="252"/>
        <v>10</v>
      </c>
      <c r="I2633" s="437"/>
      <c r="J2633" s="436">
        <f t="shared" si="253"/>
        <v>0</v>
      </c>
    </row>
    <row r="2634" spans="1:10" ht="25.5" x14ac:dyDescent="0.2">
      <c r="A2634" s="29" t="s">
        <v>36</v>
      </c>
      <c r="B2634" s="296">
        <f t="shared" si="254"/>
        <v>15</v>
      </c>
      <c r="C2634" s="268" t="s">
        <v>149</v>
      </c>
      <c r="D2634" s="296" t="s">
        <v>38</v>
      </c>
      <c r="E2634" s="258"/>
      <c r="F2634" s="296">
        <v>1</v>
      </c>
      <c r="G2634" s="436">
        <v>5</v>
      </c>
      <c r="H2634" s="296">
        <f t="shared" si="252"/>
        <v>5</v>
      </c>
      <c r="I2634" s="437"/>
      <c r="J2634" s="436">
        <f t="shared" si="253"/>
        <v>0</v>
      </c>
    </row>
    <row r="2635" spans="1:10" ht="25.5" x14ac:dyDescent="0.2">
      <c r="A2635" s="29" t="s">
        <v>36</v>
      </c>
      <c r="B2635" s="296">
        <f t="shared" si="254"/>
        <v>16</v>
      </c>
      <c r="C2635" s="258" t="s">
        <v>122</v>
      </c>
      <c r="D2635" s="296" t="s">
        <v>61</v>
      </c>
      <c r="E2635" s="258"/>
      <c r="F2635" s="296">
        <v>1</v>
      </c>
      <c r="G2635" s="436">
        <v>5</v>
      </c>
      <c r="H2635" s="296">
        <f t="shared" si="252"/>
        <v>5</v>
      </c>
      <c r="I2635" s="437"/>
      <c r="J2635" s="436"/>
    </row>
    <row r="2636" spans="1:10" ht="25.5" x14ac:dyDescent="0.2">
      <c r="A2636" s="29" t="s">
        <v>36</v>
      </c>
      <c r="B2636" s="296">
        <f t="shared" si="254"/>
        <v>17</v>
      </c>
      <c r="C2636" s="258" t="s">
        <v>117</v>
      </c>
      <c r="D2636" s="296" t="s">
        <v>32</v>
      </c>
      <c r="E2636" s="258"/>
      <c r="F2636" s="296">
        <v>1</v>
      </c>
      <c r="G2636" s="436">
        <v>10</v>
      </c>
      <c r="H2636" s="436">
        <f t="shared" si="252"/>
        <v>10</v>
      </c>
      <c r="I2636" s="437"/>
      <c r="J2636" s="436"/>
    </row>
    <row r="2637" spans="1:10" ht="25.5" x14ac:dyDescent="0.2">
      <c r="A2637" s="29" t="s">
        <v>36</v>
      </c>
      <c r="B2637" s="296">
        <f t="shared" si="254"/>
        <v>18</v>
      </c>
      <c r="C2637" s="29" t="s">
        <v>121</v>
      </c>
      <c r="D2637" s="296" t="s">
        <v>63</v>
      </c>
      <c r="E2637" s="258"/>
      <c r="F2637" s="296">
        <v>1</v>
      </c>
      <c r="G2637" s="436">
        <v>5</v>
      </c>
      <c r="H2637" s="436">
        <f t="shared" si="252"/>
        <v>5</v>
      </c>
      <c r="I2637" s="437"/>
      <c r="J2637" s="436"/>
    </row>
    <row r="2638" spans="1:10" ht="25.5" x14ac:dyDescent="0.2">
      <c r="A2638" s="29" t="s">
        <v>36</v>
      </c>
      <c r="B2638" s="296">
        <f t="shared" si="254"/>
        <v>19</v>
      </c>
      <c r="C2638" s="29" t="s">
        <v>129</v>
      </c>
      <c r="D2638" s="296" t="s">
        <v>39</v>
      </c>
      <c r="E2638" s="258"/>
      <c r="F2638" s="296">
        <v>1</v>
      </c>
      <c r="G2638" s="436">
        <v>5</v>
      </c>
      <c r="H2638" s="436">
        <f t="shared" si="252"/>
        <v>5</v>
      </c>
      <c r="I2638" s="437"/>
      <c r="J2638" s="436"/>
    </row>
    <row r="2639" spans="1:10" ht="25.5" x14ac:dyDescent="0.2">
      <c r="A2639" s="435" t="s">
        <v>0</v>
      </c>
      <c r="B2639" s="270">
        <f t="shared" si="254"/>
        <v>20</v>
      </c>
      <c r="C2639" s="256" t="s">
        <v>121</v>
      </c>
      <c r="D2639" s="423" t="s">
        <v>63</v>
      </c>
      <c r="E2639" s="435"/>
      <c r="F2639" s="423">
        <v>1</v>
      </c>
      <c r="G2639" s="423">
        <v>5</v>
      </c>
      <c r="H2639" s="423">
        <f t="shared" si="252"/>
        <v>5</v>
      </c>
      <c r="I2639" s="435"/>
      <c r="J2639" s="435"/>
    </row>
    <row r="2640" spans="1:10" ht="25.5" x14ac:dyDescent="0.2">
      <c r="A2640" s="435" t="s">
        <v>0</v>
      </c>
      <c r="B2640" s="270">
        <f t="shared" si="254"/>
        <v>21</v>
      </c>
      <c r="C2640" s="256" t="s">
        <v>120</v>
      </c>
      <c r="D2640" s="270" t="s">
        <v>39</v>
      </c>
      <c r="E2640" s="435"/>
      <c r="F2640" s="423">
        <v>1</v>
      </c>
      <c r="G2640" s="423">
        <v>5</v>
      </c>
      <c r="H2640" s="423">
        <f t="shared" si="252"/>
        <v>5</v>
      </c>
      <c r="I2640" s="435"/>
      <c r="J2640" s="435"/>
    </row>
    <row r="2641" spans="1:10" ht="25.5" x14ac:dyDescent="0.2">
      <c r="A2641" s="435" t="s">
        <v>0</v>
      </c>
      <c r="B2641" s="112">
        <f t="shared" si="254"/>
        <v>22</v>
      </c>
      <c r="C2641" s="25" t="s">
        <v>142</v>
      </c>
      <c r="D2641" s="26" t="s">
        <v>31</v>
      </c>
      <c r="E2641" s="435"/>
      <c r="F2641" s="423">
        <v>1</v>
      </c>
      <c r="G2641" s="423">
        <v>5</v>
      </c>
      <c r="H2641" s="423">
        <f t="shared" si="252"/>
        <v>5</v>
      </c>
      <c r="I2641" s="435"/>
      <c r="J2641" s="435"/>
    </row>
    <row r="2642" spans="1:10" ht="25.5" x14ac:dyDescent="0.2">
      <c r="A2642" s="435" t="s">
        <v>0</v>
      </c>
      <c r="B2642" s="236">
        <f t="shared" si="254"/>
        <v>23</v>
      </c>
      <c r="C2642" s="235" t="s">
        <v>135</v>
      </c>
      <c r="D2642" s="236" t="s">
        <v>63</v>
      </c>
      <c r="E2642" s="435"/>
      <c r="F2642" s="423">
        <v>1</v>
      </c>
      <c r="G2642" s="423">
        <v>5</v>
      </c>
      <c r="H2642" s="423">
        <f t="shared" si="252"/>
        <v>5</v>
      </c>
      <c r="I2642" s="435"/>
      <c r="J2642" s="435"/>
    </row>
    <row r="2643" spans="1:10" ht="25.5" x14ac:dyDescent="0.2">
      <c r="A2643" s="435" t="s">
        <v>0</v>
      </c>
      <c r="B2643" s="112">
        <f t="shared" si="254"/>
        <v>24</v>
      </c>
      <c r="C2643" s="25" t="s">
        <v>132</v>
      </c>
      <c r="D2643" s="26" t="s">
        <v>59</v>
      </c>
      <c r="E2643" s="435"/>
      <c r="F2643" s="423">
        <v>1</v>
      </c>
      <c r="G2643" s="423">
        <v>30</v>
      </c>
      <c r="H2643" s="423">
        <f t="shared" si="252"/>
        <v>30</v>
      </c>
      <c r="I2643" s="435"/>
      <c r="J2643" s="435"/>
    </row>
    <row r="2644" spans="1:10" ht="25.5" x14ac:dyDescent="0.2">
      <c r="A2644" s="267" t="s">
        <v>36</v>
      </c>
      <c r="B2644" s="112">
        <f t="shared" si="254"/>
        <v>25</v>
      </c>
      <c r="C2644" s="267" t="s">
        <v>135</v>
      </c>
      <c r="D2644" s="295" t="s">
        <v>63</v>
      </c>
      <c r="E2644" s="285"/>
      <c r="F2644" s="295">
        <v>1</v>
      </c>
      <c r="G2644" s="440">
        <v>5</v>
      </c>
      <c r="H2644" s="295">
        <f t="shared" si="252"/>
        <v>5</v>
      </c>
      <c r="I2644" s="441"/>
      <c r="J2644" s="440"/>
    </row>
    <row r="2645" spans="1:10" ht="25.5" x14ac:dyDescent="0.2">
      <c r="A2645" s="435" t="s">
        <v>0</v>
      </c>
      <c r="B2645" s="112">
        <f t="shared" si="254"/>
        <v>26</v>
      </c>
      <c r="C2645" s="25" t="s">
        <v>143</v>
      </c>
      <c r="D2645" s="26" t="s">
        <v>39</v>
      </c>
      <c r="E2645" s="435"/>
      <c r="F2645" s="423">
        <v>1</v>
      </c>
      <c r="G2645" s="423">
        <v>5</v>
      </c>
      <c r="H2645" s="423">
        <f t="shared" si="252"/>
        <v>5</v>
      </c>
      <c r="I2645" s="435"/>
      <c r="J2645" s="435"/>
    </row>
    <row r="2646" spans="1:10" ht="25.5" x14ac:dyDescent="0.2">
      <c r="A2646" s="419"/>
      <c r="B2646" s="419"/>
      <c r="C2646" s="419"/>
      <c r="D2646" s="419"/>
      <c r="E2646" s="419"/>
      <c r="F2646" s="419"/>
      <c r="G2646" s="50" t="s">
        <v>34</v>
      </c>
      <c r="H2646" s="51">
        <f>SUM(H2629:H2645)</f>
        <v>165</v>
      </c>
      <c r="I2646" s="344" t="s">
        <v>35</v>
      </c>
      <c r="J2646" s="51">
        <f>SUM(J2629:J2641)</f>
        <v>0</v>
      </c>
    </row>
    <row r="2647" spans="1:10" x14ac:dyDescent="0.2">
      <c r="A2647" s="419"/>
      <c r="B2647" s="419"/>
      <c r="C2647" s="419"/>
      <c r="D2647" s="419"/>
      <c r="E2647" s="419"/>
      <c r="F2647" s="419"/>
      <c r="G2647" s="419"/>
      <c r="H2647" s="419"/>
      <c r="I2647" s="419"/>
      <c r="J2647" s="419"/>
    </row>
    <row r="2648" spans="1:10" x14ac:dyDescent="0.2">
      <c r="A2648" s="1220" t="s">
        <v>1</v>
      </c>
      <c r="B2648" s="1220"/>
      <c r="C2648" s="1220"/>
      <c r="D2648" s="1220"/>
      <c r="E2648" s="1220"/>
      <c r="F2648" s="1220"/>
      <c r="G2648" s="1220"/>
      <c r="H2648" s="1220"/>
      <c r="I2648" s="1220"/>
      <c r="J2648" s="1220"/>
    </row>
    <row r="2649" spans="1:10" x14ac:dyDescent="0.2">
      <c r="A2649" s="1221" t="s">
        <v>2</v>
      </c>
      <c r="B2649" s="1221"/>
      <c r="C2649" s="1221"/>
      <c r="D2649" s="1221"/>
      <c r="E2649" s="1221"/>
      <c r="F2649" s="1221"/>
      <c r="G2649" s="1221"/>
      <c r="H2649" s="1221"/>
      <c r="I2649" s="1221"/>
      <c r="J2649" s="1221"/>
    </row>
    <row r="2650" spans="1:10" ht="13.5" thickBot="1" x14ac:dyDescent="0.25">
      <c r="A2650" s="4" t="s">
        <v>3</v>
      </c>
      <c r="B2650" s="122"/>
      <c r="C2650" s="5"/>
      <c r="D2650" s="4"/>
      <c r="E2650" s="4"/>
      <c r="F2650" s="262"/>
      <c r="G2650" s="262"/>
      <c r="H2650" s="262"/>
      <c r="I2650" s="4"/>
      <c r="J2650" s="2"/>
    </row>
    <row r="2651" spans="1:10" ht="13.5" thickBot="1" x14ac:dyDescent="0.25">
      <c r="A2651" s="1228" t="s">
        <v>219</v>
      </c>
      <c r="B2651" s="1229"/>
      <c r="C2651" s="1229"/>
      <c r="D2651" s="1229"/>
      <c r="E2651" s="1229"/>
      <c r="F2651" s="1229"/>
      <c r="G2651" s="1229"/>
      <c r="H2651" s="1229"/>
      <c r="I2651" s="1229"/>
      <c r="J2651" s="1230"/>
    </row>
    <row r="2652" spans="1:10" ht="30" customHeight="1" thickBot="1" x14ac:dyDescent="0.25">
      <c r="A2652" s="1222" t="s">
        <v>235</v>
      </c>
      <c r="B2652" s="1223"/>
      <c r="C2652" s="1223"/>
      <c r="D2652" s="1223"/>
      <c r="E2652" s="1223"/>
      <c r="F2652" s="1223"/>
      <c r="G2652" s="1223"/>
      <c r="H2652" s="1223"/>
      <c r="I2652" s="1223"/>
      <c r="J2652" s="1224"/>
    </row>
    <row r="2653" spans="1:10" ht="13.5" thickBot="1" x14ac:dyDescent="0.25">
      <c r="A2653" s="4" t="s">
        <v>4</v>
      </c>
      <c r="B2653" s="122"/>
      <c r="C2653" s="7"/>
      <c r="D2653" s="6"/>
      <c r="E2653" s="6"/>
      <c r="G2653" s="261"/>
      <c r="H2653" s="13"/>
      <c r="I2653" s="6"/>
      <c r="J2653" s="2"/>
    </row>
    <row r="2654" spans="1:10" ht="13.5" thickBot="1" x14ac:dyDescent="0.25">
      <c r="A2654" s="1217" t="s">
        <v>21</v>
      </c>
      <c r="B2654" s="1218"/>
      <c r="C2654" s="1218"/>
      <c r="D2654" s="1218"/>
      <c r="E2654" s="1218"/>
      <c r="F2654" s="1218"/>
      <c r="G2654" s="1218"/>
      <c r="H2654" s="1218"/>
      <c r="I2654" s="1218"/>
      <c r="J2654" s="1219"/>
    </row>
    <row r="2655" spans="1:10" ht="13.5" thickBot="1" x14ac:dyDescent="0.25">
      <c r="A2655" s="4"/>
      <c r="B2655" s="122"/>
      <c r="C2655" s="3"/>
      <c r="D2655" s="2"/>
      <c r="E2655" s="2"/>
      <c r="F2655" s="261"/>
      <c r="G2655" s="261"/>
      <c r="H2655" s="261"/>
      <c r="I2655" s="2"/>
      <c r="J2655" s="2"/>
    </row>
    <row r="2656" spans="1:10" ht="51" x14ac:dyDescent="0.2">
      <c r="A2656" s="31" t="s">
        <v>5</v>
      </c>
      <c r="B2656" s="32" t="s">
        <v>23</v>
      </c>
      <c r="C2656" s="32" t="s">
        <v>7</v>
      </c>
      <c r="D2656" s="33" t="s">
        <v>8</v>
      </c>
      <c r="E2656" s="34" t="s">
        <v>24</v>
      </c>
      <c r="F2656" s="35" t="s">
        <v>25</v>
      </c>
      <c r="G2656" s="32" t="s">
        <v>26</v>
      </c>
      <c r="H2656" s="36" t="s">
        <v>27</v>
      </c>
      <c r="I2656" s="37" t="s">
        <v>28</v>
      </c>
      <c r="J2656" s="37" t="s">
        <v>29</v>
      </c>
    </row>
    <row r="2657" spans="1:10" ht="25.5" x14ac:dyDescent="0.2">
      <c r="A2657" s="31"/>
      <c r="B2657" s="32"/>
      <c r="C2657" s="216"/>
      <c r="D2657" s="33"/>
      <c r="E2657" s="38"/>
      <c r="F2657" s="39" t="s">
        <v>15</v>
      </c>
      <c r="G2657" s="39" t="s">
        <v>16</v>
      </c>
      <c r="H2657" s="39" t="s">
        <v>17</v>
      </c>
      <c r="I2657" s="40" t="s">
        <v>18</v>
      </c>
      <c r="J2657" s="40" t="s">
        <v>19</v>
      </c>
    </row>
    <row r="2658" spans="1:10" ht="38.25" x14ac:dyDescent="0.2">
      <c r="A2658" s="443" t="s">
        <v>30</v>
      </c>
      <c r="B2658" s="254">
        <v>1</v>
      </c>
      <c r="C2658" s="22" t="s">
        <v>116</v>
      </c>
      <c r="D2658" s="444" t="s">
        <v>63</v>
      </c>
      <c r="E2658" s="443"/>
      <c r="F2658" s="444">
        <v>1</v>
      </c>
      <c r="G2658" s="444">
        <v>10</v>
      </c>
      <c r="H2658" s="444">
        <f t="shared" ref="H2658:H2683" si="255">F2658*G2658</f>
        <v>10</v>
      </c>
      <c r="I2658" s="443"/>
      <c r="J2658" s="444">
        <f t="shared" ref="J2658:J2672" si="256">H2658*I2658</f>
        <v>0</v>
      </c>
    </row>
    <row r="2659" spans="1:10" ht="38.25" x14ac:dyDescent="0.2">
      <c r="A2659" s="443" t="s">
        <v>30</v>
      </c>
      <c r="B2659" s="234">
        <f>B2658+1</f>
        <v>2</v>
      </c>
      <c r="C2659" s="233" t="s">
        <v>109</v>
      </c>
      <c r="D2659" s="444" t="s">
        <v>63</v>
      </c>
      <c r="E2659" s="291"/>
      <c r="F2659" s="302">
        <v>1</v>
      </c>
      <c r="G2659" s="302">
        <v>5</v>
      </c>
      <c r="H2659" s="302">
        <f t="shared" si="255"/>
        <v>5</v>
      </c>
      <c r="I2659" s="291"/>
      <c r="J2659" s="302">
        <f t="shared" si="256"/>
        <v>0</v>
      </c>
    </row>
    <row r="2660" spans="1:10" ht="25.5" x14ac:dyDescent="0.2">
      <c r="A2660" s="435" t="s">
        <v>0</v>
      </c>
      <c r="B2660" s="423">
        <f t="shared" ref="B2660:B2683" si="257">B2659+1</f>
        <v>3</v>
      </c>
      <c r="C2660" s="256" t="s">
        <v>121</v>
      </c>
      <c r="D2660" s="423" t="s">
        <v>63</v>
      </c>
      <c r="E2660" s="435"/>
      <c r="F2660" s="423">
        <v>1</v>
      </c>
      <c r="G2660" s="423">
        <v>5</v>
      </c>
      <c r="H2660" s="423">
        <f t="shared" si="255"/>
        <v>5</v>
      </c>
      <c r="I2660" s="435"/>
      <c r="J2660" s="423">
        <f t="shared" si="256"/>
        <v>0</v>
      </c>
    </row>
    <row r="2661" spans="1:10" ht="25.5" x14ac:dyDescent="0.2">
      <c r="A2661" s="435" t="s">
        <v>0</v>
      </c>
      <c r="B2661" s="423">
        <f t="shared" si="257"/>
        <v>4</v>
      </c>
      <c r="C2661" s="256" t="s">
        <v>120</v>
      </c>
      <c r="D2661" s="270" t="s">
        <v>39</v>
      </c>
      <c r="E2661" s="256"/>
      <c r="F2661" s="270">
        <v>1</v>
      </c>
      <c r="G2661" s="270">
        <v>5</v>
      </c>
      <c r="H2661" s="270">
        <f t="shared" si="255"/>
        <v>5</v>
      </c>
      <c r="I2661" s="256"/>
      <c r="J2661" s="270">
        <f t="shared" si="256"/>
        <v>0</v>
      </c>
    </row>
    <row r="2662" spans="1:10" ht="25.5" x14ac:dyDescent="0.2">
      <c r="A2662" s="435" t="s">
        <v>0</v>
      </c>
      <c r="B2662" s="423">
        <f t="shared" si="257"/>
        <v>5</v>
      </c>
      <c r="C2662" s="435" t="s">
        <v>122</v>
      </c>
      <c r="D2662" s="423" t="s">
        <v>31</v>
      </c>
      <c r="E2662" s="435"/>
      <c r="F2662" s="423">
        <v>1</v>
      </c>
      <c r="G2662" s="423">
        <v>10</v>
      </c>
      <c r="H2662" s="423">
        <f t="shared" si="255"/>
        <v>10</v>
      </c>
      <c r="I2662" s="435"/>
      <c r="J2662" s="423">
        <f t="shared" si="256"/>
        <v>0</v>
      </c>
    </row>
    <row r="2663" spans="1:10" ht="25.5" x14ac:dyDescent="0.2">
      <c r="A2663" s="435" t="s">
        <v>0</v>
      </c>
      <c r="B2663" s="423">
        <f t="shared" si="257"/>
        <v>6</v>
      </c>
      <c r="C2663" s="235" t="s">
        <v>121</v>
      </c>
      <c r="D2663" s="236" t="s">
        <v>63</v>
      </c>
      <c r="E2663" s="256"/>
      <c r="F2663" s="270">
        <v>1</v>
      </c>
      <c r="G2663" s="270">
        <v>5</v>
      </c>
      <c r="H2663" s="270">
        <f t="shared" si="255"/>
        <v>5</v>
      </c>
      <c r="I2663" s="256"/>
      <c r="J2663" s="270">
        <f t="shared" si="256"/>
        <v>0</v>
      </c>
    </row>
    <row r="2664" spans="1:10" ht="25.5" x14ac:dyDescent="0.2">
      <c r="A2664" s="435" t="s">
        <v>0</v>
      </c>
      <c r="B2664" s="423">
        <f t="shared" si="257"/>
        <v>7</v>
      </c>
      <c r="C2664" s="235" t="s">
        <v>112</v>
      </c>
      <c r="D2664" s="236" t="s">
        <v>39</v>
      </c>
      <c r="E2664" s="256"/>
      <c r="F2664" s="270">
        <v>1</v>
      </c>
      <c r="G2664" s="270">
        <v>5</v>
      </c>
      <c r="H2664" s="270">
        <f t="shared" si="255"/>
        <v>5</v>
      </c>
      <c r="I2664" s="256"/>
      <c r="J2664" s="270">
        <f t="shared" si="256"/>
        <v>0</v>
      </c>
    </row>
    <row r="2665" spans="1:10" ht="25.5" x14ac:dyDescent="0.2">
      <c r="A2665" s="29" t="s">
        <v>36</v>
      </c>
      <c r="B2665" s="30">
        <f t="shared" si="257"/>
        <v>8</v>
      </c>
      <c r="C2665" s="29" t="s">
        <v>121</v>
      </c>
      <c r="D2665" s="30" t="s">
        <v>63</v>
      </c>
      <c r="E2665" s="29"/>
      <c r="F2665" s="30">
        <v>1</v>
      </c>
      <c r="G2665" s="30">
        <v>5</v>
      </c>
      <c r="H2665" s="30">
        <f t="shared" si="255"/>
        <v>5</v>
      </c>
      <c r="I2665" s="29"/>
      <c r="J2665" s="30">
        <f t="shared" si="256"/>
        <v>0</v>
      </c>
    </row>
    <row r="2666" spans="1:10" ht="25.5" x14ac:dyDescent="0.2">
      <c r="A2666" s="29" t="s">
        <v>36</v>
      </c>
      <c r="B2666" s="30">
        <f t="shared" si="257"/>
        <v>9</v>
      </c>
      <c r="C2666" s="29" t="s">
        <v>120</v>
      </c>
      <c r="D2666" s="30" t="s">
        <v>39</v>
      </c>
      <c r="E2666" s="29"/>
      <c r="F2666" s="30">
        <v>1</v>
      </c>
      <c r="G2666" s="30">
        <v>5</v>
      </c>
      <c r="H2666" s="30">
        <f t="shared" si="255"/>
        <v>5</v>
      </c>
      <c r="I2666" s="29"/>
      <c r="J2666" s="30">
        <f t="shared" si="256"/>
        <v>0</v>
      </c>
    </row>
    <row r="2667" spans="1:10" ht="25.5" x14ac:dyDescent="0.2">
      <c r="A2667" s="29" t="s">
        <v>36</v>
      </c>
      <c r="B2667" s="30">
        <f t="shared" si="257"/>
        <v>10</v>
      </c>
      <c r="C2667" s="29" t="s">
        <v>124</v>
      </c>
      <c r="D2667" s="30" t="s">
        <v>49</v>
      </c>
      <c r="E2667" s="29"/>
      <c r="F2667" s="30">
        <v>1</v>
      </c>
      <c r="G2667" s="30">
        <v>10</v>
      </c>
      <c r="H2667" s="30">
        <f t="shared" si="255"/>
        <v>10</v>
      </c>
      <c r="I2667" s="29"/>
      <c r="J2667" s="30">
        <f t="shared" si="256"/>
        <v>0</v>
      </c>
    </row>
    <row r="2668" spans="1:10" ht="25.5" x14ac:dyDescent="0.2">
      <c r="A2668" s="29" t="s">
        <v>36</v>
      </c>
      <c r="B2668" s="30">
        <f t="shared" si="257"/>
        <v>11</v>
      </c>
      <c r="C2668" s="29" t="s">
        <v>113</v>
      </c>
      <c r="D2668" s="30" t="s">
        <v>61</v>
      </c>
      <c r="E2668" s="29"/>
      <c r="F2668" s="30">
        <v>1</v>
      </c>
      <c r="G2668" s="30">
        <v>20</v>
      </c>
      <c r="H2668" s="30">
        <f t="shared" si="255"/>
        <v>20</v>
      </c>
      <c r="I2668" s="29"/>
      <c r="J2668" s="30">
        <f t="shared" si="256"/>
        <v>0</v>
      </c>
    </row>
    <row r="2669" spans="1:10" ht="25.5" x14ac:dyDescent="0.2">
      <c r="A2669" s="29" t="s">
        <v>36</v>
      </c>
      <c r="B2669" s="296">
        <f t="shared" si="257"/>
        <v>12</v>
      </c>
      <c r="C2669" s="29" t="s">
        <v>136</v>
      </c>
      <c r="D2669" s="296" t="s">
        <v>37</v>
      </c>
      <c r="E2669" s="258"/>
      <c r="F2669" s="30">
        <v>1</v>
      </c>
      <c r="G2669" s="296">
        <v>30</v>
      </c>
      <c r="H2669" s="296">
        <f t="shared" si="255"/>
        <v>30</v>
      </c>
      <c r="I2669" s="258"/>
      <c r="J2669" s="296">
        <f t="shared" si="256"/>
        <v>0</v>
      </c>
    </row>
    <row r="2670" spans="1:10" ht="25.5" x14ac:dyDescent="0.2">
      <c r="A2670" s="29" t="s">
        <v>36</v>
      </c>
      <c r="B2670" s="296">
        <f t="shared" si="257"/>
        <v>13</v>
      </c>
      <c r="C2670" s="271" t="s">
        <v>139</v>
      </c>
      <c r="D2670" s="296" t="s">
        <v>38</v>
      </c>
      <c r="E2670" s="258"/>
      <c r="F2670" s="296">
        <v>1</v>
      </c>
      <c r="G2670" s="296">
        <v>5</v>
      </c>
      <c r="H2670" s="296">
        <f t="shared" si="255"/>
        <v>5</v>
      </c>
      <c r="I2670" s="258"/>
      <c r="J2670" s="296">
        <f t="shared" si="256"/>
        <v>0</v>
      </c>
    </row>
    <row r="2671" spans="1:10" ht="25.5" x14ac:dyDescent="0.2">
      <c r="A2671" s="29" t="s">
        <v>36</v>
      </c>
      <c r="B2671" s="296">
        <f t="shared" si="257"/>
        <v>14</v>
      </c>
      <c r="C2671" s="268" t="s">
        <v>140</v>
      </c>
      <c r="D2671" s="296" t="s">
        <v>38</v>
      </c>
      <c r="E2671" s="258"/>
      <c r="F2671" s="296">
        <v>1</v>
      </c>
      <c r="G2671" s="436">
        <v>10</v>
      </c>
      <c r="H2671" s="296">
        <f t="shared" si="255"/>
        <v>10</v>
      </c>
      <c r="I2671" s="437"/>
      <c r="J2671" s="436">
        <f t="shared" si="256"/>
        <v>0</v>
      </c>
    </row>
    <row r="2672" spans="1:10" ht="25.5" x14ac:dyDescent="0.2">
      <c r="A2672" s="29" t="s">
        <v>36</v>
      </c>
      <c r="B2672" s="296">
        <f t="shared" si="257"/>
        <v>15</v>
      </c>
      <c r="C2672" s="268" t="s">
        <v>149</v>
      </c>
      <c r="D2672" s="296" t="s">
        <v>38</v>
      </c>
      <c r="E2672" s="258"/>
      <c r="F2672" s="296">
        <v>1</v>
      </c>
      <c r="G2672" s="436">
        <v>5</v>
      </c>
      <c r="H2672" s="296">
        <f t="shared" si="255"/>
        <v>5</v>
      </c>
      <c r="I2672" s="437"/>
      <c r="J2672" s="436">
        <f t="shared" si="256"/>
        <v>0</v>
      </c>
    </row>
    <row r="2673" spans="1:10" ht="25.5" x14ac:dyDescent="0.2">
      <c r="A2673" s="29" t="s">
        <v>36</v>
      </c>
      <c r="B2673" s="296">
        <f t="shared" si="257"/>
        <v>16</v>
      </c>
      <c r="C2673" s="258" t="s">
        <v>122</v>
      </c>
      <c r="D2673" s="296" t="s">
        <v>61</v>
      </c>
      <c r="E2673" s="258"/>
      <c r="F2673" s="296">
        <v>1</v>
      </c>
      <c r="G2673" s="436">
        <v>5</v>
      </c>
      <c r="H2673" s="296">
        <f t="shared" si="255"/>
        <v>5</v>
      </c>
      <c r="I2673" s="437"/>
      <c r="J2673" s="436"/>
    </row>
    <row r="2674" spans="1:10" ht="25.5" x14ac:dyDescent="0.2">
      <c r="A2674" s="29" t="s">
        <v>36</v>
      </c>
      <c r="B2674" s="296">
        <f t="shared" si="257"/>
        <v>17</v>
      </c>
      <c r="C2674" s="258" t="s">
        <v>117</v>
      </c>
      <c r="D2674" s="296" t="s">
        <v>32</v>
      </c>
      <c r="E2674" s="258"/>
      <c r="F2674" s="296">
        <v>1</v>
      </c>
      <c r="G2674" s="436">
        <v>10</v>
      </c>
      <c r="H2674" s="436">
        <f t="shared" si="255"/>
        <v>10</v>
      </c>
      <c r="I2674" s="437"/>
      <c r="J2674" s="436"/>
    </row>
    <row r="2675" spans="1:10" ht="25.5" x14ac:dyDescent="0.2">
      <c r="A2675" s="29" t="s">
        <v>36</v>
      </c>
      <c r="B2675" s="296">
        <f t="shared" si="257"/>
        <v>18</v>
      </c>
      <c r="C2675" s="29" t="s">
        <v>121</v>
      </c>
      <c r="D2675" s="296" t="s">
        <v>63</v>
      </c>
      <c r="E2675" s="258"/>
      <c r="F2675" s="296">
        <v>1</v>
      </c>
      <c r="G2675" s="436">
        <v>5</v>
      </c>
      <c r="H2675" s="436">
        <f t="shared" si="255"/>
        <v>5</v>
      </c>
      <c r="I2675" s="437"/>
      <c r="J2675" s="436"/>
    </row>
    <row r="2676" spans="1:10" ht="25.5" x14ac:dyDescent="0.2">
      <c r="A2676" s="29" t="s">
        <v>36</v>
      </c>
      <c r="B2676" s="296">
        <f t="shared" si="257"/>
        <v>19</v>
      </c>
      <c r="C2676" s="29" t="s">
        <v>129</v>
      </c>
      <c r="D2676" s="296" t="s">
        <v>39</v>
      </c>
      <c r="E2676" s="258"/>
      <c r="F2676" s="296">
        <v>1</v>
      </c>
      <c r="G2676" s="436">
        <v>5</v>
      </c>
      <c r="H2676" s="436">
        <f t="shared" si="255"/>
        <v>5</v>
      </c>
      <c r="I2676" s="437"/>
      <c r="J2676" s="436"/>
    </row>
    <row r="2677" spans="1:10" ht="25.5" x14ac:dyDescent="0.2">
      <c r="A2677" s="435" t="s">
        <v>0</v>
      </c>
      <c r="B2677" s="270">
        <f t="shared" si="257"/>
        <v>20</v>
      </c>
      <c r="C2677" s="256" t="s">
        <v>121</v>
      </c>
      <c r="D2677" s="423" t="s">
        <v>63</v>
      </c>
      <c r="E2677" s="435"/>
      <c r="F2677" s="423">
        <v>1</v>
      </c>
      <c r="G2677" s="423">
        <v>5</v>
      </c>
      <c r="H2677" s="423">
        <f t="shared" si="255"/>
        <v>5</v>
      </c>
      <c r="I2677" s="435"/>
      <c r="J2677" s="435"/>
    </row>
    <row r="2678" spans="1:10" ht="25.5" x14ac:dyDescent="0.2">
      <c r="A2678" s="435" t="s">
        <v>0</v>
      </c>
      <c r="B2678" s="270">
        <f t="shared" si="257"/>
        <v>21</v>
      </c>
      <c r="C2678" s="256" t="s">
        <v>120</v>
      </c>
      <c r="D2678" s="270" t="s">
        <v>39</v>
      </c>
      <c r="E2678" s="435"/>
      <c r="F2678" s="423">
        <v>1</v>
      </c>
      <c r="G2678" s="423">
        <v>5</v>
      </c>
      <c r="H2678" s="423">
        <f t="shared" si="255"/>
        <v>5</v>
      </c>
      <c r="I2678" s="435"/>
      <c r="J2678" s="435"/>
    </row>
    <row r="2679" spans="1:10" ht="25.5" x14ac:dyDescent="0.2">
      <c r="A2679" s="435" t="s">
        <v>0</v>
      </c>
      <c r="B2679" s="112">
        <f t="shared" si="257"/>
        <v>22</v>
      </c>
      <c r="C2679" s="25" t="s">
        <v>142</v>
      </c>
      <c r="D2679" s="26" t="s">
        <v>31</v>
      </c>
      <c r="E2679" s="435"/>
      <c r="F2679" s="423">
        <v>1</v>
      </c>
      <c r="G2679" s="423">
        <v>5</v>
      </c>
      <c r="H2679" s="423">
        <f t="shared" si="255"/>
        <v>5</v>
      </c>
      <c r="I2679" s="435"/>
      <c r="J2679" s="435"/>
    </row>
    <row r="2680" spans="1:10" ht="25.5" x14ac:dyDescent="0.2">
      <c r="A2680" s="435" t="s">
        <v>0</v>
      </c>
      <c r="B2680" s="236">
        <f t="shared" si="257"/>
        <v>23</v>
      </c>
      <c r="C2680" s="235" t="s">
        <v>135</v>
      </c>
      <c r="D2680" s="236" t="s">
        <v>63</v>
      </c>
      <c r="E2680" s="435"/>
      <c r="F2680" s="423">
        <v>1</v>
      </c>
      <c r="G2680" s="423">
        <v>5</v>
      </c>
      <c r="H2680" s="423">
        <f t="shared" si="255"/>
        <v>5</v>
      </c>
      <c r="I2680" s="435"/>
      <c r="J2680" s="435"/>
    </row>
    <row r="2681" spans="1:10" ht="25.5" x14ac:dyDescent="0.2">
      <c r="A2681" s="435" t="s">
        <v>0</v>
      </c>
      <c r="B2681" s="112">
        <f t="shared" si="257"/>
        <v>24</v>
      </c>
      <c r="C2681" s="25" t="s">
        <v>132</v>
      </c>
      <c r="D2681" s="26" t="s">
        <v>59</v>
      </c>
      <c r="E2681" s="435"/>
      <c r="F2681" s="423">
        <v>1</v>
      </c>
      <c r="G2681" s="423">
        <v>30</v>
      </c>
      <c r="H2681" s="423">
        <f t="shared" si="255"/>
        <v>30</v>
      </c>
      <c r="I2681" s="435"/>
      <c r="J2681" s="435"/>
    </row>
    <row r="2682" spans="1:10" ht="25.5" x14ac:dyDescent="0.2">
      <c r="A2682" s="267" t="s">
        <v>36</v>
      </c>
      <c r="B2682" s="112">
        <f t="shared" si="257"/>
        <v>25</v>
      </c>
      <c r="C2682" s="267" t="s">
        <v>135</v>
      </c>
      <c r="D2682" s="295" t="s">
        <v>63</v>
      </c>
      <c r="E2682" s="285"/>
      <c r="F2682" s="295">
        <v>1</v>
      </c>
      <c r="G2682" s="440">
        <v>5</v>
      </c>
      <c r="H2682" s="295">
        <f t="shared" si="255"/>
        <v>5</v>
      </c>
      <c r="I2682" s="441"/>
      <c r="J2682" s="440"/>
    </row>
    <row r="2683" spans="1:10" ht="25.5" x14ac:dyDescent="0.2">
      <c r="A2683" s="435" t="s">
        <v>0</v>
      </c>
      <c r="B2683" s="112">
        <f t="shared" si="257"/>
        <v>26</v>
      </c>
      <c r="C2683" s="25" t="s">
        <v>143</v>
      </c>
      <c r="D2683" s="26" t="s">
        <v>39</v>
      </c>
      <c r="E2683" s="435"/>
      <c r="F2683" s="423">
        <v>1</v>
      </c>
      <c r="G2683" s="423">
        <v>5</v>
      </c>
      <c r="H2683" s="423">
        <f t="shared" si="255"/>
        <v>5</v>
      </c>
      <c r="I2683" s="435"/>
      <c r="J2683" s="435"/>
    </row>
    <row r="2684" spans="1:10" ht="25.5" x14ac:dyDescent="0.2">
      <c r="A2684" s="419"/>
      <c r="B2684" s="419"/>
      <c r="C2684" s="419"/>
      <c r="D2684" s="419"/>
      <c r="E2684" s="419"/>
      <c r="F2684" s="419"/>
      <c r="G2684" s="50" t="s">
        <v>34</v>
      </c>
      <c r="H2684" s="51">
        <f>SUM(H2667:H2683)</f>
        <v>165</v>
      </c>
      <c r="I2684" s="344" t="s">
        <v>35</v>
      </c>
      <c r="J2684" s="51">
        <f>SUM(J2667:J2679)</f>
        <v>0</v>
      </c>
    </row>
    <row r="2685" spans="1:10" x14ac:dyDescent="0.2">
      <c r="A2685" s="419"/>
      <c r="B2685" s="419"/>
      <c r="C2685" s="419"/>
      <c r="D2685" s="419"/>
      <c r="E2685" s="419"/>
      <c r="F2685" s="419"/>
      <c r="G2685" s="419"/>
      <c r="H2685" s="419"/>
      <c r="I2685" s="419"/>
      <c r="J2685" s="419"/>
    </row>
    <row r="2686" spans="1:10" x14ac:dyDescent="0.2">
      <c r="A2686" s="419"/>
      <c r="B2686" s="419"/>
      <c r="C2686" s="419"/>
      <c r="D2686" s="419"/>
      <c r="E2686" s="419"/>
      <c r="F2686" s="419"/>
      <c r="G2686" s="419"/>
      <c r="H2686" s="419"/>
      <c r="I2686" s="419"/>
      <c r="J2686" s="419"/>
    </row>
    <row r="2687" spans="1:10" x14ac:dyDescent="0.2">
      <c r="A2687" s="1220" t="s">
        <v>1</v>
      </c>
      <c r="B2687" s="1220"/>
      <c r="C2687" s="1220"/>
      <c r="D2687" s="1220"/>
      <c r="E2687" s="1220"/>
      <c r="F2687" s="1220"/>
      <c r="G2687" s="1220"/>
      <c r="H2687" s="1220"/>
      <c r="I2687" s="1220"/>
      <c r="J2687" s="1220"/>
    </row>
    <row r="2688" spans="1:10" x14ac:dyDescent="0.2">
      <c r="A2688" s="1221" t="s">
        <v>2</v>
      </c>
      <c r="B2688" s="1221"/>
      <c r="C2688" s="1221"/>
      <c r="D2688" s="1221"/>
      <c r="E2688" s="1221"/>
      <c r="F2688" s="1221"/>
      <c r="G2688" s="1221"/>
      <c r="H2688" s="1221"/>
      <c r="I2688" s="1221"/>
      <c r="J2688" s="1221"/>
    </row>
    <row r="2689" spans="1:10" ht="13.5" thickBot="1" x14ac:dyDescent="0.25">
      <c r="A2689" s="4" t="s">
        <v>3</v>
      </c>
      <c r="B2689" s="122"/>
      <c r="C2689" s="5"/>
      <c r="D2689" s="4"/>
      <c r="E2689" s="4"/>
      <c r="F2689" s="262"/>
      <c r="G2689" s="262"/>
      <c r="H2689" s="262"/>
      <c r="I2689" s="4"/>
      <c r="J2689" s="2"/>
    </row>
    <row r="2690" spans="1:10" ht="13.5" thickBot="1" x14ac:dyDescent="0.25">
      <c r="A2690" s="1228" t="s">
        <v>219</v>
      </c>
      <c r="B2690" s="1229"/>
      <c r="C2690" s="1229"/>
      <c r="D2690" s="1229"/>
      <c r="E2690" s="1229"/>
      <c r="F2690" s="1229"/>
      <c r="G2690" s="1229"/>
      <c r="H2690" s="1229"/>
      <c r="I2690" s="1229"/>
      <c r="J2690" s="1230"/>
    </row>
    <row r="2691" spans="1:10" ht="15" customHeight="1" thickBot="1" x14ac:dyDescent="0.25">
      <c r="A2691" s="1222" t="s">
        <v>236</v>
      </c>
      <c r="B2691" s="1223"/>
      <c r="C2691" s="1223"/>
      <c r="D2691" s="1223"/>
      <c r="E2691" s="1223"/>
      <c r="F2691" s="1223"/>
      <c r="G2691" s="1223"/>
      <c r="H2691" s="1223"/>
      <c r="I2691" s="1223"/>
      <c r="J2691" s="1224"/>
    </row>
    <row r="2692" spans="1:10" ht="15" customHeight="1" thickBot="1" x14ac:dyDescent="0.25">
      <c r="A2692" s="276"/>
      <c r="B2692" s="277"/>
      <c r="C2692" s="277"/>
      <c r="D2692" s="277"/>
      <c r="E2692" s="277"/>
      <c r="F2692" s="277"/>
      <c r="G2692" s="277"/>
      <c r="H2692" s="277"/>
      <c r="I2692" s="277"/>
      <c r="J2692" s="277"/>
    </row>
    <row r="2693" spans="1:10" ht="13.5" thickBot="1" x14ac:dyDescent="0.25">
      <c r="A2693" s="278" t="s">
        <v>4</v>
      </c>
      <c r="B2693" s="279"/>
      <c r="C2693" s="280"/>
      <c r="D2693" s="278"/>
      <c r="E2693" s="278"/>
      <c r="F2693" s="281"/>
      <c r="G2693" s="282"/>
      <c r="H2693" s="283"/>
      <c r="I2693" s="278"/>
      <c r="J2693" s="284"/>
    </row>
    <row r="2694" spans="1:10" ht="13.5" thickBot="1" x14ac:dyDescent="0.25">
      <c r="A2694" s="1217" t="s">
        <v>21</v>
      </c>
      <c r="B2694" s="1218"/>
      <c r="C2694" s="1218"/>
      <c r="D2694" s="1218"/>
      <c r="E2694" s="1218"/>
      <c r="F2694" s="1218"/>
      <c r="G2694" s="1218"/>
      <c r="H2694" s="1218"/>
      <c r="I2694" s="1218"/>
      <c r="J2694" s="1219"/>
    </row>
    <row r="2695" spans="1:10" ht="13.5" thickBot="1" x14ac:dyDescent="0.25">
      <c r="A2695" s="4"/>
      <c r="B2695" s="122"/>
      <c r="C2695" s="3"/>
      <c r="D2695" s="2"/>
      <c r="E2695" s="2"/>
      <c r="F2695" s="261"/>
      <c r="G2695" s="261"/>
      <c r="H2695" s="261"/>
      <c r="I2695" s="2"/>
      <c r="J2695" s="2"/>
    </row>
    <row r="2696" spans="1:10" ht="51" x14ac:dyDescent="0.2">
      <c r="A2696" s="31" t="s">
        <v>5</v>
      </c>
      <c r="B2696" s="32" t="s">
        <v>23</v>
      </c>
      <c r="C2696" s="32" t="s">
        <v>7</v>
      </c>
      <c r="D2696" s="33" t="s">
        <v>8</v>
      </c>
      <c r="E2696" s="34" t="s">
        <v>24</v>
      </c>
      <c r="F2696" s="35" t="s">
        <v>25</v>
      </c>
      <c r="G2696" s="32" t="s">
        <v>26</v>
      </c>
      <c r="H2696" s="36" t="s">
        <v>27</v>
      </c>
      <c r="I2696" s="37" t="s">
        <v>28</v>
      </c>
      <c r="J2696" s="37" t="s">
        <v>29</v>
      </c>
    </row>
    <row r="2697" spans="1:10" ht="25.5" x14ac:dyDescent="0.2">
      <c r="A2697" s="31"/>
      <c r="B2697" s="32"/>
      <c r="C2697" s="216"/>
      <c r="D2697" s="33"/>
      <c r="E2697" s="38"/>
      <c r="F2697" s="39" t="s">
        <v>15</v>
      </c>
      <c r="G2697" s="39" t="s">
        <v>16</v>
      </c>
      <c r="H2697" s="39" t="s">
        <v>17</v>
      </c>
      <c r="I2697" s="40" t="s">
        <v>18</v>
      </c>
      <c r="J2697" s="40" t="s">
        <v>19</v>
      </c>
    </row>
    <row r="2698" spans="1:10" ht="38.25" x14ac:dyDescent="0.2">
      <c r="A2698" s="443" t="s">
        <v>30</v>
      </c>
      <c r="B2698" s="254">
        <v>1</v>
      </c>
      <c r="C2698" s="22" t="s">
        <v>116</v>
      </c>
      <c r="D2698" s="444" t="s">
        <v>63</v>
      </c>
      <c r="E2698" s="443"/>
      <c r="F2698" s="444">
        <v>1</v>
      </c>
      <c r="G2698" s="444">
        <v>10</v>
      </c>
      <c r="H2698" s="444">
        <f t="shared" ref="H2698:H2714" si="258">F2698*G2698</f>
        <v>10</v>
      </c>
      <c r="I2698" s="443"/>
      <c r="J2698" s="444">
        <f t="shared" ref="J2698:J2711" si="259">H2698*I2698</f>
        <v>0</v>
      </c>
    </row>
    <row r="2699" spans="1:10" ht="38.25" x14ac:dyDescent="0.2">
      <c r="A2699" s="443" t="s">
        <v>30</v>
      </c>
      <c r="B2699" s="234">
        <f>B2698+1</f>
        <v>2</v>
      </c>
      <c r="C2699" s="233" t="s">
        <v>109</v>
      </c>
      <c r="D2699" s="444" t="s">
        <v>63</v>
      </c>
      <c r="E2699" s="291"/>
      <c r="F2699" s="302">
        <v>1</v>
      </c>
      <c r="G2699" s="302">
        <v>5</v>
      </c>
      <c r="H2699" s="302">
        <f t="shared" si="258"/>
        <v>5</v>
      </c>
      <c r="I2699" s="291"/>
      <c r="J2699" s="302">
        <f t="shared" si="259"/>
        <v>0</v>
      </c>
    </row>
    <row r="2700" spans="1:10" ht="25.5" x14ac:dyDescent="0.2">
      <c r="A2700" s="435" t="s">
        <v>0</v>
      </c>
      <c r="B2700" s="423">
        <f t="shared" ref="B2700:B2714" si="260">B2699+1</f>
        <v>3</v>
      </c>
      <c r="C2700" s="256" t="s">
        <v>121</v>
      </c>
      <c r="D2700" s="423" t="s">
        <v>63</v>
      </c>
      <c r="E2700" s="435"/>
      <c r="F2700" s="423">
        <v>1</v>
      </c>
      <c r="G2700" s="423">
        <v>5</v>
      </c>
      <c r="H2700" s="423">
        <f t="shared" si="258"/>
        <v>5</v>
      </c>
      <c r="I2700" s="435"/>
      <c r="J2700" s="423">
        <f t="shared" si="259"/>
        <v>0</v>
      </c>
    </row>
    <row r="2701" spans="1:10" ht="25.5" x14ac:dyDescent="0.2">
      <c r="A2701" s="435" t="s">
        <v>0</v>
      </c>
      <c r="B2701" s="423">
        <f t="shared" si="260"/>
        <v>4</v>
      </c>
      <c r="C2701" s="256" t="s">
        <v>120</v>
      </c>
      <c r="D2701" s="270" t="s">
        <v>39</v>
      </c>
      <c r="E2701" s="256"/>
      <c r="F2701" s="270">
        <v>1</v>
      </c>
      <c r="G2701" s="270">
        <v>5</v>
      </c>
      <c r="H2701" s="270">
        <f t="shared" si="258"/>
        <v>5</v>
      </c>
      <c r="I2701" s="256"/>
      <c r="J2701" s="270">
        <f t="shared" si="259"/>
        <v>0</v>
      </c>
    </row>
    <row r="2702" spans="1:10" ht="25.5" x14ac:dyDescent="0.2">
      <c r="A2702" s="435" t="s">
        <v>0</v>
      </c>
      <c r="B2702" s="423">
        <f t="shared" si="260"/>
        <v>5</v>
      </c>
      <c r="C2702" s="435" t="s">
        <v>122</v>
      </c>
      <c r="D2702" s="423" t="s">
        <v>31</v>
      </c>
      <c r="E2702" s="435"/>
      <c r="F2702" s="423">
        <v>1</v>
      </c>
      <c r="G2702" s="423">
        <v>10</v>
      </c>
      <c r="H2702" s="423">
        <f t="shared" si="258"/>
        <v>10</v>
      </c>
      <c r="I2702" s="435"/>
      <c r="J2702" s="423">
        <f t="shared" si="259"/>
        <v>0</v>
      </c>
    </row>
    <row r="2703" spans="1:10" ht="25.5" x14ac:dyDescent="0.2">
      <c r="A2703" s="435" t="s">
        <v>0</v>
      </c>
      <c r="B2703" s="423">
        <f t="shared" si="260"/>
        <v>6</v>
      </c>
      <c r="C2703" s="235" t="s">
        <v>121</v>
      </c>
      <c r="D2703" s="236" t="s">
        <v>63</v>
      </c>
      <c r="E2703" s="256"/>
      <c r="F2703" s="270">
        <v>1</v>
      </c>
      <c r="G2703" s="270">
        <v>5</v>
      </c>
      <c r="H2703" s="270">
        <f t="shared" si="258"/>
        <v>5</v>
      </c>
      <c r="I2703" s="256"/>
      <c r="J2703" s="270">
        <f t="shared" si="259"/>
        <v>0</v>
      </c>
    </row>
    <row r="2704" spans="1:10" ht="25.5" x14ac:dyDescent="0.2">
      <c r="A2704" s="435" t="s">
        <v>0</v>
      </c>
      <c r="B2704" s="423">
        <f t="shared" si="260"/>
        <v>7</v>
      </c>
      <c r="C2704" s="235" t="s">
        <v>112</v>
      </c>
      <c r="D2704" s="236" t="s">
        <v>39</v>
      </c>
      <c r="E2704" s="256"/>
      <c r="F2704" s="270">
        <v>1</v>
      </c>
      <c r="G2704" s="270">
        <v>5</v>
      </c>
      <c r="H2704" s="270">
        <f t="shared" si="258"/>
        <v>5</v>
      </c>
      <c r="I2704" s="256"/>
      <c r="J2704" s="270">
        <f t="shared" si="259"/>
        <v>0</v>
      </c>
    </row>
    <row r="2705" spans="1:10" ht="25.5" x14ac:dyDescent="0.2">
      <c r="A2705" s="29" t="s">
        <v>36</v>
      </c>
      <c r="B2705" s="30">
        <f t="shared" si="260"/>
        <v>8</v>
      </c>
      <c r="C2705" s="29" t="s">
        <v>121</v>
      </c>
      <c r="D2705" s="30" t="s">
        <v>63</v>
      </c>
      <c r="E2705" s="29"/>
      <c r="F2705" s="30">
        <v>1</v>
      </c>
      <c r="G2705" s="30">
        <v>5</v>
      </c>
      <c r="H2705" s="30">
        <f t="shared" si="258"/>
        <v>5</v>
      </c>
      <c r="I2705" s="29"/>
      <c r="J2705" s="30">
        <f t="shared" si="259"/>
        <v>0</v>
      </c>
    </row>
    <row r="2706" spans="1:10" ht="25.5" x14ac:dyDescent="0.2">
      <c r="A2706" s="29" t="s">
        <v>36</v>
      </c>
      <c r="B2706" s="30">
        <f t="shared" si="260"/>
        <v>9</v>
      </c>
      <c r="C2706" s="29" t="s">
        <v>120</v>
      </c>
      <c r="D2706" s="30" t="s">
        <v>39</v>
      </c>
      <c r="E2706" s="29"/>
      <c r="F2706" s="30">
        <v>1</v>
      </c>
      <c r="G2706" s="30">
        <v>5</v>
      </c>
      <c r="H2706" s="30">
        <f t="shared" si="258"/>
        <v>5</v>
      </c>
      <c r="I2706" s="29"/>
      <c r="J2706" s="30">
        <f t="shared" si="259"/>
        <v>0</v>
      </c>
    </row>
    <row r="2707" spans="1:10" ht="25.5" x14ac:dyDescent="0.2">
      <c r="A2707" s="29" t="s">
        <v>36</v>
      </c>
      <c r="B2707" s="30">
        <f t="shared" si="260"/>
        <v>10</v>
      </c>
      <c r="C2707" s="29" t="s">
        <v>124</v>
      </c>
      <c r="D2707" s="30" t="s">
        <v>49</v>
      </c>
      <c r="E2707" s="29"/>
      <c r="F2707" s="30">
        <v>1</v>
      </c>
      <c r="G2707" s="30">
        <v>10</v>
      </c>
      <c r="H2707" s="30">
        <f t="shared" si="258"/>
        <v>10</v>
      </c>
      <c r="I2707" s="29"/>
      <c r="J2707" s="30">
        <f t="shared" si="259"/>
        <v>0</v>
      </c>
    </row>
    <row r="2708" spans="1:10" ht="25.5" x14ac:dyDescent="0.2">
      <c r="A2708" s="29" t="s">
        <v>36</v>
      </c>
      <c r="B2708" s="30">
        <f t="shared" si="260"/>
        <v>11</v>
      </c>
      <c r="C2708" s="29" t="s">
        <v>113</v>
      </c>
      <c r="D2708" s="30" t="s">
        <v>61</v>
      </c>
      <c r="E2708" s="29"/>
      <c r="F2708" s="30">
        <v>1</v>
      </c>
      <c r="G2708" s="30">
        <v>20</v>
      </c>
      <c r="H2708" s="30">
        <f t="shared" si="258"/>
        <v>20</v>
      </c>
      <c r="I2708" s="29"/>
      <c r="J2708" s="30">
        <f t="shared" si="259"/>
        <v>0</v>
      </c>
    </row>
    <row r="2709" spans="1:10" ht="25.5" x14ac:dyDescent="0.2">
      <c r="A2709" s="29" t="s">
        <v>36</v>
      </c>
      <c r="B2709" s="296">
        <f t="shared" si="260"/>
        <v>12</v>
      </c>
      <c r="C2709" s="29" t="s">
        <v>237</v>
      </c>
      <c r="D2709" s="296" t="s">
        <v>38</v>
      </c>
      <c r="E2709" s="258"/>
      <c r="F2709" s="30">
        <v>1</v>
      </c>
      <c r="G2709" s="296">
        <v>30</v>
      </c>
      <c r="H2709" s="296">
        <f t="shared" si="258"/>
        <v>30</v>
      </c>
      <c r="I2709" s="258"/>
      <c r="J2709" s="296">
        <f t="shared" si="259"/>
        <v>0</v>
      </c>
    </row>
    <row r="2710" spans="1:10" ht="25.5" x14ac:dyDescent="0.2">
      <c r="A2710" s="29" t="s">
        <v>36</v>
      </c>
      <c r="B2710" s="296">
        <f t="shared" si="260"/>
        <v>13</v>
      </c>
      <c r="C2710" s="268" t="s">
        <v>140</v>
      </c>
      <c r="D2710" s="296" t="s">
        <v>38</v>
      </c>
      <c r="E2710" s="258"/>
      <c r="F2710" s="296">
        <v>1</v>
      </c>
      <c r="G2710" s="436">
        <v>10</v>
      </c>
      <c r="H2710" s="296">
        <f t="shared" si="258"/>
        <v>10</v>
      </c>
      <c r="I2710" s="437"/>
      <c r="J2710" s="436">
        <f t="shared" si="259"/>
        <v>0</v>
      </c>
    </row>
    <row r="2711" spans="1:10" ht="25.5" x14ac:dyDescent="0.2">
      <c r="A2711" s="29" t="s">
        <v>36</v>
      </c>
      <c r="B2711" s="296">
        <f t="shared" si="260"/>
        <v>14</v>
      </c>
      <c r="C2711" s="268" t="s">
        <v>238</v>
      </c>
      <c r="D2711" s="296" t="s">
        <v>38</v>
      </c>
      <c r="E2711" s="258"/>
      <c r="F2711" s="296">
        <v>1</v>
      </c>
      <c r="G2711" s="436">
        <v>5</v>
      </c>
      <c r="H2711" s="296">
        <f t="shared" si="258"/>
        <v>5</v>
      </c>
      <c r="I2711" s="437"/>
      <c r="J2711" s="436">
        <f t="shared" si="259"/>
        <v>0</v>
      </c>
    </row>
    <row r="2712" spans="1:10" ht="25.5" x14ac:dyDescent="0.2">
      <c r="A2712" s="435" t="s">
        <v>0</v>
      </c>
      <c r="B2712" s="423">
        <f t="shared" si="260"/>
        <v>15</v>
      </c>
      <c r="C2712" s="25" t="s">
        <v>132</v>
      </c>
      <c r="D2712" s="26" t="s">
        <v>38</v>
      </c>
      <c r="E2712" s="435"/>
      <c r="F2712" s="423">
        <v>1</v>
      </c>
      <c r="G2712" s="423">
        <v>30</v>
      </c>
      <c r="H2712" s="423">
        <f t="shared" si="258"/>
        <v>30</v>
      </c>
      <c r="I2712" s="435"/>
      <c r="J2712" s="435"/>
    </row>
    <row r="2713" spans="1:10" ht="25.5" x14ac:dyDescent="0.2">
      <c r="A2713" s="267" t="s">
        <v>36</v>
      </c>
      <c r="B2713" s="28">
        <f t="shared" si="260"/>
        <v>16</v>
      </c>
      <c r="C2713" s="267" t="s">
        <v>135</v>
      </c>
      <c r="D2713" s="295" t="s">
        <v>63</v>
      </c>
      <c r="E2713" s="285"/>
      <c r="F2713" s="295">
        <v>1</v>
      </c>
      <c r="G2713" s="440">
        <v>5</v>
      </c>
      <c r="H2713" s="295">
        <f t="shared" si="258"/>
        <v>5</v>
      </c>
      <c r="I2713" s="441"/>
      <c r="J2713" s="440"/>
    </row>
    <row r="2714" spans="1:10" ht="25.5" x14ac:dyDescent="0.2">
      <c r="A2714" s="435" t="s">
        <v>0</v>
      </c>
      <c r="B2714" s="423">
        <f t="shared" si="260"/>
        <v>17</v>
      </c>
      <c r="C2714" s="25" t="s">
        <v>143</v>
      </c>
      <c r="D2714" s="26" t="s">
        <v>39</v>
      </c>
      <c r="E2714" s="435"/>
      <c r="F2714" s="423">
        <v>1</v>
      </c>
      <c r="G2714" s="423">
        <v>5</v>
      </c>
      <c r="H2714" s="423">
        <f t="shared" si="258"/>
        <v>5</v>
      </c>
      <c r="I2714" s="435"/>
      <c r="J2714" s="435"/>
    </row>
    <row r="2715" spans="1:10" ht="25.5" x14ac:dyDescent="0.2">
      <c r="A2715" s="419"/>
      <c r="B2715" s="419"/>
      <c r="C2715" s="419"/>
      <c r="D2715" s="419"/>
      <c r="E2715" s="419"/>
      <c r="F2715" s="419"/>
      <c r="G2715" s="50" t="s">
        <v>34</v>
      </c>
      <c r="H2715" s="51">
        <f>SUM(H2707:H2714)</f>
        <v>115</v>
      </c>
      <c r="I2715" s="344" t="s">
        <v>35</v>
      </c>
      <c r="J2715" s="51">
        <f>SUM(J2707:J2711)</f>
        <v>0</v>
      </c>
    </row>
    <row r="2718" spans="1:10" x14ac:dyDescent="0.2">
      <c r="A2718" s="1220" t="s">
        <v>1</v>
      </c>
      <c r="B2718" s="1220"/>
      <c r="C2718" s="1220"/>
      <c r="D2718" s="1220"/>
      <c r="E2718" s="1220"/>
      <c r="F2718" s="1220"/>
      <c r="G2718" s="1220"/>
      <c r="H2718" s="1220"/>
      <c r="I2718" s="1220"/>
      <c r="J2718" s="1220"/>
    </row>
    <row r="2719" spans="1:10" x14ac:dyDescent="0.2">
      <c r="A2719" s="1221" t="s">
        <v>2</v>
      </c>
      <c r="B2719" s="1221"/>
      <c r="C2719" s="1221"/>
      <c r="D2719" s="1221"/>
      <c r="E2719" s="1221"/>
      <c r="F2719" s="1221"/>
      <c r="G2719" s="1221"/>
      <c r="H2719" s="1221"/>
      <c r="I2719" s="1221"/>
      <c r="J2719" s="1221"/>
    </row>
    <row r="2720" spans="1:10" ht="13.5" thickBot="1" x14ac:dyDescent="0.25">
      <c r="A2720" s="4" t="s">
        <v>3</v>
      </c>
      <c r="B2720" s="122"/>
      <c r="C2720" s="5"/>
      <c r="D2720" s="4"/>
      <c r="E2720" s="4"/>
      <c r="F2720" s="262"/>
      <c r="G2720" s="262"/>
      <c r="H2720" s="262"/>
      <c r="I2720" s="4"/>
      <c r="J2720" s="2"/>
    </row>
    <row r="2721" spans="1:10" ht="13.5" thickBot="1" x14ac:dyDescent="0.25">
      <c r="A2721" s="1228" t="s">
        <v>239</v>
      </c>
      <c r="B2721" s="1229"/>
      <c r="C2721" s="1229"/>
      <c r="D2721" s="1229"/>
      <c r="E2721" s="1229"/>
      <c r="F2721" s="1229"/>
      <c r="G2721" s="1229"/>
      <c r="H2721" s="1229"/>
      <c r="I2721" s="1229"/>
      <c r="J2721" s="1230"/>
    </row>
    <row r="2722" spans="1:10" ht="13.5" thickBot="1" x14ac:dyDescent="0.25">
      <c r="A2722" s="1222" t="s">
        <v>240</v>
      </c>
      <c r="B2722" s="1223"/>
      <c r="C2722" s="1223"/>
      <c r="D2722" s="1223"/>
      <c r="E2722" s="1223"/>
      <c r="F2722" s="1223"/>
      <c r="G2722" s="1223"/>
      <c r="H2722" s="1223"/>
      <c r="I2722" s="1223"/>
      <c r="J2722" s="1224"/>
    </row>
    <row r="2723" spans="1:10" ht="13.5" thickBot="1" x14ac:dyDescent="0.25">
      <c r="A2723" s="276"/>
      <c r="B2723" s="277"/>
      <c r="C2723" s="277"/>
      <c r="D2723" s="277"/>
      <c r="E2723" s="277"/>
      <c r="F2723" s="277"/>
      <c r="G2723" s="277"/>
      <c r="H2723" s="277"/>
      <c r="I2723" s="277"/>
      <c r="J2723" s="277"/>
    </row>
    <row r="2724" spans="1:10" ht="13.5" thickBot="1" x14ac:dyDescent="0.25">
      <c r="A2724" s="278" t="s">
        <v>4</v>
      </c>
      <c r="B2724" s="279"/>
      <c r="C2724" s="280"/>
      <c r="D2724" s="278"/>
      <c r="E2724" s="278"/>
      <c r="F2724" s="281"/>
      <c r="G2724" s="282"/>
      <c r="H2724" s="283"/>
      <c r="I2724" s="278"/>
      <c r="J2724" s="284"/>
    </row>
    <row r="2725" spans="1:10" ht="13.5" thickBot="1" x14ac:dyDescent="0.25">
      <c r="A2725" s="1217" t="s">
        <v>21</v>
      </c>
      <c r="B2725" s="1218"/>
      <c r="C2725" s="1218"/>
      <c r="D2725" s="1218"/>
      <c r="E2725" s="1218"/>
      <c r="F2725" s="1218"/>
      <c r="G2725" s="1218"/>
      <c r="H2725" s="1218"/>
      <c r="I2725" s="1218"/>
      <c r="J2725" s="1219"/>
    </row>
    <row r="2726" spans="1:10" ht="13.5" thickBot="1" x14ac:dyDescent="0.25">
      <c r="A2726" s="4"/>
      <c r="B2726" s="122"/>
      <c r="C2726" s="3"/>
      <c r="D2726" s="2"/>
      <c r="E2726" s="2"/>
      <c r="F2726" s="261"/>
      <c r="G2726" s="261"/>
      <c r="H2726" s="261"/>
      <c r="I2726" s="2"/>
      <c r="J2726" s="2"/>
    </row>
    <row r="2727" spans="1:10" ht="51" x14ac:dyDescent="0.2">
      <c r="A2727" s="31" t="s">
        <v>5</v>
      </c>
      <c r="B2727" s="32" t="s">
        <v>23</v>
      </c>
      <c r="C2727" s="32" t="s">
        <v>7</v>
      </c>
      <c r="D2727" s="33" t="s">
        <v>8</v>
      </c>
      <c r="E2727" s="34" t="s">
        <v>24</v>
      </c>
      <c r="F2727" s="35" t="s">
        <v>25</v>
      </c>
      <c r="G2727" s="32" t="s">
        <v>26</v>
      </c>
      <c r="H2727" s="36" t="s">
        <v>27</v>
      </c>
      <c r="I2727" s="37" t="s">
        <v>28</v>
      </c>
      <c r="J2727" s="37" t="s">
        <v>29</v>
      </c>
    </row>
    <row r="2728" spans="1:10" ht="25.5" x14ac:dyDescent="0.2">
      <c r="A2728" s="31"/>
      <c r="B2728" s="32"/>
      <c r="C2728" s="216"/>
      <c r="D2728" s="33"/>
      <c r="E2728" s="38"/>
      <c r="F2728" s="39" t="s">
        <v>15</v>
      </c>
      <c r="G2728" s="39" t="s">
        <v>16</v>
      </c>
      <c r="H2728" s="39" t="s">
        <v>17</v>
      </c>
      <c r="I2728" s="40" t="s">
        <v>18</v>
      </c>
      <c r="J2728" s="40" t="s">
        <v>19</v>
      </c>
    </row>
    <row r="2729" spans="1:10" ht="38.25" x14ac:dyDescent="0.2">
      <c r="A2729" s="443" t="s">
        <v>30</v>
      </c>
      <c r="B2729" s="254">
        <v>1</v>
      </c>
      <c r="C2729" s="22" t="s">
        <v>116</v>
      </c>
      <c r="D2729" s="444" t="s">
        <v>63</v>
      </c>
      <c r="E2729" s="443"/>
      <c r="F2729" s="444">
        <v>1</v>
      </c>
      <c r="G2729" s="444">
        <v>10</v>
      </c>
      <c r="H2729" s="444">
        <f t="shared" ref="H2729:H2752" si="261">F2729*G2729</f>
        <v>10</v>
      </c>
      <c r="I2729" s="443"/>
      <c r="J2729" s="444">
        <f t="shared" ref="J2729:J2752" si="262">H2729*I2729</f>
        <v>0</v>
      </c>
    </row>
    <row r="2730" spans="1:10" ht="38.25" x14ac:dyDescent="0.2">
      <c r="A2730" s="443" t="s">
        <v>30</v>
      </c>
      <c r="B2730" s="234">
        <f>B2729+1</f>
        <v>2</v>
      </c>
      <c r="C2730" s="233" t="s">
        <v>109</v>
      </c>
      <c r="D2730" s="444" t="s">
        <v>63</v>
      </c>
      <c r="E2730" s="291"/>
      <c r="F2730" s="302">
        <v>1</v>
      </c>
      <c r="G2730" s="302">
        <v>5</v>
      </c>
      <c r="H2730" s="302">
        <f t="shared" si="261"/>
        <v>5</v>
      </c>
      <c r="I2730" s="291"/>
      <c r="J2730" s="302">
        <f t="shared" si="262"/>
        <v>0</v>
      </c>
    </row>
    <row r="2731" spans="1:10" ht="25.5" x14ac:dyDescent="0.2">
      <c r="A2731" s="435" t="s">
        <v>0</v>
      </c>
      <c r="B2731" s="423">
        <f t="shared" ref="B2731:B2752" si="263">B2730+1</f>
        <v>3</v>
      </c>
      <c r="C2731" s="256" t="s">
        <v>121</v>
      </c>
      <c r="D2731" s="423" t="s">
        <v>63</v>
      </c>
      <c r="E2731" s="435"/>
      <c r="F2731" s="423">
        <v>1</v>
      </c>
      <c r="G2731" s="423">
        <v>3</v>
      </c>
      <c r="H2731" s="423">
        <f t="shared" si="261"/>
        <v>3</v>
      </c>
      <c r="I2731" s="435"/>
      <c r="J2731" s="423">
        <f t="shared" si="262"/>
        <v>0</v>
      </c>
    </row>
    <row r="2732" spans="1:10" ht="25.5" x14ac:dyDescent="0.2">
      <c r="A2732" s="435" t="s">
        <v>0</v>
      </c>
      <c r="B2732" s="423">
        <f t="shared" si="263"/>
        <v>4</v>
      </c>
      <c r="C2732" s="256" t="s">
        <v>120</v>
      </c>
      <c r="D2732" s="270" t="s">
        <v>39</v>
      </c>
      <c r="E2732" s="256"/>
      <c r="F2732" s="270">
        <v>1</v>
      </c>
      <c r="G2732" s="270">
        <v>3</v>
      </c>
      <c r="H2732" s="270">
        <f t="shared" si="261"/>
        <v>3</v>
      </c>
      <c r="I2732" s="256"/>
      <c r="J2732" s="270">
        <f t="shared" si="262"/>
        <v>0</v>
      </c>
    </row>
    <row r="2733" spans="1:10" ht="25.5" x14ac:dyDescent="0.2">
      <c r="A2733" s="435" t="s">
        <v>0</v>
      </c>
      <c r="B2733" s="423">
        <f t="shared" si="263"/>
        <v>5</v>
      </c>
      <c r="C2733" s="435" t="s">
        <v>122</v>
      </c>
      <c r="D2733" s="423" t="s">
        <v>31</v>
      </c>
      <c r="E2733" s="435"/>
      <c r="F2733" s="423">
        <v>1</v>
      </c>
      <c r="G2733" s="423">
        <v>10</v>
      </c>
      <c r="H2733" s="423">
        <f t="shared" si="261"/>
        <v>10</v>
      </c>
      <c r="I2733" s="435"/>
      <c r="J2733" s="423">
        <f t="shared" si="262"/>
        <v>0</v>
      </c>
    </row>
    <row r="2734" spans="1:10" ht="25.5" x14ac:dyDescent="0.2">
      <c r="A2734" s="435" t="s">
        <v>0</v>
      </c>
      <c r="B2734" s="423">
        <f t="shared" si="263"/>
        <v>6</v>
      </c>
      <c r="C2734" s="235" t="s">
        <v>121</v>
      </c>
      <c r="D2734" s="236" t="s">
        <v>63</v>
      </c>
      <c r="E2734" s="256"/>
      <c r="F2734" s="270">
        <v>1</v>
      </c>
      <c r="G2734" s="270">
        <v>3</v>
      </c>
      <c r="H2734" s="270">
        <f t="shared" si="261"/>
        <v>3</v>
      </c>
      <c r="I2734" s="256"/>
      <c r="J2734" s="270">
        <f t="shared" si="262"/>
        <v>0</v>
      </c>
    </row>
    <row r="2735" spans="1:10" ht="25.5" x14ac:dyDescent="0.2">
      <c r="A2735" s="435" t="s">
        <v>0</v>
      </c>
      <c r="B2735" s="423">
        <f t="shared" si="263"/>
        <v>7</v>
      </c>
      <c r="C2735" s="235" t="s">
        <v>112</v>
      </c>
      <c r="D2735" s="236" t="s">
        <v>39</v>
      </c>
      <c r="E2735" s="256"/>
      <c r="F2735" s="270">
        <v>1</v>
      </c>
      <c r="G2735" s="270">
        <v>5</v>
      </c>
      <c r="H2735" s="270">
        <f t="shared" si="261"/>
        <v>5</v>
      </c>
      <c r="I2735" s="256"/>
      <c r="J2735" s="270">
        <f t="shared" si="262"/>
        <v>0</v>
      </c>
    </row>
    <row r="2736" spans="1:10" ht="25.5" x14ac:dyDescent="0.2">
      <c r="A2736" s="29" t="s">
        <v>36</v>
      </c>
      <c r="B2736" s="30">
        <f t="shared" si="263"/>
        <v>8</v>
      </c>
      <c r="C2736" s="29" t="s">
        <v>121</v>
      </c>
      <c r="D2736" s="30" t="s">
        <v>63</v>
      </c>
      <c r="E2736" s="29"/>
      <c r="F2736" s="30">
        <v>1</v>
      </c>
      <c r="G2736" s="30">
        <v>5</v>
      </c>
      <c r="H2736" s="30">
        <f t="shared" si="261"/>
        <v>5</v>
      </c>
      <c r="I2736" s="29"/>
      <c r="J2736" s="30">
        <f t="shared" si="262"/>
        <v>0</v>
      </c>
    </row>
    <row r="2737" spans="1:10" ht="25.5" x14ac:dyDescent="0.2">
      <c r="A2737" s="29" t="s">
        <v>36</v>
      </c>
      <c r="B2737" s="30">
        <f t="shared" si="263"/>
        <v>9</v>
      </c>
      <c r="C2737" s="29" t="s">
        <v>120</v>
      </c>
      <c r="D2737" s="30" t="s">
        <v>39</v>
      </c>
      <c r="E2737" s="29"/>
      <c r="F2737" s="30">
        <v>1</v>
      </c>
      <c r="G2737" s="30">
        <v>3</v>
      </c>
      <c r="H2737" s="30">
        <f t="shared" si="261"/>
        <v>3</v>
      </c>
      <c r="I2737" s="29"/>
      <c r="J2737" s="30">
        <f t="shared" si="262"/>
        <v>0</v>
      </c>
    </row>
    <row r="2738" spans="1:10" ht="25.5" x14ac:dyDescent="0.2">
      <c r="A2738" s="29" t="s">
        <v>36</v>
      </c>
      <c r="B2738" s="30">
        <f t="shared" si="263"/>
        <v>10</v>
      </c>
      <c r="C2738" s="29" t="s">
        <v>124</v>
      </c>
      <c r="D2738" s="30" t="s">
        <v>49</v>
      </c>
      <c r="E2738" s="29"/>
      <c r="F2738" s="30">
        <v>1</v>
      </c>
      <c r="G2738" s="30">
        <v>5</v>
      </c>
      <c r="H2738" s="30">
        <f t="shared" si="261"/>
        <v>5</v>
      </c>
      <c r="I2738" s="29"/>
      <c r="J2738" s="30">
        <f t="shared" si="262"/>
        <v>0</v>
      </c>
    </row>
    <row r="2739" spans="1:10" ht="25.5" x14ac:dyDescent="0.2">
      <c r="A2739" s="29" t="s">
        <v>36</v>
      </c>
      <c r="B2739" s="30">
        <f t="shared" si="263"/>
        <v>11</v>
      </c>
      <c r="C2739" s="29" t="s">
        <v>113</v>
      </c>
      <c r="D2739" s="30" t="s">
        <v>61</v>
      </c>
      <c r="E2739" s="29"/>
      <c r="F2739" s="30">
        <v>1</v>
      </c>
      <c r="G2739" s="30">
        <v>3</v>
      </c>
      <c r="H2739" s="30">
        <f t="shared" si="261"/>
        <v>3</v>
      </c>
      <c r="I2739" s="29"/>
      <c r="J2739" s="30">
        <f t="shared" si="262"/>
        <v>0</v>
      </c>
    </row>
    <row r="2740" spans="1:10" ht="25.5" x14ac:dyDescent="0.2">
      <c r="A2740" s="29" t="s">
        <v>36</v>
      </c>
      <c r="B2740" s="296">
        <f t="shared" si="263"/>
        <v>12</v>
      </c>
      <c r="C2740" s="29" t="s">
        <v>237</v>
      </c>
      <c r="D2740" s="296" t="s">
        <v>38</v>
      </c>
      <c r="E2740" s="258"/>
      <c r="F2740" s="30">
        <v>1</v>
      </c>
      <c r="G2740" s="296">
        <v>3</v>
      </c>
      <c r="H2740" s="296">
        <f t="shared" si="261"/>
        <v>3</v>
      </c>
      <c r="I2740" s="258"/>
      <c r="J2740" s="296">
        <f t="shared" si="262"/>
        <v>0</v>
      </c>
    </row>
    <row r="2741" spans="1:10" ht="25.5" x14ac:dyDescent="0.2">
      <c r="A2741" s="29" t="s">
        <v>36</v>
      </c>
      <c r="B2741" s="296">
        <f t="shared" si="263"/>
        <v>13</v>
      </c>
      <c r="C2741" s="268" t="s">
        <v>140</v>
      </c>
      <c r="D2741" s="296" t="s">
        <v>38</v>
      </c>
      <c r="E2741" s="258"/>
      <c r="F2741" s="296">
        <v>1</v>
      </c>
      <c r="G2741" s="436">
        <v>10</v>
      </c>
      <c r="H2741" s="296">
        <f t="shared" si="261"/>
        <v>10</v>
      </c>
      <c r="I2741" s="437"/>
      <c r="J2741" s="436">
        <f t="shared" si="262"/>
        <v>0</v>
      </c>
    </row>
    <row r="2742" spans="1:10" ht="25.5" x14ac:dyDescent="0.2">
      <c r="A2742" s="29" t="s">
        <v>36</v>
      </c>
      <c r="B2742" s="296">
        <f t="shared" si="263"/>
        <v>14</v>
      </c>
      <c r="C2742" s="268" t="s">
        <v>241</v>
      </c>
      <c r="D2742" s="296" t="s">
        <v>38</v>
      </c>
      <c r="E2742" s="258"/>
      <c r="F2742" s="296">
        <v>1</v>
      </c>
      <c r="G2742" s="436">
        <v>3</v>
      </c>
      <c r="H2742" s="296">
        <f t="shared" si="261"/>
        <v>3</v>
      </c>
      <c r="I2742" s="437"/>
      <c r="J2742" s="436">
        <f t="shared" si="262"/>
        <v>0</v>
      </c>
    </row>
    <row r="2743" spans="1:10" ht="25.5" x14ac:dyDescent="0.2">
      <c r="A2743" s="29" t="s">
        <v>36</v>
      </c>
      <c r="B2743" s="296">
        <f t="shared" si="263"/>
        <v>15</v>
      </c>
      <c r="C2743" s="258" t="s">
        <v>122</v>
      </c>
      <c r="D2743" s="296" t="s">
        <v>61</v>
      </c>
      <c r="E2743" s="258"/>
      <c r="F2743" s="296">
        <v>1</v>
      </c>
      <c r="G2743" s="436">
        <v>3</v>
      </c>
      <c r="H2743" s="296">
        <f t="shared" si="261"/>
        <v>3</v>
      </c>
      <c r="I2743" s="437"/>
      <c r="J2743" s="436">
        <f t="shared" si="262"/>
        <v>0</v>
      </c>
    </row>
    <row r="2744" spans="1:10" ht="25.5" x14ac:dyDescent="0.2">
      <c r="A2744" s="29" t="s">
        <v>36</v>
      </c>
      <c r="B2744" s="296">
        <f t="shared" si="263"/>
        <v>16</v>
      </c>
      <c r="C2744" s="258" t="s">
        <v>117</v>
      </c>
      <c r="D2744" s="296" t="s">
        <v>32</v>
      </c>
      <c r="E2744" s="258"/>
      <c r="F2744" s="296">
        <v>1</v>
      </c>
      <c r="G2744" s="436">
        <v>5</v>
      </c>
      <c r="H2744" s="436">
        <f t="shared" si="261"/>
        <v>5</v>
      </c>
      <c r="I2744" s="437"/>
      <c r="J2744" s="436">
        <f t="shared" si="262"/>
        <v>0</v>
      </c>
    </row>
    <row r="2745" spans="1:10" ht="25.5" x14ac:dyDescent="0.2">
      <c r="A2745" s="29" t="s">
        <v>36</v>
      </c>
      <c r="B2745" s="296">
        <f t="shared" si="263"/>
        <v>17</v>
      </c>
      <c r="C2745" s="29" t="s">
        <v>121</v>
      </c>
      <c r="D2745" s="296" t="s">
        <v>63</v>
      </c>
      <c r="E2745" s="258"/>
      <c r="F2745" s="296">
        <v>1</v>
      </c>
      <c r="G2745" s="436">
        <v>3</v>
      </c>
      <c r="H2745" s="436">
        <f t="shared" si="261"/>
        <v>3</v>
      </c>
      <c r="I2745" s="437"/>
      <c r="J2745" s="436">
        <f t="shared" si="262"/>
        <v>0</v>
      </c>
    </row>
    <row r="2746" spans="1:10" ht="25.5" x14ac:dyDescent="0.2">
      <c r="A2746" s="29" t="s">
        <v>36</v>
      </c>
      <c r="B2746" s="296">
        <f t="shared" si="263"/>
        <v>18</v>
      </c>
      <c r="C2746" s="29" t="s">
        <v>129</v>
      </c>
      <c r="D2746" s="296" t="s">
        <v>39</v>
      </c>
      <c r="E2746" s="258"/>
      <c r="F2746" s="296">
        <v>1</v>
      </c>
      <c r="G2746" s="436">
        <v>5</v>
      </c>
      <c r="H2746" s="436">
        <f t="shared" si="261"/>
        <v>5</v>
      </c>
      <c r="I2746" s="437"/>
      <c r="J2746" s="436">
        <f t="shared" si="262"/>
        <v>0</v>
      </c>
    </row>
    <row r="2747" spans="1:10" ht="25.5" x14ac:dyDescent="0.2">
      <c r="A2747" s="435" t="s">
        <v>0</v>
      </c>
      <c r="B2747" s="270">
        <f t="shared" si="263"/>
        <v>19</v>
      </c>
      <c r="C2747" s="256" t="s">
        <v>121</v>
      </c>
      <c r="D2747" s="423" t="s">
        <v>63</v>
      </c>
      <c r="E2747" s="435"/>
      <c r="F2747" s="423">
        <v>1</v>
      </c>
      <c r="G2747" s="423">
        <v>3</v>
      </c>
      <c r="H2747" s="423">
        <f t="shared" si="261"/>
        <v>3</v>
      </c>
      <c r="I2747" s="435"/>
      <c r="J2747" s="423">
        <f t="shared" si="262"/>
        <v>0</v>
      </c>
    </row>
    <row r="2748" spans="1:10" ht="25.5" x14ac:dyDescent="0.2">
      <c r="A2748" s="435" t="s">
        <v>0</v>
      </c>
      <c r="B2748" s="270">
        <f t="shared" si="263"/>
        <v>20</v>
      </c>
      <c r="C2748" s="256" t="s">
        <v>120</v>
      </c>
      <c r="D2748" s="270" t="s">
        <v>39</v>
      </c>
      <c r="E2748" s="435"/>
      <c r="F2748" s="423">
        <v>1</v>
      </c>
      <c r="G2748" s="423">
        <v>3</v>
      </c>
      <c r="H2748" s="423">
        <f t="shared" si="261"/>
        <v>3</v>
      </c>
      <c r="I2748" s="435"/>
      <c r="J2748" s="423">
        <f t="shared" si="262"/>
        <v>0</v>
      </c>
    </row>
    <row r="2749" spans="1:10" ht="25.5" x14ac:dyDescent="0.2">
      <c r="A2749" s="435" t="s">
        <v>0</v>
      </c>
      <c r="B2749" s="112">
        <f t="shared" si="263"/>
        <v>21</v>
      </c>
      <c r="C2749" s="25" t="s">
        <v>242</v>
      </c>
      <c r="D2749" s="26" t="s">
        <v>31</v>
      </c>
      <c r="E2749" s="435"/>
      <c r="F2749" s="423">
        <v>1</v>
      </c>
      <c r="G2749" s="423">
        <v>5</v>
      </c>
      <c r="H2749" s="423">
        <f t="shared" si="261"/>
        <v>5</v>
      </c>
      <c r="I2749" s="435"/>
      <c r="J2749" s="423">
        <f t="shared" si="262"/>
        <v>0</v>
      </c>
    </row>
    <row r="2750" spans="1:10" ht="25.5" x14ac:dyDescent="0.2">
      <c r="A2750" s="435" t="s">
        <v>0</v>
      </c>
      <c r="B2750" s="236">
        <f t="shared" si="263"/>
        <v>22</v>
      </c>
      <c r="C2750" s="235" t="s">
        <v>135</v>
      </c>
      <c r="D2750" s="236" t="s">
        <v>63</v>
      </c>
      <c r="E2750" s="435"/>
      <c r="F2750" s="423">
        <v>1</v>
      </c>
      <c r="G2750" s="423">
        <v>3</v>
      </c>
      <c r="H2750" s="423">
        <f t="shared" si="261"/>
        <v>3</v>
      </c>
      <c r="I2750" s="435"/>
      <c r="J2750" s="423">
        <f t="shared" si="262"/>
        <v>0</v>
      </c>
    </row>
    <row r="2751" spans="1:10" ht="25.5" x14ac:dyDescent="0.2">
      <c r="A2751" s="435" t="s">
        <v>0</v>
      </c>
      <c r="B2751" s="112">
        <f t="shared" si="263"/>
        <v>23</v>
      </c>
      <c r="C2751" s="25" t="s">
        <v>132</v>
      </c>
      <c r="D2751" s="26" t="s">
        <v>59</v>
      </c>
      <c r="E2751" s="435"/>
      <c r="F2751" s="423">
        <v>1</v>
      </c>
      <c r="G2751" s="423">
        <v>3</v>
      </c>
      <c r="H2751" s="423">
        <f t="shared" si="261"/>
        <v>3</v>
      </c>
      <c r="I2751" s="435"/>
      <c r="J2751" s="423">
        <f t="shared" si="262"/>
        <v>0</v>
      </c>
    </row>
    <row r="2752" spans="1:10" ht="25.5" x14ac:dyDescent="0.2">
      <c r="A2752" s="435" t="s">
        <v>0</v>
      </c>
      <c r="B2752" s="112">
        <f t="shared" si="263"/>
        <v>24</v>
      </c>
      <c r="C2752" s="25" t="s">
        <v>143</v>
      </c>
      <c r="D2752" s="26" t="s">
        <v>39</v>
      </c>
      <c r="E2752" s="435"/>
      <c r="F2752" s="423">
        <v>1</v>
      </c>
      <c r="G2752" s="423">
        <v>3</v>
      </c>
      <c r="H2752" s="423">
        <f t="shared" si="261"/>
        <v>3</v>
      </c>
      <c r="I2752" s="435"/>
      <c r="J2752" s="423">
        <f t="shared" si="262"/>
        <v>0</v>
      </c>
    </row>
    <row r="2753" spans="1:10" ht="25.5" x14ac:dyDescent="0.2">
      <c r="A2753" s="419"/>
      <c r="B2753" s="419"/>
      <c r="C2753" s="419"/>
      <c r="D2753" s="419"/>
      <c r="E2753" s="419"/>
      <c r="F2753" s="419"/>
      <c r="G2753" s="50" t="s">
        <v>34</v>
      </c>
      <c r="H2753" s="51">
        <f>SUM(H2729:H2752)</f>
        <v>107</v>
      </c>
      <c r="I2753" s="344" t="s">
        <v>35</v>
      </c>
      <c r="J2753" s="51">
        <f>SUM(J2737:J2749)</f>
        <v>0</v>
      </c>
    </row>
    <row r="2755" spans="1:10" x14ac:dyDescent="0.2">
      <c r="A2755" s="1220" t="s">
        <v>1</v>
      </c>
      <c r="B2755" s="1220"/>
      <c r="C2755" s="1220"/>
      <c r="D2755" s="1220"/>
      <c r="E2755" s="1220"/>
      <c r="F2755" s="1220"/>
      <c r="G2755" s="1220"/>
      <c r="H2755" s="1220"/>
      <c r="I2755" s="1220"/>
      <c r="J2755" s="1220"/>
    </row>
    <row r="2756" spans="1:10" x14ac:dyDescent="0.2">
      <c r="A2756" s="1221" t="s">
        <v>2</v>
      </c>
      <c r="B2756" s="1221"/>
      <c r="C2756" s="1221"/>
      <c r="D2756" s="1221"/>
      <c r="E2756" s="1221"/>
      <c r="F2756" s="1221"/>
      <c r="G2756" s="1221"/>
      <c r="H2756" s="1221"/>
      <c r="I2756" s="1221"/>
      <c r="J2756" s="1221"/>
    </row>
    <row r="2757" spans="1:10" ht="13.5" thickBot="1" x14ac:dyDescent="0.25">
      <c r="A2757" s="4" t="s">
        <v>3</v>
      </c>
      <c r="B2757" s="122"/>
      <c r="C2757" s="5"/>
      <c r="D2757" s="4"/>
      <c r="E2757" s="4"/>
      <c r="F2757" s="262"/>
      <c r="G2757" s="262"/>
      <c r="H2757" s="262"/>
      <c r="I2757" s="4"/>
      <c r="J2757" s="2"/>
    </row>
    <row r="2758" spans="1:10" ht="13.5" thickBot="1" x14ac:dyDescent="0.25">
      <c r="A2758" s="1228" t="s">
        <v>239</v>
      </c>
      <c r="B2758" s="1229"/>
      <c r="C2758" s="1229"/>
      <c r="D2758" s="1229"/>
      <c r="E2758" s="1229"/>
      <c r="F2758" s="1229"/>
      <c r="G2758" s="1229"/>
      <c r="H2758" s="1229"/>
      <c r="I2758" s="1229"/>
      <c r="J2758" s="1230"/>
    </row>
    <row r="2759" spans="1:10" ht="13.5" thickBot="1" x14ac:dyDescent="0.25">
      <c r="A2759" s="1222" t="s">
        <v>240</v>
      </c>
      <c r="B2759" s="1223"/>
      <c r="C2759" s="1223"/>
      <c r="D2759" s="1223"/>
      <c r="E2759" s="1223"/>
      <c r="F2759" s="1223"/>
      <c r="G2759" s="1223"/>
      <c r="H2759" s="1223"/>
      <c r="I2759" s="1223"/>
      <c r="J2759" s="1224"/>
    </row>
    <row r="2760" spans="1:10" ht="13.5" thickBot="1" x14ac:dyDescent="0.25">
      <c r="A2760" s="276"/>
      <c r="B2760" s="277"/>
      <c r="C2760" s="277"/>
      <c r="D2760" s="277"/>
      <c r="E2760" s="277"/>
      <c r="F2760" s="277"/>
      <c r="G2760" s="277"/>
      <c r="H2760" s="277"/>
      <c r="I2760" s="277"/>
      <c r="J2760" s="277"/>
    </row>
    <row r="2761" spans="1:10" ht="13.5" thickBot="1" x14ac:dyDescent="0.25">
      <c r="A2761" s="278" t="s">
        <v>4</v>
      </c>
      <c r="B2761" s="279"/>
      <c r="C2761" s="280"/>
      <c r="D2761" s="278"/>
      <c r="E2761" s="278"/>
      <c r="F2761" s="281"/>
      <c r="G2761" s="282"/>
      <c r="H2761" s="283"/>
      <c r="I2761" s="278"/>
      <c r="J2761" s="284"/>
    </row>
    <row r="2762" spans="1:10" ht="13.5" thickBot="1" x14ac:dyDescent="0.25">
      <c r="A2762" s="1217" t="s">
        <v>21</v>
      </c>
      <c r="B2762" s="1218"/>
      <c r="C2762" s="1218"/>
      <c r="D2762" s="1218"/>
      <c r="E2762" s="1218"/>
      <c r="F2762" s="1218"/>
      <c r="G2762" s="1218"/>
      <c r="H2762" s="1218"/>
      <c r="I2762" s="1218"/>
      <c r="J2762" s="1219"/>
    </row>
    <row r="2763" spans="1:10" ht="13.5" thickBot="1" x14ac:dyDescent="0.25">
      <c r="A2763" s="4"/>
      <c r="B2763" s="122"/>
      <c r="C2763" s="3"/>
      <c r="D2763" s="2"/>
      <c r="E2763" s="2"/>
      <c r="F2763" s="261"/>
      <c r="G2763" s="261"/>
      <c r="H2763" s="261"/>
      <c r="I2763" s="2"/>
      <c r="J2763" s="2"/>
    </row>
    <row r="2764" spans="1:10" ht="51" x14ac:dyDescent="0.2">
      <c r="A2764" s="31" t="s">
        <v>5</v>
      </c>
      <c r="B2764" s="32" t="s">
        <v>23</v>
      </c>
      <c r="C2764" s="32" t="s">
        <v>7</v>
      </c>
      <c r="D2764" s="33" t="s">
        <v>8</v>
      </c>
      <c r="E2764" s="34" t="s">
        <v>24</v>
      </c>
      <c r="F2764" s="35" t="s">
        <v>25</v>
      </c>
      <c r="G2764" s="32" t="s">
        <v>26</v>
      </c>
      <c r="H2764" s="36" t="s">
        <v>27</v>
      </c>
      <c r="I2764" s="37" t="s">
        <v>28</v>
      </c>
      <c r="J2764" s="37" t="s">
        <v>29</v>
      </c>
    </row>
    <row r="2765" spans="1:10" ht="25.5" x14ac:dyDescent="0.2">
      <c r="A2765" s="31"/>
      <c r="B2765" s="32"/>
      <c r="C2765" s="216"/>
      <c r="D2765" s="33"/>
      <c r="E2765" s="38"/>
      <c r="F2765" s="39" t="s">
        <v>15</v>
      </c>
      <c r="G2765" s="39" t="s">
        <v>16</v>
      </c>
      <c r="H2765" s="39" t="s">
        <v>17</v>
      </c>
      <c r="I2765" s="40" t="s">
        <v>18</v>
      </c>
      <c r="J2765" s="40" t="s">
        <v>19</v>
      </c>
    </row>
    <row r="2766" spans="1:10" ht="38.25" x14ac:dyDescent="0.2">
      <c r="A2766" s="443" t="s">
        <v>30</v>
      </c>
      <c r="B2766" s="254">
        <v>1</v>
      </c>
      <c r="C2766" s="22" t="s">
        <v>116</v>
      </c>
      <c r="D2766" s="444" t="s">
        <v>63</v>
      </c>
      <c r="E2766" s="443"/>
      <c r="F2766" s="444">
        <v>1</v>
      </c>
      <c r="G2766" s="444">
        <v>10</v>
      </c>
      <c r="H2766" s="444">
        <f t="shared" ref="H2766:H2789" si="264">F2766*G2766</f>
        <v>10</v>
      </c>
      <c r="I2766" s="443"/>
      <c r="J2766" s="444">
        <f t="shared" ref="J2766:J2789" si="265">H2766*I2766</f>
        <v>0</v>
      </c>
    </row>
    <row r="2767" spans="1:10" ht="38.25" x14ac:dyDescent="0.2">
      <c r="A2767" s="443" t="s">
        <v>30</v>
      </c>
      <c r="B2767" s="234">
        <f>B2766+1</f>
        <v>2</v>
      </c>
      <c r="C2767" s="233" t="s">
        <v>109</v>
      </c>
      <c r="D2767" s="444" t="s">
        <v>63</v>
      </c>
      <c r="E2767" s="291"/>
      <c r="F2767" s="302">
        <v>1</v>
      </c>
      <c r="G2767" s="302">
        <v>5</v>
      </c>
      <c r="H2767" s="302">
        <f t="shared" si="264"/>
        <v>5</v>
      </c>
      <c r="I2767" s="291"/>
      <c r="J2767" s="302">
        <f t="shared" si="265"/>
        <v>0</v>
      </c>
    </row>
    <row r="2768" spans="1:10" ht="25.5" x14ac:dyDescent="0.2">
      <c r="A2768" s="435" t="s">
        <v>0</v>
      </c>
      <c r="B2768" s="423">
        <f t="shared" ref="B2768:B2789" si="266">B2767+1</f>
        <v>3</v>
      </c>
      <c r="C2768" s="256" t="s">
        <v>121</v>
      </c>
      <c r="D2768" s="423" t="s">
        <v>63</v>
      </c>
      <c r="E2768" s="435"/>
      <c r="F2768" s="423">
        <v>1</v>
      </c>
      <c r="G2768" s="423">
        <v>3</v>
      </c>
      <c r="H2768" s="423">
        <f t="shared" si="264"/>
        <v>3</v>
      </c>
      <c r="I2768" s="435"/>
      <c r="J2768" s="423">
        <f t="shared" si="265"/>
        <v>0</v>
      </c>
    </row>
    <row r="2769" spans="1:10" ht="25.5" x14ac:dyDescent="0.2">
      <c r="A2769" s="435" t="s">
        <v>0</v>
      </c>
      <c r="B2769" s="423">
        <f t="shared" si="266"/>
        <v>4</v>
      </c>
      <c r="C2769" s="256" t="s">
        <v>120</v>
      </c>
      <c r="D2769" s="270" t="s">
        <v>39</v>
      </c>
      <c r="E2769" s="256"/>
      <c r="F2769" s="270">
        <v>1</v>
      </c>
      <c r="G2769" s="270">
        <v>3</v>
      </c>
      <c r="H2769" s="270">
        <f t="shared" si="264"/>
        <v>3</v>
      </c>
      <c r="I2769" s="256"/>
      <c r="J2769" s="270">
        <f t="shared" si="265"/>
        <v>0</v>
      </c>
    </row>
    <row r="2770" spans="1:10" ht="25.5" x14ac:dyDescent="0.2">
      <c r="A2770" s="435" t="s">
        <v>0</v>
      </c>
      <c r="B2770" s="423">
        <f t="shared" si="266"/>
        <v>5</v>
      </c>
      <c r="C2770" s="435" t="s">
        <v>122</v>
      </c>
      <c r="D2770" s="423" t="s">
        <v>31</v>
      </c>
      <c r="E2770" s="435"/>
      <c r="F2770" s="423">
        <v>1</v>
      </c>
      <c r="G2770" s="423">
        <v>10</v>
      </c>
      <c r="H2770" s="423">
        <f t="shared" si="264"/>
        <v>10</v>
      </c>
      <c r="I2770" s="435"/>
      <c r="J2770" s="423">
        <f t="shared" si="265"/>
        <v>0</v>
      </c>
    </row>
    <row r="2771" spans="1:10" ht="25.5" x14ac:dyDescent="0.2">
      <c r="A2771" s="435" t="s">
        <v>0</v>
      </c>
      <c r="B2771" s="423">
        <f t="shared" si="266"/>
        <v>6</v>
      </c>
      <c r="C2771" s="235" t="s">
        <v>121</v>
      </c>
      <c r="D2771" s="236" t="s">
        <v>63</v>
      </c>
      <c r="E2771" s="256"/>
      <c r="F2771" s="270">
        <v>1</v>
      </c>
      <c r="G2771" s="270">
        <v>3</v>
      </c>
      <c r="H2771" s="270">
        <f t="shared" si="264"/>
        <v>3</v>
      </c>
      <c r="I2771" s="256"/>
      <c r="J2771" s="270">
        <f t="shared" si="265"/>
        <v>0</v>
      </c>
    </row>
    <row r="2772" spans="1:10" ht="25.5" x14ac:dyDescent="0.2">
      <c r="A2772" s="435" t="s">
        <v>0</v>
      </c>
      <c r="B2772" s="423">
        <f t="shared" si="266"/>
        <v>7</v>
      </c>
      <c r="C2772" s="235" t="s">
        <v>112</v>
      </c>
      <c r="D2772" s="236" t="s">
        <v>39</v>
      </c>
      <c r="E2772" s="256"/>
      <c r="F2772" s="270">
        <v>1</v>
      </c>
      <c r="G2772" s="270">
        <v>5</v>
      </c>
      <c r="H2772" s="270">
        <f t="shared" si="264"/>
        <v>5</v>
      </c>
      <c r="I2772" s="256"/>
      <c r="J2772" s="270">
        <f t="shared" si="265"/>
        <v>0</v>
      </c>
    </row>
    <row r="2773" spans="1:10" ht="25.5" x14ac:dyDescent="0.2">
      <c r="A2773" s="29" t="s">
        <v>36</v>
      </c>
      <c r="B2773" s="30">
        <f t="shared" si="266"/>
        <v>8</v>
      </c>
      <c r="C2773" s="29" t="s">
        <v>121</v>
      </c>
      <c r="D2773" s="30" t="s">
        <v>63</v>
      </c>
      <c r="E2773" s="29"/>
      <c r="F2773" s="30">
        <v>1</v>
      </c>
      <c r="G2773" s="30">
        <v>5</v>
      </c>
      <c r="H2773" s="30">
        <f t="shared" si="264"/>
        <v>5</v>
      </c>
      <c r="I2773" s="29"/>
      <c r="J2773" s="30">
        <f t="shared" si="265"/>
        <v>0</v>
      </c>
    </row>
    <row r="2774" spans="1:10" ht="25.5" x14ac:dyDescent="0.2">
      <c r="A2774" s="29" t="s">
        <v>36</v>
      </c>
      <c r="B2774" s="30">
        <f t="shared" si="266"/>
        <v>9</v>
      </c>
      <c r="C2774" s="29" t="s">
        <v>120</v>
      </c>
      <c r="D2774" s="30" t="s">
        <v>39</v>
      </c>
      <c r="E2774" s="29"/>
      <c r="F2774" s="30">
        <v>1</v>
      </c>
      <c r="G2774" s="30">
        <v>3</v>
      </c>
      <c r="H2774" s="30">
        <f t="shared" si="264"/>
        <v>3</v>
      </c>
      <c r="I2774" s="29"/>
      <c r="J2774" s="30">
        <f t="shared" si="265"/>
        <v>0</v>
      </c>
    </row>
    <row r="2775" spans="1:10" ht="25.5" x14ac:dyDescent="0.2">
      <c r="A2775" s="29" t="s">
        <v>36</v>
      </c>
      <c r="B2775" s="30">
        <f t="shared" si="266"/>
        <v>10</v>
      </c>
      <c r="C2775" s="29" t="s">
        <v>124</v>
      </c>
      <c r="D2775" s="30" t="s">
        <v>49</v>
      </c>
      <c r="E2775" s="29"/>
      <c r="F2775" s="30">
        <v>1</v>
      </c>
      <c r="G2775" s="30">
        <v>5</v>
      </c>
      <c r="H2775" s="30">
        <f t="shared" si="264"/>
        <v>5</v>
      </c>
      <c r="I2775" s="29"/>
      <c r="J2775" s="30">
        <f t="shared" si="265"/>
        <v>0</v>
      </c>
    </row>
    <row r="2776" spans="1:10" ht="25.5" x14ac:dyDescent="0.2">
      <c r="A2776" s="29" t="s">
        <v>36</v>
      </c>
      <c r="B2776" s="30">
        <f t="shared" si="266"/>
        <v>11</v>
      </c>
      <c r="C2776" s="29" t="s">
        <v>113</v>
      </c>
      <c r="D2776" s="30" t="s">
        <v>61</v>
      </c>
      <c r="E2776" s="29"/>
      <c r="F2776" s="30">
        <v>1</v>
      </c>
      <c r="G2776" s="30">
        <v>3</v>
      </c>
      <c r="H2776" s="30">
        <f t="shared" si="264"/>
        <v>3</v>
      </c>
      <c r="I2776" s="29"/>
      <c r="J2776" s="30">
        <f t="shared" si="265"/>
        <v>0</v>
      </c>
    </row>
    <row r="2777" spans="1:10" ht="25.5" x14ac:dyDescent="0.2">
      <c r="A2777" s="29" t="s">
        <v>36</v>
      </c>
      <c r="B2777" s="296">
        <f t="shared" si="266"/>
        <v>12</v>
      </c>
      <c r="C2777" s="29" t="s">
        <v>237</v>
      </c>
      <c r="D2777" s="296" t="s">
        <v>38</v>
      </c>
      <c r="E2777" s="258"/>
      <c r="F2777" s="30">
        <v>1</v>
      </c>
      <c r="G2777" s="296">
        <v>3</v>
      </c>
      <c r="H2777" s="296">
        <f t="shared" si="264"/>
        <v>3</v>
      </c>
      <c r="I2777" s="258"/>
      <c r="J2777" s="296">
        <f t="shared" si="265"/>
        <v>0</v>
      </c>
    </row>
    <row r="2778" spans="1:10" ht="25.5" x14ac:dyDescent="0.2">
      <c r="A2778" s="29" t="s">
        <v>36</v>
      </c>
      <c r="B2778" s="296">
        <f t="shared" si="266"/>
        <v>13</v>
      </c>
      <c r="C2778" s="268" t="s">
        <v>140</v>
      </c>
      <c r="D2778" s="296" t="s">
        <v>38</v>
      </c>
      <c r="E2778" s="258"/>
      <c r="F2778" s="296">
        <v>1</v>
      </c>
      <c r="G2778" s="436">
        <v>10</v>
      </c>
      <c r="H2778" s="296">
        <f t="shared" si="264"/>
        <v>10</v>
      </c>
      <c r="I2778" s="437"/>
      <c r="J2778" s="436">
        <f t="shared" si="265"/>
        <v>0</v>
      </c>
    </row>
    <row r="2779" spans="1:10" ht="25.5" x14ac:dyDescent="0.2">
      <c r="A2779" s="29" t="s">
        <v>36</v>
      </c>
      <c r="B2779" s="296">
        <f t="shared" si="266"/>
        <v>14</v>
      </c>
      <c r="C2779" s="268" t="s">
        <v>241</v>
      </c>
      <c r="D2779" s="296" t="s">
        <v>38</v>
      </c>
      <c r="E2779" s="258"/>
      <c r="F2779" s="296">
        <v>1</v>
      </c>
      <c r="G2779" s="436">
        <v>3</v>
      </c>
      <c r="H2779" s="296">
        <f t="shared" si="264"/>
        <v>3</v>
      </c>
      <c r="I2779" s="437"/>
      <c r="J2779" s="436">
        <f t="shared" si="265"/>
        <v>0</v>
      </c>
    </row>
    <row r="2780" spans="1:10" ht="25.5" x14ac:dyDescent="0.2">
      <c r="A2780" s="29" t="s">
        <v>36</v>
      </c>
      <c r="B2780" s="296">
        <f t="shared" si="266"/>
        <v>15</v>
      </c>
      <c r="C2780" s="258" t="s">
        <v>122</v>
      </c>
      <c r="D2780" s="296" t="s">
        <v>61</v>
      </c>
      <c r="E2780" s="258"/>
      <c r="F2780" s="296">
        <v>1</v>
      </c>
      <c r="G2780" s="436">
        <v>3</v>
      </c>
      <c r="H2780" s="296">
        <f t="shared" si="264"/>
        <v>3</v>
      </c>
      <c r="I2780" s="437"/>
      <c r="J2780" s="436">
        <f t="shared" si="265"/>
        <v>0</v>
      </c>
    </row>
    <row r="2781" spans="1:10" ht="25.5" x14ac:dyDescent="0.2">
      <c r="A2781" s="29" t="s">
        <v>36</v>
      </c>
      <c r="B2781" s="296">
        <f t="shared" si="266"/>
        <v>16</v>
      </c>
      <c r="C2781" s="258" t="s">
        <v>117</v>
      </c>
      <c r="D2781" s="296" t="s">
        <v>32</v>
      </c>
      <c r="E2781" s="258"/>
      <c r="F2781" s="296">
        <v>1</v>
      </c>
      <c r="G2781" s="436">
        <v>5</v>
      </c>
      <c r="H2781" s="436">
        <f t="shared" si="264"/>
        <v>5</v>
      </c>
      <c r="I2781" s="437"/>
      <c r="J2781" s="436">
        <f t="shared" si="265"/>
        <v>0</v>
      </c>
    </row>
    <row r="2782" spans="1:10" ht="25.5" x14ac:dyDescent="0.2">
      <c r="A2782" s="29" t="s">
        <v>36</v>
      </c>
      <c r="B2782" s="296">
        <f t="shared" si="266"/>
        <v>17</v>
      </c>
      <c r="C2782" s="29" t="s">
        <v>121</v>
      </c>
      <c r="D2782" s="296" t="s">
        <v>63</v>
      </c>
      <c r="E2782" s="258"/>
      <c r="F2782" s="296">
        <v>1</v>
      </c>
      <c r="G2782" s="436">
        <v>3</v>
      </c>
      <c r="H2782" s="436">
        <f t="shared" si="264"/>
        <v>3</v>
      </c>
      <c r="I2782" s="437"/>
      <c r="J2782" s="436">
        <f t="shared" si="265"/>
        <v>0</v>
      </c>
    </row>
    <row r="2783" spans="1:10" ht="25.5" x14ac:dyDescent="0.2">
      <c r="A2783" s="29" t="s">
        <v>36</v>
      </c>
      <c r="B2783" s="296">
        <f t="shared" si="266"/>
        <v>18</v>
      </c>
      <c r="C2783" s="29" t="s">
        <v>129</v>
      </c>
      <c r="D2783" s="296" t="s">
        <v>39</v>
      </c>
      <c r="E2783" s="258"/>
      <c r="F2783" s="296">
        <v>1</v>
      </c>
      <c r="G2783" s="436">
        <v>5</v>
      </c>
      <c r="H2783" s="436">
        <f t="shared" si="264"/>
        <v>5</v>
      </c>
      <c r="I2783" s="437"/>
      <c r="J2783" s="436">
        <f t="shared" si="265"/>
        <v>0</v>
      </c>
    </row>
    <row r="2784" spans="1:10" ht="25.5" x14ac:dyDescent="0.2">
      <c r="A2784" s="435" t="s">
        <v>0</v>
      </c>
      <c r="B2784" s="270">
        <f t="shared" si="266"/>
        <v>19</v>
      </c>
      <c r="C2784" s="256" t="s">
        <v>121</v>
      </c>
      <c r="D2784" s="423" t="s">
        <v>63</v>
      </c>
      <c r="E2784" s="435"/>
      <c r="F2784" s="423">
        <v>1</v>
      </c>
      <c r="G2784" s="423">
        <v>3</v>
      </c>
      <c r="H2784" s="423">
        <f t="shared" si="264"/>
        <v>3</v>
      </c>
      <c r="I2784" s="435"/>
      <c r="J2784" s="423">
        <f t="shared" si="265"/>
        <v>0</v>
      </c>
    </row>
    <row r="2785" spans="1:10" ht="25.5" x14ac:dyDescent="0.2">
      <c r="A2785" s="435" t="s">
        <v>0</v>
      </c>
      <c r="B2785" s="270">
        <f t="shared" si="266"/>
        <v>20</v>
      </c>
      <c r="C2785" s="256" t="s">
        <v>120</v>
      </c>
      <c r="D2785" s="270" t="s">
        <v>39</v>
      </c>
      <c r="E2785" s="435"/>
      <c r="F2785" s="423">
        <v>1</v>
      </c>
      <c r="G2785" s="423">
        <v>3</v>
      </c>
      <c r="H2785" s="423">
        <f t="shared" si="264"/>
        <v>3</v>
      </c>
      <c r="I2785" s="435"/>
      <c r="J2785" s="423">
        <f t="shared" si="265"/>
        <v>0</v>
      </c>
    </row>
    <row r="2786" spans="1:10" ht="25.5" x14ac:dyDescent="0.2">
      <c r="A2786" s="435" t="s">
        <v>0</v>
      </c>
      <c r="B2786" s="112">
        <f t="shared" si="266"/>
        <v>21</v>
      </c>
      <c r="C2786" s="25" t="s">
        <v>242</v>
      </c>
      <c r="D2786" s="26" t="s">
        <v>31</v>
      </c>
      <c r="E2786" s="435"/>
      <c r="F2786" s="423">
        <v>1</v>
      </c>
      <c r="G2786" s="423">
        <v>5</v>
      </c>
      <c r="H2786" s="423">
        <f t="shared" si="264"/>
        <v>5</v>
      </c>
      <c r="I2786" s="435"/>
      <c r="J2786" s="423">
        <f t="shared" si="265"/>
        <v>0</v>
      </c>
    </row>
    <row r="2787" spans="1:10" ht="25.5" x14ac:dyDescent="0.2">
      <c r="A2787" s="435" t="s">
        <v>0</v>
      </c>
      <c r="B2787" s="236">
        <f t="shared" si="266"/>
        <v>22</v>
      </c>
      <c r="C2787" s="235" t="s">
        <v>135</v>
      </c>
      <c r="D2787" s="236" t="s">
        <v>63</v>
      </c>
      <c r="E2787" s="435"/>
      <c r="F2787" s="423">
        <v>1</v>
      </c>
      <c r="G2787" s="423">
        <v>3</v>
      </c>
      <c r="H2787" s="423">
        <f t="shared" si="264"/>
        <v>3</v>
      </c>
      <c r="I2787" s="435"/>
      <c r="J2787" s="423">
        <f t="shared" si="265"/>
        <v>0</v>
      </c>
    </row>
    <row r="2788" spans="1:10" ht="25.5" x14ac:dyDescent="0.2">
      <c r="A2788" s="435" t="s">
        <v>0</v>
      </c>
      <c r="B2788" s="112">
        <f t="shared" si="266"/>
        <v>23</v>
      </c>
      <c r="C2788" s="25" t="s">
        <v>132</v>
      </c>
      <c r="D2788" s="26" t="s">
        <v>59</v>
      </c>
      <c r="E2788" s="435"/>
      <c r="F2788" s="423">
        <v>1</v>
      </c>
      <c r="G2788" s="423">
        <v>3</v>
      </c>
      <c r="H2788" s="423">
        <f t="shared" si="264"/>
        <v>3</v>
      </c>
      <c r="I2788" s="435"/>
      <c r="J2788" s="423">
        <f t="shared" si="265"/>
        <v>0</v>
      </c>
    </row>
    <row r="2789" spans="1:10" ht="25.5" x14ac:dyDescent="0.2">
      <c r="A2789" s="435" t="s">
        <v>0</v>
      </c>
      <c r="B2789" s="112">
        <f t="shared" si="266"/>
        <v>24</v>
      </c>
      <c r="C2789" s="25" t="s">
        <v>143</v>
      </c>
      <c r="D2789" s="26" t="s">
        <v>39</v>
      </c>
      <c r="E2789" s="435"/>
      <c r="F2789" s="423">
        <v>1</v>
      </c>
      <c r="G2789" s="423">
        <v>3</v>
      </c>
      <c r="H2789" s="423">
        <f t="shared" si="264"/>
        <v>3</v>
      </c>
      <c r="I2789" s="435"/>
      <c r="J2789" s="423">
        <f t="shared" si="265"/>
        <v>0</v>
      </c>
    </row>
    <row r="2790" spans="1:10" ht="25.5" x14ac:dyDescent="0.2">
      <c r="A2790" s="419"/>
      <c r="B2790" s="419"/>
      <c r="C2790" s="419"/>
      <c r="D2790" s="419"/>
      <c r="E2790" s="419"/>
      <c r="F2790" s="419"/>
      <c r="G2790" s="50" t="s">
        <v>34</v>
      </c>
      <c r="H2790" s="51">
        <f>SUM(H2766:H2789)</f>
        <v>107</v>
      </c>
      <c r="I2790" s="344" t="s">
        <v>35</v>
      </c>
      <c r="J2790" s="51">
        <f>SUM(J2774:J2786)</f>
        <v>0</v>
      </c>
    </row>
    <row r="2792" spans="1:10" x14ac:dyDescent="0.2">
      <c r="A2792" s="1220" t="s">
        <v>1</v>
      </c>
      <c r="B2792" s="1220"/>
      <c r="C2792" s="1220"/>
      <c r="D2792" s="1220"/>
      <c r="E2792" s="1220"/>
      <c r="F2792" s="1220"/>
      <c r="G2792" s="1220"/>
      <c r="H2792" s="1220"/>
      <c r="I2792" s="1220"/>
      <c r="J2792" s="1220"/>
    </row>
    <row r="2793" spans="1:10" x14ac:dyDescent="0.2">
      <c r="A2793" s="1221" t="s">
        <v>2</v>
      </c>
      <c r="B2793" s="1221"/>
      <c r="C2793" s="1221"/>
      <c r="D2793" s="1221"/>
      <c r="E2793" s="1221"/>
      <c r="F2793" s="1221"/>
      <c r="G2793" s="1221"/>
      <c r="H2793" s="1221"/>
      <c r="I2793" s="1221"/>
      <c r="J2793" s="1221"/>
    </row>
    <row r="2794" spans="1:10" ht="13.5" thickBot="1" x14ac:dyDescent="0.25">
      <c r="A2794" s="4" t="s">
        <v>3</v>
      </c>
      <c r="B2794" s="122"/>
      <c r="C2794" s="5"/>
      <c r="D2794" s="4"/>
      <c r="E2794" s="4"/>
      <c r="F2794" s="262"/>
      <c r="G2794" s="262"/>
      <c r="H2794" s="262"/>
      <c r="I2794" s="4"/>
      <c r="J2794" s="2"/>
    </row>
    <row r="2795" spans="1:10" ht="13.5" thickBot="1" x14ac:dyDescent="0.25">
      <c r="A2795" s="1228" t="s">
        <v>239</v>
      </c>
      <c r="B2795" s="1229"/>
      <c r="C2795" s="1229"/>
      <c r="D2795" s="1229"/>
      <c r="E2795" s="1229"/>
      <c r="F2795" s="1229"/>
      <c r="G2795" s="1229"/>
      <c r="H2795" s="1229"/>
      <c r="I2795" s="1229"/>
      <c r="J2795" s="1230"/>
    </row>
    <row r="2796" spans="1:10" ht="13.5" thickBot="1" x14ac:dyDescent="0.25">
      <c r="A2796" s="1222" t="s">
        <v>243</v>
      </c>
      <c r="B2796" s="1223"/>
      <c r="C2796" s="1223"/>
      <c r="D2796" s="1223"/>
      <c r="E2796" s="1223"/>
      <c r="F2796" s="1223"/>
      <c r="G2796" s="1223"/>
      <c r="H2796" s="1223"/>
      <c r="I2796" s="1223"/>
      <c r="J2796" s="1224"/>
    </row>
    <row r="2797" spans="1:10" ht="13.5" thickBot="1" x14ac:dyDescent="0.25">
      <c r="A2797" s="276"/>
      <c r="B2797" s="277"/>
      <c r="C2797" s="277"/>
      <c r="D2797" s="277"/>
      <c r="E2797" s="277"/>
      <c r="F2797" s="277"/>
      <c r="G2797" s="277"/>
      <c r="H2797" s="277"/>
      <c r="I2797" s="277"/>
      <c r="J2797" s="277"/>
    </row>
    <row r="2798" spans="1:10" ht="13.5" thickBot="1" x14ac:dyDescent="0.25">
      <c r="A2798" s="278" t="s">
        <v>4</v>
      </c>
      <c r="B2798" s="279"/>
      <c r="C2798" s="280"/>
      <c r="D2798" s="278"/>
      <c r="E2798" s="278"/>
      <c r="F2798" s="281"/>
      <c r="G2798" s="282"/>
      <c r="H2798" s="283"/>
      <c r="I2798" s="278"/>
      <c r="J2798" s="284"/>
    </row>
    <row r="2799" spans="1:10" ht="13.5" thickBot="1" x14ac:dyDescent="0.25">
      <c r="A2799" s="1217" t="s">
        <v>21</v>
      </c>
      <c r="B2799" s="1218"/>
      <c r="C2799" s="1218"/>
      <c r="D2799" s="1218"/>
      <c r="E2799" s="1218"/>
      <c r="F2799" s="1218"/>
      <c r="G2799" s="1218"/>
      <c r="H2799" s="1218"/>
      <c r="I2799" s="1218"/>
      <c r="J2799" s="1219"/>
    </row>
    <row r="2800" spans="1:10" ht="13.5" thickBot="1" x14ac:dyDescent="0.25">
      <c r="A2800" s="4"/>
      <c r="B2800" s="122"/>
      <c r="C2800" s="3"/>
      <c r="D2800" s="2"/>
      <c r="E2800" s="2"/>
      <c r="F2800" s="261"/>
      <c r="G2800" s="261"/>
      <c r="H2800" s="261"/>
      <c r="I2800" s="2"/>
      <c r="J2800" s="2"/>
    </row>
    <row r="2801" spans="1:10" ht="51" x14ac:dyDescent="0.2">
      <c r="A2801" s="31" t="s">
        <v>5</v>
      </c>
      <c r="B2801" s="32" t="s">
        <v>23</v>
      </c>
      <c r="C2801" s="32" t="s">
        <v>7</v>
      </c>
      <c r="D2801" s="33" t="s">
        <v>8</v>
      </c>
      <c r="E2801" s="34" t="s">
        <v>24</v>
      </c>
      <c r="F2801" s="35" t="s">
        <v>25</v>
      </c>
      <c r="G2801" s="32" t="s">
        <v>26</v>
      </c>
      <c r="H2801" s="36" t="s">
        <v>27</v>
      </c>
      <c r="I2801" s="37" t="s">
        <v>28</v>
      </c>
      <c r="J2801" s="37" t="s">
        <v>29</v>
      </c>
    </row>
    <row r="2802" spans="1:10" ht="25.5" x14ac:dyDescent="0.2">
      <c r="A2802" s="31"/>
      <c r="B2802" s="32"/>
      <c r="C2802" s="216"/>
      <c r="D2802" s="33"/>
      <c r="E2802" s="38"/>
      <c r="F2802" s="39" t="s">
        <v>15</v>
      </c>
      <c r="G2802" s="39" t="s">
        <v>16</v>
      </c>
      <c r="H2802" s="39" t="s">
        <v>17</v>
      </c>
      <c r="I2802" s="40" t="s">
        <v>18</v>
      </c>
      <c r="J2802" s="40" t="s">
        <v>19</v>
      </c>
    </row>
    <row r="2803" spans="1:10" ht="38.25" x14ac:dyDescent="0.2">
      <c r="A2803" s="443" t="s">
        <v>30</v>
      </c>
      <c r="B2803" s="254">
        <v>1</v>
      </c>
      <c r="C2803" s="22" t="s">
        <v>116</v>
      </c>
      <c r="D2803" s="444" t="s">
        <v>63</v>
      </c>
      <c r="E2803" s="443"/>
      <c r="F2803" s="444">
        <v>1</v>
      </c>
      <c r="G2803" s="444">
        <v>10</v>
      </c>
      <c r="H2803" s="444">
        <f t="shared" ref="H2803:H2826" si="267">F2803*G2803</f>
        <v>10</v>
      </c>
      <c r="I2803" s="443"/>
      <c r="J2803" s="444">
        <f t="shared" ref="J2803:J2826" si="268">H2803*I2803</f>
        <v>0</v>
      </c>
    </row>
    <row r="2804" spans="1:10" ht="38.25" x14ac:dyDescent="0.2">
      <c r="A2804" s="443" t="s">
        <v>30</v>
      </c>
      <c r="B2804" s="234">
        <f>B2803+1</f>
        <v>2</v>
      </c>
      <c r="C2804" s="233" t="s">
        <v>109</v>
      </c>
      <c r="D2804" s="444" t="s">
        <v>63</v>
      </c>
      <c r="E2804" s="291"/>
      <c r="F2804" s="302">
        <v>1</v>
      </c>
      <c r="G2804" s="302">
        <v>5</v>
      </c>
      <c r="H2804" s="302">
        <f t="shared" si="267"/>
        <v>5</v>
      </c>
      <c r="I2804" s="291"/>
      <c r="J2804" s="302">
        <f t="shared" si="268"/>
        <v>0</v>
      </c>
    </row>
    <row r="2805" spans="1:10" ht="25.5" x14ac:dyDescent="0.2">
      <c r="A2805" s="435" t="s">
        <v>0</v>
      </c>
      <c r="B2805" s="423">
        <f t="shared" ref="B2805:B2826" si="269">B2804+1</f>
        <v>3</v>
      </c>
      <c r="C2805" s="256" t="s">
        <v>121</v>
      </c>
      <c r="D2805" s="423" t="s">
        <v>63</v>
      </c>
      <c r="E2805" s="435"/>
      <c r="F2805" s="423">
        <v>1</v>
      </c>
      <c r="G2805" s="423">
        <v>3</v>
      </c>
      <c r="H2805" s="423">
        <f t="shared" si="267"/>
        <v>3</v>
      </c>
      <c r="I2805" s="435"/>
      <c r="J2805" s="423">
        <f t="shared" si="268"/>
        <v>0</v>
      </c>
    </row>
    <row r="2806" spans="1:10" ht="25.5" x14ac:dyDescent="0.2">
      <c r="A2806" s="435" t="s">
        <v>0</v>
      </c>
      <c r="B2806" s="423">
        <f t="shared" si="269"/>
        <v>4</v>
      </c>
      <c r="C2806" s="256" t="s">
        <v>120</v>
      </c>
      <c r="D2806" s="270" t="s">
        <v>39</v>
      </c>
      <c r="E2806" s="256"/>
      <c r="F2806" s="270">
        <v>1</v>
      </c>
      <c r="G2806" s="270">
        <v>3</v>
      </c>
      <c r="H2806" s="270">
        <f t="shared" si="267"/>
        <v>3</v>
      </c>
      <c r="I2806" s="256"/>
      <c r="J2806" s="270">
        <f t="shared" si="268"/>
        <v>0</v>
      </c>
    </row>
    <row r="2807" spans="1:10" ht="25.5" x14ac:dyDescent="0.2">
      <c r="A2807" s="435" t="s">
        <v>0</v>
      </c>
      <c r="B2807" s="423">
        <f t="shared" si="269"/>
        <v>5</v>
      </c>
      <c r="C2807" s="435" t="s">
        <v>122</v>
      </c>
      <c r="D2807" s="423" t="s">
        <v>31</v>
      </c>
      <c r="E2807" s="435"/>
      <c r="F2807" s="423">
        <v>1</v>
      </c>
      <c r="G2807" s="423">
        <v>10</v>
      </c>
      <c r="H2807" s="423">
        <f t="shared" si="267"/>
        <v>10</v>
      </c>
      <c r="I2807" s="435"/>
      <c r="J2807" s="423">
        <f t="shared" si="268"/>
        <v>0</v>
      </c>
    </row>
    <row r="2808" spans="1:10" ht="25.5" x14ac:dyDescent="0.2">
      <c r="A2808" s="435" t="s">
        <v>0</v>
      </c>
      <c r="B2808" s="423">
        <f t="shared" si="269"/>
        <v>6</v>
      </c>
      <c r="C2808" s="235" t="s">
        <v>121</v>
      </c>
      <c r="D2808" s="236" t="s">
        <v>63</v>
      </c>
      <c r="E2808" s="256"/>
      <c r="F2808" s="270">
        <v>1</v>
      </c>
      <c r="G2808" s="270">
        <v>3</v>
      </c>
      <c r="H2808" s="270">
        <f t="shared" si="267"/>
        <v>3</v>
      </c>
      <c r="I2808" s="256"/>
      <c r="J2808" s="270">
        <f t="shared" si="268"/>
        <v>0</v>
      </c>
    </row>
    <row r="2809" spans="1:10" ht="25.5" x14ac:dyDescent="0.2">
      <c r="A2809" s="435" t="s">
        <v>0</v>
      </c>
      <c r="B2809" s="423">
        <f t="shared" si="269"/>
        <v>7</v>
      </c>
      <c r="C2809" s="235" t="s">
        <v>112</v>
      </c>
      <c r="D2809" s="236" t="s">
        <v>39</v>
      </c>
      <c r="E2809" s="256"/>
      <c r="F2809" s="270">
        <v>1</v>
      </c>
      <c r="G2809" s="270">
        <v>5</v>
      </c>
      <c r="H2809" s="270">
        <f t="shared" si="267"/>
        <v>5</v>
      </c>
      <c r="I2809" s="256"/>
      <c r="J2809" s="270">
        <f t="shared" si="268"/>
        <v>0</v>
      </c>
    </row>
    <row r="2810" spans="1:10" ht="25.5" x14ac:dyDescent="0.2">
      <c r="A2810" s="29" t="s">
        <v>36</v>
      </c>
      <c r="B2810" s="30">
        <f t="shared" si="269"/>
        <v>8</v>
      </c>
      <c r="C2810" s="29" t="s">
        <v>121</v>
      </c>
      <c r="D2810" s="30" t="s">
        <v>63</v>
      </c>
      <c r="E2810" s="29"/>
      <c r="F2810" s="30">
        <v>1</v>
      </c>
      <c r="G2810" s="30">
        <v>5</v>
      </c>
      <c r="H2810" s="30">
        <f t="shared" si="267"/>
        <v>5</v>
      </c>
      <c r="I2810" s="29"/>
      <c r="J2810" s="30">
        <f t="shared" si="268"/>
        <v>0</v>
      </c>
    </row>
    <row r="2811" spans="1:10" ht="25.5" x14ac:dyDescent="0.2">
      <c r="A2811" s="29" t="s">
        <v>36</v>
      </c>
      <c r="B2811" s="30">
        <f t="shared" si="269"/>
        <v>9</v>
      </c>
      <c r="C2811" s="29" t="s">
        <v>120</v>
      </c>
      <c r="D2811" s="30" t="s">
        <v>39</v>
      </c>
      <c r="E2811" s="29"/>
      <c r="F2811" s="30">
        <v>1</v>
      </c>
      <c r="G2811" s="30">
        <v>3</v>
      </c>
      <c r="H2811" s="30">
        <f t="shared" si="267"/>
        <v>3</v>
      </c>
      <c r="I2811" s="29"/>
      <c r="J2811" s="30">
        <f t="shared" si="268"/>
        <v>0</v>
      </c>
    </row>
    <row r="2812" spans="1:10" ht="25.5" x14ac:dyDescent="0.2">
      <c r="A2812" s="29" t="s">
        <v>36</v>
      </c>
      <c r="B2812" s="30">
        <f t="shared" si="269"/>
        <v>10</v>
      </c>
      <c r="C2812" s="29" t="s">
        <v>124</v>
      </c>
      <c r="D2812" s="30" t="s">
        <v>49</v>
      </c>
      <c r="E2812" s="29"/>
      <c r="F2812" s="30">
        <v>1</v>
      </c>
      <c r="G2812" s="30">
        <v>5</v>
      </c>
      <c r="H2812" s="30">
        <f t="shared" si="267"/>
        <v>5</v>
      </c>
      <c r="I2812" s="29"/>
      <c r="J2812" s="30">
        <f t="shared" si="268"/>
        <v>0</v>
      </c>
    </row>
    <row r="2813" spans="1:10" ht="25.5" x14ac:dyDescent="0.2">
      <c r="A2813" s="29" t="s">
        <v>36</v>
      </c>
      <c r="B2813" s="30">
        <f t="shared" si="269"/>
        <v>11</v>
      </c>
      <c r="C2813" s="29" t="s">
        <v>113</v>
      </c>
      <c r="D2813" s="30" t="s">
        <v>61</v>
      </c>
      <c r="E2813" s="29"/>
      <c r="F2813" s="30">
        <v>1</v>
      </c>
      <c r="G2813" s="30">
        <v>3</v>
      </c>
      <c r="H2813" s="30">
        <f t="shared" si="267"/>
        <v>3</v>
      </c>
      <c r="I2813" s="29"/>
      <c r="J2813" s="30">
        <f t="shared" si="268"/>
        <v>0</v>
      </c>
    </row>
    <row r="2814" spans="1:10" ht="25.5" x14ac:dyDescent="0.2">
      <c r="A2814" s="29" t="s">
        <v>36</v>
      </c>
      <c r="B2814" s="296">
        <f t="shared" si="269"/>
        <v>12</v>
      </c>
      <c r="C2814" s="29" t="s">
        <v>237</v>
      </c>
      <c r="D2814" s="296" t="s">
        <v>38</v>
      </c>
      <c r="E2814" s="258"/>
      <c r="F2814" s="30">
        <v>1</v>
      </c>
      <c r="G2814" s="296">
        <v>3</v>
      </c>
      <c r="H2814" s="296">
        <f t="shared" si="267"/>
        <v>3</v>
      </c>
      <c r="I2814" s="258"/>
      <c r="J2814" s="296">
        <f t="shared" si="268"/>
        <v>0</v>
      </c>
    </row>
    <row r="2815" spans="1:10" ht="25.5" x14ac:dyDescent="0.2">
      <c r="A2815" s="29" t="s">
        <v>36</v>
      </c>
      <c r="B2815" s="296">
        <f t="shared" si="269"/>
        <v>13</v>
      </c>
      <c r="C2815" s="268" t="s">
        <v>140</v>
      </c>
      <c r="D2815" s="296" t="s">
        <v>38</v>
      </c>
      <c r="E2815" s="258"/>
      <c r="F2815" s="296">
        <v>1</v>
      </c>
      <c r="G2815" s="436">
        <v>10</v>
      </c>
      <c r="H2815" s="296">
        <f t="shared" si="267"/>
        <v>10</v>
      </c>
      <c r="I2815" s="437"/>
      <c r="J2815" s="436">
        <f t="shared" si="268"/>
        <v>0</v>
      </c>
    </row>
    <row r="2816" spans="1:10" ht="25.5" x14ac:dyDescent="0.2">
      <c r="A2816" s="29" t="s">
        <v>36</v>
      </c>
      <c r="B2816" s="296">
        <f t="shared" si="269"/>
        <v>14</v>
      </c>
      <c r="C2816" s="268" t="s">
        <v>241</v>
      </c>
      <c r="D2816" s="296" t="s">
        <v>38</v>
      </c>
      <c r="E2816" s="258"/>
      <c r="F2816" s="296">
        <v>1</v>
      </c>
      <c r="G2816" s="436">
        <v>3</v>
      </c>
      <c r="H2816" s="296">
        <f t="shared" si="267"/>
        <v>3</v>
      </c>
      <c r="I2816" s="437"/>
      <c r="J2816" s="436">
        <f t="shared" si="268"/>
        <v>0</v>
      </c>
    </row>
    <row r="2817" spans="1:10" ht="25.5" x14ac:dyDescent="0.2">
      <c r="A2817" s="29" t="s">
        <v>36</v>
      </c>
      <c r="B2817" s="296">
        <f t="shared" si="269"/>
        <v>15</v>
      </c>
      <c r="C2817" s="258" t="s">
        <v>122</v>
      </c>
      <c r="D2817" s="296" t="s">
        <v>61</v>
      </c>
      <c r="E2817" s="258"/>
      <c r="F2817" s="296">
        <v>1</v>
      </c>
      <c r="G2817" s="436">
        <v>3</v>
      </c>
      <c r="H2817" s="296">
        <f t="shared" si="267"/>
        <v>3</v>
      </c>
      <c r="I2817" s="437"/>
      <c r="J2817" s="436">
        <f t="shared" si="268"/>
        <v>0</v>
      </c>
    </row>
    <row r="2818" spans="1:10" ht="25.5" x14ac:dyDescent="0.2">
      <c r="A2818" s="29" t="s">
        <v>36</v>
      </c>
      <c r="B2818" s="296">
        <f t="shared" si="269"/>
        <v>16</v>
      </c>
      <c r="C2818" s="258" t="s">
        <v>117</v>
      </c>
      <c r="D2818" s="296" t="s">
        <v>32</v>
      </c>
      <c r="E2818" s="258"/>
      <c r="F2818" s="296">
        <v>1</v>
      </c>
      <c r="G2818" s="436">
        <v>5</v>
      </c>
      <c r="H2818" s="436">
        <f t="shared" si="267"/>
        <v>5</v>
      </c>
      <c r="I2818" s="437"/>
      <c r="J2818" s="436">
        <f t="shared" si="268"/>
        <v>0</v>
      </c>
    </row>
    <row r="2819" spans="1:10" ht="25.5" x14ac:dyDescent="0.2">
      <c r="A2819" s="29" t="s">
        <v>36</v>
      </c>
      <c r="B2819" s="296">
        <f t="shared" si="269"/>
        <v>17</v>
      </c>
      <c r="C2819" s="29" t="s">
        <v>121</v>
      </c>
      <c r="D2819" s="296" t="s">
        <v>63</v>
      </c>
      <c r="E2819" s="258"/>
      <c r="F2819" s="296">
        <v>1</v>
      </c>
      <c r="G2819" s="436">
        <v>3</v>
      </c>
      <c r="H2819" s="436">
        <f t="shared" si="267"/>
        <v>3</v>
      </c>
      <c r="I2819" s="437"/>
      <c r="J2819" s="436">
        <f t="shared" si="268"/>
        <v>0</v>
      </c>
    </row>
    <row r="2820" spans="1:10" ht="25.5" x14ac:dyDescent="0.2">
      <c r="A2820" s="29" t="s">
        <v>36</v>
      </c>
      <c r="B2820" s="296">
        <f t="shared" si="269"/>
        <v>18</v>
      </c>
      <c r="C2820" s="29" t="s">
        <v>129</v>
      </c>
      <c r="D2820" s="296" t="s">
        <v>39</v>
      </c>
      <c r="E2820" s="258"/>
      <c r="F2820" s="296">
        <v>1</v>
      </c>
      <c r="G2820" s="436">
        <v>5</v>
      </c>
      <c r="H2820" s="436">
        <f t="shared" si="267"/>
        <v>5</v>
      </c>
      <c r="I2820" s="437"/>
      <c r="J2820" s="436">
        <f t="shared" si="268"/>
        <v>0</v>
      </c>
    </row>
    <row r="2821" spans="1:10" ht="25.5" x14ac:dyDescent="0.2">
      <c r="A2821" s="435" t="s">
        <v>0</v>
      </c>
      <c r="B2821" s="270">
        <f t="shared" si="269"/>
        <v>19</v>
      </c>
      <c r="C2821" s="256" t="s">
        <v>121</v>
      </c>
      <c r="D2821" s="423" t="s">
        <v>63</v>
      </c>
      <c r="E2821" s="435"/>
      <c r="F2821" s="423">
        <v>1</v>
      </c>
      <c r="G2821" s="423">
        <v>3</v>
      </c>
      <c r="H2821" s="423">
        <f t="shared" si="267"/>
        <v>3</v>
      </c>
      <c r="I2821" s="435"/>
      <c r="J2821" s="423">
        <f t="shared" si="268"/>
        <v>0</v>
      </c>
    </row>
    <row r="2822" spans="1:10" ht="25.5" x14ac:dyDescent="0.2">
      <c r="A2822" s="435" t="s">
        <v>0</v>
      </c>
      <c r="B2822" s="270">
        <f t="shared" si="269"/>
        <v>20</v>
      </c>
      <c r="C2822" s="256" t="s">
        <v>120</v>
      </c>
      <c r="D2822" s="270" t="s">
        <v>39</v>
      </c>
      <c r="E2822" s="435"/>
      <c r="F2822" s="423">
        <v>1</v>
      </c>
      <c r="G2822" s="423">
        <v>3</v>
      </c>
      <c r="H2822" s="423">
        <f t="shared" si="267"/>
        <v>3</v>
      </c>
      <c r="I2822" s="435"/>
      <c r="J2822" s="423">
        <f t="shared" si="268"/>
        <v>0</v>
      </c>
    </row>
    <row r="2823" spans="1:10" ht="25.5" x14ac:dyDescent="0.2">
      <c r="A2823" s="435" t="s">
        <v>0</v>
      </c>
      <c r="B2823" s="112">
        <f t="shared" si="269"/>
        <v>21</v>
      </c>
      <c r="C2823" s="25" t="s">
        <v>242</v>
      </c>
      <c r="D2823" s="26" t="s">
        <v>31</v>
      </c>
      <c r="E2823" s="435"/>
      <c r="F2823" s="423">
        <v>1</v>
      </c>
      <c r="G2823" s="423">
        <v>5</v>
      </c>
      <c r="H2823" s="423">
        <f t="shared" si="267"/>
        <v>5</v>
      </c>
      <c r="I2823" s="435"/>
      <c r="J2823" s="423">
        <f t="shared" si="268"/>
        <v>0</v>
      </c>
    </row>
    <row r="2824" spans="1:10" ht="25.5" x14ac:dyDescent="0.2">
      <c r="A2824" s="435" t="s">
        <v>0</v>
      </c>
      <c r="B2824" s="236">
        <f t="shared" si="269"/>
        <v>22</v>
      </c>
      <c r="C2824" s="235" t="s">
        <v>135</v>
      </c>
      <c r="D2824" s="236" t="s">
        <v>63</v>
      </c>
      <c r="E2824" s="435"/>
      <c r="F2824" s="423">
        <v>1</v>
      </c>
      <c r="G2824" s="423">
        <v>3</v>
      </c>
      <c r="H2824" s="423">
        <f t="shared" si="267"/>
        <v>3</v>
      </c>
      <c r="I2824" s="435"/>
      <c r="J2824" s="423">
        <f t="shared" si="268"/>
        <v>0</v>
      </c>
    </row>
    <row r="2825" spans="1:10" ht="25.5" x14ac:dyDescent="0.2">
      <c r="A2825" s="435" t="s">
        <v>0</v>
      </c>
      <c r="B2825" s="112">
        <f t="shared" si="269"/>
        <v>23</v>
      </c>
      <c r="C2825" s="25" t="s">
        <v>132</v>
      </c>
      <c r="D2825" s="26" t="s">
        <v>59</v>
      </c>
      <c r="E2825" s="435"/>
      <c r="F2825" s="423">
        <v>1</v>
      </c>
      <c r="G2825" s="423">
        <v>3</v>
      </c>
      <c r="H2825" s="423">
        <f t="shared" si="267"/>
        <v>3</v>
      </c>
      <c r="I2825" s="435"/>
      <c r="J2825" s="423">
        <f t="shared" si="268"/>
        <v>0</v>
      </c>
    </row>
    <row r="2826" spans="1:10" ht="25.5" x14ac:dyDescent="0.2">
      <c r="A2826" s="435" t="s">
        <v>0</v>
      </c>
      <c r="B2826" s="112">
        <f t="shared" si="269"/>
        <v>24</v>
      </c>
      <c r="C2826" s="25" t="s">
        <v>143</v>
      </c>
      <c r="D2826" s="26" t="s">
        <v>39</v>
      </c>
      <c r="E2826" s="435"/>
      <c r="F2826" s="423">
        <v>1</v>
      </c>
      <c r="G2826" s="423">
        <v>3</v>
      </c>
      <c r="H2826" s="423">
        <f t="shared" si="267"/>
        <v>3</v>
      </c>
      <c r="I2826" s="435"/>
      <c r="J2826" s="423">
        <f t="shared" si="268"/>
        <v>0</v>
      </c>
    </row>
    <row r="2827" spans="1:10" ht="25.5" x14ac:dyDescent="0.2">
      <c r="A2827" s="419"/>
      <c r="B2827" s="419"/>
      <c r="C2827" s="419"/>
      <c r="D2827" s="419"/>
      <c r="E2827" s="419"/>
      <c r="F2827" s="419"/>
      <c r="G2827" s="50" t="s">
        <v>34</v>
      </c>
      <c r="H2827" s="51">
        <f>SUM(H2803:H2826)</f>
        <v>107</v>
      </c>
      <c r="I2827" s="344" t="s">
        <v>35</v>
      </c>
      <c r="J2827" s="51">
        <f>SUM(J2811:J2823)</f>
        <v>0</v>
      </c>
    </row>
    <row r="2829" spans="1:10" x14ac:dyDescent="0.2">
      <c r="A2829" s="1220" t="s">
        <v>1</v>
      </c>
      <c r="B2829" s="1220"/>
      <c r="C2829" s="1220"/>
      <c r="D2829" s="1220"/>
      <c r="E2829" s="1220"/>
      <c r="F2829" s="1220"/>
      <c r="G2829" s="1220"/>
      <c r="H2829" s="1220"/>
      <c r="I2829" s="1220"/>
      <c r="J2829" s="1220"/>
    </row>
    <row r="2830" spans="1:10" x14ac:dyDescent="0.2">
      <c r="A2830" s="1221" t="s">
        <v>2</v>
      </c>
      <c r="B2830" s="1221"/>
      <c r="C2830" s="1221"/>
      <c r="D2830" s="1221"/>
      <c r="E2830" s="1221"/>
      <c r="F2830" s="1221"/>
      <c r="G2830" s="1221"/>
      <c r="H2830" s="1221"/>
      <c r="I2830" s="1221"/>
      <c r="J2830" s="1221"/>
    </row>
    <row r="2831" spans="1:10" ht="13.5" thickBot="1" x14ac:dyDescent="0.25">
      <c r="A2831" s="4" t="s">
        <v>3</v>
      </c>
      <c r="B2831" s="122"/>
      <c r="C2831" s="5"/>
      <c r="D2831" s="4"/>
      <c r="E2831" s="4"/>
      <c r="F2831" s="262"/>
      <c r="G2831" s="262"/>
      <c r="H2831" s="262"/>
      <c r="I2831" s="4"/>
      <c r="J2831" s="2"/>
    </row>
    <row r="2832" spans="1:10" ht="13.5" thickBot="1" x14ac:dyDescent="0.25">
      <c r="A2832" s="1228" t="s">
        <v>239</v>
      </c>
      <c r="B2832" s="1229"/>
      <c r="C2832" s="1229"/>
      <c r="D2832" s="1229"/>
      <c r="E2832" s="1229"/>
      <c r="F2832" s="1229"/>
      <c r="G2832" s="1229"/>
      <c r="H2832" s="1229"/>
      <c r="I2832" s="1229"/>
      <c r="J2832" s="1230"/>
    </row>
    <row r="2833" spans="1:10" ht="13.5" thickBot="1" x14ac:dyDescent="0.25">
      <c r="A2833" s="1222" t="s">
        <v>244</v>
      </c>
      <c r="B2833" s="1223"/>
      <c r="C2833" s="1223"/>
      <c r="D2833" s="1223"/>
      <c r="E2833" s="1223"/>
      <c r="F2833" s="1223"/>
      <c r="G2833" s="1223"/>
      <c r="H2833" s="1223"/>
      <c r="I2833" s="1223"/>
      <c r="J2833" s="1224"/>
    </row>
    <row r="2834" spans="1:10" ht="13.5" thickBot="1" x14ac:dyDescent="0.25">
      <c r="A2834" s="276"/>
      <c r="B2834" s="277"/>
      <c r="C2834" s="277"/>
      <c r="D2834" s="277"/>
      <c r="E2834" s="277"/>
      <c r="F2834" s="277"/>
      <c r="G2834" s="277"/>
      <c r="H2834" s="277"/>
      <c r="I2834" s="277"/>
      <c r="J2834" s="277"/>
    </row>
    <row r="2835" spans="1:10" ht="13.5" thickBot="1" x14ac:dyDescent="0.25">
      <c r="A2835" s="278" t="s">
        <v>4</v>
      </c>
      <c r="B2835" s="279"/>
      <c r="C2835" s="280"/>
      <c r="D2835" s="278"/>
      <c r="E2835" s="278"/>
      <c r="F2835" s="281"/>
      <c r="G2835" s="282"/>
      <c r="H2835" s="283"/>
      <c r="I2835" s="278"/>
      <c r="J2835" s="284"/>
    </row>
    <row r="2836" spans="1:10" ht="13.5" thickBot="1" x14ac:dyDescent="0.25">
      <c r="A2836" s="1217" t="s">
        <v>21</v>
      </c>
      <c r="B2836" s="1218"/>
      <c r="C2836" s="1218"/>
      <c r="D2836" s="1218"/>
      <c r="E2836" s="1218"/>
      <c r="F2836" s="1218"/>
      <c r="G2836" s="1218"/>
      <c r="H2836" s="1218"/>
      <c r="I2836" s="1218"/>
      <c r="J2836" s="1219"/>
    </row>
    <row r="2837" spans="1:10" ht="13.5" thickBot="1" x14ac:dyDescent="0.25">
      <c r="A2837" s="4"/>
      <c r="B2837" s="122"/>
      <c r="C2837" s="3"/>
      <c r="D2837" s="2"/>
      <c r="E2837" s="2"/>
      <c r="F2837" s="261"/>
      <c r="G2837" s="261"/>
      <c r="H2837" s="261"/>
      <c r="I2837" s="2"/>
      <c r="J2837" s="2"/>
    </row>
    <row r="2838" spans="1:10" ht="51" x14ac:dyDescent="0.2">
      <c r="A2838" s="31" t="s">
        <v>5</v>
      </c>
      <c r="B2838" s="32" t="s">
        <v>23</v>
      </c>
      <c r="C2838" s="32" t="s">
        <v>7</v>
      </c>
      <c r="D2838" s="33" t="s">
        <v>8</v>
      </c>
      <c r="E2838" s="34" t="s">
        <v>24</v>
      </c>
      <c r="F2838" s="35" t="s">
        <v>25</v>
      </c>
      <c r="G2838" s="32" t="s">
        <v>26</v>
      </c>
      <c r="H2838" s="36" t="s">
        <v>27</v>
      </c>
      <c r="I2838" s="37" t="s">
        <v>28</v>
      </c>
      <c r="J2838" s="37" t="s">
        <v>29</v>
      </c>
    </row>
    <row r="2839" spans="1:10" ht="25.5" x14ac:dyDescent="0.2">
      <c r="A2839" s="31"/>
      <c r="B2839" s="32"/>
      <c r="C2839" s="216"/>
      <c r="D2839" s="33"/>
      <c r="E2839" s="38"/>
      <c r="F2839" s="39" t="s">
        <v>15</v>
      </c>
      <c r="G2839" s="39" t="s">
        <v>16</v>
      </c>
      <c r="H2839" s="39" t="s">
        <v>17</v>
      </c>
      <c r="I2839" s="40" t="s">
        <v>18</v>
      </c>
      <c r="J2839" s="40" t="s">
        <v>19</v>
      </c>
    </row>
    <row r="2840" spans="1:10" ht="38.25" x14ac:dyDescent="0.2">
      <c r="A2840" s="443" t="s">
        <v>30</v>
      </c>
      <c r="B2840" s="254">
        <v>1</v>
      </c>
      <c r="C2840" s="22" t="s">
        <v>116</v>
      </c>
      <c r="D2840" s="444" t="s">
        <v>63</v>
      </c>
      <c r="E2840" s="443"/>
      <c r="F2840" s="444">
        <v>1</v>
      </c>
      <c r="G2840" s="444">
        <v>10</v>
      </c>
      <c r="H2840" s="444">
        <f t="shared" ref="H2840:H2863" si="270">F2840*G2840</f>
        <v>10</v>
      </c>
      <c r="I2840" s="443"/>
      <c r="J2840" s="444">
        <f t="shared" ref="J2840:J2863" si="271">H2840*I2840</f>
        <v>0</v>
      </c>
    </row>
    <row r="2841" spans="1:10" ht="38.25" x14ac:dyDescent="0.2">
      <c r="A2841" s="443" t="s">
        <v>30</v>
      </c>
      <c r="B2841" s="234">
        <f>B2840+1</f>
        <v>2</v>
      </c>
      <c r="C2841" s="233" t="s">
        <v>109</v>
      </c>
      <c r="D2841" s="444" t="s">
        <v>63</v>
      </c>
      <c r="E2841" s="291"/>
      <c r="F2841" s="302">
        <v>1</v>
      </c>
      <c r="G2841" s="302">
        <v>5</v>
      </c>
      <c r="H2841" s="302">
        <f t="shared" si="270"/>
        <v>5</v>
      </c>
      <c r="I2841" s="291"/>
      <c r="J2841" s="302">
        <f t="shared" si="271"/>
        <v>0</v>
      </c>
    </row>
    <row r="2842" spans="1:10" ht="25.5" x14ac:dyDescent="0.2">
      <c r="A2842" s="435" t="s">
        <v>0</v>
      </c>
      <c r="B2842" s="423">
        <f t="shared" ref="B2842:B2863" si="272">B2841+1</f>
        <v>3</v>
      </c>
      <c r="C2842" s="256" t="s">
        <v>121</v>
      </c>
      <c r="D2842" s="423" t="s">
        <v>63</v>
      </c>
      <c r="E2842" s="435"/>
      <c r="F2842" s="423">
        <v>1</v>
      </c>
      <c r="G2842" s="423">
        <v>3</v>
      </c>
      <c r="H2842" s="423">
        <f t="shared" si="270"/>
        <v>3</v>
      </c>
      <c r="I2842" s="435"/>
      <c r="J2842" s="423">
        <f t="shared" si="271"/>
        <v>0</v>
      </c>
    </row>
    <row r="2843" spans="1:10" ht="25.5" x14ac:dyDescent="0.2">
      <c r="A2843" s="435" t="s">
        <v>0</v>
      </c>
      <c r="B2843" s="423">
        <f t="shared" si="272"/>
        <v>4</v>
      </c>
      <c r="C2843" s="256" t="s">
        <v>120</v>
      </c>
      <c r="D2843" s="270" t="s">
        <v>39</v>
      </c>
      <c r="E2843" s="256"/>
      <c r="F2843" s="270">
        <v>1</v>
      </c>
      <c r="G2843" s="270">
        <v>3</v>
      </c>
      <c r="H2843" s="270">
        <f t="shared" si="270"/>
        <v>3</v>
      </c>
      <c r="I2843" s="256"/>
      <c r="J2843" s="270">
        <f t="shared" si="271"/>
        <v>0</v>
      </c>
    </row>
    <row r="2844" spans="1:10" ht="25.5" x14ac:dyDescent="0.2">
      <c r="A2844" s="435" t="s">
        <v>0</v>
      </c>
      <c r="B2844" s="423">
        <f t="shared" si="272"/>
        <v>5</v>
      </c>
      <c r="C2844" s="435" t="s">
        <v>122</v>
      </c>
      <c r="D2844" s="423" t="s">
        <v>31</v>
      </c>
      <c r="E2844" s="435"/>
      <c r="F2844" s="423">
        <v>1</v>
      </c>
      <c r="G2844" s="423">
        <v>10</v>
      </c>
      <c r="H2844" s="423">
        <f t="shared" si="270"/>
        <v>10</v>
      </c>
      <c r="I2844" s="435"/>
      <c r="J2844" s="423">
        <f t="shared" si="271"/>
        <v>0</v>
      </c>
    </row>
    <row r="2845" spans="1:10" ht="25.5" x14ac:dyDescent="0.2">
      <c r="A2845" s="435" t="s">
        <v>0</v>
      </c>
      <c r="B2845" s="423">
        <f t="shared" si="272"/>
        <v>6</v>
      </c>
      <c r="C2845" s="235" t="s">
        <v>121</v>
      </c>
      <c r="D2845" s="236" t="s">
        <v>63</v>
      </c>
      <c r="E2845" s="256"/>
      <c r="F2845" s="270">
        <v>1</v>
      </c>
      <c r="G2845" s="270">
        <v>3</v>
      </c>
      <c r="H2845" s="270">
        <f t="shared" si="270"/>
        <v>3</v>
      </c>
      <c r="I2845" s="256"/>
      <c r="J2845" s="270">
        <f t="shared" si="271"/>
        <v>0</v>
      </c>
    </row>
    <row r="2846" spans="1:10" ht="25.5" x14ac:dyDescent="0.2">
      <c r="A2846" s="435" t="s">
        <v>0</v>
      </c>
      <c r="B2846" s="423">
        <f t="shared" si="272"/>
        <v>7</v>
      </c>
      <c r="C2846" s="235" t="s">
        <v>112</v>
      </c>
      <c r="D2846" s="236" t="s">
        <v>39</v>
      </c>
      <c r="E2846" s="256"/>
      <c r="F2846" s="270">
        <v>1</v>
      </c>
      <c r="G2846" s="270">
        <v>5</v>
      </c>
      <c r="H2846" s="270">
        <f t="shared" si="270"/>
        <v>5</v>
      </c>
      <c r="I2846" s="256"/>
      <c r="J2846" s="270">
        <f t="shared" si="271"/>
        <v>0</v>
      </c>
    </row>
    <row r="2847" spans="1:10" ht="25.5" x14ac:dyDescent="0.2">
      <c r="A2847" s="29" t="s">
        <v>36</v>
      </c>
      <c r="B2847" s="30">
        <f t="shared" si="272"/>
        <v>8</v>
      </c>
      <c r="C2847" s="29" t="s">
        <v>121</v>
      </c>
      <c r="D2847" s="30" t="s">
        <v>63</v>
      </c>
      <c r="E2847" s="29"/>
      <c r="F2847" s="30">
        <v>1</v>
      </c>
      <c r="G2847" s="30">
        <v>5</v>
      </c>
      <c r="H2847" s="30">
        <f t="shared" si="270"/>
        <v>5</v>
      </c>
      <c r="I2847" s="29"/>
      <c r="J2847" s="30">
        <f t="shared" si="271"/>
        <v>0</v>
      </c>
    </row>
    <row r="2848" spans="1:10" ht="25.5" x14ac:dyDescent="0.2">
      <c r="A2848" s="29" t="s">
        <v>36</v>
      </c>
      <c r="B2848" s="30">
        <f t="shared" si="272"/>
        <v>9</v>
      </c>
      <c r="C2848" s="29" t="s">
        <v>120</v>
      </c>
      <c r="D2848" s="30" t="s">
        <v>39</v>
      </c>
      <c r="E2848" s="29"/>
      <c r="F2848" s="30">
        <v>1</v>
      </c>
      <c r="G2848" s="30">
        <v>3</v>
      </c>
      <c r="H2848" s="30">
        <f t="shared" si="270"/>
        <v>3</v>
      </c>
      <c r="I2848" s="29"/>
      <c r="J2848" s="30">
        <f t="shared" si="271"/>
        <v>0</v>
      </c>
    </row>
    <row r="2849" spans="1:10" ht="25.5" x14ac:dyDescent="0.2">
      <c r="A2849" s="29" t="s">
        <v>36</v>
      </c>
      <c r="B2849" s="30">
        <f t="shared" si="272"/>
        <v>10</v>
      </c>
      <c r="C2849" s="29" t="s">
        <v>124</v>
      </c>
      <c r="D2849" s="30" t="s">
        <v>49</v>
      </c>
      <c r="E2849" s="29"/>
      <c r="F2849" s="30">
        <v>1</v>
      </c>
      <c r="G2849" s="30">
        <v>5</v>
      </c>
      <c r="H2849" s="30">
        <f t="shared" si="270"/>
        <v>5</v>
      </c>
      <c r="I2849" s="29"/>
      <c r="J2849" s="30">
        <f t="shared" si="271"/>
        <v>0</v>
      </c>
    </row>
    <row r="2850" spans="1:10" ht="25.5" x14ac:dyDescent="0.2">
      <c r="A2850" s="29" t="s">
        <v>36</v>
      </c>
      <c r="B2850" s="30">
        <f t="shared" si="272"/>
        <v>11</v>
      </c>
      <c r="C2850" s="29" t="s">
        <v>113</v>
      </c>
      <c r="D2850" s="30" t="s">
        <v>61</v>
      </c>
      <c r="E2850" s="29"/>
      <c r="F2850" s="30">
        <v>1</v>
      </c>
      <c r="G2850" s="30">
        <v>3</v>
      </c>
      <c r="H2850" s="30">
        <f t="shared" si="270"/>
        <v>3</v>
      </c>
      <c r="I2850" s="29"/>
      <c r="J2850" s="30">
        <f t="shared" si="271"/>
        <v>0</v>
      </c>
    </row>
    <row r="2851" spans="1:10" ht="25.5" x14ac:dyDescent="0.2">
      <c r="A2851" s="29" t="s">
        <v>36</v>
      </c>
      <c r="B2851" s="296">
        <f t="shared" si="272"/>
        <v>12</v>
      </c>
      <c r="C2851" s="29" t="s">
        <v>237</v>
      </c>
      <c r="D2851" s="296" t="s">
        <v>38</v>
      </c>
      <c r="E2851" s="258"/>
      <c r="F2851" s="30">
        <v>1</v>
      </c>
      <c r="G2851" s="296">
        <v>3</v>
      </c>
      <c r="H2851" s="296">
        <f t="shared" si="270"/>
        <v>3</v>
      </c>
      <c r="I2851" s="258"/>
      <c r="J2851" s="296">
        <f t="shared" si="271"/>
        <v>0</v>
      </c>
    </row>
    <row r="2852" spans="1:10" ht="25.5" x14ac:dyDescent="0.2">
      <c r="A2852" s="29" t="s">
        <v>36</v>
      </c>
      <c r="B2852" s="296">
        <f t="shared" si="272"/>
        <v>13</v>
      </c>
      <c r="C2852" s="268" t="s">
        <v>140</v>
      </c>
      <c r="D2852" s="296" t="s">
        <v>38</v>
      </c>
      <c r="E2852" s="258"/>
      <c r="F2852" s="296">
        <v>1</v>
      </c>
      <c r="G2852" s="436">
        <v>10</v>
      </c>
      <c r="H2852" s="296">
        <f t="shared" si="270"/>
        <v>10</v>
      </c>
      <c r="I2852" s="437"/>
      <c r="J2852" s="436">
        <f t="shared" si="271"/>
        <v>0</v>
      </c>
    </row>
    <row r="2853" spans="1:10" ht="25.5" x14ac:dyDescent="0.2">
      <c r="A2853" s="29" t="s">
        <v>36</v>
      </c>
      <c r="B2853" s="296">
        <f t="shared" si="272"/>
        <v>14</v>
      </c>
      <c r="C2853" s="268" t="s">
        <v>241</v>
      </c>
      <c r="D2853" s="296" t="s">
        <v>38</v>
      </c>
      <c r="E2853" s="258"/>
      <c r="F2853" s="296">
        <v>1</v>
      </c>
      <c r="G2853" s="436">
        <v>3</v>
      </c>
      <c r="H2853" s="296">
        <f t="shared" si="270"/>
        <v>3</v>
      </c>
      <c r="I2853" s="437"/>
      <c r="J2853" s="436">
        <f t="shared" si="271"/>
        <v>0</v>
      </c>
    </row>
    <row r="2854" spans="1:10" ht="25.5" x14ac:dyDescent="0.2">
      <c r="A2854" s="29" t="s">
        <v>36</v>
      </c>
      <c r="B2854" s="296">
        <f t="shared" si="272"/>
        <v>15</v>
      </c>
      <c r="C2854" s="258" t="s">
        <v>122</v>
      </c>
      <c r="D2854" s="296" t="s">
        <v>61</v>
      </c>
      <c r="E2854" s="258"/>
      <c r="F2854" s="296">
        <v>1</v>
      </c>
      <c r="G2854" s="436">
        <v>3</v>
      </c>
      <c r="H2854" s="296">
        <f t="shared" si="270"/>
        <v>3</v>
      </c>
      <c r="I2854" s="437"/>
      <c r="J2854" s="436">
        <f t="shared" si="271"/>
        <v>0</v>
      </c>
    </row>
    <row r="2855" spans="1:10" ht="25.5" x14ac:dyDescent="0.2">
      <c r="A2855" s="29" t="s">
        <v>36</v>
      </c>
      <c r="B2855" s="296">
        <f t="shared" si="272"/>
        <v>16</v>
      </c>
      <c r="C2855" s="258" t="s">
        <v>117</v>
      </c>
      <c r="D2855" s="296" t="s">
        <v>32</v>
      </c>
      <c r="E2855" s="258"/>
      <c r="F2855" s="296">
        <v>1</v>
      </c>
      <c r="G2855" s="436">
        <v>5</v>
      </c>
      <c r="H2855" s="436">
        <f t="shared" si="270"/>
        <v>5</v>
      </c>
      <c r="I2855" s="437"/>
      <c r="J2855" s="436">
        <f t="shared" si="271"/>
        <v>0</v>
      </c>
    </row>
    <row r="2856" spans="1:10" ht="25.5" x14ac:dyDescent="0.2">
      <c r="A2856" s="29" t="s">
        <v>36</v>
      </c>
      <c r="B2856" s="296">
        <f t="shared" si="272"/>
        <v>17</v>
      </c>
      <c r="C2856" s="29" t="s">
        <v>121</v>
      </c>
      <c r="D2856" s="296" t="s">
        <v>63</v>
      </c>
      <c r="E2856" s="258"/>
      <c r="F2856" s="296">
        <v>1</v>
      </c>
      <c r="G2856" s="436">
        <v>3</v>
      </c>
      <c r="H2856" s="436">
        <f t="shared" si="270"/>
        <v>3</v>
      </c>
      <c r="I2856" s="437"/>
      <c r="J2856" s="436">
        <f t="shared" si="271"/>
        <v>0</v>
      </c>
    </row>
    <row r="2857" spans="1:10" ht="25.5" x14ac:dyDescent="0.2">
      <c r="A2857" s="29" t="s">
        <v>36</v>
      </c>
      <c r="B2857" s="296">
        <f t="shared" si="272"/>
        <v>18</v>
      </c>
      <c r="C2857" s="29" t="s">
        <v>129</v>
      </c>
      <c r="D2857" s="296" t="s">
        <v>39</v>
      </c>
      <c r="E2857" s="258"/>
      <c r="F2857" s="296">
        <v>1</v>
      </c>
      <c r="G2857" s="436">
        <v>5</v>
      </c>
      <c r="H2857" s="436">
        <f t="shared" si="270"/>
        <v>5</v>
      </c>
      <c r="I2857" s="437"/>
      <c r="J2857" s="436">
        <f t="shared" si="271"/>
        <v>0</v>
      </c>
    </row>
    <row r="2858" spans="1:10" ht="25.5" x14ac:dyDescent="0.2">
      <c r="A2858" s="435" t="s">
        <v>0</v>
      </c>
      <c r="B2858" s="270">
        <f t="shared" si="272"/>
        <v>19</v>
      </c>
      <c r="C2858" s="256" t="s">
        <v>121</v>
      </c>
      <c r="D2858" s="423" t="s">
        <v>63</v>
      </c>
      <c r="E2858" s="435"/>
      <c r="F2858" s="423">
        <v>1</v>
      </c>
      <c r="G2858" s="423">
        <v>3</v>
      </c>
      <c r="H2858" s="423">
        <f t="shared" si="270"/>
        <v>3</v>
      </c>
      <c r="I2858" s="435"/>
      <c r="J2858" s="423">
        <f t="shared" si="271"/>
        <v>0</v>
      </c>
    </row>
    <row r="2859" spans="1:10" ht="25.5" x14ac:dyDescent="0.2">
      <c r="A2859" s="435" t="s">
        <v>0</v>
      </c>
      <c r="B2859" s="270">
        <f t="shared" si="272"/>
        <v>20</v>
      </c>
      <c r="C2859" s="256" t="s">
        <v>120</v>
      </c>
      <c r="D2859" s="270" t="s">
        <v>39</v>
      </c>
      <c r="E2859" s="435"/>
      <c r="F2859" s="423">
        <v>1</v>
      </c>
      <c r="G2859" s="423">
        <v>3</v>
      </c>
      <c r="H2859" s="423">
        <f t="shared" si="270"/>
        <v>3</v>
      </c>
      <c r="I2859" s="435"/>
      <c r="J2859" s="423">
        <f t="shared" si="271"/>
        <v>0</v>
      </c>
    </row>
    <row r="2860" spans="1:10" ht="25.5" x14ac:dyDescent="0.2">
      <c r="A2860" s="435" t="s">
        <v>0</v>
      </c>
      <c r="B2860" s="112">
        <f t="shared" si="272"/>
        <v>21</v>
      </c>
      <c r="C2860" s="25" t="s">
        <v>242</v>
      </c>
      <c r="D2860" s="26" t="s">
        <v>31</v>
      </c>
      <c r="E2860" s="435"/>
      <c r="F2860" s="423">
        <v>1</v>
      </c>
      <c r="G2860" s="423">
        <v>5</v>
      </c>
      <c r="H2860" s="423">
        <f t="shared" si="270"/>
        <v>5</v>
      </c>
      <c r="I2860" s="435"/>
      <c r="J2860" s="423">
        <f t="shared" si="271"/>
        <v>0</v>
      </c>
    </row>
    <row r="2861" spans="1:10" ht="25.5" x14ac:dyDescent="0.2">
      <c r="A2861" s="435" t="s">
        <v>0</v>
      </c>
      <c r="B2861" s="236">
        <f t="shared" si="272"/>
        <v>22</v>
      </c>
      <c r="C2861" s="235" t="s">
        <v>135</v>
      </c>
      <c r="D2861" s="236" t="s">
        <v>63</v>
      </c>
      <c r="E2861" s="435"/>
      <c r="F2861" s="423">
        <v>1</v>
      </c>
      <c r="G2861" s="423">
        <v>3</v>
      </c>
      <c r="H2861" s="423">
        <f t="shared" si="270"/>
        <v>3</v>
      </c>
      <c r="I2861" s="435"/>
      <c r="J2861" s="423">
        <f t="shared" si="271"/>
        <v>0</v>
      </c>
    </row>
    <row r="2862" spans="1:10" ht="25.5" x14ac:dyDescent="0.2">
      <c r="A2862" s="435" t="s">
        <v>0</v>
      </c>
      <c r="B2862" s="112">
        <f t="shared" si="272"/>
        <v>23</v>
      </c>
      <c r="C2862" s="25" t="s">
        <v>132</v>
      </c>
      <c r="D2862" s="26" t="s">
        <v>59</v>
      </c>
      <c r="E2862" s="435"/>
      <c r="F2862" s="423">
        <v>1</v>
      </c>
      <c r="G2862" s="423">
        <v>3</v>
      </c>
      <c r="H2862" s="423">
        <f t="shared" si="270"/>
        <v>3</v>
      </c>
      <c r="I2862" s="435"/>
      <c r="J2862" s="423">
        <f t="shared" si="271"/>
        <v>0</v>
      </c>
    </row>
    <row r="2863" spans="1:10" ht="25.5" x14ac:dyDescent="0.2">
      <c r="A2863" s="435" t="s">
        <v>0</v>
      </c>
      <c r="B2863" s="112">
        <f t="shared" si="272"/>
        <v>24</v>
      </c>
      <c r="C2863" s="25" t="s">
        <v>143</v>
      </c>
      <c r="D2863" s="26" t="s">
        <v>39</v>
      </c>
      <c r="E2863" s="435"/>
      <c r="F2863" s="423">
        <v>1</v>
      </c>
      <c r="G2863" s="423">
        <v>3</v>
      </c>
      <c r="H2863" s="423">
        <f t="shared" si="270"/>
        <v>3</v>
      </c>
      <c r="I2863" s="435"/>
      <c r="J2863" s="423">
        <f t="shared" si="271"/>
        <v>0</v>
      </c>
    </row>
    <row r="2864" spans="1:10" ht="25.5" x14ac:dyDescent="0.2">
      <c r="A2864" s="419"/>
      <c r="B2864" s="419"/>
      <c r="C2864" s="419"/>
      <c r="D2864" s="419"/>
      <c r="E2864" s="419"/>
      <c r="F2864" s="419"/>
      <c r="G2864" s="50" t="s">
        <v>34</v>
      </c>
      <c r="H2864" s="51">
        <f>SUM(H2840:H2863)</f>
        <v>107</v>
      </c>
      <c r="I2864" s="344" t="s">
        <v>35</v>
      </c>
      <c r="J2864" s="51">
        <f>SUM(J2848:J2860)</f>
        <v>0</v>
      </c>
    </row>
    <row r="2866" spans="1:10" x14ac:dyDescent="0.2">
      <c r="A2866" s="1220" t="s">
        <v>1</v>
      </c>
      <c r="B2866" s="1220"/>
      <c r="C2866" s="1220"/>
      <c r="D2866" s="1220"/>
      <c r="E2866" s="1220"/>
      <c r="F2866" s="1220"/>
      <c r="G2866" s="1220"/>
      <c r="H2866" s="1220"/>
      <c r="I2866" s="1220"/>
      <c r="J2866" s="1220"/>
    </row>
    <row r="2867" spans="1:10" x14ac:dyDescent="0.2">
      <c r="A2867" s="1221" t="s">
        <v>2</v>
      </c>
      <c r="B2867" s="1221"/>
      <c r="C2867" s="1221"/>
      <c r="D2867" s="1221"/>
      <c r="E2867" s="1221"/>
      <c r="F2867" s="1221"/>
      <c r="G2867" s="1221"/>
      <c r="H2867" s="1221"/>
      <c r="I2867" s="1221"/>
      <c r="J2867" s="1221"/>
    </row>
    <row r="2868" spans="1:10" ht="13.5" thickBot="1" x14ac:dyDescent="0.25">
      <c r="A2868" s="4" t="s">
        <v>3</v>
      </c>
      <c r="B2868" s="122"/>
      <c r="C2868" s="5"/>
      <c r="D2868" s="4"/>
      <c r="E2868" s="4"/>
      <c r="F2868" s="262"/>
      <c r="G2868" s="262"/>
      <c r="H2868" s="262"/>
      <c r="I2868" s="4"/>
      <c r="J2868" s="2"/>
    </row>
    <row r="2869" spans="1:10" ht="13.5" thickBot="1" x14ac:dyDescent="0.25">
      <c r="A2869" s="1228" t="s">
        <v>239</v>
      </c>
      <c r="B2869" s="1229"/>
      <c r="C2869" s="1229"/>
      <c r="D2869" s="1229"/>
      <c r="E2869" s="1229"/>
      <c r="F2869" s="1229"/>
      <c r="G2869" s="1229"/>
      <c r="H2869" s="1229"/>
      <c r="I2869" s="1229"/>
      <c r="J2869" s="1230"/>
    </row>
    <row r="2870" spans="1:10" ht="13.5" thickBot="1" x14ac:dyDescent="0.25">
      <c r="A2870" s="1222" t="s">
        <v>245</v>
      </c>
      <c r="B2870" s="1223"/>
      <c r="C2870" s="1223"/>
      <c r="D2870" s="1223"/>
      <c r="E2870" s="1223"/>
      <c r="F2870" s="1223"/>
      <c r="G2870" s="1223"/>
      <c r="H2870" s="1223"/>
      <c r="I2870" s="1223"/>
      <c r="J2870" s="1224"/>
    </row>
    <row r="2871" spans="1:10" ht="13.5" thickBot="1" x14ac:dyDescent="0.25">
      <c r="A2871" s="276"/>
      <c r="B2871" s="277"/>
      <c r="C2871" s="277"/>
      <c r="D2871" s="277"/>
      <c r="E2871" s="277"/>
      <c r="F2871" s="277"/>
      <c r="G2871" s="277"/>
      <c r="H2871" s="277"/>
      <c r="I2871" s="277"/>
      <c r="J2871" s="277"/>
    </row>
    <row r="2872" spans="1:10" ht="13.5" thickBot="1" x14ac:dyDescent="0.25">
      <c r="A2872" s="278" t="s">
        <v>4</v>
      </c>
      <c r="B2872" s="279"/>
      <c r="C2872" s="280"/>
      <c r="D2872" s="278"/>
      <c r="E2872" s="278"/>
      <c r="F2872" s="281"/>
      <c r="G2872" s="282"/>
      <c r="H2872" s="283"/>
      <c r="I2872" s="278"/>
      <c r="J2872" s="284"/>
    </row>
    <row r="2873" spans="1:10" ht="13.5" thickBot="1" x14ac:dyDescent="0.25">
      <c r="A2873" s="1217" t="s">
        <v>21</v>
      </c>
      <c r="B2873" s="1218"/>
      <c r="C2873" s="1218"/>
      <c r="D2873" s="1218"/>
      <c r="E2873" s="1218"/>
      <c r="F2873" s="1218"/>
      <c r="G2873" s="1218"/>
      <c r="H2873" s="1218"/>
      <c r="I2873" s="1218"/>
      <c r="J2873" s="1219"/>
    </row>
    <row r="2874" spans="1:10" ht="13.5" thickBot="1" x14ac:dyDescent="0.25">
      <c r="A2874" s="4"/>
      <c r="B2874" s="122"/>
      <c r="C2874" s="3"/>
      <c r="D2874" s="2"/>
      <c r="E2874" s="2"/>
      <c r="F2874" s="261"/>
      <c r="G2874" s="261"/>
      <c r="H2874" s="261"/>
      <c r="I2874" s="2"/>
      <c r="J2874" s="2"/>
    </row>
    <row r="2875" spans="1:10" ht="51" x14ac:dyDescent="0.2">
      <c r="A2875" s="31" t="s">
        <v>5</v>
      </c>
      <c r="B2875" s="32" t="s">
        <v>23</v>
      </c>
      <c r="C2875" s="32" t="s">
        <v>7</v>
      </c>
      <c r="D2875" s="33" t="s">
        <v>8</v>
      </c>
      <c r="E2875" s="34" t="s">
        <v>24</v>
      </c>
      <c r="F2875" s="35" t="s">
        <v>25</v>
      </c>
      <c r="G2875" s="32" t="s">
        <v>26</v>
      </c>
      <c r="H2875" s="36" t="s">
        <v>27</v>
      </c>
      <c r="I2875" s="37" t="s">
        <v>28</v>
      </c>
      <c r="J2875" s="37" t="s">
        <v>29</v>
      </c>
    </row>
    <row r="2876" spans="1:10" ht="25.5" x14ac:dyDescent="0.2">
      <c r="A2876" s="31"/>
      <c r="B2876" s="32"/>
      <c r="C2876" s="216"/>
      <c r="D2876" s="33"/>
      <c r="E2876" s="38"/>
      <c r="F2876" s="39" t="s">
        <v>15</v>
      </c>
      <c r="G2876" s="39" t="s">
        <v>16</v>
      </c>
      <c r="H2876" s="39" t="s">
        <v>17</v>
      </c>
      <c r="I2876" s="40" t="s">
        <v>18</v>
      </c>
      <c r="J2876" s="40" t="s">
        <v>19</v>
      </c>
    </row>
    <row r="2877" spans="1:10" ht="38.25" x14ac:dyDescent="0.2">
      <c r="A2877" s="443" t="s">
        <v>30</v>
      </c>
      <c r="B2877" s="254">
        <v>1</v>
      </c>
      <c r="C2877" s="22" t="s">
        <v>116</v>
      </c>
      <c r="D2877" s="444" t="s">
        <v>63</v>
      </c>
      <c r="E2877" s="443"/>
      <c r="F2877" s="444">
        <v>1</v>
      </c>
      <c r="G2877" s="444">
        <v>10</v>
      </c>
      <c r="H2877" s="444">
        <f t="shared" ref="H2877:H2900" si="273">F2877*G2877</f>
        <v>10</v>
      </c>
      <c r="I2877" s="443"/>
      <c r="J2877" s="444">
        <f t="shared" ref="J2877:J2900" si="274">H2877*I2877</f>
        <v>0</v>
      </c>
    </row>
    <row r="2878" spans="1:10" ht="38.25" x14ac:dyDescent="0.2">
      <c r="A2878" s="443" t="s">
        <v>30</v>
      </c>
      <c r="B2878" s="234">
        <f>B2877+1</f>
        <v>2</v>
      </c>
      <c r="C2878" s="233" t="s">
        <v>109</v>
      </c>
      <c r="D2878" s="444" t="s">
        <v>63</v>
      </c>
      <c r="E2878" s="291"/>
      <c r="F2878" s="302">
        <v>1</v>
      </c>
      <c r="G2878" s="302">
        <v>5</v>
      </c>
      <c r="H2878" s="302">
        <f t="shared" si="273"/>
        <v>5</v>
      </c>
      <c r="I2878" s="291"/>
      <c r="J2878" s="302">
        <f t="shared" si="274"/>
        <v>0</v>
      </c>
    </row>
    <row r="2879" spans="1:10" ht="25.5" x14ac:dyDescent="0.2">
      <c r="A2879" s="435" t="s">
        <v>0</v>
      </c>
      <c r="B2879" s="423">
        <f t="shared" ref="B2879:B2900" si="275">B2878+1</f>
        <v>3</v>
      </c>
      <c r="C2879" s="256" t="s">
        <v>121</v>
      </c>
      <c r="D2879" s="423" t="s">
        <v>63</v>
      </c>
      <c r="E2879" s="435"/>
      <c r="F2879" s="423">
        <v>1</v>
      </c>
      <c r="G2879" s="423">
        <v>3</v>
      </c>
      <c r="H2879" s="423">
        <f t="shared" si="273"/>
        <v>3</v>
      </c>
      <c r="I2879" s="435"/>
      <c r="J2879" s="423">
        <f t="shared" si="274"/>
        <v>0</v>
      </c>
    </row>
    <row r="2880" spans="1:10" ht="25.5" x14ac:dyDescent="0.2">
      <c r="A2880" s="435" t="s">
        <v>0</v>
      </c>
      <c r="B2880" s="423">
        <f t="shared" si="275"/>
        <v>4</v>
      </c>
      <c r="C2880" s="256" t="s">
        <v>120</v>
      </c>
      <c r="D2880" s="270" t="s">
        <v>39</v>
      </c>
      <c r="E2880" s="256"/>
      <c r="F2880" s="270">
        <v>1</v>
      </c>
      <c r="G2880" s="270">
        <v>3</v>
      </c>
      <c r="H2880" s="270">
        <f t="shared" si="273"/>
        <v>3</v>
      </c>
      <c r="I2880" s="256"/>
      <c r="J2880" s="270">
        <f t="shared" si="274"/>
        <v>0</v>
      </c>
    </row>
    <row r="2881" spans="1:10" ht="25.5" x14ac:dyDescent="0.2">
      <c r="A2881" s="435" t="s">
        <v>0</v>
      </c>
      <c r="B2881" s="423">
        <f t="shared" si="275"/>
        <v>5</v>
      </c>
      <c r="C2881" s="435" t="s">
        <v>122</v>
      </c>
      <c r="D2881" s="423" t="s">
        <v>31</v>
      </c>
      <c r="E2881" s="435"/>
      <c r="F2881" s="423">
        <v>1</v>
      </c>
      <c r="G2881" s="423">
        <v>10</v>
      </c>
      <c r="H2881" s="423">
        <f t="shared" si="273"/>
        <v>10</v>
      </c>
      <c r="I2881" s="435"/>
      <c r="J2881" s="423">
        <f t="shared" si="274"/>
        <v>0</v>
      </c>
    </row>
    <row r="2882" spans="1:10" ht="25.5" x14ac:dyDescent="0.2">
      <c r="A2882" s="435" t="s">
        <v>0</v>
      </c>
      <c r="B2882" s="423">
        <f t="shared" si="275"/>
        <v>6</v>
      </c>
      <c r="C2882" s="235" t="s">
        <v>121</v>
      </c>
      <c r="D2882" s="236" t="s">
        <v>63</v>
      </c>
      <c r="E2882" s="256"/>
      <c r="F2882" s="270">
        <v>1</v>
      </c>
      <c r="G2882" s="270">
        <v>3</v>
      </c>
      <c r="H2882" s="270">
        <f t="shared" si="273"/>
        <v>3</v>
      </c>
      <c r="I2882" s="256"/>
      <c r="J2882" s="270">
        <f t="shared" si="274"/>
        <v>0</v>
      </c>
    </row>
    <row r="2883" spans="1:10" ht="25.5" x14ac:dyDescent="0.2">
      <c r="A2883" s="435" t="s">
        <v>0</v>
      </c>
      <c r="B2883" s="423">
        <f t="shared" si="275"/>
        <v>7</v>
      </c>
      <c r="C2883" s="235" t="s">
        <v>112</v>
      </c>
      <c r="D2883" s="236" t="s">
        <v>39</v>
      </c>
      <c r="E2883" s="256"/>
      <c r="F2883" s="270">
        <v>1</v>
      </c>
      <c r="G2883" s="270">
        <v>5</v>
      </c>
      <c r="H2883" s="270">
        <f t="shared" si="273"/>
        <v>5</v>
      </c>
      <c r="I2883" s="256"/>
      <c r="J2883" s="270">
        <f t="shared" si="274"/>
        <v>0</v>
      </c>
    </row>
    <row r="2884" spans="1:10" ht="25.5" x14ac:dyDescent="0.2">
      <c r="A2884" s="29" t="s">
        <v>36</v>
      </c>
      <c r="B2884" s="30">
        <f t="shared" si="275"/>
        <v>8</v>
      </c>
      <c r="C2884" s="29" t="s">
        <v>121</v>
      </c>
      <c r="D2884" s="30" t="s">
        <v>63</v>
      </c>
      <c r="E2884" s="29"/>
      <c r="F2884" s="30">
        <v>1</v>
      </c>
      <c r="G2884" s="30">
        <v>5</v>
      </c>
      <c r="H2884" s="30">
        <f t="shared" si="273"/>
        <v>5</v>
      </c>
      <c r="I2884" s="29"/>
      <c r="J2884" s="30">
        <f t="shared" si="274"/>
        <v>0</v>
      </c>
    </row>
    <row r="2885" spans="1:10" ht="25.5" x14ac:dyDescent="0.2">
      <c r="A2885" s="29" t="s">
        <v>36</v>
      </c>
      <c r="B2885" s="30">
        <f t="shared" si="275"/>
        <v>9</v>
      </c>
      <c r="C2885" s="29" t="s">
        <v>120</v>
      </c>
      <c r="D2885" s="30" t="s">
        <v>39</v>
      </c>
      <c r="E2885" s="29"/>
      <c r="F2885" s="30">
        <v>1</v>
      </c>
      <c r="G2885" s="30">
        <v>3</v>
      </c>
      <c r="H2885" s="30">
        <f t="shared" si="273"/>
        <v>3</v>
      </c>
      <c r="I2885" s="29"/>
      <c r="J2885" s="30">
        <f t="shared" si="274"/>
        <v>0</v>
      </c>
    </row>
    <row r="2886" spans="1:10" ht="25.5" x14ac:dyDescent="0.2">
      <c r="A2886" s="29" t="s">
        <v>36</v>
      </c>
      <c r="B2886" s="30">
        <f t="shared" si="275"/>
        <v>10</v>
      </c>
      <c r="C2886" s="29" t="s">
        <v>124</v>
      </c>
      <c r="D2886" s="30" t="s">
        <v>49</v>
      </c>
      <c r="E2886" s="29"/>
      <c r="F2886" s="30">
        <v>1</v>
      </c>
      <c r="G2886" s="30">
        <v>5</v>
      </c>
      <c r="H2886" s="30">
        <f t="shared" si="273"/>
        <v>5</v>
      </c>
      <c r="I2886" s="29"/>
      <c r="J2886" s="30">
        <f t="shared" si="274"/>
        <v>0</v>
      </c>
    </row>
    <row r="2887" spans="1:10" ht="25.5" x14ac:dyDescent="0.2">
      <c r="A2887" s="29" t="s">
        <v>36</v>
      </c>
      <c r="B2887" s="30">
        <f t="shared" si="275"/>
        <v>11</v>
      </c>
      <c r="C2887" s="29" t="s">
        <v>113</v>
      </c>
      <c r="D2887" s="30" t="s">
        <v>61</v>
      </c>
      <c r="E2887" s="29"/>
      <c r="F2887" s="30">
        <v>1</v>
      </c>
      <c r="G2887" s="30">
        <v>3</v>
      </c>
      <c r="H2887" s="30">
        <f t="shared" si="273"/>
        <v>3</v>
      </c>
      <c r="I2887" s="29"/>
      <c r="J2887" s="30">
        <f t="shared" si="274"/>
        <v>0</v>
      </c>
    </row>
    <row r="2888" spans="1:10" ht="25.5" x14ac:dyDescent="0.2">
      <c r="A2888" s="29" t="s">
        <v>36</v>
      </c>
      <c r="B2888" s="296">
        <f t="shared" si="275"/>
        <v>12</v>
      </c>
      <c r="C2888" s="29" t="s">
        <v>237</v>
      </c>
      <c r="D2888" s="296" t="s">
        <v>38</v>
      </c>
      <c r="E2888" s="258"/>
      <c r="F2888" s="30">
        <v>1</v>
      </c>
      <c r="G2888" s="296">
        <v>3</v>
      </c>
      <c r="H2888" s="296">
        <f t="shared" si="273"/>
        <v>3</v>
      </c>
      <c r="I2888" s="258"/>
      <c r="J2888" s="296">
        <f t="shared" si="274"/>
        <v>0</v>
      </c>
    </row>
    <row r="2889" spans="1:10" ht="25.5" x14ac:dyDescent="0.2">
      <c r="A2889" s="29" t="s">
        <v>36</v>
      </c>
      <c r="B2889" s="296">
        <f t="shared" si="275"/>
        <v>13</v>
      </c>
      <c r="C2889" s="268" t="s">
        <v>140</v>
      </c>
      <c r="D2889" s="296" t="s">
        <v>38</v>
      </c>
      <c r="E2889" s="258"/>
      <c r="F2889" s="296">
        <v>1</v>
      </c>
      <c r="G2889" s="436">
        <v>10</v>
      </c>
      <c r="H2889" s="296">
        <f t="shared" si="273"/>
        <v>10</v>
      </c>
      <c r="I2889" s="437"/>
      <c r="J2889" s="436">
        <f t="shared" si="274"/>
        <v>0</v>
      </c>
    </row>
    <row r="2890" spans="1:10" ht="25.5" x14ac:dyDescent="0.2">
      <c r="A2890" s="29" t="s">
        <v>36</v>
      </c>
      <c r="B2890" s="296">
        <f t="shared" si="275"/>
        <v>14</v>
      </c>
      <c r="C2890" s="268" t="s">
        <v>241</v>
      </c>
      <c r="D2890" s="296" t="s">
        <v>38</v>
      </c>
      <c r="E2890" s="258"/>
      <c r="F2890" s="296">
        <v>1</v>
      </c>
      <c r="G2890" s="436">
        <v>3</v>
      </c>
      <c r="H2890" s="296">
        <f t="shared" si="273"/>
        <v>3</v>
      </c>
      <c r="I2890" s="437"/>
      <c r="J2890" s="436">
        <f t="shared" si="274"/>
        <v>0</v>
      </c>
    </row>
    <row r="2891" spans="1:10" ht="25.5" x14ac:dyDescent="0.2">
      <c r="A2891" s="29" t="s">
        <v>36</v>
      </c>
      <c r="B2891" s="296">
        <f t="shared" si="275"/>
        <v>15</v>
      </c>
      <c r="C2891" s="258" t="s">
        <v>122</v>
      </c>
      <c r="D2891" s="296" t="s">
        <v>61</v>
      </c>
      <c r="E2891" s="258"/>
      <c r="F2891" s="296">
        <v>1</v>
      </c>
      <c r="G2891" s="436">
        <v>3</v>
      </c>
      <c r="H2891" s="296">
        <f t="shared" si="273"/>
        <v>3</v>
      </c>
      <c r="I2891" s="437"/>
      <c r="J2891" s="436">
        <f t="shared" si="274"/>
        <v>0</v>
      </c>
    </row>
    <row r="2892" spans="1:10" ht="25.5" x14ac:dyDescent="0.2">
      <c r="A2892" s="29" t="s">
        <v>36</v>
      </c>
      <c r="B2892" s="296">
        <f t="shared" si="275"/>
        <v>16</v>
      </c>
      <c r="C2892" s="258" t="s">
        <v>117</v>
      </c>
      <c r="D2892" s="296" t="s">
        <v>32</v>
      </c>
      <c r="E2892" s="258"/>
      <c r="F2892" s="296">
        <v>1</v>
      </c>
      <c r="G2892" s="436">
        <v>5</v>
      </c>
      <c r="H2892" s="436">
        <f t="shared" si="273"/>
        <v>5</v>
      </c>
      <c r="I2892" s="437"/>
      <c r="J2892" s="436">
        <f t="shared" si="274"/>
        <v>0</v>
      </c>
    </row>
    <row r="2893" spans="1:10" ht="25.5" x14ac:dyDescent="0.2">
      <c r="A2893" s="29" t="s">
        <v>36</v>
      </c>
      <c r="B2893" s="296">
        <f t="shared" si="275"/>
        <v>17</v>
      </c>
      <c r="C2893" s="29" t="s">
        <v>121</v>
      </c>
      <c r="D2893" s="296" t="s">
        <v>63</v>
      </c>
      <c r="E2893" s="258"/>
      <c r="F2893" s="296">
        <v>1</v>
      </c>
      <c r="G2893" s="436">
        <v>3</v>
      </c>
      <c r="H2893" s="436">
        <f t="shared" si="273"/>
        <v>3</v>
      </c>
      <c r="I2893" s="437"/>
      <c r="J2893" s="436">
        <f t="shared" si="274"/>
        <v>0</v>
      </c>
    </row>
    <row r="2894" spans="1:10" ht="25.5" x14ac:dyDescent="0.2">
      <c r="A2894" s="29" t="s">
        <v>36</v>
      </c>
      <c r="B2894" s="296">
        <f t="shared" si="275"/>
        <v>18</v>
      </c>
      <c r="C2894" s="29" t="s">
        <v>129</v>
      </c>
      <c r="D2894" s="296" t="s">
        <v>39</v>
      </c>
      <c r="E2894" s="258"/>
      <c r="F2894" s="296">
        <v>1</v>
      </c>
      <c r="G2894" s="436">
        <v>5</v>
      </c>
      <c r="H2894" s="436">
        <f t="shared" si="273"/>
        <v>5</v>
      </c>
      <c r="I2894" s="437"/>
      <c r="J2894" s="436">
        <f t="shared" si="274"/>
        <v>0</v>
      </c>
    </row>
    <row r="2895" spans="1:10" ht="25.5" x14ac:dyDescent="0.2">
      <c r="A2895" s="435" t="s">
        <v>0</v>
      </c>
      <c r="B2895" s="270">
        <f t="shared" si="275"/>
        <v>19</v>
      </c>
      <c r="C2895" s="256" t="s">
        <v>121</v>
      </c>
      <c r="D2895" s="423" t="s">
        <v>63</v>
      </c>
      <c r="E2895" s="435"/>
      <c r="F2895" s="423">
        <v>1</v>
      </c>
      <c r="G2895" s="423">
        <v>3</v>
      </c>
      <c r="H2895" s="423">
        <f t="shared" si="273"/>
        <v>3</v>
      </c>
      <c r="I2895" s="435"/>
      <c r="J2895" s="423">
        <f t="shared" si="274"/>
        <v>0</v>
      </c>
    </row>
    <row r="2896" spans="1:10" ht="25.5" x14ac:dyDescent="0.2">
      <c r="A2896" s="435" t="s">
        <v>0</v>
      </c>
      <c r="B2896" s="270">
        <f t="shared" si="275"/>
        <v>20</v>
      </c>
      <c r="C2896" s="256" t="s">
        <v>120</v>
      </c>
      <c r="D2896" s="270" t="s">
        <v>39</v>
      </c>
      <c r="E2896" s="435"/>
      <c r="F2896" s="423">
        <v>1</v>
      </c>
      <c r="G2896" s="423">
        <v>3</v>
      </c>
      <c r="H2896" s="423">
        <f t="shared" si="273"/>
        <v>3</v>
      </c>
      <c r="I2896" s="435"/>
      <c r="J2896" s="423">
        <f t="shared" si="274"/>
        <v>0</v>
      </c>
    </row>
    <row r="2897" spans="1:10" ht="25.5" x14ac:dyDescent="0.2">
      <c r="A2897" s="435" t="s">
        <v>0</v>
      </c>
      <c r="B2897" s="112">
        <f t="shared" si="275"/>
        <v>21</v>
      </c>
      <c r="C2897" s="25" t="s">
        <v>242</v>
      </c>
      <c r="D2897" s="26" t="s">
        <v>31</v>
      </c>
      <c r="E2897" s="435"/>
      <c r="F2897" s="423">
        <v>1</v>
      </c>
      <c r="G2897" s="423">
        <v>5</v>
      </c>
      <c r="H2897" s="423">
        <f t="shared" si="273"/>
        <v>5</v>
      </c>
      <c r="I2897" s="435"/>
      <c r="J2897" s="423">
        <f t="shared" si="274"/>
        <v>0</v>
      </c>
    </row>
    <row r="2898" spans="1:10" ht="25.5" x14ac:dyDescent="0.2">
      <c r="A2898" s="435" t="s">
        <v>0</v>
      </c>
      <c r="B2898" s="236">
        <f t="shared" si="275"/>
        <v>22</v>
      </c>
      <c r="C2898" s="235" t="s">
        <v>135</v>
      </c>
      <c r="D2898" s="236" t="s">
        <v>63</v>
      </c>
      <c r="E2898" s="435"/>
      <c r="F2898" s="423">
        <v>1</v>
      </c>
      <c r="G2898" s="423">
        <v>3</v>
      </c>
      <c r="H2898" s="423">
        <f t="shared" si="273"/>
        <v>3</v>
      </c>
      <c r="I2898" s="435"/>
      <c r="J2898" s="423">
        <f t="shared" si="274"/>
        <v>0</v>
      </c>
    </row>
    <row r="2899" spans="1:10" ht="25.5" x14ac:dyDescent="0.2">
      <c r="A2899" s="435" t="s">
        <v>0</v>
      </c>
      <c r="B2899" s="112">
        <f t="shared" si="275"/>
        <v>23</v>
      </c>
      <c r="C2899" s="25" t="s">
        <v>132</v>
      </c>
      <c r="D2899" s="26" t="s">
        <v>59</v>
      </c>
      <c r="E2899" s="435"/>
      <c r="F2899" s="423">
        <v>1</v>
      </c>
      <c r="G2899" s="423">
        <v>3</v>
      </c>
      <c r="H2899" s="423">
        <f t="shared" si="273"/>
        <v>3</v>
      </c>
      <c r="I2899" s="435"/>
      <c r="J2899" s="423">
        <f t="shared" si="274"/>
        <v>0</v>
      </c>
    </row>
    <row r="2900" spans="1:10" ht="25.5" x14ac:dyDescent="0.2">
      <c r="A2900" s="435" t="s">
        <v>0</v>
      </c>
      <c r="B2900" s="112">
        <f t="shared" si="275"/>
        <v>24</v>
      </c>
      <c r="C2900" s="25" t="s">
        <v>143</v>
      </c>
      <c r="D2900" s="26" t="s">
        <v>39</v>
      </c>
      <c r="E2900" s="435"/>
      <c r="F2900" s="423">
        <v>1</v>
      </c>
      <c r="G2900" s="423">
        <v>3</v>
      </c>
      <c r="H2900" s="423">
        <f t="shared" si="273"/>
        <v>3</v>
      </c>
      <c r="I2900" s="435"/>
      <c r="J2900" s="423">
        <f t="shared" si="274"/>
        <v>0</v>
      </c>
    </row>
    <row r="2901" spans="1:10" ht="25.5" x14ac:dyDescent="0.2">
      <c r="A2901" s="419"/>
      <c r="B2901" s="419"/>
      <c r="C2901" s="419"/>
      <c r="D2901" s="419"/>
      <c r="E2901" s="419"/>
      <c r="F2901" s="419"/>
      <c r="G2901" s="50" t="s">
        <v>34</v>
      </c>
      <c r="H2901" s="51">
        <f>SUM(H2877:H2900)</f>
        <v>107</v>
      </c>
      <c r="I2901" s="344" t="s">
        <v>35</v>
      </c>
      <c r="J2901" s="51">
        <f>SUM(J2885:J2897)</f>
        <v>0</v>
      </c>
    </row>
    <row r="2903" spans="1:10" x14ac:dyDescent="0.2">
      <c r="A2903" s="1220" t="s">
        <v>1</v>
      </c>
      <c r="B2903" s="1220"/>
      <c r="C2903" s="1220"/>
      <c r="D2903" s="1220"/>
      <c r="E2903" s="1220"/>
      <c r="F2903" s="1220"/>
      <c r="G2903" s="1220"/>
      <c r="H2903" s="1220"/>
      <c r="I2903" s="1220"/>
      <c r="J2903" s="1220"/>
    </row>
    <row r="2904" spans="1:10" x14ac:dyDescent="0.2">
      <c r="A2904" s="1221" t="s">
        <v>2</v>
      </c>
      <c r="B2904" s="1221"/>
      <c r="C2904" s="1221"/>
      <c r="D2904" s="1221"/>
      <c r="E2904" s="1221"/>
      <c r="F2904" s="1221"/>
      <c r="G2904" s="1221"/>
      <c r="H2904" s="1221"/>
      <c r="I2904" s="1221"/>
      <c r="J2904" s="1221"/>
    </row>
    <row r="2905" spans="1:10" ht="13.5" thickBot="1" x14ac:dyDescent="0.25">
      <c r="A2905" s="4" t="s">
        <v>3</v>
      </c>
      <c r="B2905" s="122"/>
      <c r="C2905" s="5"/>
      <c r="D2905" s="4"/>
      <c r="E2905" s="4"/>
      <c r="F2905" s="262"/>
      <c r="G2905" s="262"/>
      <c r="H2905" s="262"/>
      <c r="I2905" s="4"/>
      <c r="J2905" s="2"/>
    </row>
    <row r="2906" spans="1:10" ht="13.5" thickBot="1" x14ac:dyDescent="0.25">
      <c r="A2906" s="1228" t="s">
        <v>239</v>
      </c>
      <c r="B2906" s="1229"/>
      <c r="C2906" s="1229"/>
      <c r="D2906" s="1229"/>
      <c r="E2906" s="1229"/>
      <c r="F2906" s="1229"/>
      <c r="G2906" s="1229"/>
      <c r="H2906" s="1229"/>
      <c r="I2906" s="1229"/>
      <c r="J2906" s="1230"/>
    </row>
    <row r="2907" spans="1:10" ht="13.5" thickBot="1" x14ac:dyDescent="0.25">
      <c r="A2907" s="1222" t="s">
        <v>246</v>
      </c>
      <c r="B2907" s="1223"/>
      <c r="C2907" s="1223"/>
      <c r="D2907" s="1223"/>
      <c r="E2907" s="1223"/>
      <c r="F2907" s="1223"/>
      <c r="G2907" s="1223"/>
      <c r="H2907" s="1223"/>
      <c r="I2907" s="1223"/>
      <c r="J2907" s="1224"/>
    </row>
    <row r="2908" spans="1:10" ht="13.5" thickBot="1" x14ac:dyDescent="0.25">
      <c r="A2908" s="276"/>
      <c r="B2908" s="277"/>
      <c r="C2908" s="277"/>
      <c r="D2908" s="277"/>
      <c r="E2908" s="277"/>
      <c r="F2908" s="277"/>
      <c r="G2908" s="277"/>
      <c r="H2908" s="277"/>
      <c r="I2908" s="277"/>
      <c r="J2908" s="277"/>
    </row>
    <row r="2909" spans="1:10" ht="13.5" thickBot="1" x14ac:dyDescent="0.25">
      <c r="A2909" s="278" t="s">
        <v>4</v>
      </c>
      <c r="B2909" s="279"/>
      <c r="C2909" s="280"/>
      <c r="D2909" s="278"/>
      <c r="E2909" s="278"/>
      <c r="F2909" s="281"/>
      <c r="G2909" s="282"/>
      <c r="H2909" s="283"/>
      <c r="I2909" s="278"/>
      <c r="J2909" s="284"/>
    </row>
    <row r="2910" spans="1:10" ht="13.5" thickBot="1" x14ac:dyDescent="0.25">
      <c r="A2910" s="1217" t="s">
        <v>21</v>
      </c>
      <c r="B2910" s="1218"/>
      <c r="C2910" s="1218"/>
      <c r="D2910" s="1218"/>
      <c r="E2910" s="1218"/>
      <c r="F2910" s="1218"/>
      <c r="G2910" s="1218"/>
      <c r="H2910" s="1218"/>
      <c r="I2910" s="1218"/>
      <c r="J2910" s="1219"/>
    </row>
    <row r="2911" spans="1:10" ht="13.5" thickBot="1" x14ac:dyDescent="0.25">
      <c r="A2911" s="4"/>
      <c r="B2911" s="122"/>
      <c r="C2911" s="3"/>
      <c r="D2911" s="2"/>
      <c r="E2911" s="2"/>
      <c r="F2911" s="261"/>
      <c r="G2911" s="261"/>
      <c r="H2911" s="261"/>
      <c r="I2911" s="2"/>
      <c r="J2911" s="2"/>
    </row>
    <row r="2912" spans="1:10" ht="51" x14ac:dyDescent="0.2">
      <c r="A2912" s="31" t="s">
        <v>5</v>
      </c>
      <c r="B2912" s="32" t="s">
        <v>23</v>
      </c>
      <c r="C2912" s="32" t="s">
        <v>7</v>
      </c>
      <c r="D2912" s="33" t="s">
        <v>8</v>
      </c>
      <c r="E2912" s="34" t="s">
        <v>24</v>
      </c>
      <c r="F2912" s="35" t="s">
        <v>25</v>
      </c>
      <c r="G2912" s="32" t="s">
        <v>26</v>
      </c>
      <c r="H2912" s="36" t="s">
        <v>27</v>
      </c>
      <c r="I2912" s="37" t="s">
        <v>28</v>
      </c>
      <c r="J2912" s="37" t="s">
        <v>29</v>
      </c>
    </row>
    <row r="2913" spans="1:10" ht="25.5" x14ac:dyDescent="0.2">
      <c r="A2913" s="31"/>
      <c r="B2913" s="32"/>
      <c r="C2913" s="216"/>
      <c r="D2913" s="33"/>
      <c r="E2913" s="38"/>
      <c r="F2913" s="39" t="s">
        <v>15</v>
      </c>
      <c r="G2913" s="39" t="s">
        <v>16</v>
      </c>
      <c r="H2913" s="39" t="s">
        <v>17</v>
      </c>
      <c r="I2913" s="40" t="s">
        <v>18</v>
      </c>
      <c r="J2913" s="40" t="s">
        <v>19</v>
      </c>
    </row>
    <row r="2914" spans="1:10" ht="38.25" x14ac:dyDescent="0.2">
      <c r="A2914" s="443" t="s">
        <v>30</v>
      </c>
      <c r="B2914" s="254">
        <v>1</v>
      </c>
      <c r="C2914" s="22" t="s">
        <v>116</v>
      </c>
      <c r="D2914" s="444" t="s">
        <v>63</v>
      </c>
      <c r="E2914" s="443"/>
      <c r="F2914" s="444">
        <v>1</v>
      </c>
      <c r="G2914" s="444">
        <v>10</v>
      </c>
      <c r="H2914" s="444">
        <f t="shared" ref="H2914:H2937" si="276">F2914*G2914</f>
        <v>10</v>
      </c>
      <c r="I2914" s="443"/>
      <c r="J2914" s="444">
        <f t="shared" ref="J2914:J2937" si="277">H2914*I2914</f>
        <v>0</v>
      </c>
    </row>
    <row r="2915" spans="1:10" ht="38.25" x14ac:dyDescent="0.2">
      <c r="A2915" s="443" t="s">
        <v>30</v>
      </c>
      <c r="B2915" s="234">
        <f>B2914+1</f>
        <v>2</v>
      </c>
      <c r="C2915" s="233" t="s">
        <v>109</v>
      </c>
      <c r="D2915" s="444" t="s">
        <v>63</v>
      </c>
      <c r="E2915" s="291"/>
      <c r="F2915" s="302">
        <v>1</v>
      </c>
      <c r="G2915" s="302">
        <v>5</v>
      </c>
      <c r="H2915" s="302">
        <f t="shared" si="276"/>
        <v>5</v>
      </c>
      <c r="I2915" s="291"/>
      <c r="J2915" s="302">
        <f t="shared" si="277"/>
        <v>0</v>
      </c>
    </row>
    <row r="2916" spans="1:10" ht="25.5" x14ac:dyDescent="0.2">
      <c r="A2916" s="435" t="s">
        <v>0</v>
      </c>
      <c r="B2916" s="423">
        <f t="shared" ref="B2916:B2937" si="278">B2915+1</f>
        <v>3</v>
      </c>
      <c r="C2916" s="256" t="s">
        <v>121</v>
      </c>
      <c r="D2916" s="423" t="s">
        <v>63</v>
      </c>
      <c r="E2916" s="435"/>
      <c r="F2916" s="423">
        <v>1</v>
      </c>
      <c r="G2916" s="423">
        <v>3</v>
      </c>
      <c r="H2916" s="423">
        <f t="shared" si="276"/>
        <v>3</v>
      </c>
      <c r="I2916" s="435"/>
      <c r="J2916" s="423">
        <f t="shared" si="277"/>
        <v>0</v>
      </c>
    </row>
    <row r="2917" spans="1:10" ht="25.5" x14ac:dyDescent="0.2">
      <c r="A2917" s="435" t="s">
        <v>0</v>
      </c>
      <c r="B2917" s="423">
        <f t="shared" si="278"/>
        <v>4</v>
      </c>
      <c r="C2917" s="256" t="s">
        <v>120</v>
      </c>
      <c r="D2917" s="270" t="s">
        <v>39</v>
      </c>
      <c r="E2917" s="256"/>
      <c r="F2917" s="270">
        <v>1</v>
      </c>
      <c r="G2917" s="270">
        <v>3</v>
      </c>
      <c r="H2917" s="270">
        <f t="shared" si="276"/>
        <v>3</v>
      </c>
      <c r="I2917" s="256"/>
      <c r="J2917" s="270">
        <f t="shared" si="277"/>
        <v>0</v>
      </c>
    </row>
    <row r="2918" spans="1:10" ht="25.5" x14ac:dyDescent="0.2">
      <c r="A2918" s="435" t="s">
        <v>0</v>
      </c>
      <c r="B2918" s="423">
        <f t="shared" si="278"/>
        <v>5</v>
      </c>
      <c r="C2918" s="435" t="s">
        <v>122</v>
      </c>
      <c r="D2918" s="423" t="s">
        <v>31</v>
      </c>
      <c r="E2918" s="435"/>
      <c r="F2918" s="423">
        <v>1</v>
      </c>
      <c r="G2918" s="423">
        <v>10</v>
      </c>
      <c r="H2918" s="423">
        <f t="shared" si="276"/>
        <v>10</v>
      </c>
      <c r="I2918" s="435"/>
      <c r="J2918" s="423">
        <f t="shared" si="277"/>
        <v>0</v>
      </c>
    </row>
    <row r="2919" spans="1:10" ht="25.5" x14ac:dyDescent="0.2">
      <c r="A2919" s="435" t="s">
        <v>0</v>
      </c>
      <c r="B2919" s="423">
        <f t="shared" si="278"/>
        <v>6</v>
      </c>
      <c r="C2919" s="235" t="s">
        <v>121</v>
      </c>
      <c r="D2919" s="236" t="s">
        <v>63</v>
      </c>
      <c r="E2919" s="256"/>
      <c r="F2919" s="270">
        <v>1</v>
      </c>
      <c r="G2919" s="270">
        <v>3</v>
      </c>
      <c r="H2919" s="270">
        <f t="shared" si="276"/>
        <v>3</v>
      </c>
      <c r="I2919" s="256"/>
      <c r="J2919" s="270">
        <f t="shared" si="277"/>
        <v>0</v>
      </c>
    </row>
    <row r="2920" spans="1:10" ht="25.5" x14ac:dyDescent="0.2">
      <c r="A2920" s="435" t="s">
        <v>0</v>
      </c>
      <c r="B2920" s="423">
        <f t="shared" si="278"/>
        <v>7</v>
      </c>
      <c r="C2920" s="235" t="s">
        <v>112</v>
      </c>
      <c r="D2920" s="236" t="s">
        <v>39</v>
      </c>
      <c r="E2920" s="256"/>
      <c r="F2920" s="270">
        <v>1</v>
      </c>
      <c r="G2920" s="270">
        <v>5</v>
      </c>
      <c r="H2920" s="270">
        <f t="shared" si="276"/>
        <v>5</v>
      </c>
      <c r="I2920" s="256"/>
      <c r="J2920" s="270">
        <f t="shared" si="277"/>
        <v>0</v>
      </c>
    </row>
    <row r="2921" spans="1:10" ht="25.5" x14ac:dyDescent="0.2">
      <c r="A2921" s="29" t="s">
        <v>36</v>
      </c>
      <c r="B2921" s="30">
        <f t="shared" si="278"/>
        <v>8</v>
      </c>
      <c r="C2921" s="29" t="s">
        <v>121</v>
      </c>
      <c r="D2921" s="30" t="s">
        <v>63</v>
      </c>
      <c r="E2921" s="29"/>
      <c r="F2921" s="30">
        <v>1</v>
      </c>
      <c r="G2921" s="30">
        <v>5</v>
      </c>
      <c r="H2921" s="30">
        <f t="shared" si="276"/>
        <v>5</v>
      </c>
      <c r="I2921" s="29"/>
      <c r="J2921" s="30">
        <f t="shared" si="277"/>
        <v>0</v>
      </c>
    </row>
    <row r="2922" spans="1:10" ht="25.5" x14ac:dyDescent="0.2">
      <c r="A2922" s="29" t="s">
        <v>36</v>
      </c>
      <c r="B2922" s="30">
        <f t="shared" si="278"/>
        <v>9</v>
      </c>
      <c r="C2922" s="29" t="s">
        <v>120</v>
      </c>
      <c r="D2922" s="30" t="s">
        <v>39</v>
      </c>
      <c r="E2922" s="29"/>
      <c r="F2922" s="30">
        <v>1</v>
      </c>
      <c r="G2922" s="30">
        <v>3</v>
      </c>
      <c r="H2922" s="30">
        <f t="shared" si="276"/>
        <v>3</v>
      </c>
      <c r="I2922" s="29"/>
      <c r="J2922" s="30">
        <f t="shared" si="277"/>
        <v>0</v>
      </c>
    </row>
    <row r="2923" spans="1:10" ht="25.5" x14ac:dyDescent="0.2">
      <c r="A2923" s="29" t="s">
        <v>36</v>
      </c>
      <c r="B2923" s="30">
        <f t="shared" si="278"/>
        <v>10</v>
      </c>
      <c r="C2923" s="29" t="s">
        <v>124</v>
      </c>
      <c r="D2923" s="30" t="s">
        <v>49</v>
      </c>
      <c r="E2923" s="29"/>
      <c r="F2923" s="30">
        <v>1</v>
      </c>
      <c r="G2923" s="30">
        <v>5</v>
      </c>
      <c r="H2923" s="30">
        <f t="shared" si="276"/>
        <v>5</v>
      </c>
      <c r="I2923" s="29"/>
      <c r="J2923" s="30">
        <f t="shared" si="277"/>
        <v>0</v>
      </c>
    </row>
    <row r="2924" spans="1:10" ht="25.5" x14ac:dyDescent="0.2">
      <c r="A2924" s="29" t="s">
        <v>36</v>
      </c>
      <c r="B2924" s="30">
        <f t="shared" si="278"/>
        <v>11</v>
      </c>
      <c r="C2924" s="29" t="s">
        <v>113</v>
      </c>
      <c r="D2924" s="30" t="s">
        <v>61</v>
      </c>
      <c r="E2924" s="29"/>
      <c r="F2924" s="30">
        <v>1</v>
      </c>
      <c r="G2924" s="30">
        <v>3</v>
      </c>
      <c r="H2924" s="30">
        <f t="shared" si="276"/>
        <v>3</v>
      </c>
      <c r="I2924" s="29"/>
      <c r="J2924" s="30">
        <f t="shared" si="277"/>
        <v>0</v>
      </c>
    </row>
    <row r="2925" spans="1:10" ht="25.5" x14ac:dyDescent="0.2">
      <c r="A2925" s="29" t="s">
        <v>36</v>
      </c>
      <c r="B2925" s="296">
        <f t="shared" si="278"/>
        <v>12</v>
      </c>
      <c r="C2925" s="29" t="s">
        <v>237</v>
      </c>
      <c r="D2925" s="296" t="s">
        <v>38</v>
      </c>
      <c r="E2925" s="258"/>
      <c r="F2925" s="30">
        <v>1</v>
      </c>
      <c r="G2925" s="296">
        <v>3</v>
      </c>
      <c r="H2925" s="296">
        <f t="shared" si="276"/>
        <v>3</v>
      </c>
      <c r="I2925" s="258"/>
      <c r="J2925" s="296">
        <f t="shared" si="277"/>
        <v>0</v>
      </c>
    </row>
    <row r="2926" spans="1:10" ht="25.5" x14ac:dyDescent="0.2">
      <c r="A2926" s="29" t="s">
        <v>36</v>
      </c>
      <c r="B2926" s="296">
        <f t="shared" si="278"/>
        <v>13</v>
      </c>
      <c r="C2926" s="268" t="s">
        <v>140</v>
      </c>
      <c r="D2926" s="296" t="s">
        <v>38</v>
      </c>
      <c r="E2926" s="258"/>
      <c r="F2926" s="296">
        <v>1</v>
      </c>
      <c r="G2926" s="436">
        <v>10</v>
      </c>
      <c r="H2926" s="296">
        <f t="shared" si="276"/>
        <v>10</v>
      </c>
      <c r="I2926" s="437"/>
      <c r="J2926" s="436">
        <f t="shared" si="277"/>
        <v>0</v>
      </c>
    </row>
    <row r="2927" spans="1:10" ht="25.5" x14ac:dyDescent="0.2">
      <c r="A2927" s="29" t="s">
        <v>36</v>
      </c>
      <c r="B2927" s="296">
        <f t="shared" si="278"/>
        <v>14</v>
      </c>
      <c r="C2927" s="268" t="s">
        <v>241</v>
      </c>
      <c r="D2927" s="296" t="s">
        <v>38</v>
      </c>
      <c r="E2927" s="258"/>
      <c r="F2927" s="296">
        <v>1</v>
      </c>
      <c r="G2927" s="436">
        <v>3</v>
      </c>
      <c r="H2927" s="296">
        <f t="shared" si="276"/>
        <v>3</v>
      </c>
      <c r="I2927" s="437"/>
      <c r="J2927" s="436">
        <f t="shared" si="277"/>
        <v>0</v>
      </c>
    </row>
    <row r="2928" spans="1:10" ht="25.5" x14ac:dyDescent="0.2">
      <c r="A2928" s="29" t="s">
        <v>36</v>
      </c>
      <c r="B2928" s="296">
        <f t="shared" si="278"/>
        <v>15</v>
      </c>
      <c r="C2928" s="258" t="s">
        <v>122</v>
      </c>
      <c r="D2928" s="296" t="s">
        <v>61</v>
      </c>
      <c r="E2928" s="258"/>
      <c r="F2928" s="296">
        <v>1</v>
      </c>
      <c r="G2928" s="436">
        <v>3</v>
      </c>
      <c r="H2928" s="296">
        <f t="shared" si="276"/>
        <v>3</v>
      </c>
      <c r="I2928" s="437"/>
      <c r="J2928" s="436">
        <f t="shared" si="277"/>
        <v>0</v>
      </c>
    </row>
    <row r="2929" spans="1:10" ht="25.5" x14ac:dyDescent="0.2">
      <c r="A2929" s="29" t="s">
        <v>36</v>
      </c>
      <c r="B2929" s="296">
        <f t="shared" si="278"/>
        <v>16</v>
      </c>
      <c r="C2929" s="258" t="s">
        <v>117</v>
      </c>
      <c r="D2929" s="296" t="s">
        <v>32</v>
      </c>
      <c r="E2929" s="258"/>
      <c r="F2929" s="296">
        <v>1</v>
      </c>
      <c r="G2929" s="436">
        <v>5</v>
      </c>
      <c r="H2929" s="436">
        <f t="shared" si="276"/>
        <v>5</v>
      </c>
      <c r="I2929" s="437"/>
      <c r="J2929" s="436">
        <f t="shared" si="277"/>
        <v>0</v>
      </c>
    </row>
    <row r="2930" spans="1:10" ht="25.5" x14ac:dyDescent="0.2">
      <c r="A2930" s="29" t="s">
        <v>36</v>
      </c>
      <c r="B2930" s="296">
        <f t="shared" si="278"/>
        <v>17</v>
      </c>
      <c r="C2930" s="29" t="s">
        <v>121</v>
      </c>
      <c r="D2930" s="296" t="s">
        <v>63</v>
      </c>
      <c r="E2930" s="258"/>
      <c r="F2930" s="296">
        <v>1</v>
      </c>
      <c r="G2930" s="436">
        <v>3</v>
      </c>
      <c r="H2930" s="436">
        <f t="shared" si="276"/>
        <v>3</v>
      </c>
      <c r="I2930" s="437"/>
      <c r="J2930" s="436">
        <f t="shared" si="277"/>
        <v>0</v>
      </c>
    </row>
    <row r="2931" spans="1:10" ht="25.5" x14ac:dyDescent="0.2">
      <c r="A2931" s="29" t="s">
        <v>36</v>
      </c>
      <c r="B2931" s="296">
        <f t="shared" si="278"/>
        <v>18</v>
      </c>
      <c r="C2931" s="29" t="s">
        <v>129</v>
      </c>
      <c r="D2931" s="296" t="s">
        <v>39</v>
      </c>
      <c r="E2931" s="258"/>
      <c r="F2931" s="296">
        <v>1</v>
      </c>
      <c r="G2931" s="436">
        <v>5</v>
      </c>
      <c r="H2931" s="436">
        <f t="shared" si="276"/>
        <v>5</v>
      </c>
      <c r="I2931" s="437"/>
      <c r="J2931" s="436">
        <f t="shared" si="277"/>
        <v>0</v>
      </c>
    </row>
    <row r="2932" spans="1:10" ht="25.5" x14ac:dyDescent="0.2">
      <c r="A2932" s="435" t="s">
        <v>0</v>
      </c>
      <c r="B2932" s="270">
        <f t="shared" si="278"/>
        <v>19</v>
      </c>
      <c r="C2932" s="256" t="s">
        <v>121</v>
      </c>
      <c r="D2932" s="423" t="s">
        <v>63</v>
      </c>
      <c r="E2932" s="435"/>
      <c r="F2932" s="423">
        <v>1</v>
      </c>
      <c r="G2932" s="423">
        <v>3</v>
      </c>
      <c r="H2932" s="423">
        <f t="shared" si="276"/>
        <v>3</v>
      </c>
      <c r="I2932" s="435"/>
      <c r="J2932" s="423">
        <f t="shared" si="277"/>
        <v>0</v>
      </c>
    </row>
    <row r="2933" spans="1:10" ht="25.5" x14ac:dyDescent="0.2">
      <c r="A2933" s="435" t="s">
        <v>0</v>
      </c>
      <c r="B2933" s="270">
        <f t="shared" si="278"/>
        <v>20</v>
      </c>
      <c r="C2933" s="256" t="s">
        <v>120</v>
      </c>
      <c r="D2933" s="270" t="s">
        <v>39</v>
      </c>
      <c r="E2933" s="435"/>
      <c r="F2933" s="423">
        <v>1</v>
      </c>
      <c r="G2933" s="423">
        <v>3</v>
      </c>
      <c r="H2933" s="423">
        <f t="shared" si="276"/>
        <v>3</v>
      </c>
      <c r="I2933" s="435"/>
      <c r="J2933" s="423">
        <f t="shared" si="277"/>
        <v>0</v>
      </c>
    </row>
    <row r="2934" spans="1:10" ht="25.5" x14ac:dyDescent="0.2">
      <c r="A2934" s="435" t="s">
        <v>0</v>
      </c>
      <c r="B2934" s="112">
        <f t="shared" si="278"/>
        <v>21</v>
      </c>
      <c r="C2934" s="25" t="s">
        <v>242</v>
      </c>
      <c r="D2934" s="26" t="s">
        <v>31</v>
      </c>
      <c r="E2934" s="435"/>
      <c r="F2934" s="423">
        <v>1</v>
      </c>
      <c r="G2934" s="423">
        <v>5</v>
      </c>
      <c r="H2934" s="423">
        <f t="shared" si="276"/>
        <v>5</v>
      </c>
      <c r="I2934" s="435"/>
      <c r="J2934" s="423">
        <f t="shared" si="277"/>
        <v>0</v>
      </c>
    </row>
    <row r="2935" spans="1:10" ht="25.5" x14ac:dyDescent="0.2">
      <c r="A2935" s="435" t="s">
        <v>0</v>
      </c>
      <c r="B2935" s="236">
        <f t="shared" si="278"/>
        <v>22</v>
      </c>
      <c r="C2935" s="235" t="s">
        <v>135</v>
      </c>
      <c r="D2935" s="236" t="s">
        <v>63</v>
      </c>
      <c r="E2935" s="435"/>
      <c r="F2935" s="423">
        <v>1</v>
      </c>
      <c r="G2935" s="423">
        <v>3</v>
      </c>
      <c r="H2935" s="423">
        <f t="shared" si="276"/>
        <v>3</v>
      </c>
      <c r="I2935" s="435"/>
      <c r="J2935" s="423">
        <f t="shared" si="277"/>
        <v>0</v>
      </c>
    </row>
    <row r="2936" spans="1:10" ht="25.5" x14ac:dyDescent="0.2">
      <c r="A2936" s="435" t="s">
        <v>0</v>
      </c>
      <c r="B2936" s="112">
        <f t="shared" si="278"/>
        <v>23</v>
      </c>
      <c r="C2936" s="25" t="s">
        <v>132</v>
      </c>
      <c r="D2936" s="26" t="s">
        <v>59</v>
      </c>
      <c r="E2936" s="435"/>
      <c r="F2936" s="423">
        <v>1</v>
      </c>
      <c r="G2936" s="423">
        <v>3</v>
      </c>
      <c r="H2936" s="423">
        <f t="shared" si="276"/>
        <v>3</v>
      </c>
      <c r="I2936" s="435"/>
      <c r="J2936" s="423">
        <f t="shared" si="277"/>
        <v>0</v>
      </c>
    </row>
    <row r="2937" spans="1:10" ht="25.5" x14ac:dyDescent="0.2">
      <c r="A2937" s="435" t="s">
        <v>0</v>
      </c>
      <c r="B2937" s="112">
        <f t="shared" si="278"/>
        <v>24</v>
      </c>
      <c r="C2937" s="25" t="s">
        <v>143</v>
      </c>
      <c r="D2937" s="26" t="s">
        <v>39</v>
      </c>
      <c r="E2937" s="435"/>
      <c r="F2937" s="423">
        <v>1</v>
      </c>
      <c r="G2937" s="423">
        <v>3</v>
      </c>
      <c r="H2937" s="423">
        <f t="shared" si="276"/>
        <v>3</v>
      </c>
      <c r="I2937" s="435"/>
      <c r="J2937" s="423">
        <f t="shared" si="277"/>
        <v>0</v>
      </c>
    </row>
    <row r="2938" spans="1:10" ht="25.5" x14ac:dyDescent="0.2">
      <c r="A2938" s="419"/>
      <c r="B2938" s="419"/>
      <c r="C2938" s="419"/>
      <c r="D2938" s="419"/>
      <c r="E2938" s="419"/>
      <c r="F2938" s="419"/>
      <c r="G2938" s="50" t="s">
        <v>34</v>
      </c>
      <c r="H2938" s="51">
        <f>SUM(H2914:H2937)</f>
        <v>107</v>
      </c>
      <c r="I2938" s="344" t="s">
        <v>35</v>
      </c>
      <c r="J2938" s="51">
        <f>SUM(J2922:J2934)</f>
        <v>0</v>
      </c>
    </row>
    <row r="2941" spans="1:10" x14ac:dyDescent="0.2">
      <c r="A2941" s="1220" t="s">
        <v>1</v>
      </c>
      <c r="B2941" s="1220"/>
      <c r="C2941" s="1220"/>
      <c r="D2941" s="1220"/>
      <c r="E2941" s="1220"/>
      <c r="F2941" s="1220"/>
      <c r="G2941" s="1220"/>
      <c r="H2941" s="1220"/>
      <c r="I2941" s="1220"/>
      <c r="J2941" s="1220"/>
    </row>
    <row r="2942" spans="1:10" ht="12.75" customHeight="1" x14ac:dyDescent="0.2">
      <c r="A2942" s="1221" t="s">
        <v>2</v>
      </c>
      <c r="B2942" s="1221"/>
      <c r="C2942" s="1221"/>
      <c r="D2942" s="1221"/>
      <c r="E2942" s="1221"/>
      <c r="F2942" s="1221"/>
      <c r="G2942" s="1221"/>
      <c r="H2942" s="1221"/>
      <c r="I2942" s="1221"/>
      <c r="J2942" s="1221"/>
    </row>
    <row r="2943" spans="1:10" ht="13.5" thickBot="1" x14ac:dyDescent="0.25">
      <c r="A2943" s="4" t="s">
        <v>3</v>
      </c>
      <c r="B2943" s="122"/>
      <c r="C2943" s="5"/>
      <c r="D2943" s="4"/>
      <c r="E2943" s="4"/>
      <c r="F2943" s="262"/>
      <c r="G2943" s="262"/>
      <c r="H2943" s="262"/>
      <c r="I2943" s="4"/>
      <c r="J2943" s="2"/>
    </row>
    <row r="2944" spans="1:10" ht="13.5" customHeight="1" thickBot="1" x14ac:dyDescent="0.25">
      <c r="A2944" s="1228" t="s">
        <v>247</v>
      </c>
      <c r="B2944" s="1229"/>
      <c r="C2944" s="1229"/>
      <c r="D2944" s="1229"/>
      <c r="E2944" s="1229"/>
      <c r="F2944" s="1229"/>
      <c r="G2944" s="1229"/>
      <c r="H2944" s="1229"/>
      <c r="I2944" s="1229"/>
      <c r="J2944" s="1230"/>
    </row>
    <row r="2945" spans="1:10" ht="13.5" customHeight="1" thickBot="1" x14ac:dyDescent="0.25">
      <c r="A2945" s="1222" t="s">
        <v>248</v>
      </c>
      <c r="B2945" s="1223"/>
      <c r="C2945" s="1223"/>
      <c r="D2945" s="1223"/>
      <c r="E2945" s="1223"/>
      <c r="F2945" s="1223"/>
      <c r="G2945" s="1223"/>
      <c r="H2945" s="1223"/>
      <c r="I2945" s="1223"/>
      <c r="J2945" s="1224"/>
    </row>
    <row r="2946" spans="1:10" ht="13.5" thickBot="1" x14ac:dyDescent="0.25">
      <c r="A2946" s="276"/>
      <c r="B2946" s="277"/>
      <c r="C2946" s="277"/>
      <c r="D2946" s="277"/>
      <c r="E2946" s="277"/>
      <c r="F2946" s="277"/>
      <c r="G2946" s="277"/>
      <c r="H2946" s="277"/>
      <c r="I2946" s="277"/>
      <c r="J2946" s="277"/>
    </row>
    <row r="2947" spans="1:10" ht="13.5" thickBot="1" x14ac:dyDescent="0.25">
      <c r="A2947" s="278" t="s">
        <v>4</v>
      </c>
      <c r="B2947" s="279"/>
      <c r="C2947" s="280"/>
      <c r="D2947" s="278"/>
      <c r="E2947" s="278"/>
      <c r="F2947" s="281"/>
      <c r="G2947" s="282"/>
      <c r="H2947" s="283"/>
      <c r="I2947" s="278"/>
      <c r="J2947" s="284"/>
    </row>
    <row r="2948" spans="1:10" ht="13.5" thickBot="1" x14ac:dyDescent="0.25">
      <c r="A2948" s="1217" t="s">
        <v>21</v>
      </c>
      <c r="B2948" s="1218"/>
      <c r="C2948" s="1218"/>
      <c r="D2948" s="1218"/>
      <c r="E2948" s="1218"/>
      <c r="F2948" s="1218"/>
      <c r="G2948" s="1218"/>
      <c r="H2948" s="1218"/>
      <c r="I2948" s="1218"/>
      <c r="J2948" s="1219"/>
    </row>
    <row r="2949" spans="1:10" ht="13.5" thickBot="1" x14ac:dyDescent="0.25">
      <c r="A2949" s="274"/>
      <c r="B2949" s="274"/>
      <c r="C2949" s="274"/>
      <c r="D2949" s="274"/>
      <c r="E2949" s="275"/>
      <c r="F2949" s="274"/>
      <c r="G2949" s="274"/>
      <c r="H2949" s="274"/>
      <c r="I2949" s="274"/>
      <c r="J2949" s="274"/>
    </row>
    <row r="2950" spans="1:10" ht="51" x14ac:dyDescent="0.2">
      <c r="A2950" s="31" t="s">
        <v>5</v>
      </c>
      <c r="B2950" s="32" t="s">
        <v>23</v>
      </c>
      <c r="C2950" s="32" t="s">
        <v>7</v>
      </c>
      <c r="D2950" s="33" t="s">
        <v>8</v>
      </c>
      <c r="E2950" s="34" t="s">
        <v>24</v>
      </c>
      <c r="F2950" s="35" t="s">
        <v>25</v>
      </c>
      <c r="G2950" s="32" t="s">
        <v>26</v>
      </c>
      <c r="H2950" s="36" t="s">
        <v>27</v>
      </c>
      <c r="I2950" s="37" t="s">
        <v>28</v>
      </c>
      <c r="J2950" s="37" t="s">
        <v>29</v>
      </c>
    </row>
    <row r="2951" spans="1:10" ht="25.5" x14ac:dyDescent="0.2">
      <c r="A2951" s="31"/>
      <c r="B2951" s="32"/>
      <c r="C2951" s="216"/>
      <c r="D2951" s="33"/>
      <c r="E2951" s="38"/>
      <c r="F2951" s="39" t="s">
        <v>15</v>
      </c>
      <c r="G2951" s="39" t="s">
        <v>16</v>
      </c>
      <c r="H2951" s="39" t="s">
        <v>17</v>
      </c>
      <c r="I2951" s="40" t="s">
        <v>18</v>
      </c>
      <c r="J2951" s="40" t="s">
        <v>19</v>
      </c>
    </row>
    <row r="2952" spans="1:10" ht="38.25" x14ac:dyDescent="0.2">
      <c r="A2952" s="443" t="s">
        <v>30</v>
      </c>
      <c r="B2952" s="254">
        <v>1</v>
      </c>
      <c r="C2952" s="22" t="s">
        <v>116</v>
      </c>
      <c r="D2952" s="444" t="s">
        <v>63</v>
      </c>
      <c r="E2952" s="443"/>
      <c r="F2952" s="444">
        <v>1</v>
      </c>
      <c r="G2952" s="444">
        <v>10</v>
      </c>
      <c r="H2952" s="444">
        <f t="shared" ref="H2952:H2968" si="279">F2952*G2952</f>
        <v>10</v>
      </c>
      <c r="I2952" s="443"/>
      <c r="J2952" s="444">
        <f t="shared" ref="J2952:J2965" si="280">H2952*I2952</f>
        <v>0</v>
      </c>
    </row>
    <row r="2953" spans="1:10" ht="38.25" x14ac:dyDescent="0.2">
      <c r="A2953" s="443" t="s">
        <v>30</v>
      </c>
      <c r="B2953" s="234">
        <f>B2952+1</f>
        <v>2</v>
      </c>
      <c r="C2953" s="233" t="s">
        <v>109</v>
      </c>
      <c r="D2953" s="444" t="s">
        <v>63</v>
      </c>
      <c r="E2953" s="291"/>
      <c r="F2953" s="302">
        <v>1</v>
      </c>
      <c r="G2953" s="302">
        <v>5</v>
      </c>
      <c r="H2953" s="302">
        <f t="shared" si="279"/>
        <v>5</v>
      </c>
      <c r="I2953" s="291"/>
      <c r="J2953" s="302">
        <f t="shared" si="280"/>
        <v>0</v>
      </c>
    </row>
    <row r="2954" spans="1:10" ht="25.5" x14ac:dyDescent="0.2">
      <c r="A2954" s="435" t="s">
        <v>0</v>
      </c>
      <c r="B2954" s="423">
        <f t="shared" ref="B2954:B2968" si="281">B2953+1</f>
        <v>3</v>
      </c>
      <c r="C2954" s="256" t="s">
        <v>121</v>
      </c>
      <c r="D2954" s="423" t="s">
        <v>63</v>
      </c>
      <c r="E2954" s="435"/>
      <c r="F2954" s="423">
        <v>1</v>
      </c>
      <c r="G2954" s="423">
        <v>5</v>
      </c>
      <c r="H2954" s="423">
        <f t="shared" si="279"/>
        <v>5</v>
      </c>
      <c r="I2954" s="435"/>
      <c r="J2954" s="423">
        <f t="shared" si="280"/>
        <v>0</v>
      </c>
    </row>
    <row r="2955" spans="1:10" ht="25.5" x14ac:dyDescent="0.2">
      <c r="A2955" s="435" t="s">
        <v>0</v>
      </c>
      <c r="B2955" s="423">
        <f t="shared" si="281"/>
        <v>4</v>
      </c>
      <c r="C2955" s="256" t="s">
        <v>120</v>
      </c>
      <c r="D2955" s="270" t="s">
        <v>39</v>
      </c>
      <c r="E2955" s="256"/>
      <c r="F2955" s="270">
        <v>1</v>
      </c>
      <c r="G2955" s="270">
        <v>5</v>
      </c>
      <c r="H2955" s="270">
        <f t="shared" si="279"/>
        <v>5</v>
      </c>
      <c r="I2955" s="256"/>
      <c r="J2955" s="270">
        <f t="shared" si="280"/>
        <v>0</v>
      </c>
    </row>
    <row r="2956" spans="1:10" ht="25.5" x14ac:dyDescent="0.2">
      <c r="A2956" s="435" t="s">
        <v>0</v>
      </c>
      <c r="B2956" s="423">
        <f t="shared" si="281"/>
        <v>5</v>
      </c>
      <c r="C2956" s="435" t="s">
        <v>122</v>
      </c>
      <c r="D2956" s="423" t="s">
        <v>31</v>
      </c>
      <c r="E2956" s="435"/>
      <c r="F2956" s="423">
        <v>1</v>
      </c>
      <c r="G2956" s="423">
        <v>10</v>
      </c>
      <c r="H2956" s="423">
        <f t="shared" si="279"/>
        <v>10</v>
      </c>
      <c r="I2956" s="435"/>
      <c r="J2956" s="423">
        <f t="shared" si="280"/>
        <v>0</v>
      </c>
    </row>
    <row r="2957" spans="1:10" ht="25.5" x14ac:dyDescent="0.2">
      <c r="A2957" s="435" t="s">
        <v>0</v>
      </c>
      <c r="B2957" s="423">
        <f t="shared" si="281"/>
        <v>6</v>
      </c>
      <c r="C2957" s="235" t="s">
        <v>121</v>
      </c>
      <c r="D2957" s="236" t="s">
        <v>63</v>
      </c>
      <c r="E2957" s="256"/>
      <c r="F2957" s="270">
        <v>1</v>
      </c>
      <c r="G2957" s="270">
        <v>5</v>
      </c>
      <c r="H2957" s="270">
        <f t="shared" si="279"/>
        <v>5</v>
      </c>
      <c r="I2957" s="256"/>
      <c r="J2957" s="270">
        <f t="shared" si="280"/>
        <v>0</v>
      </c>
    </row>
    <row r="2958" spans="1:10" ht="25.5" x14ac:dyDescent="0.2">
      <c r="A2958" s="435" t="s">
        <v>0</v>
      </c>
      <c r="B2958" s="423">
        <f t="shared" si="281"/>
        <v>7</v>
      </c>
      <c r="C2958" s="235" t="s">
        <v>112</v>
      </c>
      <c r="D2958" s="236" t="s">
        <v>39</v>
      </c>
      <c r="E2958" s="256"/>
      <c r="F2958" s="270">
        <v>1</v>
      </c>
      <c r="G2958" s="270">
        <v>5</v>
      </c>
      <c r="H2958" s="270">
        <f t="shared" si="279"/>
        <v>5</v>
      </c>
      <c r="I2958" s="256"/>
      <c r="J2958" s="270">
        <f t="shared" si="280"/>
        <v>0</v>
      </c>
    </row>
    <row r="2959" spans="1:10" ht="25.5" x14ac:dyDescent="0.2">
      <c r="A2959" s="29" t="s">
        <v>36</v>
      </c>
      <c r="B2959" s="30">
        <f t="shared" si="281"/>
        <v>8</v>
      </c>
      <c r="C2959" s="29" t="s">
        <v>121</v>
      </c>
      <c r="D2959" s="30" t="s">
        <v>63</v>
      </c>
      <c r="E2959" s="29"/>
      <c r="F2959" s="30">
        <v>1</v>
      </c>
      <c r="G2959" s="30">
        <v>5</v>
      </c>
      <c r="H2959" s="30">
        <f t="shared" si="279"/>
        <v>5</v>
      </c>
      <c r="I2959" s="29"/>
      <c r="J2959" s="30">
        <f t="shared" si="280"/>
        <v>0</v>
      </c>
    </row>
    <row r="2960" spans="1:10" ht="25.5" x14ac:dyDescent="0.2">
      <c r="A2960" s="29" t="s">
        <v>36</v>
      </c>
      <c r="B2960" s="30">
        <f t="shared" si="281"/>
        <v>9</v>
      </c>
      <c r="C2960" s="29" t="s">
        <v>120</v>
      </c>
      <c r="D2960" s="30" t="s">
        <v>39</v>
      </c>
      <c r="E2960" s="29"/>
      <c r="F2960" s="30">
        <v>1</v>
      </c>
      <c r="G2960" s="30">
        <v>5</v>
      </c>
      <c r="H2960" s="30">
        <f t="shared" si="279"/>
        <v>5</v>
      </c>
      <c r="I2960" s="29"/>
      <c r="J2960" s="30">
        <f t="shared" si="280"/>
        <v>0</v>
      </c>
    </row>
    <row r="2961" spans="1:10" ht="25.5" x14ac:dyDescent="0.2">
      <c r="A2961" s="29" t="s">
        <v>36</v>
      </c>
      <c r="B2961" s="30">
        <f t="shared" si="281"/>
        <v>10</v>
      </c>
      <c r="C2961" s="29" t="s">
        <v>124</v>
      </c>
      <c r="D2961" s="30" t="s">
        <v>49</v>
      </c>
      <c r="E2961" s="29"/>
      <c r="F2961" s="30">
        <v>1</v>
      </c>
      <c r="G2961" s="30">
        <v>10</v>
      </c>
      <c r="H2961" s="30">
        <f t="shared" si="279"/>
        <v>10</v>
      </c>
      <c r="I2961" s="29"/>
      <c r="J2961" s="30">
        <f t="shared" si="280"/>
        <v>0</v>
      </c>
    </row>
    <row r="2962" spans="1:10" ht="25.5" x14ac:dyDescent="0.2">
      <c r="A2962" s="29" t="s">
        <v>36</v>
      </c>
      <c r="B2962" s="30">
        <f t="shared" si="281"/>
        <v>11</v>
      </c>
      <c r="C2962" s="29" t="s">
        <v>113</v>
      </c>
      <c r="D2962" s="30" t="s">
        <v>61</v>
      </c>
      <c r="E2962" s="29"/>
      <c r="F2962" s="30">
        <v>1</v>
      </c>
      <c r="G2962" s="30">
        <v>20</v>
      </c>
      <c r="H2962" s="30">
        <f t="shared" si="279"/>
        <v>20</v>
      </c>
      <c r="I2962" s="29"/>
      <c r="J2962" s="30">
        <f t="shared" si="280"/>
        <v>0</v>
      </c>
    </row>
    <row r="2963" spans="1:10" ht="25.5" x14ac:dyDescent="0.2">
      <c r="A2963" s="29" t="s">
        <v>36</v>
      </c>
      <c r="B2963" s="296">
        <f t="shared" si="281"/>
        <v>12</v>
      </c>
      <c r="C2963" s="29" t="s">
        <v>237</v>
      </c>
      <c r="D2963" s="296" t="s">
        <v>38</v>
      </c>
      <c r="E2963" s="258"/>
      <c r="F2963" s="30">
        <v>1</v>
      </c>
      <c r="G2963" s="296">
        <v>30</v>
      </c>
      <c r="H2963" s="296">
        <f t="shared" si="279"/>
        <v>30</v>
      </c>
      <c r="I2963" s="258"/>
      <c r="J2963" s="296">
        <f t="shared" si="280"/>
        <v>0</v>
      </c>
    </row>
    <row r="2964" spans="1:10" ht="25.5" x14ac:dyDescent="0.2">
      <c r="A2964" s="29" t="s">
        <v>36</v>
      </c>
      <c r="B2964" s="296">
        <f t="shared" si="281"/>
        <v>13</v>
      </c>
      <c r="C2964" s="268" t="s">
        <v>140</v>
      </c>
      <c r="D2964" s="296" t="s">
        <v>38</v>
      </c>
      <c r="E2964" s="258"/>
      <c r="F2964" s="296">
        <v>1</v>
      </c>
      <c r="G2964" s="436">
        <v>10</v>
      </c>
      <c r="H2964" s="296">
        <f t="shared" si="279"/>
        <v>10</v>
      </c>
      <c r="I2964" s="437"/>
      <c r="J2964" s="436">
        <f t="shared" si="280"/>
        <v>0</v>
      </c>
    </row>
    <row r="2965" spans="1:10" ht="25.5" x14ac:dyDescent="0.2">
      <c r="A2965" s="29" t="s">
        <v>36</v>
      </c>
      <c r="B2965" s="296">
        <f t="shared" si="281"/>
        <v>14</v>
      </c>
      <c r="C2965" s="268" t="s">
        <v>238</v>
      </c>
      <c r="D2965" s="296" t="s">
        <v>38</v>
      </c>
      <c r="E2965" s="258"/>
      <c r="F2965" s="296">
        <v>1</v>
      </c>
      <c r="G2965" s="436">
        <v>5</v>
      </c>
      <c r="H2965" s="296">
        <f t="shared" si="279"/>
        <v>5</v>
      </c>
      <c r="I2965" s="437"/>
      <c r="J2965" s="436">
        <f t="shared" si="280"/>
        <v>0</v>
      </c>
    </row>
    <row r="2966" spans="1:10" ht="25.5" x14ac:dyDescent="0.2">
      <c r="A2966" s="435" t="s">
        <v>0</v>
      </c>
      <c r="B2966" s="423">
        <f t="shared" si="281"/>
        <v>15</v>
      </c>
      <c r="C2966" s="25" t="s">
        <v>132</v>
      </c>
      <c r="D2966" s="26" t="s">
        <v>38</v>
      </c>
      <c r="E2966" s="435"/>
      <c r="F2966" s="423">
        <v>1</v>
      </c>
      <c r="G2966" s="423">
        <v>30</v>
      </c>
      <c r="H2966" s="423">
        <f t="shared" si="279"/>
        <v>30</v>
      </c>
      <c r="I2966" s="435"/>
      <c r="J2966" s="435"/>
    </row>
    <row r="2967" spans="1:10" ht="25.5" x14ac:dyDescent="0.2">
      <c r="A2967" s="267" t="s">
        <v>36</v>
      </c>
      <c r="B2967" s="28">
        <f t="shared" si="281"/>
        <v>16</v>
      </c>
      <c r="C2967" s="267" t="s">
        <v>135</v>
      </c>
      <c r="D2967" s="295" t="s">
        <v>63</v>
      </c>
      <c r="E2967" s="285"/>
      <c r="F2967" s="295">
        <v>1</v>
      </c>
      <c r="G2967" s="440">
        <v>5</v>
      </c>
      <c r="H2967" s="295">
        <f t="shared" si="279"/>
        <v>5</v>
      </c>
      <c r="I2967" s="441"/>
      <c r="J2967" s="440"/>
    </row>
    <row r="2968" spans="1:10" ht="25.5" x14ac:dyDescent="0.2">
      <c r="A2968" s="435" t="s">
        <v>0</v>
      </c>
      <c r="B2968" s="423">
        <f t="shared" si="281"/>
        <v>17</v>
      </c>
      <c r="C2968" s="25" t="s">
        <v>143</v>
      </c>
      <c r="D2968" s="26" t="s">
        <v>39</v>
      </c>
      <c r="E2968" s="435"/>
      <c r="F2968" s="423">
        <v>1</v>
      </c>
      <c r="G2968" s="423">
        <v>5</v>
      </c>
      <c r="H2968" s="423">
        <f t="shared" si="279"/>
        <v>5</v>
      </c>
      <c r="I2968" s="435"/>
      <c r="J2968" s="435"/>
    </row>
    <row r="2969" spans="1:10" ht="25.5" x14ac:dyDescent="0.2">
      <c r="A2969" s="419"/>
      <c r="B2969" s="419"/>
      <c r="C2969" s="419"/>
      <c r="D2969" s="419"/>
      <c r="E2969" s="419"/>
      <c r="F2969" s="419"/>
      <c r="G2969" s="50" t="s">
        <v>34</v>
      </c>
      <c r="H2969" s="51">
        <f>SUM(H2961:H2968)</f>
        <v>115</v>
      </c>
      <c r="I2969" s="344" t="s">
        <v>35</v>
      </c>
      <c r="J2969" s="51">
        <f>SUM(J2961:J2965)</f>
        <v>0</v>
      </c>
    </row>
    <row r="2971" spans="1:10" x14ac:dyDescent="0.2">
      <c r="A2971" s="1220" t="s">
        <v>1</v>
      </c>
      <c r="B2971" s="1220"/>
      <c r="C2971" s="1220"/>
      <c r="D2971" s="1220"/>
      <c r="E2971" s="1220"/>
      <c r="F2971" s="1220"/>
      <c r="G2971" s="1220"/>
      <c r="H2971" s="1220"/>
      <c r="I2971" s="1220"/>
      <c r="J2971" s="1220"/>
    </row>
    <row r="2972" spans="1:10" x14ac:dyDescent="0.2">
      <c r="A2972" s="1221" t="s">
        <v>2</v>
      </c>
      <c r="B2972" s="1221"/>
      <c r="C2972" s="1221"/>
      <c r="D2972" s="1221"/>
      <c r="E2972" s="1221"/>
      <c r="F2972" s="1221"/>
      <c r="G2972" s="1221"/>
      <c r="H2972" s="1221"/>
      <c r="I2972" s="1221"/>
      <c r="J2972" s="1221"/>
    </row>
    <row r="2973" spans="1:10" ht="13.5" thickBot="1" x14ac:dyDescent="0.25">
      <c r="A2973" s="4" t="s">
        <v>3</v>
      </c>
      <c r="B2973" s="122"/>
      <c r="C2973" s="5"/>
      <c r="D2973" s="4"/>
      <c r="E2973" s="4"/>
      <c r="F2973" s="262"/>
      <c r="G2973" s="262"/>
      <c r="H2973" s="262"/>
      <c r="I2973" s="4"/>
      <c r="J2973" s="2"/>
    </row>
    <row r="2974" spans="1:10" ht="13.5" thickBot="1" x14ac:dyDescent="0.25">
      <c r="A2974" s="1228" t="s">
        <v>250</v>
      </c>
      <c r="B2974" s="1229"/>
      <c r="C2974" s="1229"/>
      <c r="D2974" s="1229"/>
      <c r="E2974" s="1229"/>
      <c r="F2974" s="1229"/>
      <c r="G2974" s="1229"/>
      <c r="H2974" s="1229"/>
      <c r="I2974" s="1229"/>
      <c r="J2974" s="1230"/>
    </row>
    <row r="2975" spans="1:10" ht="13.5" thickBot="1" x14ac:dyDescent="0.25">
      <c r="A2975" s="1222" t="s">
        <v>251</v>
      </c>
      <c r="B2975" s="1223"/>
      <c r="C2975" s="1223"/>
      <c r="D2975" s="1223"/>
      <c r="E2975" s="1223"/>
      <c r="F2975" s="1223"/>
      <c r="G2975" s="1223"/>
      <c r="H2975" s="1223"/>
      <c r="I2975" s="1223"/>
      <c r="J2975" s="1224"/>
    </row>
    <row r="2976" spans="1:10" ht="13.5" thickBot="1" x14ac:dyDescent="0.25">
      <c r="A2976" s="276"/>
      <c r="B2976" s="277"/>
      <c r="C2976" s="277"/>
      <c r="D2976" s="277"/>
      <c r="E2976" s="277"/>
      <c r="F2976" s="277"/>
      <c r="G2976" s="277"/>
      <c r="H2976" s="277"/>
      <c r="I2976" s="277"/>
      <c r="J2976" s="277"/>
    </row>
    <row r="2977" spans="1:10" ht="13.5" thickBot="1" x14ac:dyDescent="0.25">
      <c r="A2977" s="278" t="s">
        <v>4</v>
      </c>
      <c r="B2977" s="279"/>
      <c r="C2977" s="280"/>
      <c r="D2977" s="278"/>
      <c r="E2977" s="278"/>
      <c r="F2977" s="281"/>
      <c r="G2977" s="282"/>
      <c r="H2977" s="283"/>
      <c r="I2977" s="278"/>
      <c r="J2977" s="284"/>
    </row>
    <row r="2978" spans="1:10" ht="13.5" thickBot="1" x14ac:dyDescent="0.25">
      <c r="A2978" s="1217" t="s">
        <v>21</v>
      </c>
      <c r="B2978" s="1218"/>
      <c r="C2978" s="1218"/>
      <c r="D2978" s="1218"/>
      <c r="E2978" s="1218"/>
      <c r="F2978" s="1218"/>
      <c r="G2978" s="1218"/>
      <c r="H2978" s="1218"/>
      <c r="I2978" s="1218"/>
      <c r="J2978" s="1219"/>
    </row>
    <row r="2979" spans="1:10" ht="13.5" thickBot="1" x14ac:dyDescent="0.25">
      <c r="A2979" s="4"/>
      <c r="B2979" s="122"/>
      <c r="C2979" s="3"/>
      <c r="D2979" s="2"/>
      <c r="E2979" s="2"/>
      <c r="F2979" s="261"/>
      <c r="G2979" s="261"/>
      <c r="H2979" s="261"/>
      <c r="I2979" s="2"/>
      <c r="J2979" s="2"/>
    </row>
    <row r="2980" spans="1:10" ht="51" x14ac:dyDescent="0.2">
      <c r="A2980" s="31" t="s">
        <v>5</v>
      </c>
      <c r="B2980" s="32" t="s">
        <v>23</v>
      </c>
      <c r="C2980" s="32" t="s">
        <v>7</v>
      </c>
      <c r="D2980" s="33" t="s">
        <v>8</v>
      </c>
      <c r="E2980" s="34" t="s">
        <v>24</v>
      </c>
      <c r="F2980" s="35" t="s">
        <v>25</v>
      </c>
      <c r="G2980" s="32" t="s">
        <v>26</v>
      </c>
      <c r="H2980" s="36" t="s">
        <v>27</v>
      </c>
      <c r="I2980" s="37" t="s">
        <v>28</v>
      </c>
      <c r="J2980" s="37" t="s">
        <v>29</v>
      </c>
    </row>
    <row r="2981" spans="1:10" ht="25.5" x14ac:dyDescent="0.2">
      <c r="A2981" s="31"/>
      <c r="B2981" s="32"/>
      <c r="C2981" s="216"/>
      <c r="D2981" s="33"/>
      <c r="E2981" s="38"/>
      <c r="F2981" s="39" t="s">
        <v>15</v>
      </c>
      <c r="G2981" s="39" t="s">
        <v>16</v>
      </c>
      <c r="H2981" s="39" t="s">
        <v>17</v>
      </c>
      <c r="I2981" s="40" t="s">
        <v>18</v>
      </c>
      <c r="J2981" s="40" t="s">
        <v>19</v>
      </c>
    </row>
    <row r="2982" spans="1:10" ht="38.25" x14ac:dyDescent="0.2">
      <c r="A2982" s="443" t="s">
        <v>30</v>
      </c>
      <c r="B2982" s="254">
        <v>1</v>
      </c>
      <c r="C2982" s="22" t="s">
        <v>116</v>
      </c>
      <c r="D2982" s="444" t="s">
        <v>63</v>
      </c>
      <c r="E2982" s="443"/>
      <c r="F2982" s="444">
        <v>1</v>
      </c>
      <c r="G2982" s="444">
        <v>10</v>
      </c>
      <c r="H2982" s="444">
        <f t="shared" ref="H2982:H3005" si="282">F2982*G2982</f>
        <v>10</v>
      </c>
      <c r="I2982" s="443"/>
      <c r="J2982" s="444">
        <f t="shared" ref="J2982:J3005" si="283">H2982*I2982</f>
        <v>0</v>
      </c>
    </row>
    <row r="2983" spans="1:10" ht="38.25" x14ac:dyDescent="0.2">
      <c r="A2983" s="443" t="s">
        <v>30</v>
      </c>
      <c r="B2983" s="234">
        <f>B2982+1</f>
        <v>2</v>
      </c>
      <c r="C2983" s="233" t="s">
        <v>109</v>
      </c>
      <c r="D2983" s="444" t="s">
        <v>63</v>
      </c>
      <c r="E2983" s="291"/>
      <c r="F2983" s="302">
        <v>1</v>
      </c>
      <c r="G2983" s="302">
        <v>5</v>
      </c>
      <c r="H2983" s="302">
        <f t="shared" si="282"/>
        <v>5</v>
      </c>
      <c r="I2983" s="291"/>
      <c r="J2983" s="302">
        <f t="shared" si="283"/>
        <v>0</v>
      </c>
    </row>
    <row r="2984" spans="1:10" ht="25.5" x14ac:dyDescent="0.2">
      <c r="A2984" s="435" t="s">
        <v>0</v>
      </c>
      <c r="B2984" s="423">
        <f t="shared" ref="B2984:B3005" si="284">B2983+1</f>
        <v>3</v>
      </c>
      <c r="C2984" s="256" t="s">
        <v>121</v>
      </c>
      <c r="D2984" s="423" t="s">
        <v>63</v>
      </c>
      <c r="E2984" s="435"/>
      <c r="F2984" s="423">
        <v>1</v>
      </c>
      <c r="G2984" s="423">
        <v>3</v>
      </c>
      <c r="H2984" s="423">
        <f t="shared" si="282"/>
        <v>3</v>
      </c>
      <c r="I2984" s="435"/>
      <c r="J2984" s="423">
        <f t="shared" si="283"/>
        <v>0</v>
      </c>
    </row>
    <row r="2985" spans="1:10" ht="25.5" x14ac:dyDescent="0.2">
      <c r="A2985" s="435" t="s">
        <v>0</v>
      </c>
      <c r="B2985" s="423">
        <f t="shared" si="284"/>
        <v>4</v>
      </c>
      <c r="C2985" s="256" t="s">
        <v>120</v>
      </c>
      <c r="D2985" s="270" t="s">
        <v>39</v>
      </c>
      <c r="E2985" s="256"/>
      <c r="F2985" s="270">
        <v>1</v>
      </c>
      <c r="G2985" s="270">
        <v>3</v>
      </c>
      <c r="H2985" s="270">
        <f t="shared" si="282"/>
        <v>3</v>
      </c>
      <c r="I2985" s="256"/>
      <c r="J2985" s="270">
        <f t="shared" si="283"/>
        <v>0</v>
      </c>
    </row>
    <row r="2986" spans="1:10" ht="25.5" x14ac:dyDescent="0.2">
      <c r="A2986" s="435" t="s">
        <v>0</v>
      </c>
      <c r="B2986" s="423">
        <f t="shared" si="284"/>
        <v>5</v>
      </c>
      <c r="C2986" s="435" t="s">
        <v>122</v>
      </c>
      <c r="D2986" s="423" t="s">
        <v>31</v>
      </c>
      <c r="E2986" s="435"/>
      <c r="F2986" s="423">
        <v>1</v>
      </c>
      <c r="G2986" s="423">
        <v>10</v>
      </c>
      <c r="H2986" s="423">
        <f t="shared" si="282"/>
        <v>10</v>
      </c>
      <c r="I2986" s="435"/>
      <c r="J2986" s="423">
        <f t="shared" si="283"/>
        <v>0</v>
      </c>
    </row>
    <row r="2987" spans="1:10" ht="25.5" x14ac:dyDescent="0.2">
      <c r="A2987" s="435" t="s">
        <v>0</v>
      </c>
      <c r="B2987" s="423">
        <f t="shared" si="284"/>
        <v>6</v>
      </c>
      <c r="C2987" s="235" t="s">
        <v>121</v>
      </c>
      <c r="D2987" s="236" t="s">
        <v>63</v>
      </c>
      <c r="E2987" s="256"/>
      <c r="F2987" s="270">
        <v>1</v>
      </c>
      <c r="G2987" s="270">
        <v>3</v>
      </c>
      <c r="H2987" s="270">
        <f t="shared" si="282"/>
        <v>3</v>
      </c>
      <c r="I2987" s="256"/>
      <c r="J2987" s="270">
        <f t="shared" si="283"/>
        <v>0</v>
      </c>
    </row>
    <row r="2988" spans="1:10" ht="25.5" x14ac:dyDescent="0.2">
      <c r="A2988" s="435" t="s">
        <v>0</v>
      </c>
      <c r="B2988" s="423">
        <f t="shared" si="284"/>
        <v>7</v>
      </c>
      <c r="C2988" s="235" t="s">
        <v>112</v>
      </c>
      <c r="D2988" s="236" t="s">
        <v>39</v>
      </c>
      <c r="E2988" s="256"/>
      <c r="F2988" s="270">
        <v>1</v>
      </c>
      <c r="G2988" s="270">
        <v>5</v>
      </c>
      <c r="H2988" s="270">
        <f t="shared" si="282"/>
        <v>5</v>
      </c>
      <c r="I2988" s="256"/>
      <c r="J2988" s="270">
        <f t="shared" si="283"/>
        <v>0</v>
      </c>
    </row>
    <row r="2989" spans="1:10" ht="25.5" x14ac:dyDescent="0.2">
      <c r="A2989" s="29" t="s">
        <v>36</v>
      </c>
      <c r="B2989" s="30">
        <f t="shared" si="284"/>
        <v>8</v>
      </c>
      <c r="C2989" s="29" t="s">
        <v>121</v>
      </c>
      <c r="D2989" s="30" t="s">
        <v>63</v>
      </c>
      <c r="E2989" s="29"/>
      <c r="F2989" s="30">
        <v>1</v>
      </c>
      <c r="G2989" s="30">
        <v>5</v>
      </c>
      <c r="H2989" s="30">
        <f t="shared" si="282"/>
        <v>5</v>
      </c>
      <c r="I2989" s="29"/>
      <c r="J2989" s="30">
        <f t="shared" si="283"/>
        <v>0</v>
      </c>
    </row>
    <row r="2990" spans="1:10" ht="25.5" x14ac:dyDescent="0.2">
      <c r="A2990" s="29" t="s">
        <v>36</v>
      </c>
      <c r="B2990" s="30">
        <f t="shared" si="284"/>
        <v>9</v>
      </c>
      <c r="C2990" s="29" t="s">
        <v>120</v>
      </c>
      <c r="D2990" s="30" t="s">
        <v>39</v>
      </c>
      <c r="E2990" s="29"/>
      <c r="F2990" s="30">
        <v>1</v>
      </c>
      <c r="G2990" s="30">
        <v>3</v>
      </c>
      <c r="H2990" s="30">
        <f t="shared" si="282"/>
        <v>3</v>
      </c>
      <c r="I2990" s="29"/>
      <c r="J2990" s="30">
        <f t="shared" si="283"/>
        <v>0</v>
      </c>
    </row>
    <row r="2991" spans="1:10" ht="25.5" x14ac:dyDescent="0.2">
      <c r="A2991" s="29" t="s">
        <v>36</v>
      </c>
      <c r="B2991" s="30">
        <f t="shared" si="284"/>
        <v>10</v>
      </c>
      <c r="C2991" s="29" t="s">
        <v>124</v>
      </c>
      <c r="D2991" s="30" t="s">
        <v>49</v>
      </c>
      <c r="E2991" s="29"/>
      <c r="F2991" s="30">
        <v>1</v>
      </c>
      <c r="G2991" s="30">
        <v>5</v>
      </c>
      <c r="H2991" s="30">
        <f t="shared" si="282"/>
        <v>5</v>
      </c>
      <c r="I2991" s="29"/>
      <c r="J2991" s="30">
        <f t="shared" si="283"/>
        <v>0</v>
      </c>
    </row>
    <row r="2992" spans="1:10" ht="25.5" x14ac:dyDescent="0.2">
      <c r="A2992" s="29" t="s">
        <v>36</v>
      </c>
      <c r="B2992" s="30">
        <f t="shared" si="284"/>
        <v>11</v>
      </c>
      <c r="C2992" s="29" t="s">
        <v>113</v>
      </c>
      <c r="D2992" s="30" t="s">
        <v>61</v>
      </c>
      <c r="E2992" s="29"/>
      <c r="F2992" s="30">
        <v>1</v>
      </c>
      <c r="G2992" s="30">
        <v>3</v>
      </c>
      <c r="H2992" s="30">
        <f t="shared" si="282"/>
        <v>3</v>
      </c>
      <c r="I2992" s="29"/>
      <c r="J2992" s="30">
        <f t="shared" si="283"/>
        <v>0</v>
      </c>
    </row>
    <row r="2993" spans="1:10" ht="25.5" x14ac:dyDescent="0.2">
      <c r="A2993" s="29" t="s">
        <v>36</v>
      </c>
      <c r="B2993" s="296">
        <f t="shared" si="284"/>
        <v>12</v>
      </c>
      <c r="C2993" s="29" t="s">
        <v>237</v>
      </c>
      <c r="D2993" s="296" t="s">
        <v>38</v>
      </c>
      <c r="E2993" s="258"/>
      <c r="F2993" s="30">
        <v>1</v>
      </c>
      <c r="G2993" s="296">
        <v>3</v>
      </c>
      <c r="H2993" s="296">
        <f t="shared" si="282"/>
        <v>3</v>
      </c>
      <c r="I2993" s="258"/>
      <c r="J2993" s="296">
        <f t="shared" si="283"/>
        <v>0</v>
      </c>
    </row>
    <row r="2994" spans="1:10" ht="25.5" x14ac:dyDescent="0.2">
      <c r="A2994" s="29" t="s">
        <v>36</v>
      </c>
      <c r="B2994" s="296">
        <f t="shared" si="284"/>
        <v>13</v>
      </c>
      <c r="C2994" s="268" t="s">
        <v>140</v>
      </c>
      <c r="D2994" s="296" t="s">
        <v>38</v>
      </c>
      <c r="E2994" s="258"/>
      <c r="F2994" s="296">
        <v>1</v>
      </c>
      <c r="G2994" s="436">
        <v>10</v>
      </c>
      <c r="H2994" s="296">
        <f t="shared" si="282"/>
        <v>10</v>
      </c>
      <c r="I2994" s="437"/>
      <c r="J2994" s="436">
        <f t="shared" si="283"/>
        <v>0</v>
      </c>
    </row>
    <row r="2995" spans="1:10" ht="25.5" x14ac:dyDescent="0.2">
      <c r="A2995" s="29" t="s">
        <v>36</v>
      </c>
      <c r="B2995" s="296">
        <f t="shared" si="284"/>
        <v>14</v>
      </c>
      <c r="C2995" s="268" t="s">
        <v>252</v>
      </c>
      <c r="D2995" s="296" t="s">
        <v>38</v>
      </c>
      <c r="E2995" s="258"/>
      <c r="F2995" s="296">
        <v>1</v>
      </c>
      <c r="G2995" s="436">
        <v>3</v>
      </c>
      <c r="H2995" s="296">
        <f t="shared" si="282"/>
        <v>3</v>
      </c>
      <c r="I2995" s="437"/>
      <c r="J2995" s="436">
        <f t="shared" si="283"/>
        <v>0</v>
      </c>
    </row>
    <row r="2996" spans="1:10" ht="25.5" x14ac:dyDescent="0.2">
      <c r="A2996" s="29" t="s">
        <v>36</v>
      </c>
      <c r="B2996" s="296">
        <f t="shared" si="284"/>
        <v>15</v>
      </c>
      <c r="C2996" s="258" t="s">
        <v>122</v>
      </c>
      <c r="D2996" s="296" t="s">
        <v>61</v>
      </c>
      <c r="E2996" s="258"/>
      <c r="F2996" s="296">
        <v>1</v>
      </c>
      <c r="G2996" s="436">
        <v>3</v>
      </c>
      <c r="H2996" s="296">
        <f t="shared" si="282"/>
        <v>3</v>
      </c>
      <c r="I2996" s="437"/>
      <c r="J2996" s="436">
        <f t="shared" si="283"/>
        <v>0</v>
      </c>
    </row>
    <row r="2997" spans="1:10" ht="25.5" x14ac:dyDescent="0.2">
      <c r="A2997" s="29" t="s">
        <v>36</v>
      </c>
      <c r="B2997" s="296">
        <f t="shared" si="284"/>
        <v>16</v>
      </c>
      <c r="C2997" s="258" t="s">
        <v>117</v>
      </c>
      <c r="D2997" s="296" t="s">
        <v>32</v>
      </c>
      <c r="E2997" s="258"/>
      <c r="F2997" s="296">
        <v>1</v>
      </c>
      <c r="G2997" s="436">
        <v>5</v>
      </c>
      <c r="H2997" s="436">
        <f t="shared" si="282"/>
        <v>5</v>
      </c>
      <c r="I2997" s="437"/>
      <c r="J2997" s="436">
        <f t="shared" si="283"/>
        <v>0</v>
      </c>
    </row>
    <row r="2998" spans="1:10" ht="25.5" x14ac:dyDescent="0.2">
      <c r="A2998" s="29" t="s">
        <v>36</v>
      </c>
      <c r="B2998" s="296">
        <f t="shared" si="284"/>
        <v>17</v>
      </c>
      <c r="C2998" s="29" t="s">
        <v>121</v>
      </c>
      <c r="D2998" s="296" t="s">
        <v>63</v>
      </c>
      <c r="E2998" s="258"/>
      <c r="F2998" s="296">
        <v>1</v>
      </c>
      <c r="G2998" s="436">
        <v>3</v>
      </c>
      <c r="H2998" s="436">
        <f t="shared" si="282"/>
        <v>3</v>
      </c>
      <c r="I2998" s="437"/>
      <c r="J2998" s="436">
        <f t="shared" si="283"/>
        <v>0</v>
      </c>
    </row>
    <row r="2999" spans="1:10" ht="25.5" x14ac:dyDescent="0.2">
      <c r="A2999" s="29" t="s">
        <v>36</v>
      </c>
      <c r="B2999" s="296">
        <f t="shared" si="284"/>
        <v>18</v>
      </c>
      <c r="C2999" s="29" t="s">
        <v>129</v>
      </c>
      <c r="D2999" s="296" t="s">
        <v>39</v>
      </c>
      <c r="E2999" s="258"/>
      <c r="F2999" s="296">
        <v>1</v>
      </c>
      <c r="G2999" s="436">
        <v>5</v>
      </c>
      <c r="H2999" s="436">
        <f t="shared" si="282"/>
        <v>5</v>
      </c>
      <c r="I2999" s="437"/>
      <c r="J2999" s="436">
        <f t="shared" si="283"/>
        <v>0</v>
      </c>
    </row>
    <row r="3000" spans="1:10" ht="25.5" x14ac:dyDescent="0.2">
      <c r="A3000" s="435" t="s">
        <v>0</v>
      </c>
      <c r="B3000" s="270">
        <f t="shared" si="284"/>
        <v>19</v>
      </c>
      <c r="C3000" s="256" t="s">
        <v>121</v>
      </c>
      <c r="D3000" s="423" t="s">
        <v>63</v>
      </c>
      <c r="E3000" s="435"/>
      <c r="F3000" s="423">
        <v>1</v>
      </c>
      <c r="G3000" s="423">
        <v>3</v>
      </c>
      <c r="H3000" s="423">
        <f t="shared" si="282"/>
        <v>3</v>
      </c>
      <c r="I3000" s="435"/>
      <c r="J3000" s="423">
        <f t="shared" si="283"/>
        <v>0</v>
      </c>
    </row>
    <row r="3001" spans="1:10" ht="25.5" x14ac:dyDescent="0.2">
      <c r="A3001" s="435" t="s">
        <v>0</v>
      </c>
      <c r="B3001" s="270">
        <f t="shared" si="284"/>
        <v>20</v>
      </c>
      <c r="C3001" s="256" t="s">
        <v>120</v>
      </c>
      <c r="D3001" s="270" t="s">
        <v>39</v>
      </c>
      <c r="E3001" s="435"/>
      <c r="F3001" s="423">
        <v>1</v>
      </c>
      <c r="G3001" s="423">
        <v>3</v>
      </c>
      <c r="H3001" s="423">
        <f t="shared" si="282"/>
        <v>3</v>
      </c>
      <c r="I3001" s="435"/>
      <c r="J3001" s="423">
        <f t="shared" si="283"/>
        <v>0</v>
      </c>
    </row>
    <row r="3002" spans="1:10" ht="25.5" x14ac:dyDescent="0.2">
      <c r="A3002" s="435" t="s">
        <v>0</v>
      </c>
      <c r="B3002" s="112">
        <f t="shared" si="284"/>
        <v>21</v>
      </c>
      <c r="C3002" s="25" t="s">
        <v>253</v>
      </c>
      <c r="D3002" s="26" t="s">
        <v>31</v>
      </c>
      <c r="E3002" s="435"/>
      <c r="F3002" s="423">
        <v>1</v>
      </c>
      <c r="G3002" s="423">
        <v>5</v>
      </c>
      <c r="H3002" s="423">
        <f t="shared" si="282"/>
        <v>5</v>
      </c>
      <c r="I3002" s="435"/>
      <c r="J3002" s="423">
        <f t="shared" si="283"/>
        <v>0</v>
      </c>
    </row>
    <row r="3003" spans="1:10" ht="25.5" x14ac:dyDescent="0.2">
      <c r="A3003" s="435" t="s">
        <v>0</v>
      </c>
      <c r="B3003" s="236">
        <f t="shared" si="284"/>
        <v>22</v>
      </c>
      <c r="C3003" s="235" t="s">
        <v>135</v>
      </c>
      <c r="D3003" s="236" t="s">
        <v>63</v>
      </c>
      <c r="E3003" s="435"/>
      <c r="F3003" s="423">
        <v>1</v>
      </c>
      <c r="G3003" s="423">
        <v>3</v>
      </c>
      <c r="H3003" s="423">
        <f t="shared" si="282"/>
        <v>3</v>
      </c>
      <c r="I3003" s="435"/>
      <c r="J3003" s="423">
        <f t="shared" si="283"/>
        <v>0</v>
      </c>
    </row>
    <row r="3004" spans="1:10" ht="25.5" x14ac:dyDescent="0.2">
      <c r="A3004" s="435" t="s">
        <v>0</v>
      </c>
      <c r="B3004" s="112">
        <f t="shared" si="284"/>
        <v>23</v>
      </c>
      <c r="C3004" s="25" t="s">
        <v>132</v>
      </c>
      <c r="D3004" s="26" t="s">
        <v>59</v>
      </c>
      <c r="E3004" s="435"/>
      <c r="F3004" s="423">
        <v>1</v>
      </c>
      <c r="G3004" s="423">
        <v>3</v>
      </c>
      <c r="H3004" s="423">
        <f t="shared" si="282"/>
        <v>3</v>
      </c>
      <c r="I3004" s="435"/>
      <c r="J3004" s="423">
        <f t="shared" si="283"/>
        <v>0</v>
      </c>
    </row>
    <row r="3005" spans="1:10" ht="25.5" x14ac:dyDescent="0.2">
      <c r="A3005" s="435" t="s">
        <v>0</v>
      </c>
      <c r="B3005" s="112">
        <f t="shared" si="284"/>
        <v>24</v>
      </c>
      <c r="C3005" s="25" t="s">
        <v>143</v>
      </c>
      <c r="D3005" s="26" t="s">
        <v>39</v>
      </c>
      <c r="E3005" s="435"/>
      <c r="F3005" s="423">
        <v>1</v>
      </c>
      <c r="G3005" s="423">
        <v>3</v>
      </c>
      <c r="H3005" s="423">
        <f t="shared" si="282"/>
        <v>3</v>
      </c>
      <c r="I3005" s="435"/>
      <c r="J3005" s="423">
        <f t="shared" si="283"/>
        <v>0</v>
      </c>
    </row>
    <row r="3006" spans="1:10" ht="25.5" x14ac:dyDescent="0.2">
      <c r="A3006" s="419"/>
      <c r="B3006" s="419"/>
      <c r="C3006" s="419"/>
      <c r="D3006" s="419"/>
      <c r="E3006" s="419"/>
      <c r="F3006" s="419"/>
      <c r="G3006" s="50" t="s">
        <v>34</v>
      </c>
      <c r="H3006" s="51">
        <f>SUM(H2982:H3005)</f>
        <v>107</v>
      </c>
      <c r="I3006" s="344" t="s">
        <v>35</v>
      </c>
      <c r="J3006" s="51">
        <f>SUM(J2990:J3002)</f>
        <v>0</v>
      </c>
    </row>
    <row r="3008" spans="1:10" x14ac:dyDescent="0.2">
      <c r="A3008" s="1220" t="s">
        <v>1</v>
      </c>
      <c r="B3008" s="1220"/>
      <c r="C3008" s="1220"/>
      <c r="D3008" s="1220"/>
      <c r="E3008" s="1220"/>
      <c r="F3008" s="1220"/>
      <c r="G3008" s="1220"/>
      <c r="H3008" s="1220"/>
      <c r="I3008" s="1220"/>
      <c r="J3008" s="1220"/>
    </row>
    <row r="3009" spans="1:10" x14ac:dyDescent="0.2">
      <c r="A3009" s="1221" t="s">
        <v>2</v>
      </c>
      <c r="B3009" s="1221"/>
      <c r="C3009" s="1221"/>
      <c r="D3009" s="1221"/>
      <c r="E3009" s="1221"/>
      <c r="F3009" s="1221"/>
      <c r="G3009" s="1221"/>
      <c r="H3009" s="1221"/>
      <c r="I3009" s="1221"/>
      <c r="J3009" s="1221"/>
    </row>
    <row r="3010" spans="1:10" ht="13.5" thickBot="1" x14ac:dyDescent="0.25">
      <c r="A3010" s="4" t="s">
        <v>3</v>
      </c>
      <c r="B3010" s="122"/>
      <c r="C3010" s="5"/>
      <c r="D3010" s="4"/>
      <c r="E3010" s="4"/>
      <c r="F3010" s="262"/>
      <c r="G3010" s="262"/>
      <c r="H3010" s="262"/>
      <c r="I3010" s="4"/>
      <c r="J3010" s="2"/>
    </row>
    <row r="3011" spans="1:10" ht="13.5" thickBot="1" x14ac:dyDescent="0.25">
      <c r="A3011" s="1228" t="s">
        <v>250</v>
      </c>
      <c r="B3011" s="1229"/>
      <c r="C3011" s="1229"/>
      <c r="D3011" s="1229"/>
      <c r="E3011" s="1229"/>
      <c r="F3011" s="1229"/>
      <c r="G3011" s="1229"/>
      <c r="H3011" s="1229"/>
      <c r="I3011" s="1229"/>
      <c r="J3011" s="1230"/>
    </row>
    <row r="3012" spans="1:10" ht="13.5" thickBot="1" x14ac:dyDescent="0.25">
      <c r="A3012" s="1222" t="s">
        <v>254</v>
      </c>
      <c r="B3012" s="1223"/>
      <c r="C3012" s="1223"/>
      <c r="D3012" s="1223"/>
      <c r="E3012" s="1223"/>
      <c r="F3012" s="1223"/>
      <c r="G3012" s="1223"/>
      <c r="H3012" s="1223"/>
      <c r="I3012" s="1223"/>
      <c r="J3012" s="1224"/>
    </row>
    <row r="3013" spans="1:10" ht="13.5" thickBot="1" x14ac:dyDescent="0.25">
      <c r="A3013" s="276"/>
      <c r="B3013" s="277"/>
      <c r="C3013" s="277"/>
      <c r="D3013" s="277"/>
      <c r="E3013" s="277"/>
      <c r="F3013" s="277"/>
      <c r="G3013" s="277"/>
      <c r="H3013" s="277"/>
      <c r="I3013" s="277"/>
      <c r="J3013" s="277"/>
    </row>
    <row r="3014" spans="1:10" ht="13.5" thickBot="1" x14ac:dyDescent="0.25">
      <c r="A3014" s="278" t="s">
        <v>4</v>
      </c>
      <c r="B3014" s="279"/>
      <c r="C3014" s="280"/>
      <c r="D3014" s="278"/>
      <c r="E3014" s="278"/>
      <c r="F3014" s="281"/>
      <c r="G3014" s="282"/>
      <c r="H3014" s="283"/>
      <c r="I3014" s="278"/>
      <c r="J3014" s="284"/>
    </row>
    <row r="3015" spans="1:10" ht="13.5" thickBot="1" x14ac:dyDescent="0.25">
      <c r="A3015" s="1217" t="s">
        <v>21</v>
      </c>
      <c r="B3015" s="1218"/>
      <c r="C3015" s="1218"/>
      <c r="D3015" s="1218"/>
      <c r="E3015" s="1218"/>
      <c r="F3015" s="1218"/>
      <c r="G3015" s="1218"/>
      <c r="H3015" s="1218"/>
      <c r="I3015" s="1218"/>
      <c r="J3015" s="1219"/>
    </row>
    <row r="3016" spans="1:10" ht="13.5" thickBot="1" x14ac:dyDescent="0.25">
      <c r="A3016" s="4"/>
      <c r="B3016" s="122"/>
      <c r="C3016" s="3"/>
      <c r="D3016" s="2"/>
      <c r="E3016" s="2"/>
      <c r="F3016" s="261"/>
      <c r="G3016" s="261"/>
      <c r="H3016" s="261"/>
      <c r="I3016" s="2"/>
      <c r="J3016" s="2"/>
    </row>
    <row r="3017" spans="1:10" ht="51" x14ac:dyDescent="0.2">
      <c r="A3017" s="31" t="s">
        <v>5</v>
      </c>
      <c r="B3017" s="32" t="s">
        <v>23</v>
      </c>
      <c r="C3017" s="32" t="s">
        <v>7</v>
      </c>
      <c r="D3017" s="33" t="s">
        <v>8</v>
      </c>
      <c r="E3017" s="34" t="s">
        <v>24</v>
      </c>
      <c r="F3017" s="35" t="s">
        <v>25</v>
      </c>
      <c r="G3017" s="32" t="s">
        <v>26</v>
      </c>
      <c r="H3017" s="36" t="s">
        <v>27</v>
      </c>
      <c r="I3017" s="37" t="s">
        <v>28</v>
      </c>
      <c r="J3017" s="37" t="s">
        <v>29</v>
      </c>
    </row>
    <row r="3018" spans="1:10" ht="25.5" x14ac:dyDescent="0.2">
      <c r="A3018" s="31"/>
      <c r="B3018" s="32"/>
      <c r="C3018" s="216"/>
      <c r="D3018" s="33"/>
      <c r="E3018" s="38"/>
      <c r="F3018" s="39" t="s">
        <v>15</v>
      </c>
      <c r="G3018" s="39" t="s">
        <v>16</v>
      </c>
      <c r="H3018" s="39" t="s">
        <v>17</v>
      </c>
      <c r="I3018" s="40" t="s">
        <v>18</v>
      </c>
      <c r="J3018" s="40" t="s">
        <v>19</v>
      </c>
    </row>
    <row r="3019" spans="1:10" ht="38.25" x14ac:dyDescent="0.2">
      <c r="A3019" s="443" t="s">
        <v>30</v>
      </c>
      <c r="B3019" s="254">
        <v>1</v>
      </c>
      <c r="C3019" s="22" t="s">
        <v>116</v>
      </c>
      <c r="D3019" s="444" t="s">
        <v>63</v>
      </c>
      <c r="E3019" s="443"/>
      <c r="F3019" s="444">
        <v>1</v>
      </c>
      <c r="G3019" s="444">
        <v>10</v>
      </c>
      <c r="H3019" s="444">
        <f t="shared" ref="H3019:H3042" si="285">F3019*G3019</f>
        <v>10</v>
      </c>
      <c r="I3019" s="443"/>
      <c r="J3019" s="444">
        <f t="shared" ref="J3019:J3042" si="286">H3019*I3019</f>
        <v>0</v>
      </c>
    </row>
    <row r="3020" spans="1:10" ht="38.25" x14ac:dyDescent="0.2">
      <c r="A3020" s="443" t="s">
        <v>30</v>
      </c>
      <c r="B3020" s="234">
        <f>B3019+1</f>
        <v>2</v>
      </c>
      <c r="C3020" s="233" t="s">
        <v>109</v>
      </c>
      <c r="D3020" s="444" t="s">
        <v>63</v>
      </c>
      <c r="E3020" s="291"/>
      <c r="F3020" s="302">
        <v>1</v>
      </c>
      <c r="G3020" s="302">
        <v>5</v>
      </c>
      <c r="H3020" s="302">
        <f t="shared" si="285"/>
        <v>5</v>
      </c>
      <c r="I3020" s="291"/>
      <c r="J3020" s="302">
        <f t="shared" si="286"/>
        <v>0</v>
      </c>
    </row>
    <row r="3021" spans="1:10" ht="25.5" x14ac:dyDescent="0.2">
      <c r="A3021" s="435" t="s">
        <v>0</v>
      </c>
      <c r="B3021" s="423">
        <f t="shared" ref="B3021:B3042" si="287">B3020+1</f>
        <v>3</v>
      </c>
      <c r="C3021" s="256" t="s">
        <v>121</v>
      </c>
      <c r="D3021" s="423" t="s">
        <v>63</v>
      </c>
      <c r="E3021" s="435"/>
      <c r="F3021" s="423">
        <v>1</v>
      </c>
      <c r="G3021" s="423">
        <v>3</v>
      </c>
      <c r="H3021" s="423">
        <f t="shared" si="285"/>
        <v>3</v>
      </c>
      <c r="I3021" s="435"/>
      <c r="J3021" s="423">
        <f t="shared" si="286"/>
        <v>0</v>
      </c>
    </row>
    <row r="3022" spans="1:10" ht="25.5" x14ac:dyDescent="0.2">
      <c r="A3022" s="435" t="s">
        <v>0</v>
      </c>
      <c r="B3022" s="423">
        <f t="shared" si="287"/>
        <v>4</v>
      </c>
      <c r="C3022" s="256" t="s">
        <v>120</v>
      </c>
      <c r="D3022" s="270" t="s">
        <v>39</v>
      </c>
      <c r="E3022" s="256"/>
      <c r="F3022" s="270">
        <v>1</v>
      </c>
      <c r="G3022" s="270">
        <v>3</v>
      </c>
      <c r="H3022" s="270">
        <f t="shared" si="285"/>
        <v>3</v>
      </c>
      <c r="I3022" s="256"/>
      <c r="J3022" s="270">
        <f t="shared" si="286"/>
        <v>0</v>
      </c>
    </row>
    <row r="3023" spans="1:10" ht="25.5" x14ac:dyDescent="0.2">
      <c r="A3023" s="435" t="s">
        <v>0</v>
      </c>
      <c r="B3023" s="423">
        <f t="shared" si="287"/>
        <v>5</v>
      </c>
      <c r="C3023" s="435" t="s">
        <v>122</v>
      </c>
      <c r="D3023" s="423" t="s">
        <v>31</v>
      </c>
      <c r="E3023" s="435"/>
      <c r="F3023" s="423">
        <v>1</v>
      </c>
      <c r="G3023" s="423">
        <v>10</v>
      </c>
      <c r="H3023" s="423">
        <f t="shared" si="285"/>
        <v>10</v>
      </c>
      <c r="I3023" s="435"/>
      <c r="J3023" s="423">
        <f t="shared" si="286"/>
        <v>0</v>
      </c>
    </row>
    <row r="3024" spans="1:10" ht="25.5" x14ac:dyDescent="0.2">
      <c r="A3024" s="435" t="s">
        <v>0</v>
      </c>
      <c r="B3024" s="423">
        <f t="shared" si="287"/>
        <v>6</v>
      </c>
      <c r="C3024" s="235" t="s">
        <v>121</v>
      </c>
      <c r="D3024" s="236" t="s">
        <v>63</v>
      </c>
      <c r="E3024" s="256"/>
      <c r="F3024" s="270">
        <v>1</v>
      </c>
      <c r="G3024" s="270">
        <v>3</v>
      </c>
      <c r="H3024" s="270">
        <f t="shared" si="285"/>
        <v>3</v>
      </c>
      <c r="I3024" s="256"/>
      <c r="J3024" s="270">
        <f t="shared" si="286"/>
        <v>0</v>
      </c>
    </row>
    <row r="3025" spans="1:10" ht="25.5" x14ac:dyDescent="0.2">
      <c r="A3025" s="435" t="s">
        <v>0</v>
      </c>
      <c r="B3025" s="423">
        <f t="shared" si="287"/>
        <v>7</v>
      </c>
      <c r="C3025" s="235" t="s">
        <v>112</v>
      </c>
      <c r="D3025" s="236" t="s">
        <v>39</v>
      </c>
      <c r="E3025" s="256"/>
      <c r="F3025" s="270">
        <v>1</v>
      </c>
      <c r="G3025" s="270">
        <v>5</v>
      </c>
      <c r="H3025" s="270">
        <f t="shared" si="285"/>
        <v>5</v>
      </c>
      <c r="I3025" s="256"/>
      <c r="J3025" s="270">
        <f t="shared" si="286"/>
        <v>0</v>
      </c>
    </row>
    <row r="3026" spans="1:10" ht="25.5" x14ac:dyDescent="0.2">
      <c r="A3026" s="29" t="s">
        <v>36</v>
      </c>
      <c r="B3026" s="30">
        <f t="shared" si="287"/>
        <v>8</v>
      </c>
      <c r="C3026" s="29" t="s">
        <v>121</v>
      </c>
      <c r="D3026" s="30" t="s">
        <v>63</v>
      </c>
      <c r="E3026" s="29"/>
      <c r="F3026" s="30">
        <v>1</v>
      </c>
      <c r="G3026" s="30">
        <v>5</v>
      </c>
      <c r="H3026" s="30">
        <f t="shared" si="285"/>
        <v>5</v>
      </c>
      <c r="I3026" s="29"/>
      <c r="J3026" s="30">
        <f t="shared" si="286"/>
        <v>0</v>
      </c>
    </row>
    <row r="3027" spans="1:10" ht="25.5" x14ac:dyDescent="0.2">
      <c r="A3027" s="29" t="s">
        <v>36</v>
      </c>
      <c r="B3027" s="30">
        <f t="shared" si="287"/>
        <v>9</v>
      </c>
      <c r="C3027" s="29" t="s">
        <v>120</v>
      </c>
      <c r="D3027" s="30" t="s">
        <v>39</v>
      </c>
      <c r="E3027" s="29"/>
      <c r="F3027" s="30">
        <v>1</v>
      </c>
      <c r="G3027" s="30">
        <v>3</v>
      </c>
      <c r="H3027" s="30">
        <f t="shared" si="285"/>
        <v>3</v>
      </c>
      <c r="I3027" s="29"/>
      <c r="J3027" s="30">
        <f t="shared" si="286"/>
        <v>0</v>
      </c>
    </row>
    <row r="3028" spans="1:10" ht="25.5" x14ac:dyDescent="0.2">
      <c r="A3028" s="29" t="s">
        <v>36</v>
      </c>
      <c r="B3028" s="30">
        <f t="shared" si="287"/>
        <v>10</v>
      </c>
      <c r="C3028" s="29" t="s">
        <v>124</v>
      </c>
      <c r="D3028" s="30" t="s">
        <v>49</v>
      </c>
      <c r="E3028" s="29"/>
      <c r="F3028" s="30">
        <v>1</v>
      </c>
      <c r="G3028" s="30">
        <v>5</v>
      </c>
      <c r="H3028" s="30">
        <f t="shared" si="285"/>
        <v>5</v>
      </c>
      <c r="I3028" s="29"/>
      <c r="J3028" s="30">
        <f t="shared" si="286"/>
        <v>0</v>
      </c>
    </row>
    <row r="3029" spans="1:10" ht="25.5" x14ac:dyDescent="0.2">
      <c r="A3029" s="29" t="s">
        <v>36</v>
      </c>
      <c r="B3029" s="30">
        <f t="shared" si="287"/>
        <v>11</v>
      </c>
      <c r="C3029" s="29" t="s">
        <v>113</v>
      </c>
      <c r="D3029" s="30" t="s">
        <v>61</v>
      </c>
      <c r="E3029" s="29"/>
      <c r="F3029" s="30">
        <v>1</v>
      </c>
      <c r="G3029" s="30">
        <v>3</v>
      </c>
      <c r="H3029" s="30">
        <f t="shared" si="285"/>
        <v>3</v>
      </c>
      <c r="I3029" s="29"/>
      <c r="J3029" s="30">
        <f t="shared" si="286"/>
        <v>0</v>
      </c>
    </row>
    <row r="3030" spans="1:10" ht="25.5" x14ac:dyDescent="0.2">
      <c r="A3030" s="29" t="s">
        <v>36</v>
      </c>
      <c r="B3030" s="296">
        <f t="shared" si="287"/>
        <v>12</v>
      </c>
      <c r="C3030" s="29" t="s">
        <v>237</v>
      </c>
      <c r="D3030" s="296" t="s">
        <v>38</v>
      </c>
      <c r="E3030" s="258"/>
      <c r="F3030" s="30">
        <v>1</v>
      </c>
      <c r="G3030" s="296">
        <v>3</v>
      </c>
      <c r="H3030" s="296">
        <f t="shared" si="285"/>
        <v>3</v>
      </c>
      <c r="I3030" s="258"/>
      <c r="J3030" s="296">
        <f t="shared" si="286"/>
        <v>0</v>
      </c>
    </row>
    <row r="3031" spans="1:10" ht="25.5" x14ac:dyDescent="0.2">
      <c r="A3031" s="29" t="s">
        <v>36</v>
      </c>
      <c r="B3031" s="296">
        <f t="shared" si="287"/>
        <v>13</v>
      </c>
      <c r="C3031" s="268" t="s">
        <v>140</v>
      </c>
      <c r="D3031" s="296" t="s">
        <v>38</v>
      </c>
      <c r="E3031" s="258"/>
      <c r="F3031" s="296">
        <v>1</v>
      </c>
      <c r="G3031" s="436">
        <v>10</v>
      </c>
      <c r="H3031" s="296">
        <f t="shared" si="285"/>
        <v>10</v>
      </c>
      <c r="I3031" s="437"/>
      <c r="J3031" s="436">
        <f t="shared" si="286"/>
        <v>0</v>
      </c>
    </row>
    <row r="3032" spans="1:10" ht="25.5" x14ac:dyDescent="0.2">
      <c r="A3032" s="29" t="s">
        <v>36</v>
      </c>
      <c r="B3032" s="296">
        <f t="shared" si="287"/>
        <v>14</v>
      </c>
      <c r="C3032" s="268" t="s">
        <v>252</v>
      </c>
      <c r="D3032" s="296" t="s">
        <v>38</v>
      </c>
      <c r="E3032" s="258"/>
      <c r="F3032" s="296">
        <v>1</v>
      </c>
      <c r="G3032" s="436">
        <v>3</v>
      </c>
      <c r="H3032" s="296">
        <f t="shared" si="285"/>
        <v>3</v>
      </c>
      <c r="I3032" s="437"/>
      <c r="J3032" s="436">
        <f t="shared" si="286"/>
        <v>0</v>
      </c>
    </row>
    <row r="3033" spans="1:10" ht="25.5" x14ac:dyDescent="0.2">
      <c r="A3033" s="29" t="s">
        <v>36</v>
      </c>
      <c r="B3033" s="296">
        <f t="shared" si="287"/>
        <v>15</v>
      </c>
      <c r="C3033" s="258" t="s">
        <v>122</v>
      </c>
      <c r="D3033" s="296" t="s">
        <v>61</v>
      </c>
      <c r="E3033" s="258"/>
      <c r="F3033" s="296">
        <v>1</v>
      </c>
      <c r="G3033" s="436">
        <v>3</v>
      </c>
      <c r="H3033" s="296">
        <f t="shared" si="285"/>
        <v>3</v>
      </c>
      <c r="I3033" s="437"/>
      <c r="J3033" s="436">
        <f t="shared" si="286"/>
        <v>0</v>
      </c>
    </row>
    <row r="3034" spans="1:10" ht="25.5" x14ac:dyDescent="0.2">
      <c r="A3034" s="29" t="s">
        <v>36</v>
      </c>
      <c r="B3034" s="296">
        <f t="shared" si="287"/>
        <v>16</v>
      </c>
      <c r="C3034" s="258" t="s">
        <v>117</v>
      </c>
      <c r="D3034" s="296" t="s">
        <v>32</v>
      </c>
      <c r="E3034" s="258"/>
      <c r="F3034" s="296">
        <v>1</v>
      </c>
      <c r="G3034" s="436">
        <v>5</v>
      </c>
      <c r="H3034" s="436">
        <f t="shared" si="285"/>
        <v>5</v>
      </c>
      <c r="I3034" s="437"/>
      <c r="J3034" s="436">
        <f t="shared" si="286"/>
        <v>0</v>
      </c>
    </row>
    <row r="3035" spans="1:10" ht="25.5" x14ac:dyDescent="0.2">
      <c r="A3035" s="29" t="s">
        <v>36</v>
      </c>
      <c r="B3035" s="296">
        <f t="shared" si="287"/>
        <v>17</v>
      </c>
      <c r="C3035" s="29" t="s">
        <v>121</v>
      </c>
      <c r="D3035" s="296" t="s">
        <v>63</v>
      </c>
      <c r="E3035" s="258"/>
      <c r="F3035" s="296">
        <v>1</v>
      </c>
      <c r="G3035" s="436">
        <v>3</v>
      </c>
      <c r="H3035" s="436">
        <f t="shared" si="285"/>
        <v>3</v>
      </c>
      <c r="I3035" s="437"/>
      <c r="J3035" s="436">
        <f t="shared" si="286"/>
        <v>0</v>
      </c>
    </row>
    <row r="3036" spans="1:10" ht="25.5" x14ac:dyDescent="0.2">
      <c r="A3036" s="29" t="s">
        <v>36</v>
      </c>
      <c r="B3036" s="296">
        <f t="shared" si="287"/>
        <v>18</v>
      </c>
      <c r="C3036" s="29" t="s">
        <v>129</v>
      </c>
      <c r="D3036" s="296" t="s">
        <v>39</v>
      </c>
      <c r="E3036" s="258"/>
      <c r="F3036" s="296">
        <v>1</v>
      </c>
      <c r="G3036" s="436">
        <v>5</v>
      </c>
      <c r="H3036" s="436">
        <f t="shared" si="285"/>
        <v>5</v>
      </c>
      <c r="I3036" s="437"/>
      <c r="J3036" s="436">
        <f t="shared" si="286"/>
        <v>0</v>
      </c>
    </row>
    <row r="3037" spans="1:10" ht="25.5" x14ac:dyDescent="0.2">
      <c r="A3037" s="435" t="s">
        <v>0</v>
      </c>
      <c r="B3037" s="270">
        <f t="shared" si="287"/>
        <v>19</v>
      </c>
      <c r="C3037" s="256" t="s">
        <v>121</v>
      </c>
      <c r="D3037" s="423" t="s">
        <v>63</v>
      </c>
      <c r="E3037" s="435"/>
      <c r="F3037" s="423">
        <v>1</v>
      </c>
      <c r="G3037" s="423">
        <v>3</v>
      </c>
      <c r="H3037" s="423">
        <f t="shared" si="285"/>
        <v>3</v>
      </c>
      <c r="I3037" s="435"/>
      <c r="J3037" s="423">
        <f t="shared" si="286"/>
        <v>0</v>
      </c>
    </row>
    <row r="3038" spans="1:10" ht="25.5" x14ac:dyDescent="0.2">
      <c r="A3038" s="435" t="s">
        <v>0</v>
      </c>
      <c r="B3038" s="270">
        <f t="shared" si="287"/>
        <v>20</v>
      </c>
      <c r="C3038" s="256" t="s">
        <v>120</v>
      </c>
      <c r="D3038" s="270" t="s">
        <v>39</v>
      </c>
      <c r="E3038" s="435"/>
      <c r="F3038" s="423">
        <v>1</v>
      </c>
      <c r="G3038" s="423">
        <v>3</v>
      </c>
      <c r="H3038" s="423">
        <f t="shared" si="285"/>
        <v>3</v>
      </c>
      <c r="I3038" s="435"/>
      <c r="J3038" s="423">
        <f t="shared" si="286"/>
        <v>0</v>
      </c>
    </row>
    <row r="3039" spans="1:10" ht="25.5" x14ac:dyDescent="0.2">
      <c r="A3039" s="435" t="s">
        <v>0</v>
      </c>
      <c r="B3039" s="112">
        <f t="shared" si="287"/>
        <v>21</v>
      </c>
      <c r="C3039" s="25" t="s">
        <v>253</v>
      </c>
      <c r="D3039" s="26" t="s">
        <v>31</v>
      </c>
      <c r="E3039" s="435"/>
      <c r="F3039" s="423">
        <v>1</v>
      </c>
      <c r="G3039" s="423">
        <v>5</v>
      </c>
      <c r="H3039" s="423">
        <f t="shared" si="285"/>
        <v>5</v>
      </c>
      <c r="I3039" s="435"/>
      <c r="J3039" s="423">
        <f t="shared" si="286"/>
        <v>0</v>
      </c>
    </row>
    <row r="3040" spans="1:10" ht="25.5" x14ac:dyDescent="0.2">
      <c r="A3040" s="435" t="s">
        <v>0</v>
      </c>
      <c r="B3040" s="236">
        <f t="shared" si="287"/>
        <v>22</v>
      </c>
      <c r="C3040" s="235" t="s">
        <v>135</v>
      </c>
      <c r="D3040" s="236" t="s">
        <v>63</v>
      </c>
      <c r="E3040" s="435"/>
      <c r="F3040" s="423">
        <v>1</v>
      </c>
      <c r="G3040" s="423">
        <v>3</v>
      </c>
      <c r="H3040" s="423">
        <f t="shared" si="285"/>
        <v>3</v>
      </c>
      <c r="I3040" s="435"/>
      <c r="J3040" s="423">
        <f t="shared" si="286"/>
        <v>0</v>
      </c>
    </row>
    <row r="3041" spans="1:10" ht="25.5" x14ac:dyDescent="0.2">
      <c r="A3041" s="435" t="s">
        <v>0</v>
      </c>
      <c r="B3041" s="112">
        <f t="shared" si="287"/>
        <v>23</v>
      </c>
      <c r="C3041" s="25" t="s">
        <v>132</v>
      </c>
      <c r="D3041" s="26" t="s">
        <v>59</v>
      </c>
      <c r="E3041" s="435"/>
      <c r="F3041" s="423">
        <v>1</v>
      </c>
      <c r="G3041" s="423">
        <v>3</v>
      </c>
      <c r="H3041" s="423">
        <f t="shared" si="285"/>
        <v>3</v>
      </c>
      <c r="I3041" s="435"/>
      <c r="J3041" s="423">
        <f t="shared" si="286"/>
        <v>0</v>
      </c>
    </row>
    <row r="3042" spans="1:10" ht="25.5" x14ac:dyDescent="0.2">
      <c r="A3042" s="435" t="s">
        <v>0</v>
      </c>
      <c r="B3042" s="112">
        <f t="shared" si="287"/>
        <v>24</v>
      </c>
      <c r="C3042" s="25" t="s">
        <v>143</v>
      </c>
      <c r="D3042" s="26" t="s">
        <v>39</v>
      </c>
      <c r="E3042" s="435"/>
      <c r="F3042" s="423">
        <v>1</v>
      </c>
      <c r="G3042" s="423">
        <v>3</v>
      </c>
      <c r="H3042" s="423">
        <f t="shared" si="285"/>
        <v>3</v>
      </c>
      <c r="I3042" s="435"/>
      <c r="J3042" s="423">
        <f t="shared" si="286"/>
        <v>0</v>
      </c>
    </row>
    <row r="3043" spans="1:10" ht="25.5" x14ac:dyDescent="0.2">
      <c r="A3043" s="419"/>
      <c r="B3043" s="419"/>
      <c r="C3043" s="419"/>
      <c r="D3043" s="419"/>
      <c r="E3043" s="419"/>
      <c r="F3043" s="419"/>
      <c r="G3043" s="50" t="s">
        <v>34</v>
      </c>
      <c r="H3043" s="51">
        <f>SUM(H3019:H3042)</f>
        <v>107</v>
      </c>
      <c r="I3043" s="344" t="s">
        <v>35</v>
      </c>
      <c r="J3043" s="51">
        <f>SUM(J3027:J3039)</f>
        <v>0</v>
      </c>
    </row>
    <row r="3045" spans="1:10" x14ac:dyDescent="0.2">
      <c r="A3045" s="1220" t="s">
        <v>1</v>
      </c>
      <c r="B3045" s="1220"/>
      <c r="C3045" s="1220"/>
      <c r="D3045" s="1220"/>
      <c r="E3045" s="1220"/>
      <c r="F3045" s="1220"/>
      <c r="G3045" s="1220"/>
      <c r="H3045" s="1220"/>
      <c r="I3045" s="1220"/>
      <c r="J3045" s="1220"/>
    </row>
    <row r="3046" spans="1:10" x14ac:dyDescent="0.2">
      <c r="A3046" s="1221" t="s">
        <v>2</v>
      </c>
      <c r="B3046" s="1221"/>
      <c r="C3046" s="1221"/>
      <c r="D3046" s="1221"/>
      <c r="E3046" s="1221"/>
      <c r="F3046" s="1221"/>
      <c r="G3046" s="1221"/>
      <c r="H3046" s="1221"/>
      <c r="I3046" s="1221"/>
      <c r="J3046" s="1221"/>
    </row>
    <row r="3047" spans="1:10" ht="13.5" thickBot="1" x14ac:dyDescent="0.25">
      <c r="A3047" s="4" t="s">
        <v>3</v>
      </c>
      <c r="B3047" s="122"/>
      <c r="C3047" s="5"/>
      <c r="D3047" s="4"/>
      <c r="E3047" s="4"/>
      <c r="F3047" s="262"/>
      <c r="G3047" s="262"/>
      <c r="H3047" s="262"/>
      <c r="I3047" s="4"/>
      <c r="J3047" s="2"/>
    </row>
    <row r="3048" spans="1:10" ht="13.5" thickBot="1" x14ac:dyDescent="0.25">
      <c r="A3048" s="1228" t="s">
        <v>250</v>
      </c>
      <c r="B3048" s="1229"/>
      <c r="C3048" s="1229"/>
      <c r="D3048" s="1229"/>
      <c r="E3048" s="1229"/>
      <c r="F3048" s="1229"/>
      <c r="G3048" s="1229"/>
      <c r="H3048" s="1229"/>
      <c r="I3048" s="1229"/>
      <c r="J3048" s="1230"/>
    </row>
    <row r="3049" spans="1:10" ht="13.5" thickBot="1" x14ac:dyDescent="0.25">
      <c r="A3049" s="1222" t="s">
        <v>255</v>
      </c>
      <c r="B3049" s="1223"/>
      <c r="C3049" s="1223"/>
      <c r="D3049" s="1223"/>
      <c r="E3049" s="1223"/>
      <c r="F3049" s="1223"/>
      <c r="G3049" s="1223"/>
      <c r="H3049" s="1223"/>
      <c r="I3049" s="1223"/>
      <c r="J3049" s="1224"/>
    </row>
    <row r="3050" spans="1:10" ht="13.5" thickBot="1" x14ac:dyDescent="0.25">
      <c r="A3050" s="276"/>
      <c r="B3050" s="277"/>
      <c r="C3050" s="277"/>
      <c r="D3050" s="277"/>
      <c r="E3050" s="277"/>
      <c r="F3050" s="277"/>
      <c r="G3050" s="277"/>
      <c r="H3050" s="277"/>
      <c r="I3050" s="277"/>
      <c r="J3050" s="277"/>
    </row>
    <row r="3051" spans="1:10" ht="13.5" thickBot="1" x14ac:dyDescent="0.25">
      <c r="A3051" s="278" t="s">
        <v>4</v>
      </c>
      <c r="B3051" s="279"/>
      <c r="C3051" s="280"/>
      <c r="D3051" s="278"/>
      <c r="E3051" s="278"/>
      <c r="F3051" s="281"/>
      <c r="G3051" s="282"/>
      <c r="H3051" s="283"/>
      <c r="I3051" s="278"/>
      <c r="J3051" s="284"/>
    </row>
    <row r="3052" spans="1:10" ht="13.5" thickBot="1" x14ac:dyDescent="0.25">
      <c r="A3052" s="1217" t="s">
        <v>21</v>
      </c>
      <c r="B3052" s="1218"/>
      <c r="C3052" s="1218"/>
      <c r="D3052" s="1218"/>
      <c r="E3052" s="1218"/>
      <c r="F3052" s="1218"/>
      <c r="G3052" s="1218"/>
      <c r="H3052" s="1218"/>
      <c r="I3052" s="1218"/>
      <c r="J3052" s="1219"/>
    </row>
    <row r="3053" spans="1:10" ht="13.5" thickBot="1" x14ac:dyDescent="0.25">
      <c r="A3053" s="4"/>
      <c r="B3053" s="122"/>
      <c r="C3053" s="3"/>
      <c r="D3053" s="2"/>
      <c r="E3053" s="2"/>
      <c r="F3053" s="261"/>
      <c r="G3053" s="261"/>
      <c r="H3053" s="261"/>
      <c r="I3053" s="2"/>
      <c r="J3053" s="2"/>
    </row>
    <row r="3054" spans="1:10" ht="51" x14ac:dyDescent="0.2">
      <c r="A3054" s="31" t="s">
        <v>5</v>
      </c>
      <c r="B3054" s="32" t="s">
        <v>23</v>
      </c>
      <c r="C3054" s="32" t="s">
        <v>7</v>
      </c>
      <c r="D3054" s="33" t="s">
        <v>8</v>
      </c>
      <c r="E3054" s="34" t="s">
        <v>24</v>
      </c>
      <c r="F3054" s="35" t="s">
        <v>25</v>
      </c>
      <c r="G3054" s="32" t="s">
        <v>26</v>
      </c>
      <c r="H3054" s="36" t="s">
        <v>27</v>
      </c>
      <c r="I3054" s="37" t="s">
        <v>28</v>
      </c>
      <c r="J3054" s="37" t="s">
        <v>29</v>
      </c>
    </row>
    <row r="3055" spans="1:10" ht="25.5" x14ac:dyDescent="0.2">
      <c r="A3055" s="31"/>
      <c r="B3055" s="32"/>
      <c r="C3055" s="216"/>
      <c r="D3055" s="33"/>
      <c r="E3055" s="38"/>
      <c r="F3055" s="39" t="s">
        <v>15</v>
      </c>
      <c r="G3055" s="39" t="s">
        <v>16</v>
      </c>
      <c r="H3055" s="39" t="s">
        <v>17</v>
      </c>
      <c r="I3055" s="40" t="s">
        <v>18</v>
      </c>
      <c r="J3055" s="40" t="s">
        <v>19</v>
      </c>
    </row>
    <row r="3056" spans="1:10" ht="38.25" x14ac:dyDescent="0.2">
      <c r="A3056" s="443" t="s">
        <v>30</v>
      </c>
      <c r="B3056" s="254">
        <v>1</v>
      </c>
      <c r="C3056" s="22" t="s">
        <v>116</v>
      </c>
      <c r="D3056" s="444" t="s">
        <v>63</v>
      </c>
      <c r="E3056" s="443"/>
      <c r="F3056" s="444">
        <v>1</v>
      </c>
      <c r="G3056" s="444">
        <v>10</v>
      </c>
      <c r="H3056" s="444">
        <f t="shared" ref="H3056:H3079" si="288">F3056*G3056</f>
        <v>10</v>
      </c>
      <c r="I3056" s="443"/>
      <c r="J3056" s="444">
        <f t="shared" ref="J3056:J3079" si="289">H3056*I3056</f>
        <v>0</v>
      </c>
    </row>
    <row r="3057" spans="1:10" ht="38.25" x14ac:dyDescent="0.2">
      <c r="A3057" s="443" t="s">
        <v>30</v>
      </c>
      <c r="B3057" s="234">
        <f>B3056+1</f>
        <v>2</v>
      </c>
      <c r="C3057" s="233" t="s">
        <v>109</v>
      </c>
      <c r="D3057" s="444" t="s">
        <v>63</v>
      </c>
      <c r="E3057" s="291"/>
      <c r="F3057" s="302">
        <v>1</v>
      </c>
      <c r="G3057" s="302">
        <v>5</v>
      </c>
      <c r="H3057" s="302">
        <f t="shared" si="288"/>
        <v>5</v>
      </c>
      <c r="I3057" s="291"/>
      <c r="J3057" s="302">
        <f t="shared" si="289"/>
        <v>0</v>
      </c>
    </row>
    <row r="3058" spans="1:10" ht="25.5" x14ac:dyDescent="0.2">
      <c r="A3058" s="435" t="s">
        <v>0</v>
      </c>
      <c r="B3058" s="423">
        <f t="shared" ref="B3058:B3079" si="290">B3057+1</f>
        <v>3</v>
      </c>
      <c r="C3058" s="256" t="s">
        <v>121</v>
      </c>
      <c r="D3058" s="423" t="s">
        <v>63</v>
      </c>
      <c r="E3058" s="435"/>
      <c r="F3058" s="423">
        <v>1</v>
      </c>
      <c r="G3058" s="423">
        <v>3</v>
      </c>
      <c r="H3058" s="423">
        <f t="shared" si="288"/>
        <v>3</v>
      </c>
      <c r="I3058" s="435"/>
      <c r="J3058" s="423">
        <f t="shared" si="289"/>
        <v>0</v>
      </c>
    </row>
    <row r="3059" spans="1:10" ht="25.5" x14ac:dyDescent="0.2">
      <c r="A3059" s="435" t="s">
        <v>0</v>
      </c>
      <c r="B3059" s="423">
        <f t="shared" si="290"/>
        <v>4</v>
      </c>
      <c r="C3059" s="256" t="s">
        <v>120</v>
      </c>
      <c r="D3059" s="270" t="s">
        <v>39</v>
      </c>
      <c r="E3059" s="256"/>
      <c r="F3059" s="270">
        <v>1</v>
      </c>
      <c r="G3059" s="270">
        <v>3</v>
      </c>
      <c r="H3059" s="270">
        <f t="shared" si="288"/>
        <v>3</v>
      </c>
      <c r="I3059" s="256"/>
      <c r="J3059" s="270">
        <f t="shared" si="289"/>
        <v>0</v>
      </c>
    </row>
    <row r="3060" spans="1:10" ht="25.5" x14ac:dyDescent="0.2">
      <c r="A3060" s="435" t="s">
        <v>0</v>
      </c>
      <c r="B3060" s="423">
        <f t="shared" si="290"/>
        <v>5</v>
      </c>
      <c r="C3060" s="435" t="s">
        <v>122</v>
      </c>
      <c r="D3060" s="423" t="s">
        <v>31</v>
      </c>
      <c r="E3060" s="435"/>
      <c r="F3060" s="423">
        <v>1</v>
      </c>
      <c r="G3060" s="423">
        <v>10</v>
      </c>
      <c r="H3060" s="423">
        <f t="shared" si="288"/>
        <v>10</v>
      </c>
      <c r="I3060" s="435"/>
      <c r="J3060" s="423">
        <f t="shared" si="289"/>
        <v>0</v>
      </c>
    </row>
    <row r="3061" spans="1:10" ht="25.5" x14ac:dyDescent="0.2">
      <c r="A3061" s="435" t="s">
        <v>0</v>
      </c>
      <c r="B3061" s="423">
        <f t="shared" si="290"/>
        <v>6</v>
      </c>
      <c r="C3061" s="235" t="s">
        <v>121</v>
      </c>
      <c r="D3061" s="236" t="s">
        <v>63</v>
      </c>
      <c r="E3061" s="256"/>
      <c r="F3061" s="270">
        <v>1</v>
      </c>
      <c r="G3061" s="270">
        <v>3</v>
      </c>
      <c r="H3061" s="270">
        <f t="shared" si="288"/>
        <v>3</v>
      </c>
      <c r="I3061" s="256"/>
      <c r="J3061" s="270">
        <f t="shared" si="289"/>
        <v>0</v>
      </c>
    </row>
    <row r="3062" spans="1:10" ht="25.5" x14ac:dyDescent="0.2">
      <c r="A3062" s="435" t="s">
        <v>0</v>
      </c>
      <c r="B3062" s="423">
        <f t="shared" si="290"/>
        <v>7</v>
      </c>
      <c r="C3062" s="235" t="s">
        <v>112</v>
      </c>
      <c r="D3062" s="236" t="s">
        <v>39</v>
      </c>
      <c r="E3062" s="256"/>
      <c r="F3062" s="270">
        <v>1</v>
      </c>
      <c r="G3062" s="270">
        <v>5</v>
      </c>
      <c r="H3062" s="270">
        <f t="shared" si="288"/>
        <v>5</v>
      </c>
      <c r="I3062" s="256"/>
      <c r="J3062" s="270">
        <f t="shared" si="289"/>
        <v>0</v>
      </c>
    </row>
    <row r="3063" spans="1:10" ht="25.5" x14ac:dyDescent="0.2">
      <c r="A3063" s="29" t="s">
        <v>36</v>
      </c>
      <c r="B3063" s="30">
        <f t="shared" si="290"/>
        <v>8</v>
      </c>
      <c r="C3063" s="29" t="s">
        <v>121</v>
      </c>
      <c r="D3063" s="30" t="s">
        <v>63</v>
      </c>
      <c r="E3063" s="29"/>
      <c r="F3063" s="30">
        <v>1</v>
      </c>
      <c r="G3063" s="30">
        <v>5</v>
      </c>
      <c r="H3063" s="30">
        <f t="shared" si="288"/>
        <v>5</v>
      </c>
      <c r="I3063" s="29"/>
      <c r="J3063" s="30">
        <f t="shared" si="289"/>
        <v>0</v>
      </c>
    </row>
    <row r="3064" spans="1:10" ht="25.5" x14ac:dyDescent="0.2">
      <c r="A3064" s="29" t="s">
        <v>36</v>
      </c>
      <c r="B3064" s="30">
        <f t="shared" si="290"/>
        <v>9</v>
      </c>
      <c r="C3064" s="29" t="s">
        <v>120</v>
      </c>
      <c r="D3064" s="30" t="s">
        <v>39</v>
      </c>
      <c r="E3064" s="29"/>
      <c r="F3064" s="30">
        <v>1</v>
      </c>
      <c r="G3064" s="30">
        <v>3</v>
      </c>
      <c r="H3064" s="30">
        <f t="shared" si="288"/>
        <v>3</v>
      </c>
      <c r="I3064" s="29"/>
      <c r="J3064" s="30">
        <f t="shared" si="289"/>
        <v>0</v>
      </c>
    </row>
    <row r="3065" spans="1:10" ht="25.5" x14ac:dyDescent="0.2">
      <c r="A3065" s="29" t="s">
        <v>36</v>
      </c>
      <c r="B3065" s="30">
        <f t="shared" si="290"/>
        <v>10</v>
      </c>
      <c r="C3065" s="29" t="s">
        <v>124</v>
      </c>
      <c r="D3065" s="30" t="s">
        <v>49</v>
      </c>
      <c r="E3065" s="29"/>
      <c r="F3065" s="30">
        <v>1</v>
      </c>
      <c r="G3065" s="30">
        <v>5</v>
      </c>
      <c r="H3065" s="30">
        <f t="shared" si="288"/>
        <v>5</v>
      </c>
      <c r="I3065" s="29"/>
      <c r="J3065" s="30">
        <f t="shared" si="289"/>
        <v>0</v>
      </c>
    </row>
    <row r="3066" spans="1:10" ht="25.5" x14ac:dyDescent="0.2">
      <c r="A3066" s="29" t="s">
        <v>36</v>
      </c>
      <c r="B3066" s="30">
        <f t="shared" si="290"/>
        <v>11</v>
      </c>
      <c r="C3066" s="29" t="s">
        <v>113</v>
      </c>
      <c r="D3066" s="30" t="s">
        <v>61</v>
      </c>
      <c r="E3066" s="29"/>
      <c r="F3066" s="30">
        <v>1</v>
      </c>
      <c r="G3066" s="30">
        <v>3</v>
      </c>
      <c r="H3066" s="30">
        <f t="shared" si="288"/>
        <v>3</v>
      </c>
      <c r="I3066" s="29"/>
      <c r="J3066" s="30">
        <f t="shared" si="289"/>
        <v>0</v>
      </c>
    </row>
    <row r="3067" spans="1:10" ht="25.5" x14ac:dyDescent="0.2">
      <c r="A3067" s="29" t="s">
        <v>36</v>
      </c>
      <c r="B3067" s="296">
        <f t="shared" si="290"/>
        <v>12</v>
      </c>
      <c r="C3067" s="29" t="s">
        <v>237</v>
      </c>
      <c r="D3067" s="296" t="s">
        <v>38</v>
      </c>
      <c r="E3067" s="258"/>
      <c r="F3067" s="30">
        <v>1</v>
      </c>
      <c r="G3067" s="296">
        <v>3</v>
      </c>
      <c r="H3067" s="296">
        <f t="shared" si="288"/>
        <v>3</v>
      </c>
      <c r="I3067" s="258"/>
      <c r="J3067" s="296">
        <f t="shared" si="289"/>
        <v>0</v>
      </c>
    </row>
    <row r="3068" spans="1:10" ht="25.5" x14ac:dyDescent="0.2">
      <c r="A3068" s="29" t="s">
        <v>36</v>
      </c>
      <c r="B3068" s="296">
        <f t="shared" si="290"/>
        <v>13</v>
      </c>
      <c r="C3068" s="268" t="s">
        <v>140</v>
      </c>
      <c r="D3068" s="296" t="s">
        <v>38</v>
      </c>
      <c r="E3068" s="258"/>
      <c r="F3068" s="296">
        <v>1</v>
      </c>
      <c r="G3068" s="436">
        <v>10</v>
      </c>
      <c r="H3068" s="296">
        <f t="shared" si="288"/>
        <v>10</v>
      </c>
      <c r="I3068" s="437"/>
      <c r="J3068" s="436">
        <f t="shared" si="289"/>
        <v>0</v>
      </c>
    </row>
    <row r="3069" spans="1:10" ht="25.5" x14ac:dyDescent="0.2">
      <c r="A3069" s="29" t="s">
        <v>36</v>
      </c>
      <c r="B3069" s="296">
        <f t="shared" si="290"/>
        <v>14</v>
      </c>
      <c r="C3069" s="268" t="s">
        <v>252</v>
      </c>
      <c r="D3069" s="296" t="s">
        <v>38</v>
      </c>
      <c r="E3069" s="258"/>
      <c r="F3069" s="296">
        <v>1</v>
      </c>
      <c r="G3069" s="436">
        <v>3</v>
      </c>
      <c r="H3069" s="296">
        <f t="shared" si="288"/>
        <v>3</v>
      </c>
      <c r="I3069" s="437"/>
      <c r="J3069" s="436">
        <f t="shared" si="289"/>
        <v>0</v>
      </c>
    </row>
    <row r="3070" spans="1:10" ht="25.5" x14ac:dyDescent="0.2">
      <c r="A3070" s="29" t="s">
        <v>36</v>
      </c>
      <c r="B3070" s="296">
        <f t="shared" si="290"/>
        <v>15</v>
      </c>
      <c r="C3070" s="258" t="s">
        <v>122</v>
      </c>
      <c r="D3070" s="296" t="s">
        <v>61</v>
      </c>
      <c r="E3070" s="258"/>
      <c r="F3070" s="296">
        <v>1</v>
      </c>
      <c r="G3070" s="436">
        <v>3</v>
      </c>
      <c r="H3070" s="296">
        <f t="shared" si="288"/>
        <v>3</v>
      </c>
      <c r="I3070" s="437"/>
      <c r="J3070" s="436">
        <f t="shared" si="289"/>
        <v>0</v>
      </c>
    </row>
    <row r="3071" spans="1:10" ht="25.5" x14ac:dyDescent="0.2">
      <c r="A3071" s="29" t="s">
        <v>36</v>
      </c>
      <c r="B3071" s="296">
        <f t="shared" si="290"/>
        <v>16</v>
      </c>
      <c r="C3071" s="258" t="s">
        <v>117</v>
      </c>
      <c r="D3071" s="296" t="s">
        <v>32</v>
      </c>
      <c r="E3071" s="258"/>
      <c r="F3071" s="296">
        <v>1</v>
      </c>
      <c r="G3071" s="436">
        <v>5</v>
      </c>
      <c r="H3071" s="436">
        <f t="shared" si="288"/>
        <v>5</v>
      </c>
      <c r="I3071" s="437"/>
      <c r="J3071" s="436">
        <f t="shared" si="289"/>
        <v>0</v>
      </c>
    </row>
    <row r="3072" spans="1:10" ht="25.5" x14ac:dyDescent="0.2">
      <c r="A3072" s="29" t="s">
        <v>36</v>
      </c>
      <c r="B3072" s="296">
        <f t="shared" si="290"/>
        <v>17</v>
      </c>
      <c r="C3072" s="29" t="s">
        <v>121</v>
      </c>
      <c r="D3072" s="296" t="s">
        <v>63</v>
      </c>
      <c r="E3072" s="258"/>
      <c r="F3072" s="296">
        <v>1</v>
      </c>
      <c r="G3072" s="436">
        <v>3</v>
      </c>
      <c r="H3072" s="436">
        <f t="shared" si="288"/>
        <v>3</v>
      </c>
      <c r="I3072" s="437"/>
      <c r="J3072" s="436">
        <f t="shared" si="289"/>
        <v>0</v>
      </c>
    </row>
    <row r="3073" spans="1:10" ht="25.5" x14ac:dyDescent="0.2">
      <c r="A3073" s="29" t="s">
        <v>36</v>
      </c>
      <c r="B3073" s="296">
        <f t="shared" si="290"/>
        <v>18</v>
      </c>
      <c r="C3073" s="29" t="s">
        <v>129</v>
      </c>
      <c r="D3073" s="296" t="s">
        <v>39</v>
      </c>
      <c r="E3073" s="258"/>
      <c r="F3073" s="296">
        <v>1</v>
      </c>
      <c r="G3073" s="436">
        <v>5</v>
      </c>
      <c r="H3073" s="436">
        <f t="shared" si="288"/>
        <v>5</v>
      </c>
      <c r="I3073" s="437"/>
      <c r="J3073" s="436">
        <f t="shared" si="289"/>
        <v>0</v>
      </c>
    </row>
    <row r="3074" spans="1:10" ht="25.5" x14ac:dyDescent="0.2">
      <c r="A3074" s="435" t="s">
        <v>0</v>
      </c>
      <c r="B3074" s="270">
        <f t="shared" si="290"/>
        <v>19</v>
      </c>
      <c r="C3074" s="256" t="s">
        <v>121</v>
      </c>
      <c r="D3074" s="423" t="s">
        <v>63</v>
      </c>
      <c r="E3074" s="435"/>
      <c r="F3074" s="423">
        <v>1</v>
      </c>
      <c r="G3074" s="423">
        <v>3</v>
      </c>
      <c r="H3074" s="423">
        <f t="shared" si="288"/>
        <v>3</v>
      </c>
      <c r="I3074" s="435"/>
      <c r="J3074" s="423">
        <f t="shared" si="289"/>
        <v>0</v>
      </c>
    </row>
    <row r="3075" spans="1:10" ht="25.5" x14ac:dyDescent="0.2">
      <c r="A3075" s="435" t="s">
        <v>0</v>
      </c>
      <c r="B3075" s="270">
        <f t="shared" si="290"/>
        <v>20</v>
      </c>
      <c r="C3075" s="256" t="s">
        <v>120</v>
      </c>
      <c r="D3075" s="270" t="s">
        <v>39</v>
      </c>
      <c r="E3075" s="435"/>
      <c r="F3075" s="423">
        <v>1</v>
      </c>
      <c r="G3075" s="423">
        <v>3</v>
      </c>
      <c r="H3075" s="423">
        <f t="shared" si="288"/>
        <v>3</v>
      </c>
      <c r="I3075" s="435"/>
      <c r="J3075" s="423">
        <f t="shared" si="289"/>
        <v>0</v>
      </c>
    </row>
    <row r="3076" spans="1:10" ht="25.5" x14ac:dyDescent="0.2">
      <c r="A3076" s="435" t="s">
        <v>0</v>
      </c>
      <c r="B3076" s="112">
        <f t="shared" si="290"/>
        <v>21</v>
      </c>
      <c r="C3076" s="25" t="s">
        <v>253</v>
      </c>
      <c r="D3076" s="26" t="s">
        <v>31</v>
      </c>
      <c r="E3076" s="435"/>
      <c r="F3076" s="423">
        <v>1</v>
      </c>
      <c r="G3076" s="423">
        <v>5</v>
      </c>
      <c r="H3076" s="423">
        <f t="shared" si="288"/>
        <v>5</v>
      </c>
      <c r="I3076" s="435"/>
      <c r="J3076" s="423">
        <f t="shared" si="289"/>
        <v>0</v>
      </c>
    </row>
    <row r="3077" spans="1:10" ht="25.5" x14ac:dyDescent="0.2">
      <c r="A3077" s="435" t="s">
        <v>0</v>
      </c>
      <c r="B3077" s="236">
        <f t="shared" si="290"/>
        <v>22</v>
      </c>
      <c r="C3077" s="235" t="s">
        <v>135</v>
      </c>
      <c r="D3077" s="236" t="s">
        <v>63</v>
      </c>
      <c r="E3077" s="435"/>
      <c r="F3077" s="423">
        <v>1</v>
      </c>
      <c r="G3077" s="423">
        <v>3</v>
      </c>
      <c r="H3077" s="423">
        <f t="shared" si="288"/>
        <v>3</v>
      </c>
      <c r="I3077" s="435"/>
      <c r="J3077" s="423">
        <f t="shared" si="289"/>
        <v>0</v>
      </c>
    </row>
    <row r="3078" spans="1:10" ht="25.5" x14ac:dyDescent="0.2">
      <c r="A3078" s="435" t="s">
        <v>0</v>
      </c>
      <c r="B3078" s="112">
        <f t="shared" si="290"/>
        <v>23</v>
      </c>
      <c r="C3078" s="25" t="s">
        <v>132</v>
      </c>
      <c r="D3078" s="26" t="s">
        <v>59</v>
      </c>
      <c r="E3078" s="435"/>
      <c r="F3078" s="423">
        <v>1</v>
      </c>
      <c r="G3078" s="423">
        <v>3</v>
      </c>
      <c r="H3078" s="423">
        <f t="shared" si="288"/>
        <v>3</v>
      </c>
      <c r="I3078" s="435"/>
      <c r="J3078" s="423">
        <f t="shared" si="289"/>
        <v>0</v>
      </c>
    </row>
    <row r="3079" spans="1:10" ht="25.5" x14ac:dyDescent="0.2">
      <c r="A3079" s="435" t="s">
        <v>0</v>
      </c>
      <c r="B3079" s="112">
        <f t="shared" si="290"/>
        <v>24</v>
      </c>
      <c r="C3079" s="25" t="s">
        <v>143</v>
      </c>
      <c r="D3079" s="26" t="s">
        <v>39</v>
      </c>
      <c r="E3079" s="435"/>
      <c r="F3079" s="423">
        <v>1</v>
      </c>
      <c r="G3079" s="423">
        <v>3</v>
      </c>
      <c r="H3079" s="423">
        <f t="shared" si="288"/>
        <v>3</v>
      </c>
      <c r="I3079" s="435"/>
      <c r="J3079" s="423">
        <f t="shared" si="289"/>
        <v>0</v>
      </c>
    </row>
    <row r="3080" spans="1:10" ht="25.5" x14ac:dyDescent="0.2">
      <c r="A3080" s="419"/>
      <c r="B3080" s="419"/>
      <c r="C3080" s="419"/>
      <c r="D3080" s="419"/>
      <c r="E3080" s="419"/>
      <c r="F3080" s="419"/>
      <c r="G3080" s="50" t="s">
        <v>34</v>
      </c>
      <c r="H3080" s="51">
        <f>SUM(H3056:H3079)</f>
        <v>107</v>
      </c>
      <c r="I3080" s="344" t="s">
        <v>35</v>
      </c>
      <c r="J3080" s="51">
        <f>SUM(J3064:J3076)</f>
        <v>0</v>
      </c>
    </row>
    <row r="3083" spans="1:10" x14ac:dyDescent="0.2">
      <c r="A3083" s="1220" t="s">
        <v>1</v>
      </c>
      <c r="B3083" s="1220"/>
      <c r="C3083" s="1220"/>
      <c r="D3083" s="1220"/>
      <c r="E3083" s="1220"/>
      <c r="F3083" s="1220"/>
      <c r="G3083" s="1220"/>
      <c r="H3083" s="1220"/>
      <c r="I3083" s="1220"/>
      <c r="J3083" s="1220"/>
    </row>
    <row r="3084" spans="1:10" ht="12.75" customHeight="1" x14ac:dyDescent="0.2">
      <c r="A3084" s="1221" t="s">
        <v>2</v>
      </c>
      <c r="B3084" s="1221"/>
      <c r="C3084" s="1221"/>
      <c r="D3084" s="1221"/>
      <c r="E3084" s="1221"/>
      <c r="F3084" s="1221"/>
      <c r="G3084" s="1221"/>
      <c r="H3084" s="1221"/>
      <c r="I3084" s="1221"/>
      <c r="J3084" s="1221"/>
    </row>
    <row r="3085" spans="1:10" ht="13.5" thickBot="1" x14ac:dyDescent="0.25">
      <c r="A3085" s="4" t="s">
        <v>3</v>
      </c>
      <c r="B3085" s="122"/>
      <c r="C3085" s="5"/>
      <c r="D3085" s="4"/>
      <c r="E3085" s="4"/>
      <c r="F3085" s="262"/>
      <c r="G3085" s="262"/>
      <c r="H3085" s="262"/>
      <c r="I3085" s="4"/>
      <c r="J3085" s="2"/>
    </row>
    <row r="3086" spans="1:10" ht="13.5" thickBot="1" x14ac:dyDescent="0.25">
      <c r="A3086" s="1228" t="s">
        <v>249</v>
      </c>
      <c r="B3086" s="1229"/>
      <c r="C3086" s="1229"/>
      <c r="D3086" s="1229"/>
      <c r="E3086" s="1229"/>
      <c r="F3086" s="1229"/>
      <c r="G3086" s="1229"/>
      <c r="H3086" s="1229"/>
      <c r="I3086" s="1229"/>
      <c r="J3086" s="1230"/>
    </row>
    <row r="3087" spans="1:10" ht="33" customHeight="1" thickBot="1" x14ac:dyDescent="0.25">
      <c r="A3087" s="1222" t="s">
        <v>267</v>
      </c>
      <c r="B3087" s="1223"/>
      <c r="C3087" s="1223"/>
      <c r="D3087" s="1223"/>
      <c r="E3087" s="1223"/>
      <c r="F3087" s="1223"/>
      <c r="G3087" s="1223"/>
      <c r="H3087" s="1223"/>
      <c r="I3087" s="1223"/>
      <c r="J3087" s="1224"/>
    </row>
    <row r="3088" spans="1:10" ht="13.5" thickBot="1" x14ac:dyDescent="0.25">
      <c r="A3088" s="276"/>
      <c r="B3088" s="277"/>
      <c r="C3088" s="277"/>
      <c r="D3088" s="277"/>
      <c r="E3088" s="277"/>
      <c r="F3088" s="277"/>
      <c r="G3088" s="277"/>
      <c r="H3088" s="277"/>
      <c r="I3088" s="277"/>
      <c r="J3088" s="277"/>
    </row>
    <row r="3089" spans="1:10" ht="13.5" thickBot="1" x14ac:dyDescent="0.25">
      <c r="A3089" s="278" t="s">
        <v>4</v>
      </c>
      <c r="B3089" s="279"/>
      <c r="C3089" s="280"/>
      <c r="D3089" s="278"/>
      <c r="E3089" s="278"/>
      <c r="F3089" s="281"/>
      <c r="G3089" s="282"/>
      <c r="H3089" s="283"/>
      <c r="I3089" s="278"/>
      <c r="J3089" s="284"/>
    </row>
    <row r="3090" spans="1:10" ht="13.5" thickBot="1" x14ac:dyDescent="0.25">
      <c r="A3090" s="1217" t="s">
        <v>21</v>
      </c>
      <c r="B3090" s="1218"/>
      <c r="C3090" s="1218"/>
      <c r="D3090" s="1218"/>
      <c r="E3090" s="1218"/>
      <c r="F3090" s="1218"/>
      <c r="G3090" s="1218"/>
      <c r="H3090" s="1218"/>
      <c r="I3090" s="1218"/>
      <c r="J3090" s="1219"/>
    </row>
    <row r="3091" spans="1:10" ht="13.5" thickBot="1" x14ac:dyDescent="0.25">
      <c r="A3091" s="4"/>
      <c r="B3091" s="122"/>
      <c r="C3091" s="3"/>
      <c r="D3091" s="2"/>
      <c r="E3091" s="2"/>
      <c r="F3091" s="261"/>
      <c r="G3091" s="261"/>
      <c r="H3091" s="261"/>
      <c r="I3091" s="2"/>
      <c r="J3091" s="2"/>
    </row>
    <row r="3092" spans="1:10" ht="51" x14ac:dyDescent="0.2">
      <c r="A3092" s="31" t="s">
        <v>5</v>
      </c>
      <c r="B3092" s="32" t="s">
        <v>23</v>
      </c>
      <c r="C3092" s="32" t="s">
        <v>7</v>
      </c>
      <c r="D3092" s="33" t="s">
        <v>8</v>
      </c>
      <c r="E3092" s="34" t="s">
        <v>24</v>
      </c>
      <c r="F3092" s="35" t="s">
        <v>25</v>
      </c>
      <c r="G3092" s="32" t="s">
        <v>26</v>
      </c>
      <c r="H3092" s="36" t="s">
        <v>27</v>
      </c>
      <c r="I3092" s="37" t="s">
        <v>28</v>
      </c>
      <c r="J3092" s="37" t="s">
        <v>29</v>
      </c>
    </row>
    <row r="3093" spans="1:10" ht="25.5" x14ac:dyDescent="0.2">
      <c r="A3093" s="31"/>
      <c r="B3093" s="32"/>
      <c r="C3093" s="218"/>
      <c r="D3093" s="213"/>
      <c r="E3093" s="213"/>
      <c r="F3093" s="212" t="s">
        <v>15</v>
      </c>
      <c r="G3093" s="212" t="s">
        <v>16</v>
      </c>
      <c r="H3093" s="39" t="s">
        <v>17</v>
      </c>
      <c r="I3093" s="40" t="s">
        <v>18</v>
      </c>
      <c r="J3093" s="40" t="s">
        <v>19</v>
      </c>
    </row>
    <row r="3094" spans="1:10" ht="38.25" x14ac:dyDescent="0.2">
      <c r="A3094" s="443" t="s">
        <v>30</v>
      </c>
      <c r="B3094" s="254">
        <v>1</v>
      </c>
      <c r="C3094" s="22" t="s">
        <v>116</v>
      </c>
      <c r="D3094" s="444" t="s">
        <v>63</v>
      </c>
      <c r="E3094" s="443"/>
      <c r="F3094" s="444">
        <v>1</v>
      </c>
      <c r="G3094" s="444">
        <v>10</v>
      </c>
      <c r="H3094" s="444">
        <f t="shared" ref="H3094:H3107" si="291">F3094*G3094</f>
        <v>10</v>
      </c>
      <c r="I3094" s="443"/>
      <c r="J3094" s="444">
        <f t="shared" ref="J3094:J3105" si="292">H3094*I3094</f>
        <v>0</v>
      </c>
    </row>
    <row r="3095" spans="1:10" ht="38.25" x14ac:dyDescent="0.2">
      <c r="A3095" s="443" t="s">
        <v>30</v>
      </c>
      <c r="B3095" s="234">
        <f>B3094+1</f>
        <v>2</v>
      </c>
      <c r="C3095" s="233" t="s">
        <v>109</v>
      </c>
      <c r="D3095" s="444" t="s">
        <v>63</v>
      </c>
      <c r="E3095" s="291"/>
      <c r="F3095" s="302">
        <v>1</v>
      </c>
      <c r="G3095" s="302">
        <v>5</v>
      </c>
      <c r="H3095" s="302">
        <f t="shared" si="291"/>
        <v>5</v>
      </c>
      <c r="I3095" s="291"/>
      <c r="J3095" s="302">
        <f t="shared" si="292"/>
        <v>0</v>
      </c>
    </row>
    <row r="3096" spans="1:10" ht="25.5" x14ac:dyDescent="0.2">
      <c r="A3096" s="435" t="s">
        <v>0</v>
      </c>
      <c r="B3096" s="423">
        <f t="shared" ref="B3096:B3107" si="293">B3095+1</f>
        <v>3</v>
      </c>
      <c r="C3096" s="256" t="s">
        <v>121</v>
      </c>
      <c r="D3096" s="423" t="s">
        <v>63</v>
      </c>
      <c r="E3096" s="435"/>
      <c r="F3096" s="423">
        <v>1</v>
      </c>
      <c r="G3096" s="423">
        <v>5</v>
      </c>
      <c r="H3096" s="423">
        <f t="shared" si="291"/>
        <v>5</v>
      </c>
      <c r="I3096" s="435"/>
      <c r="J3096" s="423">
        <f t="shared" si="292"/>
        <v>0</v>
      </c>
    </row>
    <row r="3097" spans="1:10" ht="25.5" x14ac:dyDescent="0.2">
      <c r="A3097" s="435" t="s">
        <v>0</v>
      </c>
      <c r="B3097" s="423">
        <f t="shared" si="293"/>
        <v>4</v>
      </c>
      <c r="C3097" s="256" t="s">
        <v>120</v>
      </c>
      <c r="D3097" s="270" t="s">
        <v>39</v>
      </c>
      <c r="E3097" s="256"/>
      <c r="F3097" s="270">
        <v>1</v>
      </c>
      <c r="G3097" s="270">
        <v>5</v>
      </c>
      <c r="H3097" s="270">
        <f t="shared" si="291"/>
        <v>5</v>
      </c>
      <c r="I3097" s="256"/>
      <c r="J3097" s="270">
        <f t="shared" si="292"/>
        <v>0</v>
      </c>
    </row>
    <row r="3098" spans="1:10" ht="25.5" x14ac:dyDescent="0.2">
      <c r="A3098" s="435" t="s">
        <v>0</v>
      </c>
      <c r="B3098" s="423">
        <f t="shared" si="293"/>
        <v>5</v>
      </c>
      <c r="C3098" s="256" t="s">
        <v>113</v>
      </c>
      <c r="D3098" s="270" t="s">
        <v>31</v>
      </c>
      <c r="E3098" s="256"/>
      <c r="F3098" s="270">
        <v>1</v>
      </c>
      <c r="G3098" s="270">
        <v>20</v>
      </c>
      <c r="H3098" s="270">
        <f t="shared" si="291"/>
        <v>20</v>
      </c>
      <c r="I3098" s="256"/>
      <c r="J3098" s="270">
        <f t="shared" si="292"/>
        <v>0</v>
      </c>
    </row>
    <row r="3099" spans="1:10" ht="25.5" x14ac:dyDescent="0.2">
      <c r="A3099" s="435" t="s">
        <v>0</v>
      </c>
      <c r="B3099" s="423">
        <f t="shared" si="293"/>
        <v>6</v>
      </c>
      <c r="C3099" s="256" t="s">
        <v>125</v>
      </c>
      <c r="D3099" s="270" t="s">
        <v>37</v>
      </c>
      <c r="E3099" s="256"/>
      <c r="F3099" s="270">
        <v>1</v>
      </c>
      <c r="G3099" s="270">
        <v>120</v>
      </c>
      <c r="H3099" s="270">
        <f t="shared" si="291"/>
        <v>120</v>
      </c>
      <c r="I3099" s="256"/>
      <c r="J3099" s="270">
        <f t="shared" si="292"/>
        <v>0</v>
      </c>
    </row>
    <row r="3100" spans="1:10" ht="25.5" x14ac:dyDescent="0.2">
      <c r="A3100" s="435" t="s">
        <v>0</v>
      </c>
      <c r="B3100" s="423">
        <f t="shared" si="293"/>
        <v>7</v>
      </c>
      <c r="C3100" s="256" t="s">
        <v>126</v>
      </c>
      <c r="D3100" s="270" t="s">
        <v>38</v>
      </c>
      <c r="E3100" s="256"/>
      <c r="F3100" s="270">
        <v>1</v>
      </c>
      <c r="G3100" s="270">
        <v>15</v>
      </c>
      <c r="H3100" s="270">
        <f t="shared" si="291"/>
        <v>15</v>
      </c>
      <c r="I3100" s="256"/>
      <c r="J3100" s="270">
        <f t="shared" si="292"/>
        <v>0</v>
      </c>
    </row>
    <row r="3101" spans="1:10" ht="25.5" x14ac:dyDescent="0.2">
      <c r="A3101" s="435" t="s">
        <v>0</v>
      </c>
      <c r="B3101" s="423">
        <f t="shared" si="293"/>
        <v>8</v>
      </c>
      <c r="C3101" s="25" t="s">
        <v>133</v>
      </c>
      <c r="D3101" s="26" t="s">
        <v>31</v>
      </c>
      <c r="E3101" s="293"/>
      <c r="F3101" s="27">
        <v>1</v>
      </c>
      <c r="G3101" s="295">
        <v>5</v>
      </c>
      <c r="H3101" s="28">
        <f t="shared" si="291"/>
        <v>5</v>
      </c>
      <c r="I3101" s="452"/>
      <c r="J3101" s="28">
        <f t="shared" si="292"/>
        <v>0</v>
      </c>
    </row>
    <row r="3102" spans="1:10" ht="25.5" x14ac:dyDescent="0.2">
      <c r="A3102" s="435" t="s">
        <v>0</v>
      </c>
      <c r="B3102" s="423">
        <f t="shared" si="293"/>
        <v>9</v>
      </c>
      <c r="C3102" s="25" t="s">
        <v>266</v>
      </c>
      <c r="D3102" s="26" t="s">
        <v>38</v>
      </c>
      <c r="E3102" s="293"/>
      <c r="F3102" s="27">
        <v>1</v>
      </c>
      <c r="G3102" s="295">
        <v>30</v>
      </c>
      <c r="H3102" s="28">
        <f t="shared" si="291"/>
        <v>30</v>
      </c>
      <c r="I3102" s="452"/>
      <c r="J3102" s="28">
        <f t="shared" si="292"/>
        <v>0</v>
      </c>
    </row>
    <row r="3103" spans="1:10" ht="25.5" x14ac:dyDescent="0.2">
      <c r="A3103" s="435" t="s">
        <v>0</v>
      </c>
      <c r="B3103" s="423">
        <f t="shared" si="293"/>
        <v>10</v>
      </c>
      <c r="C3103" s="25" t="s">
        <v>173</v>
      </c>
      <c r="D3103" s="26" t="s">
        <v>31</v>
      </c>
      <c r="E3103" s="450"/>
      <c r="F3103" s="27">
        <v>1</v>
      </c>
      <c r="G3103" s="28">
        <v>5</v>
      </c>
      <c r="H3103" s="28">
        <f t="shared" si="291"/>
        <v>5</v>
      </c>
      <c r="I3103" s="450"/>
      <c r="J3103" s="28">
        <f t="shared" si="292"/>
        <v>0</v>
      </c>
    </row>
    <row r="3104" spans="1:10" ht="25.5" x14ac:dyDescent="0.2">
      <c r="A3104" s="435" t="s">
        <v>0</v>
      </c>
      <c r="B3104" s="423">
        <f t="shared" si="293"/>
        <v>11</v>
      </c>
      <c r="C3104" s="235" t="s">
        <v>135</v>
      </c>
      <c r="D3104" s="236" t="s">
        <v>63</v>
      </c>
      <c r="E3104" s="301"/>
      <c r="F3104" s="27">
        <v>1</v>
      </c>
      <c r="G3104" s="336">
        <v>5</v>
      </c>
      <c r="H3104" s="28">
        <f t="shared" si="291"/>
        <v>5</v>
      </c>
      <c r="I3104" s="301"/>
      <c r="J3104" s="28">
        <f t="shared" si="292"/>
        <v>0</v>
      </c>
    </row>
    <row r="3105" spans="1:10" ht="25.5" x14ac:dyDescent="0.2">
      <c r="A3105" s="435" t="s">
        <v>0</v>
      </c>
      <c r="B3105" s="423">
        <f t="shared" si="293"/>
        <v>12</v>
      </c>
      <c r="C3105" s="25" t="s">
        <v>132</v>
      </c>
      <c r="D3105" s="26" t="s">
        <v>59</v>
      </c>
      <c r="E3105" s="301"/>
      <c r="F3105" s="27">
        <v>1</v>
      </c>
      <c r="G3105" s="336">
        <v>30</v>
      </c>
      <c r="H3105" s="28">
        <f t="shared" si="291"/>
        <v>30</v>
      </c>
      <c r="I3105" s="301"/>
      <c r="J3105" s="28">
        <f t="shared" si="292"/>
        <v>0</v>
      </c>
    </row>
    <row r="3106" spans="1:10" ht="25.5" x14ac:dyDescent="0.2">
      <c r="A3106" s="435" t="s">
        <v>0</v>
      </c>
      <c r="B3106" s="423">
        <f t="shared" si="293"/>
        <v>13</v>
      </c>
      <c r="C3106" s="25" t="s">
        <v>135</v>
      </c>
      <c r="D3106" s="26" t="s">
        <v>63</v>
      </c>
      <c r="E3106" s="301"/>
      <c r="F3106" s="27">
        <v>1</v>
      </c>
      <c r="G3106" s="336">
        <v>5</v>
      </c>
      <c r="H3106" s="28">
        <f t="shared" si="291"/>
        <v>5</v>
      </c>
      <c r="I3106" s="301"/>
      <c r="J3106" s="28"/>
    </row>
    <row r="3107" spans="1:10" ht="25.5" x14ac:dyDescent="0.2">
      <c r="A3107" s="435" t="s">
        <v>0</v>
      </c>
      <c r="B3107" s="423">
        <f t="shared" si="293"/>
        <v>14</v>
      </c>
      <c r="C3107" s="25" t="s">
        <v>144</v>
      </c>
      <c r="D3107" s="26" t="s">
        <v>39</v>
      </c>
      <c r="E3107" s="333"/>
      <c r="F3107" s="337">
        <v>1</v>
      </c>
      <c r="G3107" s="338">
        <v>12</v>
      </c>
      <c r="H3107" s="28">
        <f t="shared" si="291"/>
        <v>12</v>
      </c>
      <c r="I3107" s="333"/>
      <c r="J3107" s="338">
        <f>H3107*I3107</f>
        <v>0</v>
      </c>
    </row>
    <row r="3108" spans="1:10" ht="25.5" x14ac:dyDescent="0.2">
      <c r="A3108" s="8"/>
      <c r="B3108" s="21"/>
      <c r="C3108" s="9"/>
      <c r="D3108" s="2"/>
      <c r="E3108" s="2"/>
      <c r="F3108" s="15"/>
      <c r="G3108" s="50" t="s">
        <v>34</v>
      </c>
      <c r="H3108" s="51">
        <f>SUM(H3094:H3107)</f>
        <v>272</v>
      </c>
      <c r="I3108" s="344" t="s">
        <v>35</v>
      </c>
      <c r="J3108" s="51">
        <f>SUM(J3094:J3107)</f>
        <v>0</v>
      </c>
    </row>
    <row r="3110" spans="1:10" x14ac:dyDescent="0.2">
      <c r="A3110" s="1220" t="s">
        <v>1</v>
      </c>
      <c r="B3110" s="1220"/>
      <c r="C3110" s="1220"/>
      <c r="D3110" s="1220"/>
      <c r="E3110" s="1220"/>
      <c r="F3110" s="1220"/>
      <c r="G3110" s="1220"/>
      <c r="H3110" s="1220"/>
      <c r="I3110" s="1220"/>
      <c r="J3110" s="1220"/>
    </row>
    <row r="3111" spans="1:10" x14ac:dyDescent="0.2">
      <c r="A3111" s="1221" t="s">
        <v>2</v>
      </c>
      <c r="B3111" s="1221"/>
      <c r="C3111" s="1221"/>
      <c r="D3111" s="1221"/>
      <c r="E3111" s="1221"/>
      <c r="F3111" s="1221"/>
      <c r="G3111" s="1221"/>
      <c r="H3111" s="1221"/>
      <c r="I3111" s="1221"/>
      <c r="J3111" s="1221"/>
    </row>
    <row r="3112" spans="1:10" ht="13.5" thickBot="1" x14ac:dyDescent="0.25">
      <c r="A3112" s="4" t="s">
        <v>3</v>
      </c>
      <c r="B3112" s="122"/>
      <c r="C3112" s="5"/>
      <c r="D3112" s="4"/>
      <c r="E3112" s="4"/>
      <c r="F3112" s="262"/>
      <c r="G3112" s="262"/>
      <c r="H3112" s="262"/>
      <c r="I3112" s="4"/>
      <c r="J3112" s="2"/>
    </row>
    <row r="3113" spans="1:10" ht="17.25" customHeight="1" thickBot="1" x14ac:dyDescent="0.25">
      <c r="A3113" s="1228" t="s">
        <v>249</v>
      </c>
      <c r="B3113" s="1229"/>
      <c r="C3113" s="1229"/>
      <c r="D3113" s="1229"/>
      <c r="E3113" s="1229"/>
      <c r="F3113" s="1229"/>
      <c r="G3113" s="1229"/>
      <c r="H3113" s="1229"/>
      <c r="I3113" s="1229"/>
      <c r="J3113" s="1230"/>
    </row>
    <row r="3114" spans="1:10" ht="32.25" customHeight="1" thickBot="1" x14ac:dyDescent="0.25">
      <c r="A3114" s="1222" t="s">
        <v>268</v>
      </c>
      <c r="B3114" s="1223"/>
      <c r="C3114" s="1223"/>
      <c r="D3114" s="1223"/>
      <c r="E3114" s="1223"/>
      <c r="F3114" s="1223"/>
      <c r="G3114" s="1223"/>
      <c r="H3114" s="1223"/>
      <c r="I3114" s="1223"/>
      <c r="J3114" s="1224"/>
    </row>
    <row r="3115" spans="1:10" ht="13.5" thickBot="1" x14ac:dyDescent="0.25">
      <c r="A3115" s="276"/>
      <c r="B3115" s="277"/>
      <c r="C3115" s="277"/>
      <c r="D3115" s="277"/>
      <c r="E3115" s="277"/>
      <c r="F3115" s="277"/>
      <c r="G3115" s="277"/>
      <c r="H3115" s="277"/>
      <c r="I3115" s="277"/>
      <c r="J3115" s="277"/>
    </row>
    <row r="3116" spans="1:10" ht="13.5" thickBot="1" x14ac:dyDescent="0.25">
      <c r="A3116" s="278" t="s">
        <v>4</v>
      </c>
      <c r="B3116" s="279"/>
      <c r="C3116" s="280"/>
      <c r="D3116" s="278"/>
      <c r="E3116" s="278"/>
      <c r="F3116" s="281"/>
      <c r="G3116" s="282"/>
      <c r="H3116" s="283"/>
      <c r="I3116" s="278"/>
      <c r="J3116" s="284"/>
    </row>
    <row r="3117" spans="1:10" ht="13.5" thickBot="1" x14ac:dyDescent="0.25">
      <c r="A3117" s="1217" t="s">
        <v>21</v>
      </c>
      <c r="B3117" s="1218"/>
      <c r="C3117" s="1218"/>
      <c r="D3117" s="1218"/>
      <c r="E3117" s="1218"/>
      <c r="F3117" s="1218"/>
      <c r="G3117" s="1218"/>
      <c r="H3117" s="1218"/>
      <c r="I3117" s="1218"/>
      <c r="J3117" s="1219"/>
    </row>
    <row r="3118" spans="1:10" ht="13.5" thickBot="1" x14ac:dyDescent="0.25">
      <c r="A3118" s="274"/>
      <c r="B3118" s="274"/>
      <c r="C3118" s="274"/>
      <c r="D3118" s="274"/>
      <c r="E3118" s="275"/>
      <c r="F3118" s="274"/>
      <c r="G3118" s="274"/>
      <c r="H3118" s="274"/>
      <c r="I3118" s="274"/>
      <c r="J3118" s="274"/>
    </row>
    <row r="3119" spans="1:10" ht="51" x14ac:dyDescent="0.2">
      <c r="A3119" s="31" t="s">
        <v>5</v>
      </c>
      <c r="B3119" s="32" t="s">
        <v>23</v>
      </c>
      <c r="C3119" s="32" t="s">
        <v>7</v>
      </c>
      <c r="D3119" s="33" t="s">
        <v>8</v>
      </c>
      <c r="E3119" s="34" t="s">
        <v>24</v>
      </c>
      <c r="F3119" s="35" t="s">
        <v>25</v>
      </c>
      <c r="G3119" s="32" t="s">
        <v>26</v>
      </c>
      <c r="H3119" s="36" t="s">
        <v>27</v>
      </c>
      <c r="I3119" s="37" t="s">
        <v>28</v>
      </c>
      <c r="J3119" s="37" t="s">
        <v>29</v>
      </c>
    </row>
    <row r="3120" spans="1:10" ht="25.5" x14ac:dyDescent="0.2">
      <c r="A3120" s="31"/>
      <c r="B3120" s="32"/>
      <c r="C3120" s="216"/>
      <c r="D3120" s="33"/>
      <c r="E3120" s="38"/>
      <c r="F3120" s="39" t="s">
        <v>15</v>
      </c>
      <c r="G3120" s="39" t="s">
        <v>16</v>
      </c>
      <c r="H3120" s="39" t="s">
        <v>17</v>
      </c>
      <c r="I3120" s="40" t="s">
        <v>18</v>
      </c>
      <c r="J3120" s="40" t="s">
        <v>19</v>
      </c>
    </row>
    <row r="3121" spans="1:10" ht="38.25" x14ac:dyDescent="0.2">
      <c r="A3121" s="443" t="s">
        <v>30</v>
      </c>
      <c r="B3121" s="254">
        <v>1</v>
      </c>
      <c r="C3121" s="22" t="s">
        <v>116</v>
      </c>
      <c r="D3121" s="444" t="s">
        <v>63</v>
      </c>
      <c r="E3121" s="443"/>
      <c r="F3121" s="444">
        <v>1</v>
      </c>
      <c r="G3121" s="444">
        <v>10</v>
      </c>
      <c r="H3121" s="444">
        <f t="shared" ref="H3121:H3138" si="294">F3121*G3121</f>
        <v>10</v>
      </c>
      <c r="I3121" s="443"/>
      <c r="J3121" s="444">
        <f t="shared" ref="J3121:J3138" si="295">H3121*I3121</f>
        <v>0</v>
      </c>
    </row>
    <row r="3122" spans="1:10" ht="38.25" x14ac:dyDescent="0.2">
      <c r="A3122" s="443" t="s">
        <v>30</v>
      </c>
      <c r="B3122" s="234">
        <f>B3121+1</f>
        <v>2</v>
      </c>
      <c r="C3122" s="233" t="s">
        <v>109</v>
      </c>
      <c r="D3122" s="444" t="s">
        <v>63</v>
      </c>
      <c r="E3122" s="291"/>
      <c r="F3122" s="302">
        <v>1</v>
      </c>
      <c r="G3122" s="302">
        <v>5</v>
      </c>
      <c r="H3122" s="302">
        <f t="shared" si="294"/>
        <v>5</v>
      </c>
      <c r="I3122" s="291"/>
      <c r="J3122" s="302">
        <f t="shared" si="295"/>
        <v>0</v>
      </c>
    </row>
    <row r="3123" spans="1:10" ht="25.5" x14ac:dyDescent="0.2">
      <c r="A3123" s="435" t="s">
        <v>0</v>
      </c>
      <c r="B3123" s="423">
        <f t="shared" ref="B3123:B3138" si="296">B3122+1</f>
        <v>3</v>
      </c>
      <c r="C3123" s="256" t="s">
        <v>121</v>
      </c>
      <c r="D3123" s="423" t="s">
        <v>63</v>
      </c>
      <c r="E3123" s="435"/>
      <c r="F3123" s="423">
        <v>1</v>
      </c>
      <c r="G3123" s="423">
        <v>5</v>
      </c>
      <c r="H3123" s="423">
        <f t="shared" si="294"/>
        <v>5</v>
      </c>
      <c r="I3123" s="435"/>
      <c r="J3123" s="423">
        <f t="shared" si="295"/>
        <v>0</v>
      </c>
    </row>
    <row r="3124" spans="1:10" ht="25.5" x14ac:dyDescent="0.2">
      <c r="A3124" s="435" t="s">
        <v>0</v>
      </c>
      <c r="B3124" s="423">
        <f t="shared" si="296"/>
        <v>4</v>
      </c>
      <c r="C3124" s="256" t="s">
        <v>120</v>
      </c>
      <c r="D3124" s="270" t="s">
        <v>39</v>
      </c>
      <c r="E3124" s="256"/>
      <c r="F3124" s="270">
        <v>1</v>
      </c>
      <c r="G3124" s="270">
        <v>5</v>
      </c>
      <c r="H3124" s="270">
        <f t="shared" si="294"/>
        <v>5</v>
      </c>
      <c r="I3124" s="256"/>
      <c r="J3124" s="270">
        <f t="shared" si="295"/>
        <v>0</v>
      </c>
    </row>
    <row r="3125" spans="1:10" ht="25.5" x14ac:dyDescent="0.2">
      <c r="A3125" s="435" t="s">
        <v>0</v>
      </c>
      <c r="B3125" s="423">
        <f t="shared" si="296"/>
        <v>5</v>
      </c>
      <c r="C3125" s="435" t="s">
        <v>122</v>
      </c>
      <c r="D3125" s="423" t="s">
        <v>31</v>
      </c>
      <c r="E3125" s="435"/>
      <c r="F3125" s="423">
        <v>1</v>
      </c>
      <c r="G3125" s="423">
        <v>10</v>
      </c>
      <c r="H3125" s="423">
        <f t="shared" si="294"/>
        <v>10</v>
      </c>
      <c r="I3125" s="435"/>
      <c r="J3125" s="423">
        <f t="shared" si="295"/>
        <v>0</v>
      </c>
    </row>
    <row r="3126" spans="1:10" ht="25.5" x14ac:dyDescent="0.2">
      <c r="A3126" s="435" t="s">
        <v>0</v>
      </c>
      <c r="B3126" s="423">
        <f t="shared" si="296"/>
        <v>6</v>
      </c>
      <c r="C3126" s="235" t="s">
        <v>121</v>
      </c>
      <c r="D3126" s="236" t="s">
        <v>63</v>
      </c>
      <c r="E3126" s="256"/>
      <c r="F3126" s="270">
        <v>1</v>
      </c>
      <c r="G3126" s="270">
        <v>5</v>
      </c>
      <c r="H3126" s="270">
        <f t="shared" si="294"/>
        <v>5</v>
      </c>
      <c r="I3126" s="256"/>
      <c r="J3126" s="270">
        <f t="shared" si="295"/>
        <v>0</v>
      </c>
    </row>
    <row r="3127" spans="1:10" ht="25.5" x14ac:dyDescent="0.2">
      <c r="A3127" s="435" t="s">
        <v>0</v>
      </c>
      <c r="B3127" s="423">
        <f t="shared" si="296"/>
        <v>7</v>
      </c>
      <c r="C3127" s="235" t="s">
        <v>112</v>
      </c>
      <c r="D3127" s="236" t="s">
        <v>39</v>
      </c>
      <c r="E3127" s="256"/>
      <c r="F3127" s="270">
        <v>1</v>
      </c>
      <c r="G3127" s="270">
        <v>5</v>
      </c>
      <c r="H3127" s="270">
        <f t="shared" si="294"/>
        <v>5</v>
      </c>
      <c r="I3127" s="256"/>
      <c r="J3127" s="270">
        <f t="shared" si="295"/>
        <v>0</v>
      </c>
    </row>
    <row r="3128" spans="1:10" ht="25.5" x14ac:dyDescent="0.2">
      <c r="A3128" s="435" t="s">
        <v>0</v>
      </c>
      <c r="B3128" s="423">
        <f t="shared" si="296"/>
        <v>8</v>
      </c>
      <c r="C3128" s="267" t="s">
        <v>113</v>
      </c>
      <c r="D3128" s="28" t="s">
        <v>31</v>
      </c>
      <c r="E3128" s="267"/>
      <c r="F3128" s="28">
        <v>1</v>
      </c>
      <c r="G3128" s="28">
        <v>20</v>
      </c>
      <c r="H3128" s="28">
        <f t="shared" si="294"/>
        <v>20</v>
      </c>
      <c r="I3128" s="267"/>
      <c r="J3128" s="28">
        <f t="shared" si="295"/>
        <v>0</v>
      </c>
    </row>
    <row r="3129" spans="1:10" ht="25.5" x14ac:dyDescent="0.2">
      <c r="A3129" s="435" t="s">
        <v>0</v>
      </c>
      <c r="B3129" s="423">
        <f t="shared" si="296"/>
        <v>9</v>
      </c>
      <c r="C3129" s="267" t="s">
        <v>136</v>
      </c>
      <c r="D3129" s="295" t="s">
        <v>37</v>
      </c>
      <c r="E3129" s="285"/>
      <c r="F3129" s="28">
        <v>1</v>
      </c>
      <c r="G3129" s="295">
        <v>30</v>
      </c>
      <c r="H3129" s="295">
        <f t="shared" si="294"/>
        <v>30</v>
      </c>
      <c r="I3129" s="285"/>
      <c r="J3129" s="295">
        <f t="shared" si="295"/>
        <v>0</v>
      </c>
    </row>
    <row r="3130" spans="1:10" ht="25.5" x14ac:dyDescent="0.2">
      <c r="A3130" s="435" t="s">
        <v>0</v>
      </c>
      <c r="B3130" s="423">
        <f t="shared" si="296"/>
        <v>10</v>
      </c>
      <c r="C3130" s="267" t="s">
        <v>139</v>
      </c>
      <c r="D3130" s="295" t="s">
        <v>38</v>
      </c>
      <c r="E3130" s="285"/>
      <c r="F3130" s="295">
        <v>1</v>
      </c>
      <c r="G3130" s="295">
        <v>5</v>
      </c>
      <c r="H3130" s="295">
        <f t="shared" si="294"/>
        <v>5</v>
      </c>
      <c r="I3130" s="285"/>
      <c r="J3130" s="295">
        <f t="shared" si="295"/>
        <v>0</v>
      </c>
    </row>
    <row r="3131" spans="1:10" ht="25.5" x14ac:dyDescent="0.2">
      <c r="A3131" s="435" t="s">
        <v>0</v>
      </c>
      <c r="B3131" s="423">
        <f t="shared" si="296"/>
        <v>11</v>
      </c>
      <c r="C3131" s="267" t="s">
        <v>162</v>
      </c>
      <c r="D3131" s="295" t="s">
        <v>38</v>
      </c>
      <c r="E3131" s="285"/>
      <c r="F3131" s="295">
        <v>1</v>
      </c>
      <c r="G3131" s="440">
        <v>30</v>
      </c>
      <c r="H3131" s="295">
        <f t="shared" si="294"/>
        <v>30</v>
      </c>
      <c r="I3131" s="441"/>
      <c r="J3131" s="295">
        <f t="shared" si="295"/>
        <v>0</v>
      </c>
    </row>
    <row r="3132" spans="1:10" ht="25.5" x14ac:dyDescent="0.2">
      <c r="A3132" s="435" t="s">
        <v>0</v>
      </c>
      <c r="B3132" s="423">
        <f t="shared" si="296"/>
        <v>12</v>
      </c>
      <c r="C3132" s="267" t="s">
        <v>163</v>
      </c>
      <c r="D3132" s="295" t="s">
        <v>38</v>
      </c>
      <c r="E3132" s="285"/>
      <c r="F3132" s="295">
        <v>1</v>
      </c>
      <c r="G3132" s="438">
        <v>180</v>
      </c>
      <c r="H3132" s="312">
        <f t="shared" si="294"/>
        <v>180</v>
      </c>
      <c r="I3132" s="441"/>
      <c r="J3132" s="295">
        <f t="shared" si="295"/>
        <v>0</v>
      </c>
    </row>
    <row r="3133" spans="1:10" ht="25.5" x14ac:dyDescent="0.2">
      <c r="A3133" s="435" t="s">
        <v>0</v>
      </c>
      <c r="B3133" s="423">
        <f t="shared" si="296"/>
        <v>13</v>
      </c>
      <c r="C3133" s="267" t="s">
        <v>164</v>
      </c>
      <c r="D3133" s="295" t="s">
        <v>38</v>
      </c>
      <c r="E3133" s="285"/>
      <c r="F3133" s="295">
        <v>1</v>
      </c>
      <c r="G3133" s="440">
        <v>30</v>
      </c>
      <c r="H3133" s="295">
        <f t="shared" si="294"/>
        <v>30</v>
      </c>
      <c r="I3133" s="441"/>
      <c r="J3133" s="295">
        <f t="shared" si="295"/>
        <v>0</v>
      </c>
    </row>
    <row r="3134" spans="1:10" ht="25.5" x14ac:dyDescent="0.2">
      <c r="A3134" s="435" t="s">
        <v>0</v>
      </c>
      <c r="B3134" s="423">
        <f t="shared" si="296"/>
        <v>14</v>
      </c>
      <c r="C3134" s="267" t="s">
        <v>165</v>
      </c>
      <c r="D3134" s="295" t="s">
        <v>38</v>
      </c>
      <c r="E3134" s="285"/>
      <c r="F3134" s="295">
        <v>1</v>
      </c>
      <c r="G3134" s="440">
        <v>10</v>
      </c>
      <c r="H3134" s="295">
        <f t="shared" si="294"/>
        <v>10</v>
      </c>
      <c r="I3134" s="441"/>
      <c r="J3134" s="295">
        <f t="shared" si="295"/>
        <v>0</v>
      </c>
    </row>
    <row r="3135" spans="1:10" ht="25.5" x14ac:dyDescent="0.2">
      <c r="A3135" s="435" t="s">
        <v>0</v>
      </c>
      <c r="B3135" s="423">
        <f t="shared" si="296"/>
        <v>15</v>
      </c>
      <c r="C3135" s="246" t="s">
        <v>166</v>
      </c>
      <c r="D3135" s="295" t="s">
        <v>37</v>
      </c>
      <c r="E3135" s="285"/>
      <c r="F3135" s="295">
        <v>1</v>
      </c>
      <c r="G3135" s="440">
        <v>25</v>
      </c>
      <c r="H3135" s="295">
        <f t="shared" si="294"/>
        <v>25</v>
      </c>
      <c r="I3135" s="441"/>
      <c r="J3135" s="295">
        <f t="shared" si="295"/>
        <v>0</v>
      </c>
    </row>
    <row r="3136" spans="1:10" ht="25.5" x14ac:dyDescent="0.2">
      <c r="A3136" s="435" t="s">
        <v>0</v>
      </c>
      <c r="B3136" s="423">
        <f t="shared" si="296"/>
        <v>16</v>
      </c>
      <c r="C3136" s="285" t="s">
        <v>279</v>
      </c>
      <c r="D3136" s="295" t="s">
        <v>31</v>
      </c>
      <c r="E3136" s="285"/>
      <c r="F3136" s="295">
        <v>1</v>
      </c>
      <c r="G3136" s="440">
        <v>10</v>
      </c>
      <c r="H3136" s="440">
        <f t="shared" si="294"/>
        <v>10</v>
      </c>
      <c r="I3136" s="441"/>
      <c r="J3136" s="295">
        <f t="shared" si="295"/>
        <v>0</v>
      </c>
    </row>
    <row r="3137" spans="1:10" ht="25.5" x14ac:dyDescent="0.2">
      <c r="A3137" s="435" t="s">
        <v>0</v>
      </c>
      <c r="B3137" s="423">
        <f t="shared" si="296"/>
        <v>17</v>
      </c>
      <c r="C3137" s="285" t="s">
        <v>135</v>
      </c>
      <c r="D3137" s="295" t="s">
        <v>63</v>
      </c>
      <c r="E3137" s="285"/>
      <c r="F3137" s="295">
        <v>1</v>
      </c>
      <c r="G3137" s="440">
        <v>5</v>
      </c>
      <c r="H3137" s="440">
        <f t="shared" si="294"/>
        <v>5</v>
      </c>
      <c r="I3137" s="441"/>
      <c r="J3137" s="295">
        <f t="shared" si="295"/>
        <v>0</v>
      </c>
    </row>
    <row r="3138" spans="1:10" ht="25.5" x14ac:dyDescent="0.2">
      <c r="A3138" s="435" t="s">
        <v>0</v>
      </c>
      <c r="B3138" s="423">
        <f t="shared" si="296"/>
        <v>18</v>
      </c>
      <c r="C3138" s="285" t="s">
        <v>144</v>
      </c>
      <c r="D3138" s="295" t="s">
        <v>39</v>
      </c>
      <c r="E3138" s="285"/>
      <c r="F3138" s="295">
        <v>1</v>
      </c>
      <c r="G3138" s="440">
        <v>5</v>
      </c>
      <c r="H3138" s="440">
        <f t="shared" si="294"/>
        <v>5</v>
      </c>
      <c r="I3138" s="441"/>
      <c r="J3138" s="295">
        <f t="shared" si="295"/>
        <v>0</v>
      </c>
    </row>
    <row r="3139" spans="1:10" ht="25.5" x14ac:dyDescent="0.2">
      <c r="A3139" s="419"/>
      <c r="B3139" s="419"/>
      <c r="C3139" s="419"/>
      <c r="D3139" s="419"/>
      <c r="E3139" s="419"/>
      <c r="F3139" s="419"/>
      <c r="G3139" s="50" t="s">
        <v>34</v>
      </c>
      <c r="H3139" s="51">
        <f>SUM(H3128:H3136)</f>
        <v>340</v>
      </c>
      <c r="I3139" s="344" t="s">
        <v>35</v>
      </c>
      <c r="J3139" s="51">
        <f>SUM(J3128:J3136)</f>
        <v>0</v>
      </c>
    </row>
    <row r="3142" spans="1:10" x14ac:dyDescent="0.2">
      <c r="A3142" s="1220" t="s">
        <v>1</v>
      </c>
      <c r="B3142" s="1220"/>
      <c r="C3142" s="1220"/>
      <c r="D3142" s="1220"/>
      <c r="E3142" s="1220"/>
      <c r="F3142" s="1220"/>
      <c r="G3142" s="1220"/>
      <c r="H3142" s="1220"/>
      <c r="I3142" s="1220"/>
      <c r="J3142" s="1220"/>
    </row>
    <row r="3143" spans="1:10" x14ac:dyDescent="0.2">
      <c r="A3143" s="1221" t="s">
        <v>2</v>
      </c>
      <c r="B3143" s="1221"/>
      <c r="C3143" s="1221"/>
      <c r="D3143" s="1221"/>
      <c r="E3143" s="1221"/>
      <c r="F3143" s="1221"/>
      <c r="G3143" s="1221"/>
      <c r="H3143" s="1221"/>
      <c r="I3143" s="1221"/>
      <c r="J3143" s="1221"/>
    </row>
    <row r="3144" spans="1:10" ht="13.5" thickBot="1" x14ac:dyDescent="0.25">
      <c r="A3144" s="4" t="s">
        <v>3</v>
      </c>
      <c r="B3144" s="122"/>
      <c r="C3144" s="5"/>
      <c r="D3144" s="4"/>
      <c r="E3144" s="4"/>
      <c r="F3144" s="262"/>
      <c r="G3144" s="262"/>
      <c r="H3144" s="262"/>
      <c r="I3144" s="4"/>
      <c r="J3144" s="2"/>
    </row>
    <row r="3145" spans="1:10" ht="13.5" thickBot="1" x14ac:dyDescent="0.25">
      <c r="A3145" s="1228" t="s">
        <v>249</v>
      </c>
      <c r="B3145" s="1229"/>
      <c r="C3145" s="1229"/>
      <c r="D3145" s="1229"/>
      <c r="E3145" s="1229"/>
      <c r="F3145" s="1229"/>
      <c r="G3145" s="1229"/>
      <c r="H3145" s="1229"/>
      <c r="I3145" s="1229"/>
      <c r="J3145" s="1230"/>
    </row>
    <row r="3146" spans="1:10" ht="27" customHeight="1" thickBot="1" x14ac:dyDescent="0.25">
      <c r="A3146" s="1222" t="s">
        <v>269</v>
      </c>
      <c r="B3146" s="1223"/>
      <c r="C3146" s="1223"/>
      <c r="D3146" s="1223"/>
      <c r="E3146" s="1223"/>
      <c r="F3146" s="1223"/>
      <c r="G3146" s="1223"/>
      <c r="H3146" s="1223"/>
      <c r="I3146" s="1223"/>
      <c r="J3146" s="1224"/>
    </row>
    <row r="3147" spans="1:10" ht="13.5" thickBot="1" x14ac:dyDescent="0.25">
      <c r="A3147" s="276"/>
      <c r="B3147" s="277"/>
      <c r="C3147" s="277"/>
      <c r="D3147" s="277"/>
      <c r="E3147" s="277"/>
      <c r="F3147" s="277"/>
      <c r="G3147" s="277"/>
      <c r="H3147" s="277"/>
      <c r="I3147" s="277"/>
      <c r="J3147" s="277"/>
    </row>
    <row r="3148" spans="1:10" ht="13.5" thickBot="1" x14ac:dyDescent="0.25">
      <c r="A3148" s="278" t="s">
        <v>4</v>
      </c>
      <c r="B3148" s="279"/>
      <c r="C3148" s="280"/>
      <c r="D3148" s="278"/>
      <c r="E3148" s="278"/>
      <c r="F3148" s="281"/>
      <c r="G3148" s="282"/>
      <c r="H3148" s="283"/>
      <c r="I3148" s="278"/>
      <c r="J3148" s="284"/>
    </row>
    <row r="3149" spans="1:10" ht="13.5" thickBot="1" x14ac:dyDescent="0.25">
      <c r="A3149" s="1217" t="s">
        <v>21</v>
      </c>
      <c r="B3149" s="1218"/>
      <c r="C3149" s="1218"/>
      <c r="D3149" s="1218"/>
      <c r="E3149" s="1218"/>
      <c r="F3149" s="1218"/>
      <c r="G3149" s="1218"/>
      <c r="H3149" s="1218"/>
      <c r="I3149" s="1218"/>
      <c r="J3149" s="1219"/>
    </row>
    <row r="3150" spans="1:10" ht="13.5" thickBot="1" x14ac:dyDescent="0.25">
      <c r="A3150" s="4"/>
      <c r="B3150" s="122"/>
      <c r="C3150" s="3"/>
      <c r="D3150" s="2"/>
      <c r="E3150" s="2"/>
      <c r="F3150" s="261"/>
      <c r="G3150" s="261"/>
      <c r="H3150" s="261"/>
      <c r="I3150" s="2"/>
      <c r="J3150" s="2"/>
    </row>
    <row r="3151" spans="1:10" ht="51" x14ac:dyDescent="0.2">
      <c r="A3151" s="31" t="s">
        <v>5</v>
      </c>
      <c r="B3151" s="32" t="s">
        <v>23</v>
      </c>
      <c r="C3151" s="32" t="s">
        <v>7</v>
      </c>
      <c r="D3151" s="33" t="s">
        <v>8</v>
      </c>
      <c r="E3151" s="34" t="s">
        <v>24</v>
      </c>
      <c r="F3151" s="35" t="s">
        <v>25</v>
      </c>
      <c r="G3151" s="32" t="s">
        <v>26</v>
      </c>
      <c r="H3151" s="36" t="s">
        <v>27</v>
      </c>
      <c r="I3151" s="37" t="s">
        <v>28</v>
      </c>
      <c r="J3151" s="37" t="s">
        <v>29</v>
      </c>
    </row>
    <row r="3152" spans="1:10" ht="25.5" x14ac:dyDescent="0.2">
      <c r="A3152" s="31"/>
      <c r="B3152" s="32"/>
      <c r="C3152" s="218"/>
      <c r="D3152" s="213"/>
      <c r="E3152" s="213"/>
      <c r="F3152" s="212" t="s">
        <v>15</v>
      </c>
      <c r="G3152" s="212" t="s">
        <v>16</v>
      </c>
      <c r="H3152" s="39" t="s">
        <v>17</v>
      </c>
      <c r="I3152" s="40" t="s">
        <v>18</v>
      </c>
      <c r="J3152" s="40" t="s">
        <v>19</v>
      </c>
    </row>
    <row r="3153" spans="1:10" ht="38.25" x14ac:dyDescent="0.2">
      <c r="A3153" s="443" t="s">
        <v>30</v>
      </c>
      <c r="B3153" s="254">
        <v>1</v>
      </c>
      <c r="C3153" s="22" t="s">
        <v>116</v>
      </c>
      <c r="D3153" s="444" t="s">
        <v>63</v>
      </c>
      <c r="E3153" s="443"/>
      <c r="F3153" s="444">
        <v>1</v>
      </c>
      <c r="G3153" s="444">
        <v>10</v>
      </c>
      <c r="H3153" s="444">
        <f t="shared" ref="H3153:H3166" si="297">F3153*G3153</f>
        <v>10</v>
      </c>
      <c r="I3153" s="443"/>
      <c r="J3153" s="444">
        <f t="shared" ref="J3153:J3164" si="298">H3153*I3153</f>
        <v>0</v>
      </c>
    </row>
    <row r="3154" spans="1:10" ht="38.25" x14ac:dyDescent="0.2">
      <c r="A3154" s="443" t="s">
        <v>30</v>
      </c>
      <c r="B3154" s="234">
        <f>B3153+1</f>
        <v>2</v>
      </c>
      <c r="C3154" s="233" t="s">
        <v>109</v>
      </c>
      <c r="D3154" s="444" t="s">
        <v>63</v>
      </c>
      <c r="E3154" s="291"/>
      <c r="F3154" s="302">
        <v>1</v>
      </c>
      <c r="G3154" s="302">
        <v>5</v>
      </c>
      <c r="H3154" s="302">
        <f t="shared" si="297"/>
        <v>5</v>
      </c>
      <c r="I3154" s="291"/>
      <c r="J3154" s="302">
        <f t="shared" si="298"/>
        <v>0</v>
      </c>
    </row>
    <row r="3155" spans="1:10" ht="25.5" x14ac:dyDescent="0.2">
      <c r="A3155" s="435" t="s">
        <v>0</v>
      </c>
      <c r="B3155" s="423">
        <f t="shared" ref="B3155:B3166" si="299">B3154+1</f>
        <v>3</v>
      </c>
      <c r="C3155" s="256" t="s">
        <v>121</v>
      </c>
      <c r="D3155" s="423" t="s">
        <v>63</v>
      </c>
      <c r="E3155" s="435"/>
      <c r="F3155" s="423">
        <v>1</v>
      </c>
      <c r="G3155" s="423">
        <v>5</v>
      </c>
      <c r="H3155" s="423">
        <f t="shared" si="297"/>
        <v>5</v>
      </c>
      <c r="I3155" s="435"/>
      <c r="J3155" s="423">
        <f t="shared" si="298"/>
        <v>0</v>
      </c>
    </row>
    <row r="3156" spans="1:10" ht="25.5" x14ac:dyDescent="0.2">
      <c r="A3156" s="435" t="s">
        <v>0</v>
      </c>
      <c r="B3156" s="423">
        <f t="shared" si="299"/>
        <v>4</v>
      </c>
      <c r="C3156" s="256" t="s">
        <v>120</v>
      </c>
      <c r="D3156" s="270" t="s">
        <v>39</v>
      </c>
      <c r="E3156" s="256"/>
      <c r="F3156" s="270">
        <v>1</v>
      </c>
      <c r="G3156" s="270">
        <v>5</v>
      </c>
      <c r="H3156" s="270">
        <f t="shared" si="297"/>
        <v>5</v>
      </c>
      <c r="I3156" s="256"/>
      <c r="J3156" s="270">
        <f t="shared" si="298"/>
        <v>0</v>
      </c>
    </row>
    <row r="3157" spans="1:10" ht="25.5" x14ac:dyDescent="0.2">
      <c r="A3157" s="435" t="s">
        <v>0</v>
      </c>
      <c r="B3157" s="423">
        <f t="shared" si="299"/>
        <v>5</v>
      </c>
      <c r="C3157" s="256" t="s">
        <v>113</v>
      </c>
      <c r="D3157" s="270" t="s">
        <v>31</v>
      </c>
      <c r="E3157" s="256"/>
      <c r="F3157" s="270">
        <v>1</v>
      </c>
      <c r="G3157" s="270">
        <v>20</v>
      </c>
      <c r="H3157" s="270">
        <f t="shared" si="297"/>
        <v>20</v>
      </c>
      <c r="I3157" s="256"/>
      <c r="J3157" s="270">
        <f t="shared" si="298"/>
        <v>0</v>
      </c>
    </row>
    <row r="3158" spans="1:10" ht="25.5" x14ac:dyDescent="0.2">
      <c r="A3158" s="435" t="s">
        <v>0</v>
      </c>
      <c r="B3158" s="423">
        <f t="shared" si="299"/>
        <v>6</v>
      </c>
      <c r="C3158" s="256" t="s">
        <v>125</v>
      </c>
      <c r="D3158" s="270" t="s">
        <v>37</v>
      </c>
      <c r="E3158" s="256"/>
      <c r="F3158" s="270">
        <v>1</v>
      </c>
      <c r="G3158" s="270">
        <v>120</v>
      </c>
      <c r="H3158" s="270">
        <f t="shared" si="297"/>
        <v>120</v>
      </c>
      <c r="I3158" s="256"/>
      <c r="J3158" s="270">
        <f t="shared" si="298"/>
        <v>0</v>
      </c>
    </row>
    <row r="3159" spans="1:10" ht="25.5" x14ac:dyDescent="0.2">
      <c r="A3159" s="435" t="s">
        <v>0</v>
      </c>
      <c r="B3159" s="423">
        <f t="shared" si="299"/>
        <v>7</v>
      </c>
      <c r="C3159" s="256" t="s">
        <v>126</v>
      </c>
      <c r="D3159" s="270" t="s">
        <v>38</v>
      </c>
      <c r="E3159" s="256"/>
      <c r="F3159" s="270">
        <v>1</v>
      </c>
      <c r="G3159" s="270">
        <v>15</v>
      </c>
      <c r="H3159" s="270">
        <f t="shared" si="297"/>
        <v>15</v>
      </c>
      <c r="I3159" s="256"/>
      <c r="J3159" s="270">
        <f t="shared" si="298"/>
        <v>0</v>
      </c>
    </row>
    <row r="3160" spans="1:10" ht="25.5" x14ac:dyDescent="0.2">
      <c r="A3160" s="435" t="s">
        <v>0</v>
      </c>
      <c r="B3160" s="423">
        <f t="shared" si="299"/>
        <v>8</v>
      </c>
      <c r="C3160" s="25" t="s">
        <v>133</v>
      </c>
      <c r="D3160" s="26" t="s">
        <v>31</v>
      </c>
      <c r="E3160" s="293"/>
      <c r="F3160" s="27">
        <v>1</v>
      </c>
      <c r="G3160" s="295">
        <v>5</v>
      </c>
      <c r="H3160" s="28">
        <f t="shared" si="297"/>
        <v>5</v>
      </c>
      <c r="I3160" s="452"/>
      <c r="J3160" s="28">
        <f t="shared" si="298"/>
        <v>0</v>
      </c>
    </row>
    <row r="3161" spans="1:10" ht="25.5" x14ac:dyDescent="0.2">
      <c r="A3161" s="435" t="s">
        <v>0</v>
      </c>
      <c r="B3161" s="423">
        <f t="shared" si="299"/>
        <v>9</v>
      </c>
      <c r="C3161" s="25" t="s">
        <v>266</v>
      </c>
      <c r="D3161" s="26" t="s">
        <v>38</v>
      </c>
      <c r="E3161" s="293"/>
      <c r="F3161" s="27">
        <v>1</v>
      </c>
      <c r="G3161" s="295">
        <v>30</v>
      </c>
      <c r="H3161" s="28">
        <f t="shared" si="297"/>
        <v>30</v>
      </c>
      <c r="I3161" s="452"/>
      <c r="J3161" s="28">
        <f t="shared" si="298"/>
        <v>0</v>
      </c>
    </row>
    <row r="3162" spans="1:10" ht="25.5" x14ac:dyDescent="0.2">
      <c r="A3162" s="435" t="s">
        <v>0</v>
      </c>
      <c r="B3162" s="423">
        <f t="shared" si="299"/>
        <v>10</v>
      </c>
      <c r="C3162" s="25" t="s">
        <v>173</v>
      </c>
      <c r="D3162" s="26" t="s">
        <v>31</v>
      </c>
      <c r="E3162" s="450"/>
      <c r="F3162" s="27">
        <v>1</v>
      </c>
      <c r="G3162" s="28">
        <v>5</v>
      </c>
      <c r="H3162" s="28">
        <f t="shared" si="297"/>
        <v>5</v>
      </c>
      <c r="I3162" s="450"/>
      <c r="J3162" s="28">
        <f t="shared" si="298"/>
        <v>0</v>
      </c>
    </row>
    <row r="3163" spans="1:10" ht="25.5" x14ac:dyDescent="0.2">
      <c r="A3163" s="435" t="s">
        <v>0</v>
      </c>
      <c r="B3163" s="423">
        <f t="shared" si="299"/>
        <v>11</v>
      </c>
      <c r="C3163" s="235" t="s">
        <v>135</v>
      </c>
      <c r="D3163" s="236" t="s">
        <v>63</v>
      </c>
      <c r="E3163" s="301"/>
      <c r="F3163" s="27">
        <v>1</v>
      </c>
      <c r="G3163" s="336">
        <v>5</v>
      </c>
      <c r="H3163" s="28">
        <f t="shared" si="297"/>
        <v>5</v>
      </c>
      <c r="I3163" s="301"/>
      <c r="J3163" s="28">
        <f t="shared" si="298"/>
        <v>0</v>
      </c>
    </row>
    <row r="3164" spans="1:10" ht="25.5" x14ac:dyDescent="0.2">
      <c r="A3164" s="435" t="s">
        <v>0</v>
      </c>
      <c r="B3164" s="423">
        <f t="shared" si="299"/>
        <v>12</v>
      </c>
      <c r="C3164" s="25" t="s">
        <v>132</v>
      </c>
      <c r="D3164" s="26" t="s">
        <v>59</v>
      </c>
      <c r="E3164" s="301"/>
      <c r="F3164" s="27">
        <v>1</v>
      </c>
      <c r="G3164" s="336">
        <v>30</v>
      </c>
      <c r="H3164" s="28">
        <f t="shared" si="297"/>
        <v>30</v>
      </c>
      <c r="I3164" s="301"/>
      <c r="J3164" s="28">
        <f t="shared" si="298"/>
        <v>0</v>
      </c>
    </row>
    <row r="3165" spans="1:10" ht="25.5" x14ac:dyDescent="0.2">
      <c r="A3165" s="435" t="s">
        <v>0</v>
      </c>
      <c r="B3165" s="423">
        <f t="shared" si="299"/>
        <v>13</v>
      </c>
      <c r="C3165" s="25" t="s">
        <v>135</v>
      </c>
      <c r="D3165" s="26" t="s">
        <v>63</v>
      </c>
      <c r="E3165" s="301"/>
      <c r="F3165" s="27">
        <v>1</v>
      </c>
      <c r="G3165" s="336">
        <v>5</v>
      </c>
      <c r="H3165" s="28">
        <f t="shared" si="297"/>
        <v>5</v>
      </c>
      <c r="I3165" s="301"/>
      <c r="J3165" s="28"/>
    </row>
    <row r="3166" spans="1:10" ht="25.5" x14ac:dyDescent="0.2">
      <c r="A3166" s="435" t="s">
        <v>0</v>
      </c>
      <c r="B3166" s="423">
        <f t="shared" si="299"/>
        <v>14</v>
      </c>
      <c r="C3166" s="25" t="s">
        <v>144</v>
      </c>
      <c r="D3166" s="26" t="s">
        <v>39</v>
      </c>
      <c r="E3166" s="333"/>
      <c r="F3166" s="337">
        <v>1</v>
      </c>
      <c r="G3166" s="338">
        <v>12</v>
      </c>
      <c r="H3166" s="28">
        <f t="shared" si="297"/>
        <v>12</v>
      </c>
      <c r="I3166" s="333"/>
      <c r="J3166" s="338">
        <f>H3166*I3166</f>
        <v>0</v>
      </c>
    </row>
    <row r="3167" spans="1:10" ht="25.5" x14ac:dyDescent="0.2">
      <c r="A3167" s="8"/>
      <c r="B3167" s="21"/>
      <c r="C3167" s="9"/>
      <c r="D3167" s="2"/>
      <c r="E3167" s="2"/>
      <c r="F3167" s="15"/>
      <c r="G3167" s="50" t="s">
        <v>34</v>
      </c>
      <c r="H3167" s="51">
        <f>SUM(H3153:H3166)</f>
        <v>272</v>
      </c>
      <c r="I3167" s="344" t="s">
        <v>35</v>
      </c>
      <c r="J3167" s="51">
        <f>SUM(J3153:J3166)</f>
        <v>0</v>
      </c>
    </row>
    <row r="3169" spans="1:10" x14ac:dyDescent="0.2">
      <c r="A3169" s="1220" t="s">
        <v>1</v>
      </c>
      <c r="B3169" s="1220"/>
      <c r="C3169" s="1220"/>
      <c r="D3169" s="1220"/>
      <c r="E3169" s="1220"/>
      <c r="F3169" s="1220"/>
      <c r="G3169" s="1220"/>
      <c r="H3169" s="1220"/>
      <c r="I3169" s="1220"/>
      <c r="J3169" s="1220"/>
    </row>
    <row r="3170" spans="1:10" x14ac:dyDescent="0.2">
      <c r="A3170" s="1221" t="s">
        <v>2</v>
      </c>
      <c r="B3170" s="1221"/>
      <c r="C3170" s="1221"/>
      <c r="D3170" s="1221"/>
      <c r="E3170" s="1221"/>
      <c r="F3170" s="1221"/>
      <c r="G3170" s="1221"/>
      <c r="H3170" s="1221"/>
      <c r="I3170" s="1221"/>
      <c r="J3170" s="1221"/>
    </row>
    <row r="3171" spans="1:10" ht="13.5" thickBot="1" x14ac:dyDescent="0.25">
      <c r="A3171" s="4" t="s">
        <v>3</v>
      </c>
      <c r="B3171" s="122"/>
      <c r="C3171" s="5"/>
      <c r="D3171" s="4"/>
      <c r="E3171" s="4"/>
      <c r="F3171" s="262"/>
      <c r="G3171" s="262"/>
      <c r="H3171" s="262"/>
      <c r="I3171" s="4"/>
      <c r="J3171" s="2"/>
    </row>
    <row r="3172" spans="1:10" ht="15" customHeight="1" thickBot="1" x14ac:dyDescent="0.25">
      <c r="A3172" s="1228" t="s">
        <v>249</v>
      </c>
      <c r="B3172" s="1229"/>
      <c r="C3172" s="1229"/>
      <c r="D3172" s="1229"/>
      <c r="E3172" s="1229"/>
      <c r="F3172" s="1229"/>
      <c r="G3172" s="1229"/>
      <c r="H3172" s="1229"/>
      <c r="I3172" s="1229"/>
      <c r="J3172" s="1230"/>
    </row>
    <row r="3173" spans="1:10" ht="27.75" customHeight="1" thickBot="1" x14ac:dyDescent="0.25">
      <c r="A3173" s="1222" t="s">
        <v>270</v>
      </c>
      <c r="B3173" s="1223"/>
      <c r="C3173" s="1223"/>
      <c r="D3173" s="1223"/>
      <c r="E3173" s="1223"/>
      <c r="F3173" s="1223"/>
      <c r="G3173" s="1223"/>
      <c r="H3173" s="1223"/>
      <c r="I3173" s="1223"/>
      <c r="J3173" s="1224"/>
    </row>
    <row r="3174" spans="1:10" ht="13.5" thickBot="1" x14ac:dyDescent="0.25">
      <c r="A3174" s="276"/>
      <c r="B3174" s="277"/>
      <c r="C3174" s="277"/>
      <c r="D3174" s="277"/>
      <c r="E3174" s="277"/>
      <c r="F3174" s="277"/>
      <c r="G3174" s="277"/>
      <c r="H3174" s="277"/>
      <c r="I3174" s="277"/>
      <c r="J3174" s="277"/>
    </row>
    <row r="3175" spans="1:10" ht="13.5" thickBot="1" x14ac:dyDescent="0.25">
      <c r="A3175" s="278" t="s">
        <v>4</v>
      </c>
      <c r="B3175" s="279"/>
      <c r="C3175" s="280"/>
      <c r="D3175" s="278"/>
      <c r="E3175" s="278"/>
      <c r="F3175" s="281"/>
      <c r="G3175" s="282"/>
      <c r="H3175" s="283"/>
      <c r="I3175" s="278"/>
      <c r="J3175" s="284"/>
    </row>
    <row r="3176" spans="1:10" ht="13.5" thickBot="1" x14ac:dyDescent="0.25">
      <c r="A3176" s="1217" t="s">
        <v>21</v>
      </c>
      <c r="B3176" s="1218"/>
      <c r="C3176" s="1218"/>
      <c r="D3176" s="1218"/>
      <c r="E3176" s="1218"/>
      <c r="F3176" s="1218"/>
      <c r="G3176" s="1218"/>
      <c r="H3176" s="1218"/>
      <c r="I3176" s="1218"/>
      <c r="J3176" s="1219"/>
    </row>
    <row r="3177" spans="1:10" ht="13.5" thickBot="1" x14ac:dyDescent="0.25">
      <c r="A3177" s="274"/>
      <c r="B3177" s="274"/>
      <c r="C3177" s="274"/>
      <c r="D3177" s="274"/>
      <c r="E3177" s="275"/>
      <c r="F3177" s="274"/>
      <c r="G3177" s="274"/>
      <c r="H3177" s="274"/>
      <c r="I3177" s="274"/>
      <c r="J3177" s="274"/>
    </row>
    <row r="3178" spans="1:10" ht="51" x14ac:dyDescent="0.2">
      <c r="A3178" s="31" t="s">
        <v>5</v>
      </c>
      <c r="B3178" s="32" t="s">
        <v>23</v>
      </c>
      <c r="C3178" s="32" t="s">
        <v>7</v>
      </c>
      <c r="D3178" s="33" t="s">
        <v>8</v>
      </c>
      <c r="E3178" s="34" t="s">
        <v>24</v>
      </c>
      <c r="F3178" s="35" t="s">
        <v>25</v>
      </c>
      <c r="G3178" s="32" t="s">
        <v>26</v>
      </c>
      <c r="H3178" s="36" t="s">
        <v>27</v>
      </c>
      <c r="I3178" s="37" t="s">
        <v>28</v>
      </c>
      <c r="J3178" s="37" t="s">
        <v>29</v>
      </c>
    </row>
    <row r="3179" spans="1:10" ht="25.5" x14ac:dyDescent="0.2">
      <c r="A3179" s="31"/>
      <c r="B3179" s="32"/>
      <c r="C3179" s="216"/>
      <c r="D3179" s="33"/>
      <c r="E3179" s="38"/>
      <c r="F3179" s="39" t="s">
        <v>15</v>
      </c>
      <c r="G3179" s="39" t="s">
        <v>16</v>
      </c>
      <c r="H3179" s="39" t="s">
        <v>17</v>
      </c>
      <c r="I3179" s="40" t="s">
        <v>18</v>
      </c>
      <c r="J3179" s="40" t="s">
        <v>19</v>
      </c>
    </row>
    <row r="3180" spans="1:10" ht="38.25" x14ac:dyDescent="0.2">
      <c r="A3180" s="443" t="s">
        <v>30</v>
      </c>
      <c r="B3180" s="254">
        <v>1</v>
      </c>
      <c r="C3180" s="22" t="s">
        <v>116</v>
      </c>
      <c r="D3180" s="444" t="s">
        <v>63</v>
      </c>
      <c r="E3180" s="443"/>
      <c r="F3180" s="444">
        <v>1</v>
      </c>
      <c r="G3180" s="444">
        <v>10</v>
      </c>
      <c r="H3180" s="444">
        <f t="shared" ref="H3180:H3197" si="300">F3180*G3180</f>
        <v>10</v>
      </c>
      <c r="I3180" s="443"/>
      <c r="J3180" s="444">
        <f t="shared" ref="J3180:J3197" si="301">H3180*I3180</f>
        <v>0</v>
      </c>
    </row>
    <row r="3181" spans="1:10" ht="38.25" x14ac:dyDescent="0.2">
      <c r="A3181" s="443" t="s">
        <v>30</v>
      </c>
      <c r="B3181" s="234">
        <f>B3180+1</f>
        <v>2</v>
      </c>
      <c r="C3181" s="233" t="s">
        <v>109</v>
      </c>
      <c r="D3181" s="444" t="s">
        <v>63</v>
      </c>
      <c r="E3181" s="291"/>
      <c r="F3181" s="302">
        <v>1</v>
      </c>
      <c r="G3181" s="302">
        <v>5</v>
      </c>
      <c r="H3181" s="302">
        <f t="shared" si="300"/>
        <v>5</v>
      </c>
      <c r="I3181" s="291"/>
      <c r="J3181" s="302">
        <f t="shared" si="301"/>
        <v>0</v>
      </c>
    </row>
    <row r="3182" spans="1:10" ht="25.5" x14ac:dyDescent="0.2">
      <c r="A3182" s="435" t="s">
        <v>0</v>
      </c>
      <c r="B3182" s="423">
        <f t="shared" ref="B3182:B3197" si="302">B3181+1</f>
        <v>3</v>
      </c>
      <c r="C3182" s="256" t="s">
        <v>121</v>
      </c>
      <c r="D3182" s="423" t="s">
        <v>63</v>
      </c>
      <c r="E3182" s="435"/>
      <c r="F3182" s="423">
        <v>1</v>
      </c>
      <c r="G3182" s="423">
        <v>5</v>
      </c>
      <c r="H3182" s="423">
        <f t="shared" si="300"/>
        <v>5</v>
      </c>
      <c r="I3182" s="435"/>
      <c r="J3182" s="423">
        <f t="shared" si="301"/>
        <v>0</v>
      </c>
    </row>
    <row r="3183" spans="1:10" ht="25.5" x14ac:dyDescent="0.2">
      <c r="A3183" s="435" t="s">
        <v>0</v>
      </c>
      <c r="B3183" s="423">
        <f t="shared" si="302"/>
        <v>4</v>
      </c>
      <c r="C3183" s="256" t="s">
        <v>120</v>
      </c>
      <c r="D3183" s="270" t="s">
        <v>39</v>
      </c>
      <c r="E3183" s="256"/>
      <c r="F3183" s="270">
        <v>1</v>
      </c>
      <c r="G3183" s="270">
        <v>5</v>
      </c>
      <c r="H3183" s="270">
        <f t="shared" si="300"/>
        <v>5</v>
      </c>
      <c r="I3183" s="256"/>
      <c r="J3183" s="270">
        <f t="shared" si="301"/>
        <v>0</v>
      </c>
    </row>
    <row r="3184" spans="1:10" ht="25.5" x14ac:dyDescent="0.2">
      <c r="A3184" s="435" t="s">
        <v>0</v>
      </c>
      <c r="B3184" s="423">
        <f t="shared" si="302"/>
        <v>5</v>
      </c>
      <c r="C3184" s="435" t="s">
        <v>122</v>
      </c>
      <c r="D3184" s="423" t="s">
        <v>31</v>
      </c>
      <c r="E3184" s="435"/>
      <c r="F3184" s="423">
        <v>1</v>
      </c>
      <c r="G3184" s="423">
        <v>10</v>
      </c>
      <c r="H3184" s="423">
        <f t="shared" si="300"/>
        <v>10</v>
      </c>
      <c r="I3184" s="435"/>
      <c r="J3184" s="423">
        <f t="shared" si="301"/>
        <v>0</v>
      </c>
    </row>
    <row r="3185" spans="1:10" ht="25.5" x14ac:dyDescent="0.2">
      <c r="A3185" s="435" t="s">
        <v>0</v>
      </c>
      <c r="B3185" s="423">
        <f t="shared" si="302"/>
        <v>6</v>
      </c>
      <c r="C3185" s="235" t="s">
        <v>121</v>
      </c>
      <c r="D3185" s="236" t="s">
        <v>63</v>
      </c>
      <c r="E3185" s="256"/>
      <c r="F3185" s="270">
        <v>1</v>
      </c>
      <c r="G3185" s="270">
        <v>5</v>
      </c>
      <c r="H3185" s="270">
        <f t="shared" si="300"/>
        <v>5</v>
      </c>
      <c r="I3185" s="256"/>
      <c r="J3185" s="270">
        <f t="shared" si="301"/>
        <v>0</v>
      </c>
    </row>
    <row r="3186" spans="1:10" ht="25.5" x14ac:dyDescent="0.2">
      <c r="A3186" s="435" t="s">
        <v>0</v>
      </c>
      <c r="B3186" s="423">
        <f t="shared" si="302"/>
        <v>7</v>
      </c>
      <c r="C3186" s="235" t="s">
        <v>112</v>
      </c>
      <c r="D3186" s="236" t="s">
        <v>39</v>
      </c>
      <c r="E3186" s="256"/>
      <c r="F3186" s="270">
        <v>1</v>
      </c>
      <c r="G3186" s="270">
        <v>5</v>
      </c>
      <c r="H3186" s="270">
        <f t="shared" si="300"/>
        <v>5</v>
      </c>
      <c r="I3186" s="256"/>
      <c r="J3186" s="270">
        <f t="shared" si="301"/>
        <v>0</v>
      </c>
    </row>
    <row r="3187" spans="1:10" ht="25.5" x14ac:dyDescent="0.2">
      <c r="A3187" s="435" t="s">
        <v>0</v>
      </c>
      <c r="B3187" s="423">
        <f t="shared" si="302"/>
        <v>8</v>
      </c>
      <c r="C3187" s="267" t="s">
        <v>113</v>
      </c>
      <c r="D3187" s="28" t="s">
        <v>31</v>
      </c>
      <c r="E3187" s="267"/>
      <c r="F3187" s="28">
        <v>1</v>
      </c>
      <c r="G3187" s="28">
        <v>20</v>
      </c>
      <c r="H3187" s="28">
        <f t="shared" si="300"/>
        <v>20</v>
      </c>
      <c r="I3187" s="267"/>
      <c r="J3187" s="28">
        <f t="shared" si="301"/>
        <v>0</v>
      </c>
    </row>
    <row r="3188" spans="1:10" ht="25.5" x14ac:dyDescent="0.2">
      <c r="A3188" s="435" t="s">
        <v>0</v>
      </c>
      <c r="B3188" s="423">
        <f t="shared" si="302"/>
        <v>9</v>
      </c>
      <c r="C3188" s="267" t="s">
        <v>136</v>
      </c>
      <c r="D3188" s="295" t="s">
        <v>37</v>
      </c>
      <c r="E3188" s="285"/>
      <c r="F3188" s="28">
        <v>1</v>
      </c>
      <c r="G3188" s="295">
        <v>30</v>
      </c>
      <c r="H3188" s="295">
        <f t="shared" si="300"/>
        <v>30</v>
      </c>
      <c r="I3188" s="285"/>
      <c r="J3188" s="295">
        <f t="shared" si="301"/>
        <v>0</v>
      </c>
    </row>
    <row r="3189" spans="1:10" ht="25.5" x14ac:dyDescent="0.2">
      <c r="A3189" s="435" t="s">
        <v>0</v>
      </c>
      <c r="B3189" s="423">
        <f t="shared" si="302"/>
        <v>10</v>
      </c>
      <c r="C3189" s="267" t="s">
        <v>139</v>
      </c>
      <c r="D3189" s="295" t="s">
        <v>38</v>
      </c>
      <c r="E3189" s="285"/>
      <c r="F3189" s="295">
        <v>1</v>
      </c>
      <c r="G3189" s="295">
        <v>5</v>
      </c>
      <c r="H3189" s="295">
        <f t="shared" si="300"/>
        <v>5</v>
      </c>
      <c r="I3189" s="285"/>
      <c r="J3189" s="295">
        <f t="shared" si="301"/>
        <v>0</v>
      </c>
    </row>
    <row r="3190" spans="1:10" ht="25.5" x14ac:dyDescent="0.2">
      <c r="A3190" s="435" t="s">
        <v>0</v>
      </c>
      <c r="B3190" s="423">
        <f t="shared" si="302"/>
        <v>11</v>
      </c>
      <c r="C3190" s="267" t="s">
        <v>162</v>
      </c>
      <c r="D3190" s="295" t="s">
        <v>38</v>
      </c>
      <c r="E3190" s="285"/>
      <c r="F3190" s="295">
        <v>1</v>
      </c>
      <c r="G3190" s="440">
        <v>30</v>
      </c>
      <c r="H3190" s="295">
        <f t="shared" si="300"/>
        <v>30</v>
      </c>
      <c r="I3190" s="441"/>
      <c r="J3190" s="295">
        <f t="shared" si="301"/>
        <v>0</v>
      </c>
    </row>
    <row r="3191" spans="1:10" ht="25.5" x14ac:dyDescent="0.2">
      <c r="A3191" s="435" t="s">
        <v>0</v>
      </c>
      <c r="B3191" s="423">
        <f t="shared" si="302"/>
        <v>12</v>
      </c>
      <c r="C3191" s="267" t="s">
        <v>163</v>
      </c>
      <c r="D3191" s="295" t="s">
        <v>38</v>
      </c>
      <c r="E3191" s="285"/>
      <c r="F3191" s="295">
        <v>1</v>
      </c>
      <c r="G3191" s="438">
        <v>180</v>
      </c>
      <c r="H3191" s="312">
        <f t="shared" si="300"/>
        <v>180</v>
      </c>
      <c r="I3191" s="441"/>
      <c r="J3191" s="295">
        <f t="shared" si="301"/>
        <v>0</v>
      </c>
    </row>
    <row r="3192" spans="1:10" ht="25.5" x14ac:dyDescent="0.2">
      <c r="A3192" s="435" t="s">
        <v>0</v>
      </c>
      <c r="B3192" s="423">
        <f t="shared" si="302"/>
        <v>13</v>
      </c>
      <c r="C3192" s="267" t="s">
        <v>164</v>
      </c>
      <c r="D3192" s="295" t="s">
        <v>38</v>
      </c>
      <c r="E3192" s="285"/>
      <c r="F3192" s="295">
        <v>1</v>
      </c>
      <c r="G3192" s="440">
        <v>30</v>
      </c>
      <c r="H3192" s="295">
        <f t="shared" si="300"/>
        <v>30</v>
      </c>
      <c r="I3192" s="441"/>
      <c r="J3192" s="295">
        <f t="shared" si="301"/>
        <v>0</v>
      </c>
    </row>
    <row r="3193" spans="1:10" ht="25.5" x14ac:dyDescent="0.2">
      <c r="A3193" s="435" t="s">
        <v>0</v>
      </c>
      <c r="B3193" s="423">
        <f t="shared" si="302"/>
        <v>14</v>
      </c>
      <c r="C3193" s="267" t="s">
        <v>165</v>
      </c>
      <c r="D3193" s="295" t="s">
        <v>38</v>
      </c>
      <c r="E3193" s="285"/>
      <c r="F3193" s="295">
        <v>1</v>
      </c>
      <c r="G3193" s="440">
        <v>10</v>
      </c>
      <c r="H3193" s="295">
        <f t="shared" si="300"/>
        <v>10</v>
      </c>
      <c r="I3193" s="441"/>
      <c r="J3193" s="295">
        <f t="shared" si="301"/>
        <v>0</v>
      </c>
    </row>
    <row r="3194" spans="1:10" ht="25.5" x14ac:dyDescent="0.2">
      <c r="A3194" s="435" t="s">
        <v>0</v>
      </c>
      <c r="B3194" s="423">
        <f t="shared" si="302"/>
        <v>15</v>
      </c>
      <c r="C3194" s="246" t="s">
        <v>166</v>
      </c>
      <c r="D3194" s="295" t="s">
        <v>37</v>
      </c>
      <c r="E3194" s="285"/>
      <c r="F3194" s="295">
        <v>1</v>
      </c>
      <c r="G3194" s="440">
        <v>25</v>
      </c>
      <c r="H3194" s="295">
        <f t="shared" si="300"/>
        <v>25</v>
      </c>
      <c r="I3194" s="441"/>
      <c r="J3194" s="295">
        <f t="shared" si="301"/>
        <v>0</v>
      </c>
    </row>
    <row r="3195" spans="1:10" ht="25.5" x14ac:dyDescent="0.2">
      <c r="A3195" s="435" t="s">
        <v>0</v>
      </c>
      <c r="B3195" s="423">
        <f t="shared" si="302"/>
        <v>16</v>
      </c>
      <c r="C3195" s="285" t="s">
        <v>279</v>
      </c>
      <c r="D3195" s="295" t="s">
        <v>31</v>
      </c>
      <c r="E3195" s="285"/>
      <c r="F3195" s="295">
        <v>1</v>
      </c>
      <c r="G3195" s="440">
        <v>10</v>
      </c>
      <c r="H3195" s="440">
        <f t="shared" si="300"/>
        <v>10</v>
      </c>
      <c r="I3195" s="441"/>
      <c r="J3195" s="295">
        <f t="shared" si="301"/>
        <v>0</v>
      </c>
    </row>
    <row r="3196" spans="1:10" ht="25.5" x14ac:dyDescent="0.2">
      <c r="A3196" s="435" t="s">
        <v>0</v>
      </c>
      <c r="B3196" s="423">
        <f t="shared" si="302"/>
        <v>17</v>
      </c>
      <c r="C3196" s="285" t="s">
        <v>135</v>
      </c>
      <c r="D3196" s="295" t="s">
        <v>63</v>
      </c>
      <c r="E3196" s="285"/>
      <c r="F3196" s="295">
        <v>1</v>
      </c>
      <c r="G3196" s="440">
        <v>5</v>
      </c>
      <c r="H3196" s="440">
        <f t="shared" si="300"/>
        <v>5</v>
      </c>
      <c r="I3196" s="441"/>
      <c r="J3196" s="295">
        <f t="shared" si="301"/>
        <v>0</v>
      </c>
    </row>
    <row r="3197" spans="1:10" ht="25.5" x14ac:dyDescent="0.2">
      <c r="A3197" s="435" t="s">
        <v>0</v>
      </c>
      <c r="B3197" s="423">
        <f t="shared" si="302"/>
        <v>18</v>
      </c>
      <c r="C3197" s="285" t="s">
        <v>144</v>
      </c>
      <c r="D3197" s="295" t="s">
        <v>39</v>
      </c>
      <c r="E3197" s="285"/>
      <c r="F3197" s="295">
        <v>1</v>
      </c>
      <c r="G3197" s="440">
        <v>5</v>
      </c>
      <c r="H3197" s="440">
        <f t="shared" si="300"/>
        <v>5</v>
      </c>
      <c r="I3197" s="441"/>
      <c r="J3197" s="295">
        <f t="shared" si="301"/>
        <v>0</v>
      </c>
    </row>
    <row r="3198" spans="1:10" ht="25.5" x14ac:dyDescent="0.2">
      <c r="A3198" s="419"/>
      <c r="B3198" s="419"/>
      <c r="C3198" s="419"/>
      <c r="D3198" s="419"/>
      <c r="E3198" s="419"/>
      <c r="F3198" s="419"/>
      <c r="G3198" s="50" t="s">
        <v>34</v>
      </c>
      <c r="H3198" s="51">
        <f>SUM(H3187:H3195)</f>
        <v>340</v>
      </c>
      <c r="I3198" s="344" t="s">
        <v>35</v>
      </c>
      <c r="J3198" s="51">
        <f>SUM(J3187:J3195)</f>
        <v>0</v>
      </c>
    </row>
    <row r="3201" spans="1:10" x14ac:dyDescent="0.2">
      <c r="A3201" s="1220" t="s">
        <v>1</v>
      </c>
      <c r="B3201" s="1220"/>
      <c r="C3201" s="1220"/>
      <c r="D3201" s="1220"/>
      <c r="E3201" s="1220"/>
      <c r="F3201" s="1220"/>
      <c r="G3201" s="1220"/>
      <c r="H3201" s="1220"/>
      <c r="I3201" s="1220"/>
      <c r="J3201" s="1220"/>
    </row>
    <row r="3202" spans="1:10" x14ac:dyDescent="0.2">
      <c r="A3202" s="1221" t="s">
        <v>2</v>
      </c>
      <c r="B3202" s="1221"/>
      <c r="C3202" s="1221"/>
      <c r="D3202" s="1221"/>
      <c r="E3202" s="1221"/>
      <c r="F3202" s="1221"/>
      <c r="G3202" s="1221"/>
      <c r="H3202" s="1221"/>
      <c r="I3202" s="1221"/>
      <c r="J3202" s="1221"/>
    </row>
    <row r="3203" spans="1:10" ht="13.5" thickBot="1" x14ac:dyDescent="0.25">
      <c r="A3203" s="4" t="s">
        <v>3</v>
      </c>
      <c r="B3203" s="122"/>
      <c r="C3203" s="5"/>
      <c r="D3203" s="4"/>
      <c r="E3203" s="4"/>
      <c r="F3203" s="262"/>
      <c r="G3203" s="262"/>
      <c r="H3203" s="262"/>
      <c r="I3203" s="4"/>
      <c r="J3203" s="2"/>
    </row>
    <row r="3204" spans="1:10" x14ac:dyDescent="0.2">
      <c r="A3204" s="1228" t="s">
        <v>271</v>
      </c>
      <c r="B3204" s="1229"/>
      <c r="C3204" s="1229"/>
      <c r="D3204" s="1229"/>
      <c r="E3204" s="1229"/>
      <c r="F3204" s="1229"/>
      <c r="G3204" s="1229"/>
      <c r="H3204" s="1229"/>
      <c r="I3204" s="1229"/>
      <c r="J3204" s="1230"/>
    </row>
    <row r="3205" spans="1:10" ht="13.5" thickBot="1" x14ac:dyDescent="0.25">
      <c r="A3205" s="276"/>
      <c r="B3205" s="277"/>
      <c r="C3205" s="277"/>
      <c r="D3205" s="277"/>
      <c r="E3205" s="277"/>
      <c r="F3205" s="277"/>
      <c r="G3205" s="277"/>
      <c r="H3205" s="277"/>
      <c r="I3205" s="277"/>
      <c r="J3205" s="277"/>
    </row>
    <row r="3206" spans="1:10" ht="13.5" thickBot="1" x14ac:dyDescent="0.25">
      <c r="A3206" s="278" t="s">
        <v>4</v>
      </c>
      <c r="B3206" s="279"/>
      <c r="C3206" s="280"/>
      <c r="D3206" s="278"/>
      <c r="E3206" s="278"/>
      <c r="F3206" s="281"/>
      <c r="G3206" s="282"/>
      <c r="H3206" s="283"/>
      <c r="I3206" s="278"/>
      <c r="J3206" s="284"/>
    </row>
    <row r="3207" spans="1:10" ht="13.5" thickBot="1" x14ac:dyDescent="0.25">
      <c r="A3207" s="1217" t="s">
        <v>21</v>
      </c>
      <c r="B3207" s="1218"/>
      <c r="C3207" s="1218"/>
      <c r="D3207" s="1218"/>
      <c r="E3207" s="1218"/>
      <c r="F3207" s="1218"/>
      <c r="G3207" s="1218"/>
      <c r="H3207" s="1218"/>
      <c r="I3207" s="1218"/>
      <c r="J3207" s="1219"/>
    </row>
    <row r="3208" spans="1:10" ht="13.5" thickBot="1" x14ac:dyDescent="0.25">
      <c r="A3208" s="4"/>
      <c r="B3208" s="122"/>
      <c r="C3208" s="3"/>
      <c r="D3208" s="2"/>
      <c r="E3208" s="2"/>
      <c r="F3208" s="261"/>
      <c r="G3208" s="261"/>
      <c r="H3208" s="261"/>
      <c r="I3208" s="2"/>
      <c r="J3208" s="2"/>
    </row>
    <row r="3209" spans="1:10" ht="51" x14ac:dyDescent="0.2">
      <c r="A3209" s="31" t="s">
        <v>5</v>
      </c>
      <c r="B3209" s="32" t="s">
        <v>23</v>
      </c>
      <c r="C3209" s="32" t="s">
        <v>7</v>
      </c>
      <c r="D3209" s="33" t="s">
        <v>8</v>
      </c>
      <c r="E3209" s="34" t="s">
        <v>24</v>
      </c>
      <c r="F3209" s="35" t="s">
        <v>25</v>
      </c>
      <c r="G3209" s="32" t="s">
        <v>26</v>
      </c>
      <c r="H3209" s="36" t="s">
        <v>27</v>
      </c>
      <c r="I3209" s="37" t="s">
        <v>28</v>
      </c>
      <c r="J3209" s="37" t="s">
        <v>29</v>
      </c>
    </row>
    <row r="3210" spans="1:10" ht="25.5" x14ac:dyDescent="0.2">
      <c r="A3210" s="31"/>
      <c r="B3210" s="32"/>
      <c r="C3210" s="218"/>
      <c r="D3210" s="213"/>
      <c r="E3210" s="213"/>
      <c r="F3210" s="212" t="s">
        <v>15</v>
      </c>
      <c r="G3210" s="212" t="s">
        <v>16</v>
      </c>
      <c r="H3210" s="39" t="s">
        <v>17</v>
      </c>
      <c r="I3210" s="40" t="s">
        <v>18</v>
      </c>
      <c r="J3210" s="40" t="s">
        <v>19</v>
      </c>
    </row>
    <row r="3211" spans="1:10" ht="38.25" x14ac:dyDescent="0.2">
      <c r="A3211" s="443" t="s">
        <v>30</v>
      </c>
      <c r="B3211" s="254">
        <v>1</v>
      </c>
      <c r="C3211" s="22" t="s">
        <v>116</v>
      </c>
      <c r="D3211" s="444" t="s">
        <v>63</v>
      </c>
      <c r="E3211" s="443"/>
      <c r="F3211" s="444">
        <v>1</v>
      </c>
      <c r="G3211" s="444">
        <v>10</v>
      </c>
      <c r="H3211" s="444">
        <f t="shared" ref="H3211:H3224" si="303">F3211*G3211</f>
        <v>10</v>
      </c>
      <c r="I3211" s="443"/>
      <c r="J3211" s="444">
        <f t="shared" ref="J3211:J3222" si="304">H3211*I3211</f>
        <v>0</v>
      </c>
    </row>
    <row r="3212" spans="1:10" ht="38.25" x14ac:dyDescent="0.2">
      <c r="A3212" s="443" t="s">
        <v>30</v>
      </c>
      <c r="B3212" s="234">
        <f>B3211+1</f>
        <v>2</v>
      </c>
      <c r="C3212" s="233" t="s">
        <v>109</v>
      </c>
      <c r="D3212" s="444" t="s">
        <v>63</v>
      </c>
      <c r="E3212" s="291"/>
      <c r="F3212" s="302">
        <v>1</v>
      </c>
      <c r="G3212" s="302">
        <v>5</v>
      </c>
      <c r="H3212" s="302">
        <f t="shared" si="303"/>
        <v>5</v>
      </c>
      <c r="I3212" s="291"/>
      <c r="J3212" s="302">
        <f t="shared" si="304"/>
        <v>0</v>
      </c>
    </row>
    <row r="3213" spans="1:10" ht="25.5" x14ac:dyDescent="0.2">
      <c r="A3213" s="435" t="s">
        <v>0</v>
      </c>
      <c r="B3213" s="423">
        <f t="shared" ref="B3213:B3224" si="305">B3212+1</f>
        <v>3</v>
      </c>
      <c r="C3213" s="256" t="s">
        <v>121</v>
      </c>
      <c r="D3213" s="423" t="s">
        <v>63</v>
      </c>
      <c r="E3213" s="435"/>
      <c r="F3213" s="423">
        <v>1</v>
      </c>
      <c r="G3213" s="423">
        <v>5</v>
      </c>
      <c r="H3213" s="423">
        <f t="shared" si="303"/>
        <v>5</v>
      </c>
      <c r="I3213" s="435"/>
      <c r="J3213" s="423">
        <f t="shared" si="304"/>
        <v>0</v>
      </c>
    </row>
    <row r="3214" spans="1:10" ht="25.5" x14ac:dyDescent="0.2">
      <c r="A3214" s="435" t="s">
        <v>0</v>
      </c>
      <c r="B3214" s="423">
        <f t="shared" si="305"/>
        <v>4</v>
      </c>
      <c r="C3214" s="256" t="s">
        <v>120</v>
      </c>
      <c r="D3214" s="270" t="s">
        <v>39</v>
      </c>
      <c r="E3214" s="256"/>
      <c r="F3214" s="270">
        <v>1</v>
      </c>
      <c r="G3214" s="270">
        <v>5</v>
      </c>
      <c r="H3214" s="270">
        <f t="shared" si="303"/>
        <v>5</v>
      </c>
      <c r="I3214" s="256"/>
      <c r="J3214" s="270">
        <f t="shared" si="304"/>
        <v>0</v>
      </c>
    </row>
    <row r="3215" spans="1:10" ht="25.5" x14ac:dyDescent="0.2">
      <c r="A3215" s="435" t="s">
        <v>0</v>
      </c>
      <c r="B3215" s="423">
        <f t="shared" si="305"/>
        <v>5</v>
      </c>
      <c r="C3215" s="256" t="s">
        <v>113</v>
      </c>
      <c r="D3215" s="270" t="s">
        <v>31</v>
      </c>
      <c r="E3215" s="256"/>
      <c r="F3215" s="270">
        <v>1</v>
      </c>
      <c r="G3215" s="270">
        <v>20</v>
      </c>
      <c r="H3215" s="270">
        <f t="shared" si="303"/>
        <v>20</v>
      </c>
      <c r="I3215" s="256"/>
      <c r="J3215" s="270">
        <f t="shared" si="304"/>
        <v>0</v>
      </c>
    </row>
    <row r="3216" spans="1:10" ht="25.5" x14ac:dyDescent="0.2">
      <c r="A3216" s="435" t="s">
        <v>0</v>
      </c>
      <c r="B3216" s="423">
        <f t="shared" si="305"/>
        <v>6</v>
      </c>
      <c r="C3216" s="256" t="s">
        <v>125</v>
      </c>
      <c r="D3216" s="270" t="s">
        <v>37</v>
      </c>
      <c r="E3216" s="256"/>
      <c r="F3216" s="270">
        <v>1</v>
      </c>
      <c r="G3216" s="270">
        <v>120</v>
      </c>
      <c r="H3216" s="270">
        <f t="shared" si="303"/>
        <v>120</v>
      </c>
      <c r="I3216" s="256"/>
      <c r="J3216" s="270">
        <f t="shared" si="304"/>
        <v>0</v>
      </c>
    </row>
    <row r="3217" spans="1:10" ht="25.5" x14ac:dyDescent="0.2">
      <c r="A3217" s="435" t="s">
        <v>0</v>
      </c>
      <c r="B3217" s="423">
        <f t="shared" si="305"/>
        <v>7</v>
      </c>
      <c r="C3217" s="256" t="s">
        <v>126</v>
      </c>
      <c r="D3217" s="270" t="s">
        <v>38</v>
      </c>
      <c r="E3217" s="256"/>
      <c r="F3217" s="270">
        <v>1</v>
      </c>
      <c r="G3217" s="270">
        <v>15</v>
      </c>
      <c r="H3217" s="270">
        <f t="shared" si="303"/>
        <v>15</v>
      </c>
      <c r="I3217" s="256"/>
      <c r="J3217" s="270">
        <f t="shared" si="304"/>
        <v>0</v>
      </c>
    </row>
    <row r="3218" spans="1:10" ht="25.5" x14ac:dyDescent="0.2">
      <c r="A3218" s="435" t="s">
        <v>0</v>
      </c>
      <c r="B3218" s="423">
        <f t="shared" si="305"/>
        <v>8</v>
      </c>
      <c r="C3218" s="25" t="s">
        <v>133</v>
      </c>
      <c r="D3218" s="26" t="s">
        <v>31</v>
      </c>
      <c r="E3218" s="293"/>
      <c r="F3218" s="27">
        <v>1</v>
      </c>
      <c r="G3218" s="295">
        <v>5</v>
      </c>
      <c r="H3218" s="28">
        <f t="shared" si="303"/>
        <v>5</v>
      </c>
      <c r="I3218" s="452"/>
      <c r="J3218" s="28">
        <f t="shared" si="304"/>
        <v>0</v>
      </c>
    </row>
    <row r="3219" spans="1:10" ht="25.5" x14ac:dyDescent="0.2">
      <c r="A3219" s="435" t="s">
        <v>0</v>
      </c>
      <c r="B3219" s="423">
        <f t="shared" si="305"/>
        <v>9</v>
      </c>
      <c r="C3219" s="25" t="s">
        <v>266</v>
      </c>
      <c r="D3219" s="26" t="s">
        <v>38</v>
      </c>
      <c r="E3219" s="293"/>
      <c r="F3219" s="27">
        <v>1</v>
      </c>
      <c r="G3219" s="295">
        <v>30</v>
      </c>
      <c r="H3219" s="28">
        <f t="shared" si="303"/>
        <v>30</v>
      </c>
      <c r="I3219" s="452"/>
      <c r="J3219" s="28">
        <f t="shared" si="304"/>
        <v>0</v>
      </c>
    </row>
    <row r="3220" spans="1:10" ht="25.5" x14ac:dyDescent="0.2">
      <c r="A3220" s="435" t="s">
        <v>0</v>
      </c>
      <c r="B3220" s="423">
        <f t="shared" si="305"/>
        <v>10</v>
      </c>
      <c r="C3220" s="25" t="s">
        <v>173</v>
      </c>
      <c r="D3220" s="26" t="s">
        <v>31</v>
      </c>
      <c r="E3220" s="450"/>
      <c r="F3220" s="27">
        <v>1</v>
      </c>
      <c r="G3220" s="28">
        <v>10</v>
      </c>
      <c r="H3220" s="28">
        <f t="shared" si="303"/>
        <v>10</v>
      </c>
      <c r="I3220" s="450"/>
      <c r="J3220" s="28">
        <f t="shared" si="304"/>
        <v>0</v>
      </c>
    </row>
    <row r="3221" spans="1:10" ht="25.5" x14ac:dyDescent="0.2">
      <c r="A3221" s="435" t="s">
        <v>0</v>
      </c>
      <c r="B3221" s="423">
        <f t="shared" si="305"/>
        <v>11</v>
      </c>
      <c r="C3221" s="235" t="s">
        <v>135</v>
      </c>
      <c r="D3221" s="236" t="s">
        <v>63</v>
      </c>
      <c r="E3221" s="301"/>
      <c r="F3221" s="27">
        <v>1</v>
      </c>
      <c r="G3221" s="336">
        <v>5</v>
      </c>
      <c r="H3221" s="28">
        <f t="shared" si="303"/>
        <v>5</v>
      </c>
      <c r="I3221" s="301"/>
      <c r="J3221" s="28">
        <f t="shared" si="304"/>
        <v>0</v>
      </c>
    </row>
    <row r="3222" spans="1:10" ht="25.5" x14ac:dyDescent="0.2">
      <c r="A3222" s="435" t="s">
        <v>0</v>
      </c>
      <c r="B3222" s="423">
        <f t="shared" si="305"/>
        <v>12</v>
      </c>
      <c r="C3222" s="25" t="s">
        <v>132</v>
      </c>
      <c r="D3222" s="26" t="s">
        <v>59</v>
      </c>
      <c r="E3222" s="301"/>
      <c r="F3222" s="27">
        <v>1</v>
      </c>
      <c r="G3222" s="336">
        <v>30</v>
      </c>
      <c r="H3222" s="28">
        <f t="shared" si="303"/>
        <v>30</v>
      </c>
      <c r="I3222" s="301"/>
      <c r="J3222" s="28">
        <f t="shared" si="304"/>
        <v>0</v>
      </c>
    </row>
    <row r="3223" spans="1:10" ht="25.5" x14ac:dyDescent="0.2">
      <c r="A3223" s="435" t="s">
        <v>0</v>
      </c>
      <c r="B3223" s="423">
        <f t="shared" si="305"/>
        <v>13</v>
      </c>
      <c r="C3223" s="25" t="s">
        <v>135</v>
      </c>
      <c r="D3223" s="26" t="s">
        <v>63</v>
      </c>
      <c r="E3223" s="301"/>
      <c r="F3223" s="27">
        <v>1</v>
      </c>
      <c r="G3223" s="336">
        <v>5</v>
      </c>
      <c r="H3223" s="28">
        <f t="shared" si="303"/>
        <v>5</v>
      </c>
      <c r="I3223" s="301"/>
      <c r="J3223" s="28"/>
    </row>
    <row r="3224" spans="1:10" ht="25.5" x14ac:dyDescent="0.2">
      <c r="A3224" s="435" t="s">
        <v>0</v>
      </c>
      <c r="B3224" s="423">
        <f t="shared" si="305"/>
        <v>14</v>
      </c>
      <c r="C3224" s="25" t="s">
        <v>144</v>
      </c>
      <c r="D3224" s="26" t="s">
        <v>39</v>
      </c>
      <c r="E3224" s="333"/>
      <c r="F3224" s="337">
        <v>1</v>
      </c>
      <c r="G3224" s="338">
        <v>5</v>
      </c>
      <c r="H3224" s="28">
        <f t="shared" si="303"/>
        <v>5</v>
      </c>
      <c r="I3224" s="333"/>
      <c r="J3224" s="338">
        <f>H3224*I3224</f>
        <v>0</v>
      </c>
    </row>
    <row r="3225" spans="1:10" ht="25.5" x14ac:dyDescent="0.2">
      <c r="A3225" s="8"/>
      <c r="B3225" s="21"/>
      <c r="C3225" s="9"/>
      <c r="D3225" s="2"/>
      <c r="E3225" s="2"/>
      <c r="F3225" s="15"/>
      <c r="G3225" s="50" t="s">
        <v>34</v>
      </c>
      <c r="H3225" s="51">
        <f>SUM(H3211:H3224)</f>
        <v>270</v>
      </c>
      <c r="I3225" s="344" t="s">
        <v>35</v>
      </c>
      <c r="J3225" s="51">
        <f>SUM(J3211:J3224)</f>
        <v>0</v>
      </c>
    </row>
    <row r="3227" spans="1:10" x14ac:dyDescent="0.2">
      <c r="A3227" s="1220" t="s">
        <v>1</v>
      </c>
      <c r="B3227" s="1220"/>
      <c r="C3227" s="1220"/>
      <c r="D3227" s="1220"/>
      <c r="E3227" s="1220"/>
      <c r="F3227" s="1220"/>
      <c r="G3227" s="1220"/>
      <c r="H3227" s="1220"/>
      <c r="I3227" s="1220"/>
      <c r="J3227" s="1220"/>
    </row>
    <row r="3228" spans="1:10" x14ac:dyDescent="0.2">
      <c r="A3228" s="1221" t="s">
        <v>2</v>
      </c>
      <c r="B3228" s="1221"/>
      <c r="C3228" s="1221"/>
      <c r="D3228" s="1221"/>
      <c r="E3228" s="1221"/>
      <c r="F3228" s="1221"/>
      <c r="G3228" s="1221"/>
      <c r="H3228" s="1221"/>
      <c r="I3228" s="1221"/>
      <c r="J3228" s="1221"/>
    </row>
    <row r="3229" spans="1:10" ht="13.5" thickBot="1" x14ac:dyDescent="0.25">
      <c r="A3229" s="4" t="s">
        <v>3</v>
      </c>
      <c r="B3229" s="122"/>
      <c r="C3229" s="5"/>
      <c r="D3229" s="4"/>
      <c r="E3229" s="4"/>
      <c r="F3229" s="262"/>
      <c r="G3229" s="262"/>
      <c r="H3229" s="262"/>
      <c r="I3229" s="4"/>
      <c r="J3229" s="2"/>
    </row>
    <row r="3230" spans="1:10" ht="13.5" thickBot="1" x14ac:dyDescent="0.25">
      <c r="A3230" s="1228" t="s">
        <v>272</v>
      </c>
      <c r="B3230" s="1229"/>
      <c r="C3230" s="1229"/>
      <c r="D3230" s="1229"/>
      <c r="E3230" s="1229"/>
      <c r="F3230" s="1229"/>
      <c r="G3230" s="1229"/>
      <c r="H3230" s="1229"/>
      <c r="I3230" s="1229"/>
      <c r="J3230" s="1230"/>
    </row>
    <row r="3231" spans="1:10" ht="13.5" thickBot="1" x14ac:dyDescent="0.25">
      <c r="A3231" s="278" t="s">
        <v>4</v>
      </c>
      <c r="B3231" s="279"/>
      <c r="C3231" s="280"/>
      <c r="D3231" s="278"/>
      <c r="E3231" s="278"/>
      <c r="F3231" s="281"/>
      <c r="G3231" s="282"/>
      <c r="H3231" s="283"/>
      <c r="I3231" s="278"/>
      <c r="J3231" s="284"/>
    </row>
    <row r="3232" spans="1:10" ht="13.5" thickBot="1" x14ac:dyDescent="0.25">
      <c r="A3232" s="1217" t="s">
        <v>21</v>
      </c>
      <c r="B3232" s="1218"/>
      <c r="C3232" s="1218"/>
      <c r="D3232" s="1218"/>
      <c r="E3232" s="1218"/>
      <c r="F3232" s="1218"/>
      <c r="G3232" s="1218"/>
      <c r="H3232" s="1218"/>
      <c r="I3232" s="1218"/>
      <c r="J3232" s="1219"/>
    </row>
    <row r="3233" spans="1:10" ht="13.5" thickBot="1" x14ac:dyDescent="0.25">
      <c r="A3233" s="4"/>
      <c r="B3233" s="122"/>
      <c r="C3233" s="3"/>
      <c r="D3233" s="2"/>
      <c r="E3233" s="2"/>
      <c r="F3233" s="261"/>
      <c r="G3233" s="261"/>
      <c r="H3233" s="261"/>
      <c r="I3233" s="2"/>
      <c r="J3233" s="2"/>
    </row>
    <row r="3234" spans="1:10" ht="51" x14ac:dyDescent="0.2">
      <c r="A3234" s="31" t="s">
        <v>5</v>
      </c>
      <c r="B3234" s="32" t="s">
        <v>23</v>
      </c>
      <c r="C3234" s="32" t="s">
        <v>7</v>
      </c>
      <c r="D3234" s="33" t="s">
        <v>8</v>
      </c>
      <c r="E3234" s="34" t="s">
        <v>24</v>
      </c>
      <c r="F3234" s="35" t="s">
        <v>25</v>
      </c>
      <c r="G3234" s="32" t="s">
        <v>26</v>
      </c>
      <c r="H3234" s="36" t="s">
        <v>27</v>
      </c>
      <c r="I3234" s="37" t="s">
        <v>28</v>
      </c>
      <c r="J3234" s="37" t="s">
        <v>29</v>
      </c>
    </row>
    <row r="3235" spans="1:10" ht="25.5" x14ac:dyDescent="0.2">
      <c r="A3235" s="31"/>
      <c r="B3235" s="32"/>
      <c r="C3235" s="218"/>
      <c r="D3235" s="213"/>
      <c r="E3235" s="213"/>
      <c r="F3235" s="212" t="s">
        <v>15</v>
      </c>
      <c r="G3235" s="212" t="s">
        <v>16</v>
      </c>
      <c r="H3235" s="39" t="s">
        <v>17</v>
      </c>
      <c r="I3235" s="40" t="s">
        <v>18</v>
      </c>
      <c r="J3235" s="40" t="s">
        <v>19</v>
      </c>
    </row>
    <row r="3236" spans="1:10" ht="38.25" x14ac:dyDescent="0.2">
      <c r="A3236" s="443" t="s">
        <v>30</v>
      </c>
      <c r="B3236" s="254">
        <v>1</v>
      </c>
      <c r="C3236" s="22" t="s">
        <v>116</v>
      </c>
      <c r="D3236" s="444" t="s">
        <v>63</v>
      </c>
      <c r="E3236" s="443"/>
      <c r="F3236" s="444">
        <v>1</v>
      </c>
      <c r="G3236" s="444">
        <v>10</v>
      </c>
      <c r="H3236" s="444">
        <f t="shared" ref="H3236:H3249" si="306">F3236*G3236</f>
        <v>10</v>
      </c>
      <c r="I3236" s="443"/>
      <c r="J3236" s="444">
        <f t="shared" ref="J3236:J3247" si="307">H3236*I3236</f>
        <v>0</v>
      </c>
    </row>
    <row r="3237" spans="1:10" ht="38.25" x14ac:dyDescent="0.2">
      <c r="A3237" s="443" t="s">
        <v>30</v>
      </c>
      <c r="B3237" s="234">
        <f>B3236+1</f>
        <v>2</v>
      </c>
      <c r="C3237" s="233" t="s">
        <v>109</v>
      </c>
      <c r="D3237" s="444" t="s">
        <v>63</v>
      </c>
      <c r="E3237" s="291"/>
      <c r="F3237" s="302">
        <v>1</v>
      </c>
      <c r="G3237" s="302">
        <v>5</v>
      </c>
      <c r="H3237" s="302">
        <f t="shared" si="306"/>
        <v>5</v>
      </c>
      <c r="I3237" s="291"/>
      <c r="J3237" s="302">
        <f t="shared" si="307"/>
        <v>0</v>
      </c>
    </row>
    <row r="3238" spans="1:10" ht="25.5" x14ac:dyDescent="0.2">
      <c r="A3238" s="435" t="s">
        <v>0</v>
      </c>
      <c r="B3238" s="423">
        <f t="shared" ref="B3238:B3249" si="308">B3237+1</f>
        <v>3</v>
      </c>
      <c r="C3238" s="256" t="s">
        <v>121</v>
      </c>
      <c r="D3238" s="423" t="s">
        <v>63</v>
      </c>
      <c r="E3238" s="435"/>
      <c r="F3238" s="423">
        <v>1</v>
      </c>
      <c r="G3238" s="423">
        <v>5</v>
      </c>
      <c r="H3238" s="423">
        <f t="shared" si="306"/>
        <v>5</v>
      </c>
      <c r="I3238" s="435"/>
      <c r="J3238" s="423">
        <f t="shared" si="307"/>
        <v>0</v>
      </c>
    </row>
    <row r="3239" spans="1:10" ht="25.5" x14ac:dyDescent="0.2">
      <c r="A3239" s="435" t="s">
        <v>0</v>
      </c>
      <c r="B3239" s="423">
        <f t="shared" si="308"/>
        <v>4</v>
      </c>
      <c r="C3239" s="256" t="s">
        <v>120</v>
      </c>
      <c r="D3239" s="270" t="s">
        <v>39</v>
      </c>
      <c r="E3239" s="256"/>
      <c r="F3239" s="270">
        <v>1</v>
      </c>
      <c r="G3239" s="270">
        <v>5</v>
      </c>
      <c r="H3239" s="270">
        <f t="shared" si="306"/>
        <v>5</v>
      </c>
      <c r="I3239" s="256"/>
      <c r="J3239" s="270">
        <f t="shared" si="307"/>
        <v>0</v>
      </c>
    </row>
    <row r="3240" spans="1:10" ht="25.5" x14ac:dyDescent="0.2">
      <c r="A3240" s="435" t="s">
        <v>0</v>
      </c>
      <c r="B3240" s="423">
        <f t="shared" si="308"/>
        <v>5</v>
      </c>
      <c r="C3240" s="256" t="s">
        <v>113</v>
      </c>
      <c r="D3240" s="270" t="s">
        <v>31</v>
      </c>
      <c r="E3240" s="256"/>
      <c r="F3240" s="270">
        <v>1</v>
      </c>
      <c r="G3240" s="270">
        <v>20</v>
      </c>
      <c r="H3240" s="270">
        <f t="shared" si="306"/>
        <v>20</v>
      </c>
      <c r="I3240" s="256"/>
      <c r="J3240" s="270">
        <f t="shared" si="307"/>
        <v>0</v>
      </c>
    </row>
    <row r="3241" spans="1:10" ht="25.5" x14ac:dyDescent="0.2">
      <c r="A3241" s="435" t="s">
        <v>0</v>
      </c>
      <c r="B3241" s="423">
        <f t="shared" si="308"/>
        <v>6</v>
      </c>
      <c r="C3241" s="256" t="s">
        <v>125</v>
      </c>
      <c r="D3241" s="270" t="s">
        <v>37</v>
      </c>
      <c r="E3241" s="256"/>
      <c r="F3241" s="270">
        <v>1</v>
      </c>
      <c r="G3241" s="270">
        <v>120</v>
      </c>
      <c r="H3241" s="270">
        <f t="shared" si="306"/>
        <v>120</v>
      </c>
      <c r="I3241" s="256"/>
      <c r="J3241" s="270">
        <f t="shared" si="307"/>
        <v>0</v>
      </c>
    </row>
    <row r="3242" spans="1:10" ht="25.5" x14ac:dyDescent="0.2">
      <c r="A3242" s="435" t="s">
        <v>0</v>
      </c>
      <c r="B3242" s="423">
        <f t="shared" si="308"/>
        <v>7</v>
      </c>
      <c r="C3242" s="256" t="s">
        <v>126</v>
      </c>
      <c r="D3242" s="270" t="s">
        <v>38</v>
      </c>
      <c r="E3242" s="256"/>
      <c r="F3242" s="270">
        <v>1</v>
      </c>
      <c r="G3242" s="270">
        <v>15</v>
      </c>
      <c r="H3242" s="270">
        <f t="shared" si="306"/>
        <v>15</v>
      </c>
      <c r="I3242" s="256"/>
      <c r="J3242" s="270">
        <f t="shared" si="307"/>
        <v>0</v>
      </c>
    </row>
    <row r="3243" spans="1:10" ht="25.5" x14ac:dyDescent="0.2">
      <c r="A3243" s="435" t="s">
        <v>0</v>
      </c>
      <c r="B3243" s="423">
        <f t="shared" si="308"/>
        <v>8</v>
      </c>
      <c r="C3243" s="25" t="s">
        <v>133</v>
      </c>
      <c r="D3243" s="26" t="s">
        <v>31</v>
      </c>
      <c r="E3243" s="293"/>
      <c r="F3243" s="27">
        <v>1</v>
      </c>
      <c r="G3243" s="295">
        <v>5</v>
      </c>
      <c r="H3243" s="28">
        <f t="shared" si="306"/>
        <v>5</v>
      </c>
      <c r="I3243" s="452"/>
      <c r="J3243" s="28">
        <f t="shared" si="307"/>
        <v>0</v>
      </c>
    </row>
    <row r="3244" spans="1:10" ht="25.5" x14ac:dyDescent="0.2">
      <c r="A3244" s="435" t="s">
        <v>0</v>
      </c>
      <c r="B3244" s="423">
        <f t="shared" si="308"/>
        <v>9</v>
      </c>
      <c r="C3244" s="25" t="s">
        <v>266</v>
      </c>
      <c r="D3244" s="26" t="s">
        <v>38</v>
      </c>
      <c r="E3244" s="293"/>
      <c r="F3244" s="27">
        <v>1</v>
      </c>
      <c r="G3244" s="295">
        <v>30</v>
      </c>
      <c r="H3244" s="28">
        <f t="shared" si="306"/>
        <v>30</v>
      </c>
      <c r="I3244" s="452"/>
      <c r="J3244" s="28">
        <f t="shared" si="307"/>
        <v>0</v>
      </c>
    </row>
    <row r="3245" spans="1:10" ht="25.5" x14ac:dyDescent="0.2">
      <c r="A3245" s="435" t="s">
        <v>0</v>
      </c>
      <c r="B3245" s="423">
        <f t="shared" si="308"/>
        <v>10</v>
      </c>
      <c r="C3245" s="25" t="s">
        <v>173</v>
      </c>
      <c r="D3245" s="26" t="s">
        <v>31</v>
      </c>
      <c r="E3245" s="450"/>
      <c r="F3245" s="27">
        <v>1</v>
      </c>
      <c r="G3245" s="28">
        <v>10</v>
      </c>
      <c r="H3245" s="28">
        <f t="shared" si="306"/>
        <v>10</v>
      </c>
      <c r="I3245" s="450"/>
      <c r="J3245" s="28">
        <f t="shared" si="307"/>
        <v>0</v>
      </c>
    </row>
    <row r="3246" spans="1:10" ht="25.5" x14ac:dyDescent="0.2">
      <c r="A3246" s="435" t="s">
        <v>0</v>
      </c>
      <c r="B3246" s="423">
        <f t="shared" si="308"/>
        <v>11</v>
      </c>
      <c r="C3246" s="235" t="s">
        <v>135</v>
      </c>
      <c r="D3246" s="236" t="s">
        <v>63</v>
      </c>
      <c r="E3246" s="301"/>
      <c r="F3246" s="27">
        <v>1</v>
      </c>
      <c r="G3246" s="336">
        <v>5</v>
      </c>
      <c r="H3246" s="28">
        <f t="shared" si="306"/>
        <v>5</v>
      </c>
      <c r="I3246" s="301"/>
      <c r="J3246" s="28">
        <f t="shared" si="307"/>
        <v>0</v>
      </c>
    </row>
    <row r="3247" spans="1:10" ht="25.5" x14ac:dyDescent="0.2">
      <c r="A3247" s="435" t="s">
        <v>0</v>
      </c>
      <c r="B3247" s="423">
        <f t="shared" si="308"/>
        <v>12</v>
      </c>
      <c r="C3247" s="25" t="s">
        <v>132</v>
      </c>
      <c r="D3247" s="26" t="s">
        <v>59</v>
      </c>
      <c r="E3247" s="301"/>
      <c r="F3247" s="27">
        <v>1</v>
      </c>
      <c r="G3247" s="336">
        <v>30</v>
      </c>
      <c r="H3247" s="28">
        <f t="shared" si="306"/>
        <v>30</v>
      </c>
      <c r="I3247" s="301"/>
      <c r="J3247" s="28">
        <f t="shared" si="307"/>
        <v>0</v>
      </c>
    </row>
    <row r="3248" spans="1:10" ht="25.5" x14ac:dyDescent="0.2">
      <c r="A3248" s="435" t="s">
        <v>0</v>
      </c>
      <c r="B3248" s="423">
        <f t="shared" si="308"/>
        <v>13</v>
      </c>
      <c r="C3248" s="25" t="s">
        <v>135</v>
      </c>
      <c r="D3248" s="26" t="s">
        <v>63</v>
      </c>
      <c r="E3248" s="301"/>
      <c r="F3248" s="27">
        <v>1</v>
      </c>
      <c r="G3248" s="336">
        <v>5</v>
      </c>
      <c r="H3248" s="28">
        <f t="shared" si="306"/>
        <v>5</v>
      </c>
      <c r="I3248" s="301"/>
      <c r="J3248" s="28"/>
    </row>
    <row r="3249" spans="1:10" ht="25.5" x14ac:dyDescent="0.2">
      <c r="A3249" s="435" t="s">
        <v>0</v>
      </c>
      <c r="B3249" s="423">
        <f t="shared" si="308"/>
        <v>14</v>
      </c>
      <c r="C3249" s="25" t="s">
        <v>144</v>
      </c>
      <c r="D3249" s="26" t="s">
        <v>39</v>
      </c>
      <c r="E3249" s="333"/>
      <c r="F3249" s="337">
        <v>1</v>
      </c>
      <c r="G3249" s="338">
        <v>5</v>
      </c>
      <c r="H3249" s="28">
        <f t="shared" si="306"/>
        <v>5</v>
      </c>
      <c r="I3249" s="333"/>
      <c r="J3249" s="338">
        <f>H3249*I3249</f>
        <v>0</v>
      </c>
    </row>
    <row r="3250" spans="1:10" ht="25.5" x14ac:dyDescent="0.2">
      <c r="A3250" s="8"/>
      <c r="B3250" s="21"/>
      <c r="C3250" s="9"/>
      <c r="D3250" s="2"/>
      <c r="E3250" s="2"/>
      <c r="F3250" s="15"/>
      <c r="G3250" s="50" t="s">
        <v>34</v>
      </c>
      <c r="H3250" s="51">
        <f>SUM(H3236:H3249)</f>
        <v>270</v>
      </c>
      <c r="I3250" s="344" t="s">
        <v>35</v>
      </c>
      <c r="J3250" s="51">
        <f>SUM(J3236:J3249)</f>
        <v>0</v>
      </c>
    </row>
    <row r="3251" spans="1:10" x14ac:dyDescent="0.2">
      <c r="A3251" s="1220" t="s">
        <v>1</v>
      </c>
      <c r="B3251" s="1220"/>
      <c r="C3251" s="1220"/>
      <c r="D3251" s="1220"/>
      <c r="E3251" s="1220"/>
      <c r="F3251" s="1220"/>
      <c r="G3251" s="1220"/>
      <c r="H3251" s="1220"/>
      <c r="I3251" s="1220"/>
      <c r="J3251" s="1220"/>
    </row>
    <row r="3252" spans="1:10" ht="12.75" customHeight="1" x14ac:dyDescent="0.2">
      <c r="A3252" s="1221" t="s">
        <v>2</v>
      </c>
      <c r="B3252" s="1221"/>
      <c r="C3252" s="1221"/>
      <c r="D3252" s="1221"/>
      <c r="E3252" s="1221"/>
      <c r="F3252" s="1221"/>
      <c r="G3252" s="1221"/>
      <c r="H3252" s="1221"/>
      <c r="I3252" s="1221"/>
      <c r="J3252" s="1221"/>
    </row>
    <row r="3253" spans="1:10" ht="13.5" thickBot="1" x14ac:dyDescent="0.25">
      <c r="A3253" s="4" t="s">
        <v>3</v>
      </c>
      <c r="B3253" s="122"/>
      <c r="C3253" s="5"/>
      <c r="D3253" s="4"/>
      <c r="E3253" s="4"/>
      <c r="F3253" s="262"/>
      <c r="G3253" s="262"/>
      <c r="H3253" s="262"/>
      <c r="I3253" s="4"/>
      <c r="J3253" s="2"/>
    </row>
    <row r="3254" spans="1:10" ht="27.75" customHeight="1" thickBot="1" x14ac:dyDescent="0.25">
      <c r="A3254" s="1228" t="s">
        <v>273</v>
      </c>
      <c r="B3254" s="1229"/>
      <c r="C3254" s="1229"/>
      <c r="D3254" s="1229"/>
      <c r="E3254" s="1229"/>
      <c r="F3254" s="1229"/>
      <c r="G3254" s="1229"/>
      <c r="H3254" s="1229"/>
      <c r="I3254" s="1229"/>
      <c r="J3254" s="1230"/>
    </row>
    <row r="3255" spans="1:10" ht="12.75" customHeight="1" thickBot="1" x14ac:dyDescent="0.25">
      <c r="A3255" s="278"/>
      <c r="B3255" s="279"/>
      <c r="C3255" s="280"/>
      <c r="D3255" s="278"/>
      <c r="E3255" s="278"/>
      <c r="F3255" s="281"/>
      <c r="G3255" s="282"/>
      <c r="H3255" s="283"/>
      <c r="I3255" s="278"/>
      <c r="J3255" s="284"/>
    </row>
    <row r="3256" spans="1:10" ht="13.5" thickBot="1" x14ac:dyDescent="0.25">
      <c r="A3256" s="1217" t="s">
        <v>21</v>
      </c>
      <c r="B3256" s="1218"/>
      <c r="C3256" s="1218"/>
      <c r="D3256" s="1218"/>
      <c r="E3256" s="1218"/>
      <c r="F3256" s="1218"/>
      <c r="G3256" s="1218"/>
      <c r="H3256" s="1218"/>
      <c r="I3256" s="1218"/>
      <c r="J3256" s="1219"/>
    </row>
    <row r="3257" spans="1:10" ht="13.5" thickBot="1" x14ac:dyDescent="0.25">
      <c r="A3257" s="274"/>
      <c r="B3257" s="274"/>
      <c r="C3257" s="274"/>
      <c r="D3257" s="274"/>
      <c r="E3257" s="275"/>
      <c r="F3257" s="274"/>
      <c r="G3257" s="274"/>
      <c r="H3257" s="274"/>
      <c r="I3257" s="274"/>
      <c r="J3257" s="274"/>
    </row>
    <row r="3258" spans="1:10" ht="51" x14ac:dyDescent="0.2">
      <c r="A3258" s="31" t="s">
        <v>5</v>
      </c>
      <c r="B3258" s="32" t="s">
        <v>23</v>
      </c>
      <c r="C3258" s="32" t="s">
        <v>7</v>
      </c>
      <c r="D3258" s="33" t="s">
        <v>8</v>
      </c>
      <c r="E3258" s="34" t="s">
        <v>24</v>
      </c>
      <c r="F3258" s="35" t="s">
        <v>25</v>
      </c>
      <c r="G3258" s="32" t="s">
        <v>26</v>
      </c>
      <c r="H3258" s="36" t="s">
        <v>27</v>
      </c>
      <c r="I3258" s="37" t="s">
        <v>28</v>
      </c>
      <c r="J3258" s="37" t="s">
        <v>29</v>
      </c>
    </row>
    <row r="3259" spans="1:10" ht="25.5" x14ac:dyDescent="0.2">
      <c r="A3259" s="31"/>
      <c r="B3259" s="32"/>
      <c r="C3259" s="216"/>
      <c r="D3259" s="33"/>
      <c r="E3259" s="38"/>
      <c r="F3259" s="39" t="s">
        <v>15</v>
      </c>
      <c r="G3259" s="39" t="s">
        <v>16</v>
      </c>
      <c r="H3259" s="39" t="s">
        <v>17</v>
      </c>
      <c r="I3259" s="40" t="s">
        <v>18</v>
      </c>
      <c r="J3259" s="40" t="s">
        <v>19</v>
      </c>
    </row>
    <row r="3260" spans="1:10" ht="38.25" x14ac:dyDescent="0.2">
      <c r="A3260" s="443" t="s">
        <v>30</v>
      </c>
      <c r="B3260" s="254">
        <v>1</v>
      </c>
      <c r="C3260" s="22" t="s">
        <v>116</v>
      </c>
      <c r="D3260" s="444" t="s">
        <v>63</v>
      </c>
      <c r="E3260" s="443"/>
      <c r="F3260" s="444">
        <v>1</v>
      </c>
      <c r="G3260" s="444">
        <v>10</v>
      </c>
      <c r="H3260" s="444">
        <f t="shared" ref="H3260:H3277" si="309">F3260*G3260</f>
        <v>10</v>
      </c>
      <c r="I3260" s="443"/>
      <c r="J3260" s="444">
        <f t="shared" ref="J3260:J3277" si="310">H3260*I3260</f>
        <v>0</v>
      </c>
    </row>
    <row r="3261" spans="1:10" ht="38.25" x14ac:dyDescent="0.2">
      <c r="A3261" s="443" t="s">
        <v>30</v>
      </c>
      <c r="B3261" s="234">
        <f>B3260+1</f>
        <v>2</v>
      </c>
      <c r="C3261" s="233" t="s">
        <v>109</v>
      </c>
      <c r="D3261" s="444" t="s">
        <v>63</v>
      </c>
      <c r="E3261" s="291"/>
      <c r="F3261" s="302">
        <v>1</v>
      </c>
      <c r="G3261" s="302">
        <v>5</v>
      </c>
      <c r="H3261" s="302">
        <f t="shared" si="309"/>
        <v>5</v>
      </c>
      <c r="I3261" s="291"/>
      <c r="J3261" s="302">
        <f t="shared" si="310"/>
        <v>0</v>
      </c>
    </row>
    <row r="3262" spans="1:10" ht="25.5" x14ac:dyDescent="0.2">
      <c r="A3262" s="435" t="s">
        <v>0</v>
      </c>
      <c r="B3262" s="423">
        <f t="shared" ref="B3262:B3277" si="311">B3261+1</f>
        <v>3</v>
      </c>
      <c r="C3262" s="256" t="s">
        <v>121</v>
      </c>
      <c r="D3262" s="423" t="s">
        <v>63</v>
      </c>
      <c r="E3262" s="435"/>
      <c r="F3262" s="423">
        <v>1</v>
      </c>
      <c r="G3262" s="423">
        <v>5</v>
      </c>
      <c r="H3262" s="423">
        <f t="shared" si="309"/>
        <v>5</v>
      </c>
      <c r="I3262" s="435"/>
      <c r="J3262" s="423">
        <f t="shared" si="310"/>
        <v>0</v>
      </c>
    </row>
    <row r="3263" spans="1:10" ht="25.5" x14ac:dyDescent="0.2">
      <c r="A3263" s="435" t="s">
        <v>0</v>
      </c>
      <c r="B3263" s="423">
        <f t="shared" si="311"/>
        <v>4</v>
      </c>
      <c r="C3263" s="256" t="s">
        <v>120</v>
      </c>
      <c r="D3263" s="270" t="s">
        <v>39</v>
      </c>
      <c r="E3263" s="256"/>
      <c r="F3263" s="270">
        <v>1</v>
      </c>
      <c r="G3263" s="270">
        <v>5</v>
      </c>
      <c r="H3263" s="270">
        <f t="shared" si="309"/>
        <v>5</v>
      </c>
      <c r="I3263" s="256"/>
      <c r="J3263" s="270">
        <f t="shared" si="310"/>
        <v>0</v>
      </c>
    </row>
    <row r="3264" spans="1:10" ht="25.5" x14ac:dyDescent="0.2">
      <c r="A3264" s="435" t="s">
        <v>0</v>
      </c>
      <c r="B3264" s="423">
        <f t="shared" si="311"/>
        <v>5</v>
      </c>
      <c r="C3264" s="435" t="s">
        <v>122</v>
      </c>
      <c r="D3264" s="423" t="s">
        <v>31</v>
      </c>
      <c r="E3264" s="435"/>
      <c r="F3264" s="423">
        <v>1</v>
      </c>
      <c r="G3264" s="423">
        <v>10</v>
      </c>
      <c r="H3264" s="423">
        <f t="shared" si="309"/>
        <v>10</v>
      </c>
      <c r="I3264" s="435"/>
      <c r="J3264" s="423">
        <f t="shared" si="310"/>
        <v>0</v>
      </c>
    </row>
    <row r="3265" spans="1:10" ht="25.5" x14ac:dyDescent="0.2">
      <c r="A3265" s="435" t="s">
        <v>0</v>
      </c>
      <c r="B3265" s="423">
        <f t="shared" si="311"/>
        <v>6</v>
      </c>
      <c r="C3265" s="235" t="s">
        <v>121</v>
      </c>
      <c r="D3265" s="236" t="s">
        <v>63</v>
      </c>
      <c r="E3265" s="256"/>
      <c r="F3265" s="270">
        <v>1</v>
      </c>
      <c r="G3265" s="270">
        <v>5</v>
      </c>
      <c r="H3265" s="270">
        <f t="shared" si="309"/>
        <v>5</v>
      </c>
      <c r="I3265" s="256"/>
      <c r="J3265" s="270">
        <f t="shared" si="310"/>
        <v>0</v>
      </c>
    </row>
    <row r="3266" spans="1:10" ht="25.5" x14ac:dyDescent="0.2">
      <c r="A3266" s="435" t="s">
        <v>0</v>
      </c>
      <c r="B3266" s="423">
        <f t="shared" si="311"/>
        <v>7</v>
      </c>
      <c r="C3266" s="235" t="s">
        <v>112</v>
      </c>
      <c r="D3266" s="236" t="s">
        <v>39</v>
      </c>
      <c r="E3266" s="256"/>
      <c r="F3266" s="270">
        <v>1</v>
      </c>
      <c r="G3266" s="270">
        <v>5</v>
      </c>
      <c r="H3266" s="270">
        <f t="shared" si="309"/>
        <v>5</v>
      </c>
      <c r="I3266" s="256"/>
      <c r="J3266" s="270">
        <f t="shared" si="310"/>
        <v>0</v>
      </c>
    </row>
    <row r="3267" spans="1:10" ht="25.5" x14ac:dyDescent="0.2">
      <c r="A3267" s="435" t="s">
        <v>0</v>
      </c>
      <c r="B3267" s="423">
        <f t="shared" si="311"/>
        <v>8</v>
      </c>
      <c r="C3267" s="267" t="s">
        <v>113</v>
      </c>
      <c r="D3267" s="28" t="s">
        <v>31</v>
      </c>
      <c r="E3267" s="267"/>
      <c r="F3267" s="28">
        <v>1</v>
      </c>
      <c r="G3267" s="28">
        <v>20</v>
      </c>
      <c r="H3267" s="28">
        <f t="shared" si="309"/>
        <v>20</v>
      </c>
      <c r="I3267" s="267"/>
      <c r="J3267" s="28">
        <f t="shared" si="310"/>
        <v>0</v>
      </c>
    </row>
    <row r="3268" spans="1:10" ht="25.5" x14ac:dyDescent="0.2">
      <c r="A3268" s="435" t="s">
        <v>0</v>
      </c>
      <c r="B3268" s="423">
        <f t="shared" si="311"/>
        <v>9</v>
      </c>
      <c r="C3268" s="267" t="s">
        <v>136</v>
      </c>
      <c r="D3268" s="295" t="s">
        <v>37</v>
      </c>
      <c r="E3268" s="285"/>
      <c r="F3268" s="28">
        <v>1</v>
      </c>
      <c r="G3268" s="295">
        <v>30</v>
      </c>
      <c r="H3268" s="295">
        <f t="shared" si="309"/>
        <v>30</v>
      </c>
      <c r="I3268" s="285"/>
      <c r="J3268" s="295">
        <f t="shared" si="310"/>
        <v>0</v>
      </c>
    </row>
    <row r="3269" spans="1:10" ht="25.5" x14ac:dyDescent="0.2">
      <c r="A3269" s="435" t="s">
        <v>0</v>
      </c>
      <c r="B3269" s="423">
        <f t="shared" si="311"/>
        <v>10</v>
      </c>
      <c r="C3269" s="267" t="s">
        <v>139</v>
      </c>
      <c r="D3269" s="295" t="s">
        <v>38</v>
      </c>
      <c r="E3269" s="285"/>
      <c r="F3269" s="295">
        <v>1</v>
      </c>
      <c r="G3269" s="295">
        <v>5</v>
      </c>
      <c r="H3269" s="295">
        <f t="shared" si="309"/>
        <v>5</v>
      </c>
      <c r="I3269" s="285"/>
      <c r="J3269" s="295">
        <f t="shared" si="310"/>
        <v>0</v>
      </c>
    </row>
    <row r="3270" spans="1:10" ht="25.5" x14ac:dyDescent="0.2">
      <c r="A3270" s="435" t="s">
        <v>0</v>
      </c>
      <c r="B3270" s="423">
        <f t="shared" si="311"/>
        <v>11</v>
      </c>
      <c r="C3270" s="267" t="s">
        <v>162</v>
      </c>
      <c r="D3270" s="295" t="s">
        <v>38</v>
      </c>
      <c r="E3270" s="285"/>
      <c r="F3270" s="295">
        <v>1</v>
      </c>
      <c r="G3270" s="440">
        <v>30</v>
      </c>
      <c r="H3270" s="295">
        <f t="shared" si="309"/>
        <v>30</v>
      </c>
      <c r="I3270" s="441"/>
      <c r="J3270" s="295">
        <f t="shared" si="310"/>
        <v>0</v>
      </c>
    </row>
    <row r="3271" spans="1:10" ht="25.5" x14ac:dyDescent="0.2">
      <c r="A3271" s="435" t="s">
        <v>0</v>
      </c>
      <c r="B3271" s="423">
        <f t="shared" si="311"/>
        <v>12</v>
      </c>
      <c r="C3271" s="267" t="s">
        <v>163</v>
      </c>
      <c r="D3271" s="295" t="s">
        <v>38</v>
      </c>
      <c r="E3271" s="285"/>
      <c r="F3271" s="295">
        <v>1</v>
      </c>
      <c r="G3271" s="438">
        <v>180</v>
      </c>
      <c r="H3271" s="312">
        <f t="shared" si="309"/>
        <v>180</v>
      </c>
      <c r="I3271" s="441"/>
      <c r="J3271" s="295">
        <f t="shared" si="310"/>
        <v>0</v>
      </c>
    </row>
    <row r="3272" spans="1:10" ht="25.5" x14ac:dyDescent="0.2">
      <c r="A3272" s="435" t="s">
        <v>0</v>
      </c>
      <c r="B3272" s="423">
        <f t="shared" si="311"/>
        <v>13</v>
      </c>
      <c r="C3272" s="267" t="s">
        <v>164</v>
      </c>
      <c r="D3272" s="295" t="s">
        <v>38</v>
      </c>
      <c r="E3272" s="285"/>
      <c r="F3272" s="295">
        <v>1</v>
      </c>
      <c r="G3272" s="440">
        <v>30</v>
      </c>
      <c r="H3272" s="295">
        <f t="shared" si="309"/>
        <v>30</v>
      </c>
      <c r="I3272" s="441"/>
      <c r="J3272" s="295">
        <f t="shared" si="310"/>
        <v>0</v>
      </c>
    </row>
    <row r="3273" spans="1:10" ht="25.5" x14ac:dyDescent="0.2">
      <c r="A3273" s="435" t="s">
        <v>0</v>
      </c>
      <c r="B3273" s="423">
        <f t="shared" si="311"/>
        <v>14</v>
      </c>
      <c r="C3273" s="267" t="s">
        <v>165</v>
      </c>
      <c r="D3273" s="295" t="s">
        <v>38</v>
      </c>
      <c r="E3273" s="285"/>
      <c r="F3273" s="295">
        <v>1</v>
      </c>
      <c r="G3273" s="440">
        <v>10</v>
      </c>
      <c r="H3273" s="295">
        <f t="shared" si="309"/>
        <v>10</v>
      </c>
      <c r="I3273" s="441"/>
      <c r="J3273" s="295">
        <f t="shared" si="310"/>
        <v>0</v>
      </c>
    </row>
    <row r="3274" spans="1:10" ht="25.5" x14ac:dyDescent="0.2">
      <c r="A3274" s="435" t="s">
        <v>0</v>
      </c>
      <c r="B3274" s="423">
        <f t="shared" si="311"/>
        <v>15</v>
      </c>
      <c r="C3274" s="246" t="s">
        <v>166</v>
      </c>
      <c r="D3274" s="295" t="s">
        <v>37</v>
      </c>
      <c r="E3274" s="285"/>
      <c r="F3274" s="295">
        <v>1</v>
      </c>
      <c r="G3274" s="440">
        <v>25</v>
      </c>
      <c r="H3274" s="295">
        <f t="shared" si="309"/>
        <v>25</v>
      </c>
      <c r="I3274" s="441"/>
      <c r="J3274" s="295">
        <f t="shared" si="310"/>
        <v>0</v>
      </c>
    </row>
    <row r="3275" spans="1:10" ht="25.5" x14ac:dyDescent="0.2">
      <c r="A3275" s="435" t="s">
        <v>0</v>
      </c>
      <c r="B3275" s="423">
        <f t="shared" si="311"/>
        <v>16</v>
      </c>
      <c r="C3275" s="285" t="s">
        <v>279</v>
      </c>
      <c r="D3275" s="295" t="s">
        <v>31</v>
      </c>
      <c r="E3275" s="285"/>
      <c r="F3275" s="295">
        <v>1</v>
      </c>
      <c r="G3275" s="440">
        <v>10</v>
      </c>
      <c r="H3275" s="440">
        <f t="shared" si="309"/>
        <v>10</v>
      </c>
      <c r="I3275" s="441"/>
      <c r="J3275" s="295">
        <f t="shared" si="310"/>
        <v>0</v>
      </c>
    </row>
    <row r="3276" spans="1:10" ht="25.5" x14ac:dyDescent="0.2">
      <c r="A3276" s="435" t="s">
        <v>0</v>
      </c>
      <c r="B3276" s="423">
        <f t="shared" si="311"/>
        <v>17</v>
      </c>
      <c r="C3276" s="285" t="s">
        <v>135</v>
      </c>
      <c r="D3276" s="295" t="s">
        <v>63</v>
      </c>
      <c r="E3276" s="285"/>
      <c r="F3276" s="295">
        <v>1</v>
      </c>
      <c r="G3276" s="440">
        <v>5</v>
      </c>
      <c r="H3276" s="440">
        <f t="shared" si="309"/>
        <v>5</v>
      </c>
      <c r="I3276" s="441"/>
      <c r="J3276" s="295">
        <f t="shared" si="310"/>
        <v>0</v>
      </c>
    </row>
    <row r="3277" spans="1:10" ht="25.5" x14ac:dyDescent="0.2">
      <c r="A3277" s="435" t="s">
        <v>0</v>
      </c>
      <c r="B3277" s="423">
        <f t="shared" si="311"/>
        <v>18</v>
      </c>
      <c r="C3277" s="285" t="s">
        <v>144</v>
      </c>
      <c r="D3277" s="295" t="s">
        <v>39</v>
      </c>
      <c r="E3277" s="285"/>
      <c r="F3277" s="295">
        <v>1</v>
      </c>
      <c r="G3277" s="440">
        <v>5</v>
      </c>
      <c r="H3277" s="440">
        <f t="shared" si="309"/>
        <v>5</v>
      </c>
      <c r="I3277" s="441"/>
      <c r="J3277" s="295">
        <f t="shared" si="310"/>
        <v>0</v>
      </c>
    </row>
    <row r="3278" spans="1:10" ht="25.5" x14ac:dyDescent="0.2">
      <c r="A3278" s="419"/>
      <c r="B3278" s="419"/>
      <c r="C3278" s="419"/>
      <c r="D3278" s="419"/>
      <c r="E3278" s="419"/>
      <c r="F3278" s="419"/>
      <c r="G3278" s="50" t="s">
        <v>34</v>
      </c>
      <c r="H3278" s="51">
        <f>SUM(H3267:H3275)</f>
        <v>340</v>
      </c>
      <c r="I3278" s="344" t="s">
        <v>35</v>
      </c>
      <c r="J3278" s="51">
        <f>SUM(J3267:J3275)</f>
        <v>0</v>
      </c>
    </row>
    <row r="3280" spans="1:10" x14ac:dyDescent="0.2">
      <c r="A3280" s="1220" t="s">
        <v>1</v>
      </c>
      <c r="B3280" s="1220"/>
      <c r="C3280" s="1220"/>
      <c r="D3280" s="1220"/>
      <c r="E3280" s="1220"/>
      <c r="F3280" s="1220"/>
      <c r="G3280" s="1220"/>
      <c r="H3280" s="1220"/>
      <c r="I3280" s="1220"/>
      <c r="J3280" s="1220"/>
    </row>
    <row r="3281" spans="1:10" x14ac:dyDescent="0.2">
      <c r="A3281" s="1221" t="s">
        <v>2</v>
      </c>
      <c r="B3281" s="1221"/>
      <c r="C3281" s="1221"/>
      <c r="D3281" s="1221"/>
      <c r="E3281" s="1221"/>
      <c r="F3281" s="1221"/>
      <c r="G3281" s="1221"/>
      <c r="H3281" s="1221"/>
      <c r="I3281" s="1221"/>
      <c r="J3281" s="1221"/>
    </row>
    <row r="3282" spans="1:10" ht="13.5" thickBot="1" x14ac:dyDescent="0.25">
      <c r="A3282" s="4" t="s">
        <v>3</v>
      </c>
      <c r="B3282" s="122"/>
      <c r="C3282" s="5"/>
      <c r="D3282" s="4"/>
      <c r="E3282" s="4"/>
      <c r="F3282" s="262"/>
      <c r="G3282" s="262"/>
      <c r="H3282" s="262"/>
      <c r="I3282" s="4"/>
      <c r="J3282" s="2"/>
    </row>
    <row r="3283" spans="1:10" ht="13.5" thickBot="1" x14ac:dyDescent="0.25">
      <c r="A3283" s="1228" t="s">
        <v>274</v>
      </c>
      <c r="B3283" s="1229"/>
      <c r="C3283" s="1229"/>
      <c r="D3283" s="1229"/>
      <c r="E3283" s="1229"/>
      <c r="F3283" s="1229"/>
      <c r="G3283" s="1229"/>
      <c r="H3283" s="1229"/>
      <c r="I3283" s="1229"/>
      <c r="J3283" s="1230"/>
    </row>
    <row r="3284" spans="1:10" ht="13.5" thickBot="1" x14ac:dyDescent="0.25">
      <c r="A3284" s="278" t="s">
        <v>4</v>
      </c>
      <c r="B3284" s="279"/>
      <c r="C3284" s="280"/>
      <c r="D3284" s="278"/>
      <c r="E3284" s="278"/>
      <c r="F3284" s="281"/>
      <c r="G3284" s="282"/>
      <c r="H3284" s="283"/>
      <c r="I3284" s="278"/>
      <c r="J3284" s="284"/>
    </row>
    <row r="3285" spans="1:10" ht="13.5" thickBot="1" x14ac:dyDescent="0.25">
      <c r="A3285" s="1217" t="s">
        <v>21</v>
      </c>
      <c r="B3285" s="1218"/>
      <c r="C3285" s="1218"/>
      <c r="D3285" s="1218"/>
      <c r="E3285" s="1218"/>
      <c r="F3285" s="1218"/>
      <c r="G3285" s="1218"/>
      <c r="H3285" s="1218"/>
      <c r="I3285" s="1218"/>
      <c r="J3285" s="1219"/>
    </row>
    <row r="3286" spans="1:10" ht="13.5" thickBot="1" x14ac:dyDescent="0.25">
      <c r="A3286" s="4"/>
      <c r="B3286" s="122"/>
      <c r="C3286" s="3"/>
      <c r="D3286" s="2"/>
      <c r="E3286" s="2"/>
      <c r="F3286" s="261"/>
      <c r="G3286" s="261"/>
      <c r="H3286" s="261"/>
      <c r="I3286" s="2"/>
      <c r="J3286" s="2"/>
    </row>
    <row r="3287" spans="1:10" ht="51" x14ac:dyDescent="0.2">
      <c r="A3287" s="31" t="s">
        <v>5</v>
      </c>
      <c r="B3287" s="32" t="s">
        <v>23</v>
      </c>
      <c r="C3287" s="32" t="s">
        <v>7</v>
      </c>
      <c r="D3287" s="33" t="s">
        <v>8</v>
      </c>
      <c r="E3287" s="34" t="s">
        <v>24</v>
      </c>
      <c r="F3287" s="35" t="s">
        <v>25</v>
      </c>
      <c r="G3287" s="32" t="s">
        <v>26</v>
      </c>
      <c r="H3287" s="36" t="s">
        <v>27</v>
      </c>
      <c r="I3287" s="37" t="s">
        <v>28</v>
      </c>
      <c r="J3287" s="37" t="s">
        <v>29</v>
      </c>
    </row>
    <row r="3288" spans="1:10" ht="25.5" x14ac:dyDescent="0.2">
      <c r="A3288" s="31"/>
      <c r="B3288" s="32"/>
      <c r="C3288" s="218"/>
      <c r="D3288" s="213"/>
      <c r="E3288" s="213"/>
      <c r="F3288" s="212" t="s">
        <v>15</v>
      </c>
      <c r="G3288" s="212" t="s">
        <v>16</v>
      </c>
      <c r="H3288" s="39" t="s">
        <v>17</v>
      </c>
      <c r="I3288" s="40" t="s">
        <v>18</v>
      </c>
      <c r="J3288" s="40" t="s">
        <v>19</v>
      </c>
    </row>
    <row r="3289" spans="1:10" ht="38.25" x14ac:dyDescent="0.2">
      <c r="A3289" s="443" t="s">
        <v>30</v>
      </c>
      <c r="B3289" s="254">
        <v>1</v>
      </c>
      <c r="C3289" s="22" t="s">
        <v>116</v>
      </c>
      <c r="D3289" s="444" t="s">
        <v>63</v>
      </c>
      <c r="E3289" s="443"/>
      <c r="F3289" s="444">
        <v>1</v>
      </c>
      <c r="G3289" s="444">
        <v>10</v>
      </c>
      <c r="H3289" s="444">
        <f t="shared" ref="H3289:H3302" si="312">F3289*G3289</f>
        <v>10</v>
      </c>
      <c r="I3289" s="443"/>
      <c r="J3289" s="444">
        <f t="shared" ref="J3289:J3300" si="313">H3289*I3289</f>
        <v>0</v>
      </c>
    </row>
    <row r="3290" spans="1:10" ht="38.25" x14ac:dyDescent="0.2">
      <c r="A3290" s="443" t="s">
        <v>30</v>
      </c>
      <c r="B3290" s="234">
        <f>B3289+1</f>
        <v>2</v>
      </c>
      <c r="C3290" s="233" t="s">
        <v>109</v>
      </c>
      <c r="D3290" s="444" t="s">
        <v>63</v>
      </c>
      <c r="E3290" s="291"/>
      <c r="F3290" s="302">
        <v>1</v>
      </c>
      <c r="G3290" s="302">
        <v>5</v>
      </c>
      <c r="H3290" s="302">
        <f t="shared" si="312"/>
        <v>5</v>
      </c>
      <c r="I3290" s="291"/>
      <c r="J3290" s="302">
        <f t="shared" si="313"/>
        <v>0</v>
      </c>
    </row>
    <row r="3291" spans="1:10" ht="25.5" x14ac:dyDescent="0.2">
      <c r="A3291" s="435" t="s">
        <v>0</v>
      </c>
      <c r="B3291" s="423">
        <f t="shared" ref="B3291:B3302" si="314">B3290+1</f>
        <v>3</v>
      </c>
      <c r="C3291" s="256" t="s">
        <v>121</v>
      </c>
      <c r="D3291" s="423" t="s">
        <v>63</v>
      </c>
      <c r="E3291" s="435"/>
      <c r="F3291" s="423">
        <v>1</v>
      </c>
      <c r="G3291" s="423">
        <v>5</v>
      </c>
      <c r="H3291" s="423">
        <f t="shared" si="312"/>
        <v>5</v>
      </c>
      <c r="I3291" s="435"/>
      <c r="J3291" s="423">
        <f t="shared" si="313"/>
        <v>0</v>
      </c>
    </row>
    <row r="3292" spans="1:10" ht="25.5" x14ac:dyDescent="0.2">
      <c r="A3292" s="435" t="s">
        <v>0</v>
      </c>
      <c r="B3292" s="423">
        <f t="shared" si="314"/>
        <v>4</v>
      </c>
      <c r="C3292" s="256" t="s">
        <v>120</v>
      </c>
      <c r="D3292" s="270" t="s">
        <v>39</v>
      </c>
      <c r="E3292" s="256"/>
      <c r="F3292" s="270">
        <v>1</v>
      </c>
      <c r="G3292" s="270">
        <v>5</v>
      </c>
      <c r="H3292" s="270">
        <f t="shared" si="312"/>
        <v>5</v>
      </c>
      <c r="I3292" s="256"/>
      <c r="J3292" s="270">
        <f t="shared" si="313"/>
        <v>0</v>
      </c>
    </row>
    <row r="3293" spans="1:10" ht="25.5" x14ac:dyDescent="0.2">
      <c r="A3293" s="435" t="s">
        <v>0</v>
      </c>
      <c r="B3293" s="423">
        <f t="shared" si="314"/>
        <v>5</v>
      </c>
      <c r="C3293" s="256" t="s">
        <v>113</v>
      </c>
      <c r="D3293" s="270" t="s">
        <v>31</v>
      </c>
      <c r="E3293" s="256"/>
      <c r="F3293" s="270">
        <v>1</v>
      </c>
      <c r="G3293" s="270">
        <v>10</v>
      </c>
      <c r="H3293" s="270">
        <f t="shared" si="312"/>
        <v>10</v>
      </c>
      <c r="I3293" s="256"/>
      <c r="J3293" s="270">
        <f t="shared" si="313"/>
        <v>0</v>
      </c>
    </row>
    <row r="3294" spans="1:10" ht="25.5" x14ac:dyDescent="0.2">
      <c r="A3294" s="435" t="s">
        <v>0</v>
      </c>
      <c r="B3294" s="423">
        <f t="shared" si="314"/>
        <v>6</v>
      </c>
      <c r="C3294" s="256" t="s">
        <v>125</v>
      </c>
      <c r="D3294" s="270" t="s">
        <v>37</v>
      </c>
      <c r="E3294" s="256"/>
      <c r="F3294" s="270">
        <v>1</v>
      </c>
      <c r="G3294" s="270">
        <v>30</v>
      </c>
      <c r="H3294" s="270">
        <f t="shared" si="312"/>
        <v>30</v>
      </c>
      <c r="I3294" s="256"/>
      <c r="J3294" s="270">
        <f t="shared" si="313"/>
        <v>0</v>
      </c>
    </row>
    <row r="3295" spans="1:10" ht="25.5" x14ac:dyDescent="0.2">
      <c r="A3295" s="435" t="s">
        <v>0</v>
      </c>
      <c r="B3295" s="423">
        <f t="shared" si="314"/>
        <v>7</v>
      </c>
      <c r="C3295" s="256" t="s">
        <v>126</v>
      </c>
      <c r="D3295" s="270" t="s">
        <v>38</v>
      </c>
      <c r="E3295" s="256"/>
      <c r="F3295" s="270">
        <v>1</v>
      </c>
      <c r="G3295" s="270">
        <v>20</v>
      </c>
      <c r="H3295" s="270">
        <f t="shared" si="312"/>
        <v>20</v>
      </c>
      <c r="I3295" s="256"/>
      <c r="J3295" s="270">
        <f t="shared" si="313"/>
        <v>0</v>
      </c>
    </row>
    <row r="3296" spans="1:10" ht="25.5" x14ac:dyDescent="0.2">
      <c r="A3296" s="435" t="s">
        <v>0</v>
      </c>
      <c r="B3296" s="423">
        <f t="shared" si="314"/>
        <v>8</v>
      </c>
      <c r="C3296" s="25" t="s">
        <v>133</v>
      </c>
      <c r="D3296" s="26" t="s">
        <v>31</v>
      </c>
      <c r="E3296" s="293"/>
      <c r="F3296" s="27">
        <v>1</v>
      </c>
      <c r="G3296" s="295">
        <v>5</v>
      </c>
      <c r="H3296" s="28">
        <f t="shared" si="312"/>
        <v>5</v>
      </c>
      <c r="I3296" s="452"/>
      <c r="J3296" s="28">
        <f t="shared" si="313"/>
        <v>0</v>
      </c>
    </row>
    <row r="3297" spans="1:10" ht="25.5" x14ac:dyDescent="0.2">
      <c r="A3297" s="435" t="s">
        <v>0</v>
      </c>
      <c r="B3297" s="423">
        <f t="shared" si="314"/>
        <v>9</v>
      </c>
      <c r="C3297" s="25" t="s">
        <v>275</v>
      </c>
      <c r="D3297" s="26" t="s">
        <v>38</v>
      </c>
      <c r="E3297" s="293"/>
      <c r="F3297" s="27">
        <v>1</v>
      </c>
      <c r="G3297" s="295">
        <v>10</v>
      </c>
      <c r="H3297" s="28">
        <f t="shared" si="312"/>
        <v>10</v>
      </c>
      <c r="I3297" s="452"/>
      <c r="J3297" s="28">
        <f t="shared" si="313"/>
        <v>0</v>
      </c>
    </row>
    <row r="3298" spans="1:10" ht="25.5" x14ac:dyDescent="0.2">
      <c r="A3298" s="435" t="s">
        <v>0</v>
      </c>
      <c r="B3298" s="423">
        <f t="shared" si="314"/>
        <v>10</v>
      </c>
      <c r="C3298" s="25" t="s">
        <v>276</v>
      </c>
      <c r="D3298" s="26" t="s">
        <v>31</v>
      </c>
      <c r="E3298" s="450"/>
      <c r="F3298" s="27">
        <v>1</v>
      </c>
      <c r="G3298" s="28">
        <v>8</v>
      </c>
      <c r="H3298" s="28">
        <f t="shared" si="312"/>
        <v>8</v>
      </c>
      <c r="I3298" s="450"/>
      <c r="J3298" s="28">
        <f t="shared" si="313"/>
        <v>0</v>
      </c>
    </row>
    <row r="3299" spans="1:10" ht="25.5" x14ac:dyDescent="0.2">
      <c r="A3299" s="435" t="s">
        <v>0</v>
      </c>
      <c r="B3299" s="423">
        <f t="shared" si="314"/>
        <v>11</v>
      </c>
      <c r="C3299" s="235" t="s">
        <v>135</v>
      </c>
      <c r="D3299" s="236" t="s">
        <v>63</v>
      </c>
      <c r="E3299" s="301"/>
      <c r="F3299" s="27">
        <v>1</v>
      </c>
      <c r="G3299" s="336">
        <v>5</v>
      </c>
      <c r="H3299" s="28">
        <f t="shared" si="312"/>
        <v>5</v>
      </c>
      <c r="I3299" s="301"/>
      <c r="J3299" s="28">
        <f t="shared" si="313"/>
        <v>0</v>
      </c>
    </row>
    <row r="3300" spans="1:10" ht="25.5" x14ac:dyDescent="0.2">
      <c r="A3300" s="435" t="s">
        <v>0</v>
      </c>
      <c r="B3300" s="423">
        <f t="shared" si="314"/>
        <v>12</v>
      </c>
      <c r="C3300" s="25" t="s">
        <v>132</v>
      </c>
      <c r="D3300" s="26" t="s">
        <v>59</v>
      </c>
      <c r="E3300" s="301"/>
      <c r="F3300" s="27">
        <v>1</v>
      </c>
      <c r="G3300" s="336">
        <v>30</v>
      </c>
      <c r="H3300" s="28">
        <f t="shared" si="312"/>
        <v>30</v>
      </c>
      <c r="I3300" s="301"/>
      <c r="J3300" s="28">
        <f t="shared" si="313"/>
        <v>0</v>
      </c>
    </row>
    <row r="3301" spans="1:10" ht="25.5" x14ac:dyDescent="0.2">
      <c r="A3301" s="435" t="s">
        <v>0</v>
      </c>
      <c r="B3301" s="423">
        <f t="shared" si="314"/>
        <v>13</v>
      </c>
      <c r="C3301" s="25" t="s">
        <v>135</v>
      </c>
      <c r="D3301" s="26" t="s">
        <v>63</v>
      </c>
      <c r="E3301" s="301"/>
      <c r="F3301" s="27">
        <v>1</v>
      </c>
      <c r="G3301" s="336">
        <v>5</v>
      </c>
      <c r="H3301" s="28">
        <f t="shared" si="312"/>
        <v>5</v>
      </c>
      <c r="I3301" s="301"/>
      <c r="J3301" s="28"/>
    </row>
    <row r="3302" spans="1:10" ht="25.5" x14ac:dyDescent="0.2">
      <c r="A3302" s="435" t="s">
        <v>0</v>
      </c>
      <c r="B3302" s="423">
        <f t="shared" si="314"/>
        <v>14</v>
      </c>
      <c r="C3302" s="25" t="s">
        <v>144</v>
      </c>
      <c r="D3302" s="26" t="s">
        <v>39</v>
      </c>
      <c r="E3302" s="333"/>
      <c r="F3302" s="337">
        <v>1</v>
      </c>
      <c r="G3302" s="338">
        <v>5</v>
      </c>
      <c r="H3302" s="28">
        <f t="shared" si="312"/>
        <v>5</v>
      </c>
      <c r="I3302" s="333"/>
      <c r="J3302" s="338">
        <f>H3302*I3302</f>
        <v>0</v>
      </c>
    </row>
    <row r="3303" spans="1:10" ht="30.75" customHeight="1" x14ac:dyDescent="0.2">
      <c r="A3303" s="8"/>
      <c r="B3303" s="21"/>
      <c r="C3303" s="9"/>
      <c r="D3303" s="2"/>
      <c r="E3303" s="2"/>
      <c r="F3303" s="15"/>
      <c r="G3303" s="50" t="s">
        <v>34</v>
      </c>
      <c r="H3303" s="51">
        <f>SUM(H3289:H3302)</f>
        <v>153</v>
      </c>
      <c r="I3303" s="344" t="s">
        <v>35</v>
      </c>
      <c r="J3303" s="51">
        <f>SUM(J3289:J3302)</f>
        <v>0</v>
      </c>
    </row>
    <row r="3304" spans="1:10" ht="12" customHeight="1" x14ac:dyDescent="0.2"/>
    <row r="3305" spans="1:10" ht="12" customHeight="1" x14ac:dyDescent="0.2"/>
    <row r="3306" spans="1:10" x14ac:dyDescent="0.2">
      <c r="A3306" s="1220" t="s">
        <v>1</v>
      </c>
      <c r="B3306" s="1220"/>
      <c r="C3306" s="1220"/>
      <c r="D3306" s="1220"/>
      <c r="E3306" s="1220"/>
      <c r="F3306" s="1220"/>
      <c r="G3306" s="1220"/>
      <c r="H3306" s="1220"/>
      <c r="I3306" s="1220"/>
      <c r="J3306" s="1220"/>
    </row>
    <row r="3307" spans="1:10" ht="12.75" customHeight="1" x14ac:dyDescent="0.2">
      <c r="A3307" s="1221" t="s">
        <v>2</v>
      </c>
      <c r="B3307" s="1221"/>
      <c r="C3307" s="1221"/>
      <c r="D3307" s="1221"/>
      <c r="E3307" s="1221"/>
      <c r="F3307" s="1221"/>
      <c r="G3307" s="1221"/>
      <c r="H3307" s="1221"/>
      <c r="I3307" s="1221"/>
      <c r="J3307" s="1221"/>
    </row>
    <row r="3308" spans="1:10" ht="13.5" thickBot="1" x14ac:dyDescent="0.25">
      <c r="A3308" s="4" t="s">
        <v>3</v>
      </c>
      <c r="B3308" s="122"/>
      <c r="C3308" s="5"/>
      <c r="D3308" s="4"/>
      <c r="E3308" s="4"/>
      <c r="F3308" s="262"/>
      <c r="G3308" s="262"/>
      <c r="H3308" s="262"/>
      <c r="I3308" s="4"/>
      <c r="J3308" s="2"/>
    </row>
    <row r="3309" spans="1:10" ht="13.5" thickBot="1" x14ac:dyDescent="0.25">
      <c r="A3309" s="1228" t="s">
        <v>256</v>
      </c>
      <c r="B3309" s="1229"/>
      <c r="C3309" s="1229"/>
      <c r="D3309" s="1229"/>
      <c r="E3309" s="1229"/>
      <c r="F3309" s="1229"/>
      <c r="G3309" s="1229"/>
      <c r="H3309" s="1229"/>
      <c r="I3309" s="1229"/>
      <c r="J3309" s="1230"/>
    </row>
    <row r="3310" spans="1:10" ht="18" customHeight="1" thickBot="1" x14ac:dyDescent="0.25">
      <c r="A3310" s="1222" t="s">
        <v>257</v>
      </c>
      <c r="B3310" s="1223"/>
      <c r="C3310" s="1223"/>
      <c r="D3310" s="1223"/>
      <c r="E3310" s="1223"/>
      <c r="F3310" s="1223"/>
      <c r="G3310" s="1223"/>
      <c r="H3310" s="1223"/>
      <c r="I3310" s="1223"/>
      <c r="J3310" s="1224"/>
    </row>
    <row r="3311" spans="1:10" ht="13.5" thickBot="1" x14ac:dyDescent="0.25">
      <c r="A3311" s="276"/>
      <c r="B3311" s="277"/>
      <c r="C3311" s="277"/>
      <c r="D3311" s="277"/>
      <c r="E3311" s="277"/>
      <c r="F3311" s="277"/>
      <c r="G3311" s="277"/>
      <c r="H3311" s="277"/>
      <c r="I3311" s="277"/>
      <c r="J3311" s="277"/>
    </row>
    <row r="3312" spans="1:10" ht="13.5" thickBot="1" x14ac:dyDescent="0.25">
      <c r="A3312" s="278" t="s">
        <v>4</v>
      </c>
      <c r="B3312" s="279"/>
      <c r="C3312" s="280"/>
      <c r="D3312" s="278"/>
      <c r="E3312" s="278"/>
      <c r="F3312" s="281"/>
      <c r="G3312" s="282"/>
      <c r="H3312" s="283"/>
      <c r="I3312" s="278"/>
      <c r="J3312" s="284"/>
    </row>
    <row r="3313" spans="1:10" ht="13.5" thickBot="1" x14ac:dyDescent="0.25">
      <c r="A3313" s="1217" t="s">
        <v>21</v>
      </c>
      <c r="B3313" s="1218"/>
      <c r="C3313" s="1218"/>
      <c r="D3313" s="1218"/>
      <c r="E3313" s="1218"/>
      <c r="F3313" s="1218"/>
      <c r="G3313" s="1218"/>
      <c r="H3313" s="1218"/>
      <c r="I3313" s="1218"/>
      <c r="J3313" s="1219"/>
    </row>
    <row r="3314" spans="1:10" ht="13.5" thickBot="1" x14ac:dyDescent="0.25">
      <c r="A3314" s="4"/>
      <c r="B3314" s="122"/>
      <c r="C3314" s="3"/>
      <c r="D3314" s="2"/>
      <c r="E3314" s="2"/>
      <c r="F3314" s="261"/>
      <c r="G3314" s="261"/>
      <c r="H3314" s="261"/>
      <c r="I3314" s="2"/>
      <c r="J3314" s="2"/>
    </row>
    <row r="3315" spans="1:10" ht="51" x14ac:dyDescent="0.2">
      <c r="A3315" s="31" t="s">
        <v>5</v>
      </c>
      <c r="B3315" s="32" t="s">
        <v>23</v>
      </c>
      <c r="C3315" s="32" t="s">
        <v>7</v>
      </c>
      <c r="D3315" s="33" t="s">
        <v>8</v>
      </c>
      <c r="E3315" s="34" t="s">
        <v>24</v>
      </c>
      <c r="F3315" s="35" t="s">
        <v>25</v>
      </c>
      <c r="G3315" s="32" t="s">
        <v>26</v>
      </c>
      <c r="H3315" s="36" t="s">
        <v>27</v>
      </c>
      <c r="I3315" s="37" t="s">
        <v>28</v>
      </c>
      <c r="J3315" s="37" t="s">
        <v>29</v>
      </c>
    </row>
    <row r="3316" spans="1:10" ht="25.5" x14ac:dyDescent="0.2">
      <c r="A3316" s="31"/>
      <c r="B3316" s="32"/>
      <c r="C3316" s="218"/>
      <c r="D3316" s="213"/>
      <c r="E3316" s="213"/>
      <c r="F3316" s="212" t="s">
        <v>15</v>
      </c>
      <c r="G3316" s="212" t="s">
        <v>16</v>
      </c>
      <c r="H3316" s="39" t="s">
        <v>17</v>
      </c>
      <c r="I3316" s="40" t="s">
        <v>18</v>
      </c>
      <c r="J3316" s="40" t="s">
        <v>19</v>
      </c>
    </row>
    <row r="3317" spans="1:10" ht="38.25" x14ac:dyDescent="0.2">
      <c r="A3317" s="443" t="s">
        <v>30</v>
      </c>
      <c r="B3317" s="254">
        <v>1</v>
      </c>
      <c r="C3317" s="22" t="s">
        <v>116</v>
      </c>
      <c r="D3317" s="444" t="s">
        <v>63</v>
      </c>
      <c r="E3317" s="443"/>
      <c r="F3317" s="444">
        <v>1</v>
      </c>
      <c r="G3317" s="444">
        <v>10</v>
      </c>
      <c r="H3317" s="444">
        <f t="shared" ref="H3317:H3344" si="315">F3317*G3317</f>
        <v>10</v>
      </c>
      <c r="I3317" s="443"/>
      <c r="J3317" s="444">
        <f t="shared" ref="J3317:J3342" si="316">H3317*I3317</f>
        <v>0</v>
      </c>
    </row>
    <row r="3318" spans="1:10" ht="38.25" x14ac:dyDescent="0.2">
      <c r="A3318" s="443" t="s">
        <v>30</v>
      </c>
      <c r="B3318" s="234">
        <f>B3317+1</f>
        <v>2</v>
      </c>
      <c r="C3318" s="233" t="s">
        <v>109</v>
      </c>
      <c r="D3318" s="444" t="s">
        <v>63</v>
      </c>
      <c r="E3318" s="291"/>
      <c r="F3318" s="302">
        <v>1</v>
      </c>
      <c r="G3318" s="302">
        <v>5</v>
      </c>
      <c r="H3318" s="302">
        <f t="shared" si="315"/>
        <v>5</v>
      </c>
      <c r="I3318" s="291"/>
      <c r="J3318" s="302">
        <f t="shared" si="316"/>
        <v>0</v>
      </c>
    </row>
    <row r="3319" spans="1:10" ht="25.5" x14ac:dyDescent="0.2">
      <c r="A3319" s="435" t="s">
        <v>0</v>
      </c>
      <c r="B3319" s="423">
        <f t="shared" ref="B3319:B3344" si="317">B3318+1</f>
        <v>3</v>
      </c>
      <c r="C3319" s="256" t="s">
        <v>121</v>
      </c>
      <c r="D3319" s="423" t="s">
        <v>63</v>
      </c>
      <c r="E3319" s="435"/>
      <c r="F3319" s="423">
        <v>1</v>
      </c>
      <c r="G3319" s="423">
        <v>5</v>
      </c>
      <c r="H3319" s="423">
        <f t="shared" si="315"/>
        <v>5</v>
      </c>
      <c r="I3319" s="435"/>
      <c r="J3319" s="423">
        <f t="shared" si="316"/>
        <v>0</v>
      </c>
    </row>
    <row r="3320" spans="1:10" ht="25.5" x14ac:dyDescent="0.2">
      <c r="A3320" s="435" t="s">
        <v>0</v>
      </c>
      <c r="B3320" s="423">
        <f t="shared" si="317"/>
        <v>4</v>
      </c>
      <c r="C3320" s="256" t="s">
        <v>120</v>
      </c>
      <c r="D3320" s="270" t="s">
        <v>39</v>
      </c>
      <c r="E3320" s="256"/>
      <c r="F3320" s="270">
        <v>1</v>
      </c>
      <c r="G3320" s="270">
        <v>5</v>
      </c>
      <c r="H3320" s="270">
        <f t="shared" si="315"/>
        <v>5</v>
      </c>
      <c r="I3320" s="256"/>
      <c r="J3320" s="270">
        <f t="shared" si="316"/>
        <v>0</v>
      </c>
    </row>
    <row r="3321" spans="1:10" ht="25.5" x14ac:dyDescent="0.2">
      <c r="A3321" s="435" t="s">
        <v>0</v>
      </c>
      <c r="B3321" s="423">
        <f t="shared" si="317"/>
        <v>5</v>
      </c>
      <c r="C3321" s="435" t="s">
        <v>122</v>
      </c>
      <c r="D3321" s="423" t="s">
        <v>31</v>
      </c>
      <c r="E3321" s="435"/>
      <c r="F3321" s="423">
        <v>1</v>
      </c>
      <c r="G3321" s="423">
        <v>10</v>
      </c>
      <c r="H3321" s="423">
        <f t="shared" si="315"/>
        <v>10</v>
      </c>
      <c r="I3321" s="435"/>
      <c r="J3321" s="423">
        <f t="shared" si="316"/>
        <v>0</v>
      </c>
    </row>
    <row r="3322" spans="1:10" ht="25.5" x14ac:dyDescent="0.2">
      <c r="A3322" s="435" t="s">
        <v>0</v>
      </c>
      <c r="B3322" s="423">
        <f t="shared" si="317"/>
        <v>6</v>
      </c>
      <c r="C3322" s="235" t="s">
        <v>121</v>
      </c>
      <c r="D3322" s="236" t="s">
        <v>63</v>
      </c>
      <c r="E3322" s="256"/>
      <c r="F3322" s="270">
        <v>1</v>
      </c>
      <c r="G3322" s="270">
        <v>5</v>
      </c>
      <c r="H3322" s="270">
        <f t="shared" si="315"/>
        <v>5</v>
      </c>
      <c r="I3322" s="256"/>
      <c r="J3322" s="270">
        <f t="shared" si="316"/>
        <v>0</v>
      </c>
    </row>
    <row r="3323" spans="1:10" ht="25.5" x14ac:dyDescent="0.2">
      <c r="A3323" s="435" t="s">
        <v>0</v>
      </c>
      <c r="B3323" s="423">
        <f t="shared" si="317"/>
        <v>7</v>
      </c>
      <c r="C3323" s="235" t="s">
        <v>112</v>
      </c>
      <c r="D3323" s="236" t="s">
        <v>39</v>
      </c>
      <c r="E3323" s="256"/>
      <c r="F3323" s="270">
        <v>1</v>
      </c>
      <c r="G3323" s="270">
        <v>5</v>
      </c>
      <c r="H3323" s="270">
        <f t="shared" si="315"/>
        <v>5</v>
      </c>
      <c r="I3323" s="256"/>
      <c r="J3323" s="270">
        <f t="shared" si="316"/>
        <v>0</v>
      </c>
    </row>
    <row r="3324" spans="1:10" ht="25.5" x14ac:dyDescent="0.2">
      <c r="A3324" s="29" t="s">
        <v>36</v>
      </c>
      <c r="B3324" s="30">
        <f t="shared" si="317"/>
        <v>8</v>
      </c>
      <c r="C3324" s="29" t="s">
        <v>121</v>
      </c>
      <c r="D3324" s="30" t="s">
        <v>63</v>
      </c>
      <c r="E3324" s="29"/>
      <c r="F3324" s="30">
        <v>1</v>
      </c>
      <c r="G3324" s="30">
        <v>5</v>
      </c>
      <c r="H3324" s="30">
        <f t="shared" si="315"/>
        <v>5</v>
      </c>
      <c r="I3324" s="29"/>
      <c r="J3324" s="30">
        <f t="shared" si="316"/>
        <v>0</v>
      </c>
    </row>
    <row r="3325" spans="1:10" ht="25.5" x14ac:dyDescent="0.2">
      <c r="A3325" s="29" t="s">
        <v>36</v>
      </c>
      <c r="B3325" s="30">
        <f t="shared" si="317"/>
        <v>9</v>
      </c>
      <c r="C3325" s="29" t="s">
        <v>120</v>
      </c>
      <c r="D3325" s="30" t="s">
        <v>39</v>
      </c>
      <c r="E3325" s="29"/>
      <c r="F3325" s="30">
        <v>1</v>
      </c>
      <c r="G3325" s="30">
        <v>5</v>
      </c>
      <c r="H3325" s="30">
        <f t="shared" si="315"/>
        <v>5</v>
      </c>
      <c r="I3325" s="29"/>
      <c r="J3325" s="30">
        <f t="shared" si="316"/>
        <v>0</v>
      </c>
    </row>
    <row r="3326" spans="1:10" ht="25.5" x14ac:dyDescent="0.2">
      <c r="A3326" s="29" t="s">
        <v>36</v>
      </c>
      <c r="B3326" s="30">
        <f t="shared" si="317"/>
        <v>10</v>
      </c>
      <c r="C3326" s="29" t="s">
        <v>124</v>
      </c>
      <c r="D3326" s="30" t="s">
        <v>49</v>
      </c>
      <c r="E3326" s="29"/>
      <c r="F3326" s="30">
        <v>1</v>
      </c>
      <c r="G3326" s="30">
        <v>10</v>
      </c>
      <c r="H3326" s="30">
        <f t="shared" si="315"/>
        <v>10</v>
      </c>
      <c r="I3326" s="29"/>
      <c r="J3326" s="30">
        <f t="shared" si="316"/>
        <v>0</v>
      </c>
    </row>
    <row r="3327" spans="1:10" ht="25.5" x14ac:dyDescent="0.2">
      <c r="A3327" s="29" t="s">
        <v>36</v>
      </c>
      <c r="B3327" s="30">
        <f t="shared" si="317"/>
        <v>11</v>
      </c>
      <c r="C3327" s="29" t="s">
        <v>113</v>
      </c>
      <c r="D3327" s="30" t="s">
        <v>61</v>
      </c>
      <c r="E3327" s="29"/>
      <c r="F3327" s="30">
        <v>1</v>
      </c>
      <c r="G3327" s="30">
        <v>20</v>
      </c>
      <c r="H3327" s="30">
        <f t="shared" si="315"/>
        <v>20</v>
      </c>
      <c r="I3327" s="29"/>
      <c r="J3327" s="30">
        <f t="shared" si="316"/>
        <v>0</v>
      </c>
    </row>
    <row r="3328" spans="1:10" ht="25.5" x14ac:dyDescent="0.2">
      <c r="A3328" s="29" t="s">
        <v>36</v>
      </c>
      <c r="B3328" s="296">
        <f t="shared" si="317"/>
        <v>12</v>
      </c>
      <c r="C3328" s="29" t="s">
        <v>125</v>
      </c>
      <c r="D3328" s="296" t="s">
        <v>37</v>
      </c>
      <c r="E3328" s="258"/>
      <c r="F3328" s="30">
        <v>1</v>
      </c>
      <c r="G3328" s="296">
        <v>80</v>
      </c>
      <c r="H3328" s="296">
        <f t="shared" si="315"/>
        <v>80</v>
      </c>
      <c r="I3328" s="258"/>
      <c r="J3328" s="296">
        <f t="shared" si="316"/>
        <v>0</v>
      </c>
    </row>
    <row r="3329" spans="1:10" ht="25.5" x14ac:dyDescent="0.2">
      <c r="A3329" s="29" t="s">
        <v>36</v>
      </c>
      <c r="B3329" s="296">
        <f t="shared" si="317"/>
        <v>13</v>
      </c>
      <c r="C3329" s="29" t="s">
        <v>126</v>
      </c>
      <c r="D3329" s="296" t="s">
        <v>38</v>
      </c>
      <c r="E3329" s="258"/>
      <c r="F3329" s="30">
        <v>1</v>
      </c>
      <c r="G3329" s="296">
        <v>15</v>
      </c>
      <c r="H3329" s="296">
        <f t="shared" si="315"/>
        <v>15</v>
      </c>
      <c r="I3329" s="258"/>
      <c r="J3329" s="296">
        <f t="shared" si="316"/>
        <v>0</v>
      </c>
    </row>
    <row r="3330" spans="1:10" ht="25.5" x14ac:dyDescent="0.2">
      <c r="A3330" s="29" t="s">
        <v>36</v>
      </c>
      <c r="B3330" s="296">
        <f t="shared" si="317"/>
        <v>14</v>
      </c>
      <c r="C3330" s="29" t="s">
        <v>128</v>
      </c>
      <c r="D3330" s="296" t="s">
        <v>46</v>
      </c>
      <c r="E3330" s="258"/>
      <c r="F3330" s="30">
        <v>1</v>
      </c>
      <c r="G3330" s="296">
        <v>10</v>
      </c>
      <c r="H3330" s="296">
        <f t="shared" si="315"/>
        <v>10</v>
      </c>
      <c r="I3330" s="258"/>
      <c r="J3330" s="296">
        <f t="shared" si="316"/>
        <v>0</v>
      </c>
    </row>
    <row r="3331" spans="1:10" ht="25.5" x14ac:dyDescent="0.2">
      <c r="A3331" s="29" t="s">
        <v>36</v>
      </c>
      <c r="B3331" s="296">
        <f t="shared" si="317"/>
        <v>15</v>
      </c>
      <c r="C3331" s="29" t="s">
        <v>127</v>
      </c>
      <c r="D3331" s="296" t="s">
        <v>32</v>
      </c>
      <c r="E3331" s="429"/>
      <c r="F3331" s="30">
        <v>1</v>
      </c>
      <c r="G3331" s="300">
        <v>10</v>
      </c>
      <c r="H3331" s="300">
        <f t="shared" si="315"/>
        <v>10</v>
      </c>
      <c r="I3331" s="429"/>
      <c r="J3331" s="300">
        <f t="shared" si="316"/>
        <v>0</v>
      </c>
    </row>
    <row r="3332" spans="1:10" ht="25.5" x14ac:dyDescent="0.2">
      <c r="A3332" s="29" t="s">
        <v>36</v>
      </c>
      <c r="B3332" s="296">
        <f t="shared" si="317"/>
        <v>16</v>
      </c>
      <c r="C3332" s="29" t="s">
        <v>123</v>
      </c>
      <c r="D3332" s="296" t="s">
        <v>33</v>
      </c>
      <c r="E3332" s="430"/>
      <c r="F3332" s="30">
        <v>1</v>
      </c>
      <c r="G3332" s="431">
        <v>80</v>
      </c>
      <c r="H3332" s="431">
        <f t="shared" si="315"/>
        <v>80</v>
      </c>
      <c r="I3332" s="432"/>
      <c r="J3332" s="431">
        <f t="shared" si="316"/>
        <v>0</v>
      </c>
    </row>
    <row r="3333" spans="1:10" ht="25.5" x14ac:dyDescent="0.2">
      <c r="A3333" s="29" t="s">
        <v>36</v>
      </c>
      <c r="B3333" s="296">
        <f t="shared" si="317"/>
        <v>17</v>
      </c>
      <c r="C3333" s="29" t="s">
        <v>130</v>
      </c>
      <c r="D3333" s="296" t="s">
        <v>32</v>
      </c>
      <c r="E3333" s="430"/>
      <c r="F3333" s="30">
        <v>1</v>
      </c>
      <c r="G3333" s="433">
        <v>10</v>
      </c>
      <c r="H3333" s="433">
        <f t="shared" si="315"/>
        <v>10</v>
      </c>
      <c r="I3333" s="430"/>
      <c r="J3333" s="433">
        <f t="shared" si="316"/>
        <v>0</v>
      </c>
    </row>
    <row r="3334" spans="1:10" ht="25.5" x14ac:dyDescent="0.2">
      <c r="A3334" s="29" t="s">
        <v>36</v>
      </c>
      <c r="B3334" s="296">
        <f t="shared" si="317"/>
        <v>18</v>
      </c>
      <c r="C3334" s="29" t="s">
        <v>121</v>
      </c>
      <c r="D3334" s="296" t="s">
        <v>63</v>
      </c>
      <c r="E3334" s="430"/>
      <c r="F3334" s="30">
        <v>1</v>
      </c>
      <c r="G3334" s="433">
        <v>5</v>
      </c>
      <c r="H3334" s="433">
        <f t="shared" si="315"/>
        <v>5</v>
      </c>
      <c r="I3334" s="430"/>
      <c r="J3334" s="433">
        <f t="shared" si="316"/>
        <v>0</v>
      </c>
    </row>
    <row r="3335" spans="1:10" ht="25.5" x14ac:dyDescent="0.2">
      <c r="A3335" s="29" t="s">
        <v>36</v>
      </c>
      <c r="B3335" s="296">
        <f t="shared" si="317"/>
        <v>19</v>
      </c>
      <c r="C3335" s="29" t="s">
        <v>129</v>
      </c>
      <c r="D3335" s="296" t="s">
        <v>39</v>
      </c>
      <c r="E3335" s="430"/>
      <c r="F3335" s="30">
        <v>1</v>
      </c>
      <c r="G3335" s="433">
        <v>5</v>
      </c>
      <c r="H3335" s="433">
        <f t="shared" si="315"/>
        <v>5</v>
      </c>
      <c r="I3335" s="430"/>
      <c r="J3335" s="433">
        <f t="shared" si="316"/>
        <v>0</v>
      </c>
    </row>
    <row r="3336" spans="1:10" ht="25.5" x14ac:dyDescent="0.2">
      <c r="A3336" s="435" t="s">
        <v>0</v>
      </c>
      <c r="B3336" s="423">
        <f t="shared" si="317"/>
        <v>20</v>
      </c>
      <c r="C3336" s="235" t="s">
        <v>110</v>
      </c>
      <c r="D3336" s="236" t="s">
        <v>63</v>
      </c>
      <c r="E3336" s="450"/>
      <c r="F3336" s="27">
        <v>1</v>
      </c>
      <c r="G3336" s="28">
        <v>5</v>
      </c>
      <c r="H3336" s="28">
        <f t="shared" si="315"/>
        <v>5</v>
      </c>
      <c r="I3336" s="451"/>
      <c r="J3336" s="28">
        <f t="shared" si="316"/>
        <v>0</v>
      </c>
    </row>
    <row r="3337" spans="1:10" ht="25.5" x14ac:dyDescent="0.2">
      <c r="A3337" s="435" t="s">
        <v>0</v>
      </c>
      <c r="B3337" s="423">
        <f t="shared" si="317"/>
        <v>21</v>
      </c>
      <c r="C3337" s="235" t="s">
        <v>111</v>
      </c>
      <c r="D3337" s="236" t="s">
        <v>39</v>
      </c>
      <c r="E3337" s="293"/>
      <c r="F3337" s="27">
        <v>1</v>
      </c>
      <c r="G3337" s="295">
        <v>5</v>
      </c>
      <c r="H3337" s="28">
        <f t="shared" si="315"/>
        <v>5</v>
      </c>
      <c r="I3337" s="452"/>
      <c r="J3337" s="28">
        <f t="shared" si="316"/>
        <v>0</v>
      </c>
    </row>
    <row r="3338" spans="1:10" ht="25.5" x14ac:dyDescent="0.2">
      <c r="A3338" s="435" t="s">
        <v>0</v>
      </c>
      <c r="B3338" s="423">
        <f t="shared" si="317"/>
        <v>22</v>
      </c>
      <c r="C3338" s="25" t="s">
        <v>133</v>
      </c>
      <c r="D3338" s="26" t="s">
        <v>31</v>
      </c>
      <c r="E3338" s="293"/>
      <c r="F3338" s="27">
        <v>1</v>
      </c>
      <c r="G3338" s="295">
        <v>5</v>
      </c>
      <c r="H3338" s="28">
        <f t="shared" si="315"/>
        <v>5</v>
      </c>
      <c r="I3338" s="452"/>
      <c r="J3338" s="28">
        <f t="shared" si="316"/>
        <v>0</v>
      </c>
    </row>
    <row r="3339" spans="1:10" ht="25.5" x14ac:dyDescent="0.2">
      <c r="A3339" s="435" t="s">
        <v>0</v>
      </c>
      <c r="B3339" s="423">
        <f t="shared" si="317"/>
        <v>23</v>
      </c>
      <c r="C3339" s="25" t="s">
        <v>134</v>
      </c>
      <c r="D3339" s="26" t="s">
        <v>33</v>
      </c>
      <c r="E3339" s="293"/>
      <c r="F3339" s="27">
        <v>1</v>
      </c>
      <c r="G3339" s="295">
        <v>30</v>
      </c>
      <c r="H3339" s="28">
        <f t="shared" si="315"/>
        <v>30</v>
      </c>
      <c r="I3339" s="452"/>
      <c r="J3339" s="28">
        <f t="shared" si="316"/>
        <v>0</v>
      </c>
    </row>
    <row r="3340" spans="1:10" ht="25.5" x14ac:dyDescent="0.2">
      <c r="A3340" s="435" t="s">
        <v>0</v>
      </c>
      <c r="B3340" s="423">
        <f t="shared" si="317"/>
        <v>24</v>
      </c>
      <c r="C3340" s="25" t="s">
        <v>131</v>
      </c>
      <c r="D3340" s="26" t="s">
        <v>31</v>
      </c>
      <c r="E3340" s="450"/>
      <c r="F3340" s="27">
        <v>1</v>
      </c>
      <c r="G3340" s="28">
        <v>5</v>
      </c>
      <c r="H3340" s="28">
        <f t="shared" si="315"/>
        <v>5</v>
      </c>
      <c r="I3340" s="450"/>
      <c r="J3340" s="28">
        <f t="shared" si="316"/>
        <v>0</v>
      </c>
    </row>
    <row r="3341" spans="1:10" ht="25.5" x14ac:dyDescent="0.2">
      <c r="A3341" s="435" t="s">
        <v>0</v>
      </c>
      <c r="B3341" s="423">
        <f t="shared" si="317"/>
        <v>25</v>
      </c>
      <c r="C3341" s="235" t="s">
        <v>135</v>
      </c>
      <c r="D3341" s="236" t="s">
        <v>63</v>
      </c>
      <c r="E3341" s="301"/>
      <c r="F3341" s="27">
        <v>1</v>
      </c>
      <c r="G3341" s="336">
        <v>5</v>
      </c>
      <c r="H3341" s="28">
        <f t="shared" si="315"/>
        <v>5</v>
      </c>
      <c r="I3341" s="301"/>
      <c r="J3341" s="28">
        <f t="shared" si="316"/>
        <v>0</v>
      </c>
    </row>
    <row r="3342" spans="1:10" ht="25.5" x14ac:dyDescent="0.2">
      <c r="A3342" s="435" t="s">
        <v>0</v>
      </c>
      <c r="B3342" s="423">
        <f t="shared" si="317"/>
        <v>26</v>
      </c>
      <c r="C3342" s="25" t="s">
        <v>132</v>
      </c>
      <c r="D3342" s="26" t="s">
        <v>59</v>
      </c>
      <c r="E3342" s="301"/>
      <c r="F3342" s="27">
        <v>1</v>
      </c>
      <c r="G3342" s="336">
        <v>30</v>
      </c>
      <c r="H3342" s="28">
        <f t="shared" si="315"/>
        <v>30</v>
      </c>
      <c r="I3342" s="301"/>
      <c r="J3342" s="28">
        <f t="shared" si="316"/>
        <v>0</v>
      </c>
    </row>
    <row r="3343" spans="1:10" ht="25.5" x14ac:dyDescent="0.2">
      <c r="A3343" s="435" t="s">
        <v>0</v>
      </c>
      <c r="B3343" s="423">
        <f t="shared" si="317"/>
        <v>27</v>
      </c>
      <c r="C3343" s="25" t="s">
        <v>135</v>
      </c>
      <c r="D3343" s="26" t="s">
        <v>63</v>
      </c>
      <c r="E3343" s="301"/>
      <c r="F3343" s="27">
        <v>1</v>
      </c>
      <c r="G3343" s="336">
        <v>5</v>
      </c>
      <c r="H3343" s="28">
        <f t="shared" si="315"/>
        <v>5</v>
      </c>
      <c r="I3343" s="301"/>
      <c r="J3343" s="28"/>
    </row>
    <row r="3344" spans="1:10" ht="25.5" x14ac:dyDescent="0.2">
      <c r="A3344" s="435" t="s">
        <v>0</v>
      </c>
      <c r="B3344" s="423">
        <f t="shared" si="317"/>
        <v>28</v>
      </c>
      <c r="C3344" s="25" t="s">
        <v>144</v>
      </c>
      <c r="D3344" s="26" t="s">
        <v>39</v>
      </c>
      <c r="E3344" s="333"/>
      <c r="F3344" s="337">
        <v>1</v>
      </c>
      <c r="G3344" s="338">
        <v>12</v>
      </c>
      <c r="H3344" s="28">
        <f t="shared" si="315"/>
        <v>12</v>
      </c>
      <c r="I3344" s="333"/>
      <c r="J3344" s="338">
        <f>H3344*I3344</f>
        <v>0</v>
      </c>
    </row>
    <row r="3345" spans="1:10" ht="25.5" x14ac:dyDescent="0.2">
      <c r="A3345" s="8"/>
      <c r="B3345" s="21"/>
      <c r="C3345" s="9"/>
      <c r="D3345" s="2"/>
      <c r="E3345" s="2"/>
      <c r="F3345" s="15"/>
      <c r="G3345" s="50" t="s">
        <v>34</v>
      </c>
      <c r="H3345" s="51">
        <f>SUM(H3317:H3344)</f>
        <v>402</v>
      </c>
      <c r="I3345" s="344" t="s">
        <v>35</v>
      </c>
      <c r="J3345" s="51">
        <f>SUM(J3317:J3344)</f>
        <v>0</v>
      </c>
    </row>
    <row r="3347" spans="1:10" x14ac:dyDescent="0.2">
      <c r="A3347" s="1220" t="s">
        <v>1</v>
      </c>
      <c r="B3347" s="1220"/>
      <c r="C3347" s="1220"/>
      <c r="D3347" s="1220"/>
      <c r="E3347" s="1220"/>
      <c r="F3347" s="1220"/>
      <c r="G3347" s="1220"/>
      <c r="H3347" s="1220"/>
      <c r="I3347" s="1220"/>
      <c r="J3347" s="1220"/>
    </row>
    <row r="3348" spans="1:10" ht="12.75" customHeight="1" x14ac:dyDescent="0.2">
      <c r="A3348" s="1221" t="s">
        <v>2</v>
      </c>
      <c r="B3348" s="1221"/>
      <c r="C3348" s="1221"/>
      <c r="D3348" s="1221"/>
      <c r="E3348" s="1221"/>
      <c r="F3348" s="1221"/>
      <c r="G3348" s="1221"/>
      <c r="H3348" s="1221"/>
      <c r="I3348" s="1221"/>
      <c r="J3348" s="1221"/>
    </row>
    <row r="3349" spans="1:10" ht="13.5" thickBot="1" x14ac:dyDescent="0.25">
      <c r="A3349" s="4" t="s">
        <v>3</v>
      </c>
      <c r="B3349" s="122"/>
      <c r="C3349" s="5"/>
      <c r="D3349" s="4"/>
      <c r="E3349" s="4"/>
      <c r="F3349" s="262"/>
      <c r="G3349" s="262"/>
      <c r="H3349" s="262"/>
      <c r="I3349" s="4"/>
      <c r="J3349" s="2"/>
    </row>
    <row r="3350" spans="1:10" ht="13.5" customHeight="1" thickBot="1" x14ac:dyDescent="0.25">
      <c r="A3350" s="1228" t="s">
        <v>256</v>
      </c>
      <c r="B3350" s="1229"/>
      <c r="C3350" s="1229"/>
      <c r="D3350" s="1229"/>
      <c r="E3350" s="1229"/>
      <c r="F3350" s="1229"/>
      <c r="G3350" s="1229"/>
      <c r="H3350" s="1229"/>
      <c r="I3350" s="1229"/>
      <c r="J3350" s="1230"/>
    </row>
    <row r="3351" spans="1:10" ht="32.25" customHeight="1" thickBot="1" x14ac:dyDescent="0.25">
      <c r="A3351" s="1222" t="s">
        <v>258</v>
      </c>
      <c r="B3351" s="1223"/>
      <c r="C3351" s="1223"/>
      <c r="D3351" s="1223"/>
      <c r="E3351" s="1223"/>
      <c r="F3351" s="1223"/>
      <c r="G3351" s="1223"/>
      <c r="H3351" s="1223"/>
      <c r="I3351" s="1223"/>
      <c r="J3351" s="1224"/>
    </row>
    <row r="3352" spans="1:10" ht="13.5" thickBot="1" x14ac:dyDescent="0.25">
      <c r="A3352" s="276"/>
      <c r="B3352" s="277"/>
      <c r="C3352" s="277"/>
      <c r="D3352" s="277"/>
      <c r="E3352" s="277"/>
      <c r="F3352" s="277"/>
      <c r="G3352" s="277"/>
      <c r="H3352" s="277"/>
      <c r="I3352" s="277"/>
      <c r="J3352" s="277"/>
    </row>
    <row r="3353" spans="1:10" ht="13.5" thickBot="1" x14ac:dyDescent="0.25">
      <c r="A3353" s="278" t="s">
        <v>4</v>
      </c>
      <c r="B3353" s="279"/>
      <c r="C3353" s="280"/>
      <c r="D3353" s="278"/>
      <c r="E3353" s="278"/>
      <c r="F3353" s="281"/>
      <c r="G3353" s="282"/>
      <c r="H3353" s="283"/>
      <c r="I3353" s="278"/>
      <c r="J3353" s="284"/>
    </row>
    <row r="3354" spans="1:10" ht="13.5" thickBot="1" x14ac:dyDescent="0.25">
      <c r="A3354" s="1217" t="s">
        <v>21</v>
      </c>
      <c r="B3354" s="1218"/>
      <c r="C3354" s="1218"/>
      <c r="D3354" s="1218"/>
      <c r="E3354" s="1218"/>
      <c r="F3354" s="1218"/>
      <c r="G3354" s="1218"/>
      <c r="H3354" s="1218"/>
      <c r="I3354" s="1218"/>
      <c r="J3354" s="1219"/>
    </row>
    <row r="3355" spans="1:10" ht="13.5" thickBot="1" x14ac:dyDescent="0.25"/>
    <row r="3356" spans="1:10" ht="51" x14ac:dyDescent="0.2">
      <c r="A3356" s="31" t="s">
        <v>5</v>
      </c>
      <c r="B3356" s="32" t="s">
        <v>23</v>
      </c>
      <c r="C3356" s="32" t="s">
        <v>7</v>
      </c>
      <c r="D3356" s="33" t="s">
        <v>8</v>
      </c>
      <c r="E3356" s="34" t="s">
        <v>24</v>
      </c>
      <c r="F3356" s="35" t="s">
        <v>25</v>
      </c>
      <c r="G3356" s="32" t="s">
        <v>26</v>
      </c>
      <c r="H3356" s="36" t="s">
        <v>27</v>
      </c>
      <c r="I3356" s="37" t="s">
        <v>28</v>
      </c>
      <c r="J3356" s="37" t="s">
        <v>29</v>
      </c>
    </row>
    <row r="3357" spans="1:10" ht="25.5" x14ac:dyDescent="0.2">
      <c r="A3357" s="31"/>
      <c r="B3357" s="32"/>
      <c r="C3357" s="216"/>
      <c r="D3357" s="33"/>
      <c r="E3357" s="38"/>
      <c r="F3357" s="39" t="s">
        <v>15</v>
      </c>
      <c r="G3357" s="39" t="s">
        <v>16</v>
      </c>
      <c r="H3357" s="39" t="s">
        <v>17</v>
      </c>
      <c r="I3357" s="40" t="s">
        <v>18</v>
      </c>
      <c r="J3357" s="40" t="s">
        <v>19</v>
      </c>
    </row>
    <row r="3358" spans="1:10" ht="38.25" x14ac:dyDescent="0.2">
      <c r="A3358" s="443" t="s">
        <v>30</v>
      </c>
      <c r="B3358" s="254">
        <v>1</v>
      </c>
      <c r="C3358" s="22" t="s">
        <v>116</v>
      </c>
      <c r="D3358" s="444" t="s">
        <v>63</v>
      </c>
      <c r="E3358" s="443"/>
      <c r="F3358" s="444">
        <v>1</v>
      </c>
      <c r="G3358" s="444">
        <v>10</v>
      </c>
      <c r="H3358" s="444">
        <f t="shared" ref="H3358:H3379" si="318">F3358*G3358</f>
        <v>10</v>
      </c>
      <c r="I3358" s="443"/>
      <c r="J3358" s="444">
        <f t="shared" ref="J3358:J3370" si="319">H3358*I3358</f>
        <v>0</v>
      </c>
    </row>
    <row r="3359" spans="1:10" ht="38.25" x14ac:dyDescent="0.2">
      <c r="A3359" s="443" t="s">
        <v>30</v>
      </c>
      <c r="B3359" s="234">
        <f>B3358+1</f>
        <v>2</v>
      </c>
      <c r="C3359" s="233" t="s">
        <v>109</v>
      </c>
      <c r="D3359" s="444" t="s">
        <v>63</v>
      </c>
      <c r="E3359" s="291"/>
      <c r="F3359" s="302">
        <v>1</v>
      </c>
      <c r="G3359" s="302">
        <v>5</v>
      </c>
      <c r="H3359" s="302">
        <f t="shared" si="318"/>
        <v>5</v>
      </c>
      <c r="I3359" s="291"/>
      <c r="J3359" s="302">
        <f t="shared" si="319"/>
        <v>0</v>
      </c>
    </row>
    <row r="3360" spans="1:10" ht="25.5" x14ac:dyDescent="0.2">
      <c r="A3360" s="435" t="s">
        <v>0</v>
      </c>
      <c r="B3360" s="423">
        <f t="shared" ref="B3360:B3379" si="320">B3359+1</f>
        <v>3</v>
      </c>
      <c r="C3360" s="256" t="s">
        <v>121</v>
      </c>
      <c r="D3360" s="423" t="s">
        <v>63</v>
      </c>
      <c r="E3360" s="435"/>
      <c r="F3360" s="423">
        <v>1</v>
      </c>
      <c r="G3360" s="423">
        <v>5</v>
      </c>
      <c r="H3360" s="423">
        <f t="shared" si="318"/>
        <v>5</v>
      </c>
      <c r="I3360" s="435"/>
      <c r="J3360" s="423">
        <f t="shared" si="319"/>
        <v>0</v>
      </c>
    </row>
    <row r="3361" spans="1:10" ht="25.5" x14ac:dyDescent="0.2">
      <c r="A3361" s="435" t="s">
        <v>0</v>
      </c>
      <c r="B3361" s="423">
        <f t="shared" si="320"/>
        <v>4</v>
      </c>
      <c r="C3361" s="256" t="s">
        <v>120</v>
      </c>
      <c r="D3361" s="270" t="s">
        <v>39</v>
      </c>
      <c r="E3361" s="256"/>
      <c r="F3361" s="270">
        <v>1</v>
      </c>
      <c r="G3361" s="270">
        <v>5</v>
      </c>
      <c r="H3361" s="270">
        <f t="shared" si="318"/>
        <v>5</v>
      </c>
      <c r="I3361" s="256"/>
      <c r="J3361" s="270">
        <f t="shared" si="319"/>
        <v>0</v>
      </c>
    </row>
    <row r="3362" spans="1:10" ht="25.5" x14ac:dyDescent="0.2">
      <c r="A3362" s="435" t="s">
        <v>0</v>
      </c>
      <c r="B3362" s="423">
        <f t="shared" si="320"/>
        <v>5</v>
      </c>
      <c r="C3362" s="435" t="s">
        <v>122</v>
      </c>
      <c r="D3362" s="423" t="s">
        <v>31</v>
      </c>
      <c r="E3362" s="435"/>
      <c r="F3362" s="423">
        <v>1</v>
      </c>
      <c r="G3362" s="423">
        <v>10</v>
      </c>
      <c r="H3362" s="423">
        <f t="shared" si="318"/>
        <v>10</v>
      </c>
      <c r="I3362" s="435"/>
      <c r="J3362" s="423">
        <f t="shared" si="319"/>
        <v>0</v>
      </c>
    </row>
    <row r="3363" spans="1:10" ht="25.5" x14ac:dyDescent="0.2">
      <c r="A3363" s="435" t="s">
        <v>0</v>
      </c>
      <c r="B3363" s="423">
        <f t="shared" si="320"/>
        <v>6</v>
      </c>
      <c r="C3363" s="235" t="s">
        <v>121</v>
      </c>
      <c r="D3363" s="236" t="s">
        <v>63</v>
      </c>
      <c r="E3363" s="256"/>
      <c r="F3363" s="270">
        <v>1</v>
      </c>
      <c r="G3363" s="270">
        <v>5</v>
      </c>
      <c r="H3363" s="270">
        <f t="shared" si="318"/>
        <v>5</v>
      </c>
      <c r="I3363" s="256"/>
      <c r="J3363" s="270">
        <f t="shared" si="319"/>
        <v>0</v>
      </c>
    </row>
    <row r="3364" spans="1:10" ht="25.5" x14ac:dyDescent="0.2">
      <c r="A3364" s="435" t="s">
        <v>0</v>
      </c>
      <c r="B3364" s="423">
        <f t="shared" si="320"/>
        <v>7</v>
      </c>
      <c r="C3364" s="235" t="s">
        <v>112</v>
      </c>
      <c r="D3364" s="236" t="s">
        <v>39</v>
      </c>
      <c r="E3364" s="256"/>
      <c r="F3364" s="270">
        <v>1</v>
      </c>
      <c r="G3364" s="270">
        <v>5</v>
      </c>
      <c r="H3364" s="270">
        <f t="shared" si="318"/>
        <v>5</v>
      </c>
      <c r="I3364" s="256"/>
      <c r="J3364" s="270">
        <f t="shared" si="319"/>
        <v>0</v>
      </c>
    </row>
    <row r="3365" spans="1:10" ht="25.5" x14ac:dyDescent="0.2">
      <c r="A3365" s="29" t="s">
        <v>36</v>
      </c>
      <c r="B3365" s="30">
        <f t="shared" si="320"/>
        <v>8</v>
      </c>
      <c r="C3365" s="29" t="s">
        <v>121</v>
      </c>
      <c r="D3365" s="30" t="s">
        <v>63</v>
      </c>
      <c r="E3365" s="29"/>
      <c r="F3365" s="30">
        <v>1</v>
      </c>
      <c r="G3365" s="30">
        <v>5</v>
      </c>
      <c r="H3365" s="30">
        <f t="shared" si="318"/>
        <v>5</v>
      </c>
      <c r="I3365" s="29"/>
      <c r="J3365" s="30">
        <f t="shared" si="319"/>
        <v>0</v>
      </c>
    </row>
    <row r="3366" spans="1:10" ht="25.5" x14ac:dyDescent="0.2">
      <c r="A3366" s="29" t="s">
        <v>36</v>
      </c>
      <c r="B3366" s="30">
        <f t="shared" si="320"/>
        <v>9</v>
      </c>
      <c r="C3366" s="29" t="s">
        <v>120</v>
      </c>
      <c r="D3366" s="30" t="s">
        <v>39</v>
      </c>
      <c r="E3366" s="29"/>
      <c r="F3366" s="30">
        <v>1</v>
      </c>
      <c r="G3366" s="30">
        <v>5</v>
      </c>
      <c r="H3366" s="30">
        <f t="shared" si="318"/>
        <v>5</v>
      </c>
      <c r="I3366" s="29"/>
      <c r="J3366" s="30">
        <f t="shared" si="319"/>
        <v>0</v>
      </c>
    </row>
    <row r="3367" spans="1:10" ht="25.5" x14ac:dyDescent="0.2">
      <c r="A3367" s="29" t="s">
        <v>36</v>
      </c>
      <c r="B3367" s="30">
        <f t="shared" si="320"/>
        <v>10</v>
      </c>
      <c r="C3367" s="29" t="s">
        <v>124</v>
      </c>
      <c r="D3367" s="30" t="s">
        <v>49</v>
      </c>
      <c r="E3367" s="29"/>
      <c r="F3367" s="30">
        <v>1</v>
      </c>
      <c r="G3367" s="30">
        <v>10</v>
      </c>
      <c r="H3367" s="30">
        <f t="shared" si="318"/>
        <v>10</v>
      </c>
      <c r="I3367" s="29"/>
      <c r="J3367" s="30">
        <f t="shared" si="319"/>
        <v>0</v>
      </c>
    </row>
    <row r="3368" spans="1:10" ht="25.5" x14ac:dyDescent="0.2">
      <c r="A3368" s="29" t="s">
        <v>36</v>
      </c>
      <c r="B3368" s="30">
        <f t="shared" si="320"/>
        <v>11</v>
      </c>
      <c r="C3368" s="29" t="s">
        <v>113</v>
      </c>
      <c r="D3368" s="30" t="s">
        <v>61</v>
      </c>
      <c r="E3368" s="29"/>
      <c r="F3368" s="30">
        <v>1</v>
      </c>
      <c r="G3368" s="30">
        <v>20</v>
      </c>
      <c r="H3368" s="30">
        <f t="shared" si="318"/>
        <v>20</v>
      </c>
      <c r="I3368" s="29"/>
      <c r="J3368" s="30">
        <f t="shared" si="319"/>
        <v>0</v>
      </c>
    </row>
    <row r="3369" spans="1:10" ht="25.5" x14ac:dyDescent="0.2">
      <c r="A3369" s="29" t="s">
        <v>36</v>
      </c>
      <c r="B3369" s="296">
        <f t="shared" si="320"/>
        <v>12</v>
      </c>
      <c r="C3369" s="29" t="s">
        <v>136</v>
      </c>
      <c r="D3369" s="296" t="s">
        <v>37</v>
      </c>
      <c r="E3369" s="258"/>
      <c r="F3369" s="30">
        <v>1</v>
      </c>
      <c r="G3369" s="296">
        <v>30</v>
      </c>
      <c r="H3369" s="296">
        <f t="shared" si="318"/>
        <v>30</v>
      </c>
      <c r="I3369" s="258"/>
      <c r="J3369" s="296">
        <f t="shared" si="319"/>
        <v>0</v>
      </c>
    </row>
    <row r="3370" spans="1:10" ht="25.5" x14ac:dyDescent="0.2">
      <c r="A3370" s="29" t="s">
        <v>36</v>
      </c>
      <c r="B3370" s="296">
        <f t="shared" si="320"/>
        <v>13</v>
      </c>
      <c r="C3370" s="29" t="s">
        <v>139</v>
      </c>
      <c r="D3370" s="296" t="s">
        <v>38</v>
      </c>
      <c r="E3370" s="258"/>
      <c r="F3370" s="296">
        <v>1</v>
      </c>
      <c r="G3370" s="296">
        <v>5</v>
      </c>
      <c r="H3370" s="296">
        <f t="shared" si="318"/>
        <v>5</v>
      </c>
      <c r="I3370" s="258"/>
      <c r="J3370" s="296">
        <f t="shared" si="319"/>
        <v>0</v>
      </c>
    </row>
    <row r="3371" spans="1:10" ht="25.5" x14ac:dyDescent="0.2">
      <c r="A3371" s="29" t="s">
        <v>36</v>
      </c>
      <c r="B3371" s="296">
        <f t="shared" si="320"/>
        <v>14</v>
      </c>
      <c r="C3371" s="29" t="s">
        <v>162</v>
      </c>
      <c r="D3371" s="296" t="s">
        <v>38</v>
      </c>
      <c r="E3371" s="258"/>
      <c r="F3371" s="296">
        <v>1</v>
      </c>
      <c r="G3371" s="436">
        <v>30</v>
      </c>
      <c r="H3371" s="296">
        <f t="shared" si="318"/>
        <v>30</v>
      </c>
      <c r="I3371" s="437"/>
      <c r="J3371" s="436"/>
    </row>
    <row r="3372" spans="1:10" ht="25.5" x14ac:dyDescent="0.2">
      <c r="A3372" s="29" t="s">
        <v>36</v>
      </c>
      <c r="B3372" s="296">
        <f t="shared" si="320"/>
        <v>15</v>
      </c>
      <c r="C3372" s="29" t="s">
        <v>163</v>
      </c>
      <c r="D3372" s="296" t="s">
        <v>38</v>
      </c>
      <c r="E3372" s="258"/>
      <c r="F3372" s="296">
        <v>1</v>
      </c>
      <c r="G3372" s="438">
        <v>180</v>
      </c>
      <c r="H3372" s="312">
        <f t="shared" si="318"/>
        <v>180</v>
      </c>
      <c r="I3372" s="439"/>
      <c r="J3372" s="438"/>
    </row>
    <row r="3373" spans="1:10" ht="25.5" x14ac:dyDescent="0.2">
      <c r="A3373" s="29" t="s">
        <v>36</v>
      </c>
      <c r="B3373" s="296">
        <f t="shared" si="320"/>
        <v>16</v>
      </c>
      <c r="C3373" s="29" t="s">
        <v>164</v>
      </c>
      <c r="D3373" s="296" t="s">
        <v>38</v>
      </c>
      <c r="E3373" s="258"/>
      <c r="F3373" s="296">
        <v>1</v>
      </c>
      <c r="G3373" s="436">
        <v>30</v>
      </c>
      <c r="H3373" s="296">
        <f t="shared" si="318"/>
        <v>30</v>
      </c>
      <c r="I3373" s="437"/>
      <c r="J3373" s="436"/>
    </row>
    <row r="3374" spans="1:10" ht="25.5" x14ac:dyDescent="0.2">
      <c r="A3374" s="29" t="s">
        <v>36</v>
      </c>
      <c r="B3374" s="296">
        <f t="shared" si="320"/>
        <v>17</v>
      </c>
      <c r="C3374" s="29" t="s">
        <v>165</v>
      </c>
      <c r="D3374" s="296" t="s">
        <v>38</v>
      </c>
      <c r="E3374" s="258"/>
      <c r="F3374" s="296">
        <v>1</v>
      </c>
      <c r="G3374" s="436">
        <v>10</v>
      </c>
      <c r="H3374" s="296">
        <f t="shared" si="318"/>
        <v>10</v>
      </c>
      <c r="I3374" s="437"/>
      <c r="J3374" s="436"/>
    </row>
    <row r="3375" spans="1:10" ht="25.5" x14ac:dyDescent="0.2">
      <c r="A3375" s="29" t="s">
        <v>36</v>
      </c>
      <c r="B3375" s="296">
        <f t="shared" si="320"/>
        <v>18</v>
      </c>
      <c r="C3375" s="273" t="s">
        <v>166</v>
      </c>
      <c r="D3375" s="296" t="s">
        <v>37</v>
      </c>
      <c r="E3375" s="258"/>
      <c r="F3375" s="296">
        <v>1</v>
      </c>
      <c r="G3375" s="436">
        <v>25</v>
      </c>
      <c r="H3375" s="296">
        <f t="shared" si="318"/>
        <v>25</v>
      </c>
      <c r="I3375" s="437"/>
      <c r="J3375" s="436"/>
    </row>
    <row r="3376" spans="1:10" ht="25.5" x14ac:dyDescent="0.2">
      <c r="A3376" s="29" t="s">
        <v>36</v>
      </c>
      <c r="B3376" s="296">
        <f t="shared" si="320"/>
        <v>19</v>
      </c>
      <c r="C3376" s="258" t="s">
        <v>122</v>
      </c>
      <c r="D3376" s="296" t="s">
        <v>61</v>
      </c>
      <c r="E3376" s="258"/>
      <c r="F3376" s="296">
        <v>1</v>
      </c>
      <c r="G3376" s="436">
        <v>5</v>
      </c>
      <c r="H3376" s="296">
        <f t="shared" si="318"/>
        <v>5</v>
      </c>
      <c r="I3376" s="437"/>
      <c r="J3376" s="436"/>
    </row>
    <row r="3377" spans="1:10" ht="25.5" x14ac:dyDescent="0.2">
      <c r="A3377" s="29" t="s">
        <v>36</v>
      </c>
      <c r="B3377" s="296">
        <f t="shared" si="320"/>
        <v>20</v>
      </c>
      <c r="C3377" s="272" t="s">
        <v>167</v>
      </c>
      <c r="D3377" s="296" t="s">
        <v>32</v>
      </c>
      <c r="E3377" s="258"/>
      <c r="F3377" s="296">
        <v>1</v>
      </c>
      <c r="G3377" s="436">
        <v>10</v>
      </c>
      <c r="H3377" s="436">
        <f t="shared" si="318"/>
        <v>10</v>
      </c>
      <c r="I3377" s="437"/>
      <c r="J3377" s="436"/>
    </row>
    <row r="3378" spans="1:10" ht="25.5" x14ac:dyDescent="0.2">
      <c r="A3378" s="29" t="s">
        <v>36</v>
      </c>
      <c r="B3378" s="296">
        <f t="shared" si="320"/>
        <v>21</v>
      </c>
      <c r="C3378" s="272" t="s">
        <v>135</v>
      </c>
      <c r="D3378" s="296" t="s">
        <v>63</v>
      </c>
      <c r="E3378" s="258"/>
      <c r="F3378" s="296">
        <v>1</v>
      </c>
      <c r="G3378" s="436">
        <v>5</v>
      </c>
      <c r="H3378" s="436">
        <f t="shared" si="318"/>
        <v>5</v>
      </c>
      <c r="I3378" s="437"/>
      <c r="J3378" s="436"/>
    </row>
    <row r="3379" spans="1:10" ht="25.5" x14ac:dyDescent="0.2">
      <c r="A3379" s="29" t="s">
        <v>36</v>
      </c>
      <c r="B3379" s="296">
        <f t="shared" si="320"/>
        <v>22</v>
      </c>
      <c r="C3379" s="272" t="s">
        <v>144</v>
      </c>
      <c r="D3379" s="296" t="s">
        <v>39</v>
      </c>
      <c r="E3379" s="258"/>
      <c r="F3379" s="296">
        <v>1</v>
      </c>
      <c r="G3379" s="436">
        <v>5</v>
      </c>
      <c r="H3379" s="436">
        <f t="shared" si="318"/>
        <v>5</v>
      </c>
      <c r="I3379" s="437"/>
      <c r="J3379" s="436"/>
    </row>
    <row r="3380" spans="1:10" ht="25.5" x14ac:dyDescent="0.2">
      <c r="A3380" s="419"/>
      <c r="B3380" s="419"/>
      <c r="C3380" s="419"/>
      <c r="D3380" s="419"/>
      <c r="E3380" s="419"/>
      <c r="F3380" s="419"/>
      <c r="G3380" s="50" t="s">
        <v>34</v>
      </c>
      <c r="H3380" s="51">
        <f>SUM(H3367:H3377)</f>
        <v>355</v>
      </c>
      <c r="I3380" s="344" t="s">
        <v>35</v>
      </c>
      <c r="J3380" s="51">
        <f>SUM(J3367:J3377)</f>
        <v>0</v>
      </c>
    </row>
    <row r="3382" spans="1:10" x14ac:dyDescent="0.2">
      <c r="A3382" s="1220" t="s">
        <v>1</v>
      </c>
      <c r="B3382" s="1220"/>
      <c r="C3382" s="1220"/>
      <c r="D3382" s="1220"/>
      <c r="E3382" s="1220"/>
      <c r="F3382" s="1220"/>
      <c r="G3382" s="1220"/>
      <c r="H3382" s="1220"/>
      <c r="I3382" s="1220"/>
      <c r="J3382" s="1220"/>
    </row>
    <row r="3383" spans="1:10" x14ac:dyDescent="0.2">
      <c r="A3383" s="1221" t="s">
        <v>2</v>
      </c>
      <c r="B3383" s="1221"/>
      <c r="C3383" s="1221"/>
      <c r="D3383" s="1221"/>
      <c r="E3383" s="1221"/>
      <c r="F3383" s="1221"/>
      <c r="G3383" s="1221"/>
      <c r="H3383" s="1221"/>
      <c r="I3383" s="1221"/>
      <c r="J3383" s="1221"/>
    </row>
    <row r="3384" spans="1:10" ht="13.5" thickBot="1" x14ac:dyDescent="0.25">
      <c r="A3384" s="4" t="s">
        <v>3</v>
      </c>
      <c r="B3384" s="122"/>
      <c r="C3384" s="5"/>
      <c r="D3384" s="4"/>
      <c r="E3384" s="4"/>
      <c r="F3384" s="262"/>
      <c r="G3384" s="262"/>
      <c r="H3384" s="262"/>
      <c r="I3384" s="4"/>
      <c r="J3384" s="2"/>
    </row>
    <row r="3385" spans="1:10" ht="13.5" thickBot="1" x14ac:dyDescent="0.25">
      <c r="A3385" s="1228" t="s">
        <v>256</v>
      </c>
      <c r="B3385" s="1229"/>
      <c r="C3385" s="1229"/>
      <c r="D3385" s="1229"/>
      <c r="E3385" s="1229"/>
      <c r="F3385" s="1229"/>
      <c r="G3385" s="1229"/>
      <c r="H3385" s="1229"/>
      <c r="I3385" s="1229"/>
      <c r="J3385" s="1230"/>
    </row>
    <row r="3386" spans="1:10" ht="29.25" customHeight="1" thickBot="1" x14ac:dyDescent="0.25">
      <c r="A3386" s="1222" t="s">
        <v>259</v>
      </c>
      <c r="B3386" s="1223"/>
      <c r="C3386" s="1223"/>
      <c r="D3386" s="1223"/>
      <c r="E3386" s="1223"/>
      <c r="F3386" s="1223"/>
      <c r="G3386" s="1223"/>
      <c r="H3386" s="1223"/>
      <c r="I3386" s="1223"/>
      <c r="J3386" s="1224"/>
    </row>
    <row r="3387" spans="1:10" ht="13.5" thickBot="1" x14ac:dyDescent="0.25">
      <c r="A3387" s="276"/>
      <c r="B3387" s="277"/>
      <c r="C3387" s="277"/>
      <c r="D3387" s="277"/>
      <c r="E3387" s="277"/>
      <c r="F3387" s="277"/>
      <c r="G3387" s="277"/>
      <c r="H3387" s="277"/>
      <c r="I3387" s="277"/>
      <c r="J3387" s="277"/>
    </row>
    <row r="3388" spans="1:10" ht="13.5" thickBot="1" x14ac:dyDescent="0.25">
      <c r="A3388" s="278" t="s">
        <v>4</v>
      </c>
      <c r="B3388" s="279"/>
      <c r="C3388" s="280"/>
      <c r="D3388" s="278"/>
      <c r="E3388" s="278"/>
      <c r="F3388" s="281"/>
      <c r="G3388" s="282"/>
      <c r="H3388" s="283"/>
      <c r="I3388" s="278"/>
      <c r="J3388" s="284"/>
    </row>
    <row r="3389" spans="1:10" ht="13.5" thickBot="1" x14ac:dyDescent="0.25">
      <c r="A3389" s="1217" t="s">
        <v>21</v>
      </c>
      <c r="B3389" s="1218"/>
      <c r="C3389" s="1218"/>
      <c r="D3389" s="1218"/>
      <c r="E3389" s="1218"/>
      <c r="F3389" s="1218"/>
      <c r="G3389" s="1218"/>
      <c r="H3389" s="1218"/>
      <c r="I3389" s="1218"/>
      <c r="J3389" s="1219"/>
    </row>
    <row r="3390" spans="1:10" ht="13.5" thickBot="1" x14ac:dyDescent="0.25">
      <c r="A3390" s="4"/>
      <c r="B3390" s="122"/>
      <c r="C3390" s="3"/>
      <c r="D3390" s="2"/>
      <c r="E3390" s="2"/>
      <c r="F3390" s="261"/>
      <c r="G3390" s="261"/>
      <c r="H3390" s="261"/>
      <c r="I3390" s="2"/>
      <c r="J3390" s="2"/>
    </row>
    <row r="3391" spans="1:10" ht="51" x14ac:dyDescent="0.2">
      <c r="A3391" s="31" t="s">
        <v>5</v>
      </c>
      <c r="B3391" s="32" t="s">
        <v>23</v>
      </c>
      <c r="C3391" s="32" t="s">
        <v>7</v>
      </c>
      <c r="D3391" s="33" t="s">
        <v>8</v>
      </c>
      <c r="E3391" s="34" t="s">
        <v>24</v>
      </c>
      <c r="F3391" s="35" t="s">
        <v>25</v>
      </c>
      <c r="G3391" s="32" t="s">
        <v>26</v>
      </c>
      <c r="H3391" s="36" t="s">
        <v>27</v>
      </c>
      <c r="I3391" s="37" t="s">
        <v>28</v>
      </c>
      <c r="J3391" s="37" t="s">
        <v>29</v>
      </c>
    </row>
    <row r="3392" spans="1:10" ht="25.5" x14ac:dyDescent="0.2">
      <c r="A3392" s="31"/>
      <c r="B3392" s="32"/>
      <c r="C3392" s="218"/>
      <c r="D3392" s="213"/>
      <c r="E3392" s="213"/>
      <c r="F3392" s="212" t="s">
        <v>15</v>
      </c>
      <c r="G3392" s="212" t="s">
        <v>16</v>
      </c>
      <c r="H3392" s="39" t="s">
        <v>17</v>
      </c>
      <c r="I3392" s="40" t="s">
        <v>18</v>
      </c>
      <c r="J3392" s="40" t="s">
        <v>19</v>
      </c>
    </row>
    <row r="3393" spans="1:10" ht="38.25" x14ac:dyDescent="0.2">
      <c r="A3393" s="443" t="s">
        <v>30</v>
      </c>
      <c r="B3393" s="254">
        <v>1</v>
      </c>
      <c r="C3393" s="22" t="s">
        <v>116</v>
      </c>
      <c r="D3393" s="444" t="s">
        <v>63</v>
      </c>
      <c r="E3393" s="443"/>
      <c r="F3393" s="444">
        <v>1</v>
      </c>
      <c r="G3393" s="444">
        <v>10</v>
      </c>
      <c r="H3393" s="444">
        <f t="shared" ref="H3393:H3420" si="321">F3393*G3393</f>
        <v>10</v>
      </c>
      <c r="I3393" s="443"/>
      <c r="J3393" s="444">
        <f t="shared" ref="J3393:J3418" si="322">H3393*I3393</f>
        <v>0</v>
      </c>
    </row>
    <row r="3394" spans="1:10" ht="38.25" x14ac:dyDescent="0.2">
      <c r="A3394" s="443" t="s">
        <v>30</v>
      </c>
      <c r="B3394" s="234">
        <f>B3393+1</f>
        <v>2</v>
      </c>
      <c r="C3394" s="233" t="s">
        <v>109</v>
      </c>
      <c r="D3394" s="444" t="s">
        <v>63</v>
      </c>
      <c r="E3394" s="291"/>
      <c r="F3394" s="302">
        <v>1</v>
      </c>
      <c r="G3394" s="302">
        <v>5</v>
      </c>
      <c r="H3394" s="302">
        <f t="shared" si="321"/>
        <v>5</v>
      </c>
      <c r="I3394" s="291"/>
      <c r="J3394" s="302">
        <f t="shared" si="322"/>
        <v>0</v>
      </c>
    </row>
    <row r="3395" spans="1:10" ht="25.5" x14ac:dyDescent="0.2">
      <c r="A3395" s="435" t="s">
        <v>0</v>
      </c>
      <c r="B3395" s="423">
        <f t="shared" ref="B3395:B3420" si="323">B3394+1</f>
        <v>3</v>
      </c>
      <c r="C3395" s="256" t="s">
        <v>121</v>
      </c>
      <c r="D3395" s="423" t="s">
        <v>63</v>
      </c>
      <c r="E3395" s="435"/>
      <c r="F3395" s="423">
        <v>1</v>
      </c>
      <c r="G3395" s="423">
        <v>5</v>
      </c>
      <c r="H3395" s="423">
        <f t="shared" si="321"/>
        <v>5</v>
      </c>
      <c r="I3395" s="435"/>
      <c r="J3395" s="423">
        <f t="shared" si="322"/>
        <v>0</v>
      </c>
    </row>
    <row r="3396" spans="1:10" ht="25.5" x14ac:dyDescent="0.2">
      <c r="A3396" s="435" t="s">
        <v>0</v>
      </c>
      <c r="B3396" s="423">
        <f t="shared" si="323"/>
        <v>4</v>
      </c>
      <c r="C3396" s="256" t="s">
        <v>120</v>
      </c>
      <c r="D3396" s="270" t="s">
        <v>39</v>
      </c>
      <c r="E3396" s="256"/>
      <c r="F3396" s="270">
        <v>1</v>
      </c>
      <c r="G3396" s="270">
        <v>5</v>
      </c>
      <c r="H3396" s="270">
        <f t="shared" si="321"/>
        <v>5</v>
      </c>
      <c r="I3396" s="256"/>
      <c r="J3396" s="270">
        <f t="shared" si="322"/>
        <v>0</v>
      </c>
    </row>
    <row r="3397" spans="1:10" ht="25.5" x14ac:dyDescent="0.2">
      <c r="A3397" s="435" t="s">
        <v>0</v>
      </c>
      <c r="B3397" s="423">
        <f t="shared" si="323"/>
        <v>5</v>
      </c>
      <c r="C3397" s="435" t="s">
        <v>122</v>
      </c>
      <c r="D3397" s="423" t="s">
        <v>31</v>
      </c>
      <c r="E3397" s="435"/>
      <c r="F3397" s="423">
        <v>1</v>
      </c>
      <c r="G3397" s="423">
        <v>10</v>
      </c>
      <c r="H3397" s="423">
        <f t="shared" si="321"/>
        <v>10</v>
      </c>
      <c r="I3397" s="435"/>
      <c r="J3397" s="423">
        <f t="shared" si="322"/>
        <v>0</v>
      </c>
    </row>
    <row r="3398" spans="1:10" ht="25.5" x14ac:dyDescent="0.2">
      <c r="A3398" s="435" t="s">
        <v>0</v>
      </c>
      <c r="B3398" s="423">
        <f t="shared" si="323"/>
        <v>6</v>
      </c>
      <c r="C3398" s="235" t="s">
        <v>121</v>
      </c>
      <c r="D3398" s="236" t="s">
        <v>63</v>
      </c>
      <c r="E3398" s="256"/>
      <c r="F3398" s="270">
        <v>1</v>
      </c>
      <c r="G3398" s="270">
        <v>5</v>
      </c>
      <c r="H3398" s="270">
        <f t="shared" si="321"/>
        <v>5</v>
      </c>
      <c r="I3398" s="256"/>
      <c r="J3398" s="270">
        <f t="shared" si="322"/>
        <v>0</v>
      </c>
    </row>
    <row r="3399" spans="1:10" ht="25.5" x14ac:dyDescent="0.2">
      <c r="A3399" s="435" t="s">
        <v>0</v>
      </c>
      <c r="B3399" s="423">
        <f t="shared" si="323"/>
        <v>7</v>
      </c>
      <c r="C3399" s="235" t="s">
        <v>112</v>
      </c>
      <c r="D3399" s="236" t="s">
        <v>39</v>
      </c>
      <c r="E3399" s="256"/>
      <c r="F3399" s="270">
        <v>1</v>
      </c>
      <c r="G3399" s="270">
        <v>5</v>
      </c>
      <c r="H3399" s="270">
        <f t="shared" si="321"/>
        <v>5</v>
      </c>
      <c r="I3399" s="256"/>
      <c r="J3399" s="270">
        <f t="shared" si="322"/>
        <v>0</v>
      </c>
    </row>
    <row r="3400" spans="1:10" ht="25.5" x14ac:dyDescent="0.2">
      <c r="A3400" s="29" t="s">
        <v>36</v>
      </c>
      <c r="B3400" s="30">
        <f t="shared" si="323"/>
        <v>8</v>
      </c>
      <c r="C3400" s="29" t="s">
        <v>121</v>
      </c>
      <c r="D3400" s="30" t="s">
        <v>63</v>
      </c>
      <c r="E3400" s="29"/>
      <c r="F3400" s="30">
        <v>1</v>
      </c>
      <c r="G3400" s="30">
        <v>5</v>
      </c>
      <c r="H3400" s="30">
        <f t="shared" si="321"/>
        <v>5</v>
      </c>
      <c r="I3400" s="29"/>
      <c r="J3400" s="30">
        <f t="shared" si="322"/>
        <v>0</v>
      </c>
    </row>
    <row r="3401" spans="1:10" ht="25.5" x14ac:dyDescent="0.2">
      <c r="A3401" s="29" t="s">
        <v>36</v>
      </c>
      <c r="B3401" s="30">
        <f t="shared" si="323"/>
        <v>9</v>
      </c>
      <c r="C3401" s="29" t="s">
        <v>120</v>
      </c>
      <c r="D3401" s="30" t="s">
        <v>39</v>
      </c>
      <c r="E3401" s="29"/>
      <c r="F3401" s="30">
        <v>1</v>
      </c>
      <c r="G3401" s="30">
        <v>5</v>
      </c>
      <c r="H3401" s="30">
        <f t="shared" si="321"/>
        <v>5</v>
      </c>
      <c r="I3401" s="29"/>
      <c r="J3401" s="30">
        <f t="shared" si="322"/>
        <v>0</v>
      </c>
    </row>
    <row r="3402" spans="1:10" ht="25.5" x14ac:dyDescent="0.2">
      <c r="A3402" s="29" t="s">
        <v>36</v>
      </c>
      <c r="B3402" s="30">
        <f t="shared" si="323"/>
        <v>10</v>
      </c>
      <c r="C3402" s="29" t="s">
        <v>124</v>
      </c>
      <c r="D3402" s="30" t="s">
        <v>49</v>
      </c>
      <c r="E3402" s="29"/>
      <c r="F3402" s="30">
        <v>1</v>
      </c>
      <c r="G3402" s="30">
        <v>10</v>
      </c>
      <c r="H3402" s="30">
        <f t="shared" si="321"/>
        <v>10</v>
      </c>
      <c r="I3402" s="29"/>
      <c r="J3402" s="30">
        <f t="shared" si="322"/>
        <v>0</v>
      </c>
    </row>
    <row r="3403" spans="1:10" ht="25.5" x14ac:dyDescent="0.2">
      <c r="A3403" s="29" t="s">
        <v>36</v>
      </c>
      <c r="B3403" s="30">
        <f t="shared" si="323"/>
        <v>11</v>
      </c>
      <c r="C3403" s="29" t="s">
        <v>113</v>
      </c>
      <c r="D3403" s="30" t="s">
        <v>61</v>
      </c>
      <c r="E3403" s="29"/>
      <c r="F3403" s="30">
        <v>1</v>
      </c>
      <c r="G3403" s="30">
        <v>20</v>
      </c>
      <c r="H3403" s="30">
        <f t="shared" si="321"/>
        <v>20</v>
      </c>
      <c r="I3403" s="29"/>
      <c r="J3403" s="30">
        <f t="shared" si="322"/>
        <v>0</v>
      </c>
    </row>
    <row r="3404" spans="1:10" ht="25.5" x14ac:dyDescent="0.2">
      <c r="A3404" s="29" t="s">
        <v>36</v>
      </c>
      <c r="B3404" s="296">
        <f t="shared" si="323"/>
        <v>12</v>
      </c>
      <c r="C3404" s="29" t="s">
        <v>125</v>
      </c>
      <c r="D3404" s="296" t="s">
        <v>37</v>
      </c>
      <c r="E3404" s="258"/>
      <c r="F3404" s="30">
        <v>1</v>
      </c>
      <c r="G3404" s="296">
        <v>80</v>
      </c>
      <c r="H3404" s="296">
        <f t="shared" si="321"/>
        <v>80</v>
      </c>
      <c r="I3404" s="258"/>
      <c r="J3404" s="296">
        <f t="shared" si="322"/>
        <v>0</v>
      </c>
    </row>
    <row r="3405" spans="1:10" ht="25.5" x14ac:dyDescent="0.2">
      <c r="A3405" s="29" t="s">
        <v>36</v>
      </c>
      <c r="B3405" s="296">
        <f t="shared" si="323"/>
        <v>13</v>
      </c>
      <c r="C3405" s="29" t="s">
        <v>126</v>
      </c>
      <c r="D3405" s="296" t="s">
        <v>38</v>
      </c>
      <c r="E3405" s="258"/>
      <c r="F3405" s="30">
        <v>1</v>
      </c>
      <c r="G3405" s="296">
        <v>15</v>
      </c>
      <c r="H3405" s="296">
        <f t="shared" si="321"/>
        <v>15</v>
      </c>
      <c r="I3405" s="258"/>
      <c r="J3405" s="296">
        <f t="shared" si="322"/>
        <v>0</v>
      </c>
    </row>
    <row r="3406" spans="1:10" ht="25.5" x14ac:dyDescent="0.2">
      <c r="A3406" s="29" t="s">
        <v>36</v>
      </c>
      <c r="B3406" s="296">
        <f t="shared" si="323"/>
        <v>14</v>
      </c>
      <c r="C3406" s="29" t="s">
        <v>128</v>
      </c>
      <c r="D3406" s="296" t="s">
        <v>46</v>
      </c>
      <c r="E3406" s="258"/>
      <c r="F3406" s="30">
        <v>1</v>
      </c>
      <c r="G3406" s="296">
        <v>10</v>
      </c>
      <c r="H3406" s="296">
        <f t="shared" si="321"/>
        <v>10</v>
      </c>
      <c r="I3406" s="258"/>
      <c r="J3406" s="296">
        <f t="shared" si="322"/>
        <v>0</v>
      </c>
    </row>
    <row r="3407" spans="1:10" ht="25.5" x14ac:dyDescent="0.2">
      <c r="A3407" s="29" t="s">
        <v>36</v>
      </c>
      <c r="B3407" s="296">
        <f t="shared" si="323"/>
        <v>15</v>
      </c>
      <c r="C3407" s="29" t="s">
        <v>127</v>
      </c>
      <c r="D3407" s="296" t="s">
        <v>32</v>
      </c>
      <c r="E3407" s="429"/>
      <c r="F3407" s="30">
        <v>1</v>
      </c>
      <c r="G3407" s="300">
        <v>10</v>
      </c>
      <c r="H3407" s="300">
        <f t="shared" si="321"/>
        <v>10</v>
      </c>
      <c r="I3407" s="429"/>
      <c r="J3407" s="300">
        <f t="shared" si="322"/>
        <v>0</v>
      </c>
    </row>
    <row r="3408" spans="1:10" ht="25.5" x14ac:dyDescent="0.2">
      <c r="A3408" s="29" t="s">
        <v>36</v>
      </c>
      <c r="B3408" s="296">
        <f t="shared" si="323"/>
        <v>16</v>
      </c>
      <c r="C3408" s="29" t="s">
        <v>123</v>
      </c>
      <c r="D3408" s="296" t="s">
        <v>33</v>
      </c>
      <c r="E3408" s="430"/>
      <c r="F3408" s="30">
        <v>1</v>
      </c>
      <c r="G3408" s="431">
        <v>80</v>
      </c>
      <c r="H3408" s="431">
        <f t="shared" si="321"/>
        <v>80</v>
      </c>
      <c r="I3408" s="432"/>
      <c r="J3408" s="431">
        <f t="shared" si="322"/>
        <v>0</v>
      </c>
    </row>
    <row r="3409" spans="1:10" ht="25.5" x14ac:dyDescent="0.2">
      <c r="A3409" s="29" t="s">
        <v>36</v>
      </c>
      <c r="B3409" s="296">
        <f t="shared" si="323"/>
        <v>17</v>
      </c>
      <c r="C3409" s="29" t="s">
        <v>130</v>
      </c>
      <c r="D3409" s="296" t="s">
        <v>32</v>
      </c>
      <c r="E3409" s="430"/>
      <c r="F3409" s="30">
        <v>1</v>
      </c>
      <c r="G3409" s="433">
        <v>10</v>
      </c>
      <c r="H3409" s="433">
        <f t="shared" si="321"/>
        <v>10</v>
      </c>
      <c r="I3409" s="430"/>
      <c r="J3409" s="433">
        <f t="shared" si="322"/>
        <v>0</v>
      </c>
    </row>
    <row r="3410" spans="1:10" ht="25.5" x14ac:dyDescent="0.2">
      <c r="A3410" s="29" t="s">
        <v>36</v>
      </c>
      <c r="B3410" s="296">
        <f t="shared" si="323"/>
        <v>18</v>
      </c>
      <c r="C3410" s="29" t="s">
        <v>121</v>
      </c>
      <c r="D3410" s="296" t="s">
        <v>63</v>
      </c>
      <c r="E3410" s="430"/>
      <c r="F3410" s="30">
        <v>1</v>
      </c>
      <c r="G3410" s="433">
        <v>5</v>
      </c>
      <c r="H3410" s="433">
        <f t="shared" si="321"/>
        <v>5</v>
      </c>
      <c r="I3410" s="430"/>
      <c r="J3410" s="433">
        <f t="shared" si="322"/>
        <v>0</v>
      </c>
    </row>
    <row r="3411" spans="1:10" ht="25.5" x14ac:dyDescent="0.2">
      <c r="A3411" s="29" t="s">
        <v>36</v>
      </c>
      <c r="B3411" s="296">
        <f t="shared" si="323"/>
        <v>19</v>
      </c>
      <c r="C3411" s="29" t="s">
        <v>129</v>
      </c>
      <c r="D3411" s="296" t="s">
        <v>39</v>
      </c>
      <c r="E3411" s="430"/>
      <c r="F3411" s="30">
        <v>1</v>
      </c>
      <c r="G3411" s="433">
        <v>5</v>
      </c>
      <c r="H3411" s="433">
        <f t="shared" si="321"/>
        <v>5</v>
      </c>
      <c r="I3411" s="430"/>
      <c r="J3411" s="433">
        <f t="shared" si="322"/>
        <v>0</v>
      </c>
    </row>
    <row r="3412" spans="1:10" ht="25.5" x14ac:dyDescent="0.2">
      <c r="A3412" s="435" t="s">
        <v>0</v>
      </c>
      <c r="B3412" s="423">
        <f t="shared" si="323"/>
        <v>20</v>
      </c>
      <c r="C3412" s="235" t="s">
        <v>110</v>
      </c>
      <c r="D3412" s="236" t="s">
        <v>63</v>
      </c>
      <c r="E3412" s="450"/>
      <c r="F3412" s="27">
        <v>1</v>
      </c>
      <c r="G3412" s="28">
        <v>5</v>
      </c>
      <c r="H3412" s="28">
        <f t="shared" si="321"/>
        <v>5</v>
      </c>
      <c r="I3412" s="451"/>
      <c r="J3412" s="28">
        <f t="shared" si="322"/>
        <v>0</v>
      </c>
    </row>
    <row r="3413" spans="1:10" ht="25.5" x14ac:dyDescent="0.2">
      <c r="A3413" s="435" t="s">
        <v>0</v>
      </c>
      <c r="B3413" s="423">
        <f t="shared" si="323"/>
        <v>21</v>
      </c>
      <c r="C3413" s="235" t="s">
        <v>111</v>
      </c>
      <c r="D3413" s="236" t="s">
        <v>39</v>
      </c>
      <c r="E3413" s="293"/>
      <c r="F3413" s="27">
        <v>1</v>
      </c>
      <c r="G3413" s="295">
        <v>5</v>
      </c>
      <c r="H3413" s="28">
        <f t="shared" si="321"/>
        <v>5</v>
      </c>
      <c r="I3413" s="452"/>
      <c r="J3413" s="28">
        <f t="shared" si="322"/>
        <v>0</v>
      </c>
    </row>
    <row r="3414" spans="1:10" ht="25.5" x14ac:dyDescent="0.2">
      <c r="A3414" s="435" t="s">
        <v>0</v>
      </c>
      <c r="B3414" s="423">
        <f t="shared" si="323"/>
        <v>22</v>
      </c>
      <c r="C3414" s="25" t="s">
        <v>133</v>
      </c>
      <c r="D3414" s="26" t="s">
        <v>31</v>
      </c>
      <c r="E3414" s="293"/>
      <c r="F3414" s="27">
        <v>1</v>
      </c>
      <c r="G3414" s="295">
        <v>5</v>
      </c>
      <c r="H3414" s="28">
        <f t="shared" si="321"/>
        <v>5</v>
      </c>
      <c r="I3414" s="452"/>
      <c r="J3414" s="28">
        <f t="shared" si="322"/>
        <v>0</v>
      </c>
    </row>
    <row r="3415" spans="1:10" ht="25.5" x14ac:dyDescent="0.2">
      <c r="A3415" s="435" t="s">
        <v>0</v>
      </c>
      <c r="B3415" s="423">
        <f t="shared" si="323"/>
        <v>23</v>
      </c>
      <c r="C3415" s="25" t="s">
        <v>134</v>
      </c>
      <c r="D3415" s="26" t="s">
        <v>33</v>
      </c>
      <c r="E3415" s="293"/>
      <c r="F3415" s="27">
        <v>1</v>
      </c>
      <c r="G3415" s="295">
        <v>30</v>
      </c>
      <c r="H3415" s="28">
        <f t="shared" si="321"/>
        <v>30</v>
      </c>
      <c r="I3415" s="452"/>
      <c r="J3415" s="28">
        <f t="shared" si="322"/>
        <v>0</v>
      </c>
    </row>
    <row r="3416" spans="1:10" ht="25.5" x14ac:dyDescent="0.2">
      <c r="A3416" s="435" t="s">
        <v>0</v>
      </c>
      <c r="B3416" s="423">
        <f t="shared" si="323"/>
        <v>24</v>
      </c>
      <c r="C3416" s="25" t="s">
        <v>131</v>
      </c>
      <c r="D3416" s="26" t="s">
        <v>31</v>
      </c>
      <c r="E3416" s="450"/>
      <c r="F3416" s="27">
        <v>1</v>
      </c>
      <c r="G3416" s="28">
        <v>5</v>
      </c>
      <c r="H3416" s="28">
        <f t="shared" si="321"/>
        <v>5</v>
      </c>
      <c r="I3416" s="450"/>
      <c r="J3416" s="28">
        <f t="shared" si="322"/>
        <v>0</v>
      </c>
    </row>
    <row r="3417" spans="1:10" ht="25.5" x14ac:dyDescent="0.2">
      <c r="A3417" s="435" t="s">
        <v>0</v>
      </c>
      <c r="B3417" s="423">
        <f t="shared" si="323"/>
        <v>25</v>
      </c>
      <c r="C3417" s="235" t="s">
        <v>135</v>
      </c>
      <c r="D3417" s="236" t="s">
        <v>63</v>
      </c>
      <c r="E3417" s="301"/>
      <c r="F3417" s="27">
        <v>1</v>
      </c>
      <c r="G3417" s="336">
        <v>5</v>
      </c>
      <c r="H3417" s="28">
        <f t="shared" si="321"/>
        <v>5</v>
      </c>
      <c r="I3417" s="301"/>
      <c r="J3417" s="28">
        <f t="shared" si="322"/>
        <v>0</v>
      </c>
    </row>
    <row r="3418" spans="1:10" ht="25.5" x14ac:dyDescent="0.2">
      <c r="A3418" s="435" t="s">
        <v>0</v>
      </c>
      <c r="B3418" s="423">
        <f t="shared" si="323"/>
        <v>26</v>
      </c>
      <c r="C3418" s="25" t="s">
        <v>132</v>
      </c>
      <c r="D3418" s="26" t="s">
        <v>59</v>
      </c>
      <c r="E3418" s="301"/>
      <c r="F3418" s="27">
        <v>1</v>
      </c>
      <c r="G3418" s="336">
        <v>30</v>
      </c>
      <c r="H3418" s="28">
        <f t="shared" si="321"/>
        <v>30</v>
      </c>
      <c r="I3418" s="301"/>
      <c r="J3418" s="28">
        <f t="shared" si="322"/>
        <v>0</v>
      </c>
    </row>
    <row r="3419" spans="1:10" ht="25.5" x14ac:dyDescent="0.2">
      <c r="A3419" s="435" t="s">
        <v>0</v>
      </c>
      <c r="B3419" s="423">
        <f t="shared" si="323"/>
        <v>27</v>
      </c>
      <c r="C3419" s="25" t="s">
        <v>135</v>
      </c>
      <c r="D3419" s="26" t="s">
        <v>63</v>
      </c>
      <c r="E3419" s="301"/>
      <c r="F3419" s="27">
        <v>1</v>
      </c>
      <c r="G3419" s="336">
        <v>5</v>
      </c>
      <c r="H3419" s="28">
        <f t="shared" si="321"/>
        <v>5</v>
      </c>
      <c r="I3419" s="301"/>
      <c r="J3419" s="28"/>
    </row>
    <row r="3420" spans="1:10" ht="25.5" x14ac:dyDescent="0.2">
      <c r="A3420" s="435" t="s">
        <v>0</v>
      </c>
      <c r="B3420" s="423">
        <f t="shared" si="323"/>
        <v>28</v>
      </c>
      <c r="C3420" s="25" t="s">
        <v>144</v>
      </c>
      <c r="D3420" s="26" t="s">
        <v>39</v>
      </c>
      <c r="E3420" s="333"/>
      <c r="F3420" s="337">
        <v>1</v>
      </c>
      <c r="G3420" s="338">
        <v>12</v>
      </c>
      <c r="H3420" s="28">
        <f t="shared" si="321"/>
        <v>12</v>
      </c>
      <c r="I3420" s="333"/>
      <c r="J3420" s="338">
        <f>H3420*I3420</f>
        <v>0</v>
      </c>
    </row>
    <row r="3421" spans="1:10" ht="25.5" x14ac:dyDescent="0.2">
      <c r="A3421" s="8"/>
      <c r="B3421" s="21"/>
      <c r="C3421" s="9"/>
      <c r="D3421" s="2"/>
      <c r="E3421" s="2"/>
      <c r="F3421" s="15"/>
      <c r="G3421" s="50" t="s">
        <v>34</v>
      </c>
      <c r="H3421" s="51">
        <f>SUM(H3393:H3420)</f>
        <v>402</v>
      </c>
      <c r="I3421" s="344" t="s">
        <v>35</v>
      </c>
      <c r="J3421" s="51">
        <f>SUM(J3393:J3420)</f>
        <v>0</v>
      </c>
    </row>
    <row r="3423" spans="1:10" x14ac:dyDescent="0.2">
      <c r="A3423" s="1220" t="s">
        <v>1</v>
      </c>
      <c r="B3423" s="1220"/>
      <c r="C3423" s="1220"/>
      <c r="D3423" s="1220"/>
      <c r="E3423" s="1220"/>
      <c r="F3423" s="1220"/>
      <c r="G3423" s="1220"/>
      <c r="H3423" s="1220"/>
      <c r="I3423" s="1220"/>
      <c r="J3423" s="1220"/>
    </row>
    <row r="3424" spans="1:10" x14ac:dyDescent="0.2">
      <c r="A3424" s="1221" t="s">
        <v>2</v>
      </c>
      <c r="B3424" s="1221"/>
      <c r="C3424" s="1221"/>
      <c r="D3424" s="1221"/>
      <c r="E3424" s="1221"/>
      <c r="F3424" s="1221"/>
      <c r="G3424" s="1221"/>
      <c r="H3424" s="1221"/>
      <c r="I3424" s="1221"/>
      <c r="J3424" s="1221"/>
    </row>
    <row r="3425" spans="1:10" ht="13.5" thickBot="1" x14ac:dyDescent="0.25">
      <c r="A3425" s="4" t="s">
        <v>3</v>
      </c>
      <c r="B3425" s="122"/>
      <c r="C3425" s="5"/>
      <c r="D3425" s="4"/>
      <c r="E3425" s="4"/>
      <c r="F3425" s="262"/>
      <c r="G3425" s="262"/>
      <c r="H3425" s="262"/>
      <c r="I3425" s="4"/>
      <c r="J3425" s="2"/>
    </row>
    <row r="3426" spans="1:10" ht="13.5" thickBot="1" x14ac:dyDescent="0.25">
      <c r="A3426" s="1228" t="s">
        <v>256</v>
      </c>
      <c r="B3426" s="1229"/>
      <c r="C3426" s="1229"/>
      <c r="D3426" s="1229"/>
      <c r="E3426" s="1229"/>
      <c r="F3426" s="1229"/>
      <c r="G3426" s="1229"/>
      <c r="H3426" s="1229"/>
      <c r="I3426" s="1229"/>
      <c r="J3426" s="1230"/>
    </row>
    <row r="3427" spans="1:10" ht="33.75" customHeight="1" thickBot="1" x14ac:dyDescent="0.25">
      <c r="A3427" s="1222" t="s">
        <v>260</v>
      </c>
      <c r="B3427" s="1223"/>
      <c r="C3427" s="1223"/>
      <c r="D3427" s="1223"/>
      <c r="E3427" s="1223"/>
      <c r="F3427" s="1223"/>
      <c r="G3427" s="1223"/>
      <c r="H3427" s="1223"/>
      <c r="I3427" s="1223"/>
      <c r="J3427" s="1224"/>
    </row>
    <row r="3428" spans="1:10" ht="13.5" thickBot="1" x14ac:dyDescent="0.25">
      <c r="A3428" s="276"/>
      <c r="B3428" s="277"/>
      <c r="C3428" s="277"/>
      <c r="D3428" s="277"/>
      <c r="E3428" s="277"/>
      <c r="F3428" s="277"/>
      <c r="G3428" s="277"/>
      <c r="H3428" s="277"/>
      <c r="I3428" s="277"/>
      <c r="J3428" s="277"/>
    </row>
    <row r="3429" spans="1:10" ht="13.5" thickBot="1" x14ac:dyDescent="0.25">
      <c r="A3429" s="278" t="s">
        <v>4</v>
      </c>
      <c r="B3429" s="279"/>
      <c r="C3429" s="280"/>
      <c r="D3429" s="278"/>
      <c r="E3429" s="278"/>
      <c r="F3429" s="281"/>
      <c r="G3429" s="282"/>
      <c r="H3429" s="283"/>
      <c r="I3429" s="278"/>
      <c r="J3429" s="284"/>
    </row>
    <row r="3430" spans="1:10" ht="13.5" thickBot="1" x14ac:dyDescent="0.25">
      <c r="A3430" s="1217" t="s">
        <v>21</v>
      </c>
      <c r="B3430" s="1218"/>
      <c r="C3430" s="1218"/>
      <c r="D3430" s="1218"/>
      <c r="E3430" s="1218"/>
      <c r="F3430" s="1218"/>
      <c r="G3430" s="1218"/>
      <c r="H3430" s="1218"/>
      <c r="I3430" s="1218"/>
      <c r="J3430" s="1219"/>
    </row>
    <row r="3431" spans="1:10" ht="13.5" thickBot="1" x14ac:dyDescent="0.25"/>
    <row r="3432" spans="1:10" ht="51" x14ac:dyDescent="0.2">
      <c r="A3432" s="31" t="s">
        <v>5</v>
      </c>
      <c r="B3432" s="32" t="s">
        <v>23</v>
      </c>
      <c r="C3432" s="32" t="s">
        <v>7</v>
      </c>
      <c r="D3432" s="33" t="s">
        <v>8</v>
      </c>
      <c r="E3432" s="34" t="s">
        <v>24</v>
      </c>
      <c r="F3432" s="35" t="s">
        <v>25</v>
      </c>
      <c r="G3432" s="32" t="s">
        <v>26</v>
      </c>
      <c r="H3432" s="36" t="s">
        <v>27</v>
      </c>
      <c r="I3432" s="37" t="s">
        <v>28</v>
      </c>
      <c r="J3432" s="37" t="s">
        <v>29</v>
      </c>
    </row>
    <row r="3433" spans="1:10" ht="25.5" x14ac:dyDescent="0.2">
      <c r="A3433" s="31"/>
      <c r="B3433" s="32"/>
      <c r="C3433" s="216"/>
      <c r="D3433" s="33"/>
      <c r="E3433" s="38"/>
      <c r="F3433" s="39" t="s">
        <v>15</v>
      </c>
      <c r="G3433" s="39" t="s">
        <v>16</v>
      </c>
      <c r="H3433" s="39" t="s">
        <v>17</v>
      </c>
      <c r="I3433" s="40" t="s">
        <v>18</v>
      </c>
      <c r="J3433" s="40" t="s">
        <v>19</v>
      </c>
    </row>
    <row r="3434" spans="1:10" ht="38.25" x14ac:dyDescent="0.2">
      <c r="A3434" s="443" t="s">
        <v>30</v>
      </c>
      <c r="B3434" s="254">
        <v>1</v>
      </c>
      <c r="C3434" s="22" t="s">
        <v>116</v>
      </c>
      <c r="D3434" s="444" t="s">
        <v>63</v>
      </c>
      <c r="E3434" s="443"/>
      <c r="F3434" s="444">
        <v>1</v>
      </c>
      <c r="G3434" s="444">
        <v>10</v>
      </c>
      <c r="H3434" s="444">
        <f t="shared" ref="H3434:H3455" si="324">F3434*G3434</f>
        <v>10</v>
      </c>
      <c r="I3434" s="443"/>
      <c r="J3434" s="444">
        <f t="shared" ref="J3434:J3446" si="325">H3434*I3434</f>
        <v>0</v>
      </c>
    </row>
    <row r="3435" spans="1:10" ht="38.25" x14ac:dyDescent="0.2">
      <c r="A3435" s="443" t="s">
        <v>30</v>
      </c>
      <c r="B3435" s="234">
        <f>B3434+1</f>
        <v>2</v>
      </c>
      <c r="C3435" s="233" t="s">
        <v>109</v>
      </c>
      <c r="D3435" s="444" t="s">
        <v>63</v>
      </c>
      <c r="E3435" s="291"/>
      <c r="F3435" s="302">
        <v>1</v>
      </c>
      <c r="G3435" s="302">
        <v>5</v>
      </c>
      <c r="H3435" s="302">
        <f t="shared" si="324"/>
        <v>5</v>
      </c>
      <c r="I3435" s="291"/>
      <c r="J3435" s="302">
        <f t="shared" si="325"/>
        <v>0</v>
      </c>
    </row>
    <row r="3436" spans="1:10" ht="25.5" x14ac:dyDescent="0.2">
      <c r="A3436" s="435" t="s">
        <v>0</v>
      </c>
      <c r="B3436" s="423">
        <f t="shared" ref="B3436:B3455" si="326">B3435+1</f>
        <v>3</v>
      </c>
      <c r="C3436" s="256" t="s">
        <v>121</v>
      </c>
      <c r="D3436" s="423" t="s">
        <v>63</v>
      </c>
      <c r="E3436" s="435"/>
      <c r="F3436" s="423">
        <v>1</v>
      </c>
      <c r="G3436" s="423">
        <v>5</v>
      </c>
      <c r="H3436" s="423">
        <f t="shared" si="324"/>
        <v>5</v>
      </c>
      <c r="I3436" s="435"/>
      <c r="J3436" s="423">
        <f t="shared" si="325"/>
        <v>0</v>
      </c>
    </row>
    <row r="3437" spans="1:10" ht="25.5" x14ac:dyDescent="0.2">
      <c r="A3437" s="435" t="s">
        <v>0</v>
      </c>
      <c r="B3437" s="423">
        <f t="shared" si="326"/>
        <v>4</v>
      </c>
      <c r="C3437" s="256" t="s">
        <v>120</v>
      </c>
      <c r="D3437" s="270" t="s">
        <v>39</v>
      </c>
      <c r="E3437" s="256"/>
      <c r="F3437" s="270">
        <v>1</v>
      </c>
      <c r="G3437" s="270">
        <v>5</v>
      </c>
      <c r="H3437" s="270">
        <f t="shared" si="324"/>
        <v>5</v>
      </c>
      <c r="I3437" s="256"/>
      <c r="J3437" s="270">
        <f t="shared" si="325"/>
        <v>0</v>
      </c>
    </row>
    <row r="3438" spans="1:10" ht="25.5" x14ac:dyDescent="0.2">
      <c r="A3438" s="435" t="s">
        <v>0</v>
      </c>
      <c r="B3438" s="423">
        <f t="shared" si="326"/>
        <v>5</v>
      </c>
      <c r="C3438" s="435" t="s">
        <v>122</v>
      </c>
      <c r="D3438" s="423" t="s">
        <v>31</v>
      </c>
      <c r="E3438" s="435"/>
      <c r="F3438" s="423">
        <v>1</v>
      </c>
      <c r="G3438" s="423">
        <v>10</v>
      </c>
      <c r="H3438" s="423">
        <f t="shared" si="324"/>
        <v>10</v>
      </c>
      <c r="I3438" s="435"/>
      <c r="J3438" s="423">
        <f t="shared" si="325"/>
        <v>0</v>
      </c>
    </row>
    <row r="3439" spans="1:10" ht="25.5" x14ac:dyDescent="0.2">
      <c r="A3439" s="435" t="s">
        <v>0</v>
      </c>
      <c r="B3439" s="423">
        <f t="shared" si="326"/>
        <v>6</v>
      </c>
      <c r="C3439" s="235" t="s">
        <v>121</v>
      </c>
      <c r="D3439" s="236" t="s">
        <v>63</v>
      </c>
      <c r="E3439" s="256"/>
      <c r="F3439" s="270">
        <v>1</v>
      </c>
      <c r="G3439" s="270">
        <v>5</v>
      </c>
      <c r="H3439" s="270">
        <f t="shared" si="324"/>
        <v>5</v>
      </c>
      <c r="I3439" s="256"/>
      <c r="J3439" s="270">
        <f t="shared" si="325"/>
        <v>0</v>
      </c>
    </row>
    <row r="3440" spans="1:10" ht="25.5" x14ac:dyDescent="0.2">
      <c r="A3440" s="435" t="s">
        <v>0</v>
      </c>
      <c r="B3440" s="423">
        <f t="shared" si="326"/>
        <v>7</v>
      </c>
      <c r="C3440" s="235" t="s">
        <v>112</v>
      </c>
      <c r="D3440" s="236" t="s">
        <v>39</v>
      </c>
      <c r="E3440" s="256"/>
      <c r="F3440" s="270">
        <v>1</v>
      </c>
      <c r="G3440" s="270">
        <v>5</v>
      </c>
      <c r="H3440" s="270">
        <f t="shared" si="324"/>
        <v>5</v>
      </c>
      <c r="I3440" s="256"/>
      <c r="J3440" s="270">
        <f t="shared" si="325"/>
        <v>0</v>
      </c>
    </row>
    <row r="3441" spans="1:10" ht="25.5" x14ac:dyDescent="0.2">
      <c r="A3441" s="29" t="s">
        <v>36</v>
      </c>
      <c r="B3441" s="30">
        <f t="shared" si="326"/>
        <v>8</v>
      </c>
      <c r="C3441" s="29" t="s">
        <v>121</v>
      </c>
      <c r="D3441" s="30" t="s">
        <v>63</v>
      </c>
      <c r="E3441" s="29"/>
      <c r="F3441" s="30">
        <v>1</v>
      </c>
      <c r="G3441" s="30">
        <v>5</v>
      </c>
      <c r="H3441" s="30">
        <f t="shared" si="324"/>
        <v>5</v>
      </c>
      <c r="I3441" s="29"/>
      <c r="J3441" s="30">
        <f t="shared" si="325"/>
        <v>0</v>
      </c>
    </row>
    <row r="3442" spans="1:10" ht="25.5" x14ac:dyDescent="0.2">
      <c r="A3442" s="29" t="s">
        <v>36</v>
      </c>
      <c r="B3442" s="30">
        <f t="shared" si="326"/>
        <v>9</v>
      </c>
      <c r="C3442" s="29" t="s">
        <v>120</v>
      </c>
      <c r="D3442" s="30" t="s">
        <v>39</v>
      </c>
      <c r="E3442" s="29"/>
      <c r="F3442" s="30">
        <v>1</v>
      </c>
      <c r="G3442" s="30">
        <v>5</v>
      </c>
      <c r="H3442" s="30">
        <f t="shared" si="324"/>
        <v>5</v>
      </c>
      <c r="I3442" s="29"/>
      <c r="J3442" s="30">
        <f t="shared" si="325"/>
        <v>0</v>
      </c>
    </row>
    <row r="3443" spans="1:10" ht="25.5" x14ac:dyDescent="0.2">
      <c r="A3443" s="29" t="s">
        <v>36</v>
      </c>
      <c r="B3443" s="30">
        <f t="shared" si="326"/>
        <v>10</v>
      </c>
      <c r="C3443" s="29" t="s">
        <v>124</v>
      </c>
      <c r="D3443" s="30" t="s">
        <v>49</v>
      </c>
      <c r="E3443" s="29"/>
      <c r="F3443" s="30">
        <v>1</v>
      </c>
      <c r="G3443" s="30">
        <v>10</v>
      </c>
      <c r="H3443" s="30">
        <f t="shared" si="324"/>
        <v>10</v>
      </c>
      <c r="I3443" s="29"/>
      <c r="J3443" s="30">
        <f t="shared" si="325"/>
        <v>0</v>
      </c>
    </row>
    <row r="3444" spans="1:10" ht="25.5" x14ac:dyDescent="0.2">
      <c r="A3444" s="29" t="s">
        <v>36</v>
      </c>
      <c r="B3444" s="30">
        <f t="shared" si="326"/>
        <v>11</v>
      </c>
      <c r="C3444" s="29" t="s">
        <v>113</v>
      </c>
      <c r="D3444" s="30" t="s">
        <v>61</v>
      </c>
      <c r="E3444" s="29"/>
      <c r="F3444" s="30">
        <v>1</v>
      </c>
      <c r="G3444" s="30">
        <v>20</v>
      </c>
      <c r="H3444" s="30">
        <f t="shared" si="324"/>
        <v>20</v>
      </c>
      <c r="I3444" s="29"/>
      <c r="J3444" s="30">
        <f t="shared" si="325"/>
        <v>0</v>
      </c>
    </row>
    <row r="3445" spans="1:10" ht="25.5" x14ac:dyDescent="0.2">
      <c r="A3445" s="29" t="s">
        <v>36</v>
      </c>
      <c r="B3445" s="296">
        <f t="shared" si="326"/>
        <v>12</v>
      </c>
      <c r="C3445" s="29" t="s">
        <v>136</v>
      </c>
      <c r="D3445" s="296" t="s">
        <v>37</v>
      </c>
      <c r="E3445" s="258"/>
      <c r="F3445" s="30">
        <v>1</v>
      </c>
      <c r="G3445" s="296">
        <v>30</v>
      </c>
      <c r="H3445" s="296">
        <f t="shared" si="324"/>
        <v>30</v>
      </c>
      <c r="I3445" s="258"/>
      <c r="J3445" s="296">
        <f t="shared" si="325"/>
        <v>0</v>
      </c>
    </row>
    <row r="3446" spans="1:10" ht="25.5" x14ac:dyDescent="0.2">
      <c r="A3446" s="29" t="s">
        <v>36</v>
      </c>
      <c r="B3446" s="296">
        <f t="shared" si="326"/>
        <v>13</v>
      </c>
      <c r="C3446" s="29" t="s">
        <v>139</v>
      </c>
      <c r="D3446" s="296" t="s">
        <v>38</v>
      </c>
      <c r="E3446" s="258"/>
      <c r="F3446" s="296">
        <v>1</v>
      </c>
      <c r="G3446" s="296">
        <v>5</v>
      </c>
      <c r="H3446" s="296">
        <f t="shared" si="324"/>
        <v>5</v>
      </c>
      <c r="I3446" s="258"/>
      <c r="J3446" s="296">
        <f t="shared" si="325"/>
        <v>0</v>
      </c>
    </row>
    <row r="3447" spans="1:10" ht="25.5" x14ac:dyDescent="0.2">
      <c r="A3447" s="29" t="s">
        <v>36</v>
      </c>
      <c r="B3447" s="296">
        <f t="shared" si="326"/>
        <v>14</v>
      </c>
      <c r="C3447" s="29" t="s">
        <v>162</v>
      </c>
      <c r="D3447" s="296" t="s">
        <v>38</v>
      </c>
      <c r="E3447" s="258"/>
      <c r="F3447" s="296">
        <v>1</v>
      </c>
      <c r="G3447" s="436">
        <v>30</v>
      </c>
      <c r="H3447" s="296">
        <f t="shared" si="324"/>
        <v>30</v>
      </c>
      <c r="I3447" s="437"/>
      <c r="J3447" s="436"/>
    </row>
    <row r="3448" spans="1:10" ht="25.5" x14ac:dyDescent="0.2">
      <c r="A3448" s="29" t="s">
        <v>36</v>
      </c>
      <c r="B3448" s="296">
        <f t="shared" si="326"/>
        <v>15</v>
      </c>
      <c r="C3448" s="29" t="s">
        <v>163</v>
      </c>
      <c r="D3448" s="296" t="s">
        <v>38</v>
      </c>
      <c r="E3448" s="258"/>
      <c r="F3448" s="296">
        <v>1</v>
      </c>
      <c r="G3448" s="438">
        <v>180</v>
      </c>
      <c r="H3448" s="312">
        <f t="shared" si="324"/>
        <v>180</v>
      </c>
      <c r="I3448" s="439"/>
      <c r="J3448" s="438"/>
    </row>
    <row r="3449" spans="1:10" ht="25.5" x14ac:dyDescent="0.2">
      <c r="A3449" s="29" t="s">
        <v>36</v>
      </c>
      <c r="B3449" s="296">
        <f t="shared" si="326"/>
        <v>16</v>
      </c>
      <c r="C3449" s="29" t="s">
        <v>164</v>
      </c>
      <c r="D3449" s="296" t="s">
        <v>38</v>
      </c>
      <c r="E3449" s="258"/>
      <c r="F3449" s="296">
        <v>1</v>
      </c>
      <c r="G3449" s="436">
        <v>30</v>
      </c>
      <c r="H3449" s="296">
        <f t="shared" si="324"/>
        <v>30</v>
      </c>
      <c r="I3449" s="437"/>
      <c r="J3449" s="436"/>
    </row>
    <row r="3450" spans="1:10" ht="25.5" x14ac:dyDescent="0.2">
      <c r="A3450" s="29" t="s">
        <v>36</v>
      </c>
      <c r="B3450" s="296">
        <f t="shared" si="326"/>
        <v>17</v>
      </c>
      <c r="C3450" s="29" t="s">
        <v>165</v>
      </c>
      <c r="D3450" s="296" t="s">
        <v>38</v>
      </c>
      <c r="E3450" s="258"/>
      <c r="F3450" s="296">
        <v>1</v>
      </c>
      <c r="G3450" s="436">
        <v>10</v>
      </c>
      <c r="H3450" s="296">
        <f t="shared" si="324"/>
        <v>10</v>
      </c>
      <c r="I3450" s="437"/>
      <c r="J3450" s="436"/>
    </row>
    <row r="3451" spans="1:10" ht="25.5" x14ac:dyDescent="0.2">
      <c r="A3451" s="29" t="s">
        <v>36</v>
      </c>
      <c r="B3451" s="296">
        <f t="shared" si="326"/>
        <v>18</v>
      </c>
      <c r="C3451" s="273" t="s">
        <v>166</v>
      </c>
      <c r="D3451" s="296" t="s">
        <v>37</v>
      </c>
      <c r="E3451" s="258"/>
      <c r="F3451" s="296">
        <v>1</v>
      </c>
      <c r="G3451" s="436">
        <v>25</v>
      </c>
      <c r="H3451" s="296">
        <f t="shared" si="324"/>
        <v>25</v>
      </c>
      <c r="I3451" s="437"/>
      <c r="J3451" s="436"/>
    </row>
    <row r="3452" spans="1:10" ht="25.5" x14ac:dyDescent="0.2">
      <c r="A3452" s="29" t="s">
        <v>36</v>
      </c>
      <c r="B3452" s="296">
        <f t="shared" si="326"/>
        <v>19</v>
      </c>
      <c r="C3452" s="258" t="s">
        <v>122</v>
      </c>
      <c r="D3452" s="296" t="s">
        <v>61</v>
      </c>
      <c r="E3452" s="258"/>
      <c r="F3452" s="296">
        <v>1</v>
      </c>
      <c r="G3452" s="436">
        <v>5</v>
      </c>
      <c r="H3452" s="296">
        <f t="shared" si="324"/>
        <v>5</v>
      </c>
      <c r="I3452" s="437"/>
      <c r="J3452" s="436"/>
    </row>
    <row r="3453" spans="1:10" ht="25.5" x14ac:dyDescent="0.2">
      <c r="A3453" s="29" t="s">
        <v>36</v>
      </c>
      <c r="B3453" s="296">
        <f t="shared" si="326"/>
        <v>20</v>
      </c>
      <c r="C3453" s="272" t="s">
        <v>167</v>
      </c>
      <c r="D3453" s="296" t="s">
        <v>32</v>
      </c>
      <c r="E3453" s="258"/>
      <c r="F3453" s="296">
        <v>1</v>
      </c>
      <c r="G3453" s="436">
        <v>10</v>
      </c>
      <c r="H3453" s="436">
        <f t="shared" si="324"/>
        <v>10</v>
      </c>
      <c r="I3453" s="437"/>
      <c r="J3453" s="436"/>
    </row>
    <row r="3454" spans="1:10" ht="25.5" x14ac:dyDescent="0.2">
      <c r="A3454" s="29" t="s">
        <v>36</v>
      </c>
      <c r="B3454" s="296">
        <f t="shared" si="326"/>
        <v>21</v>
      </c>
      <c r="C3454" s="272" t="s">
        <v>135</v>
      </c>
      <c r="D3454" s="296" t="s">
        <v>63</v>
      </c>
      <c r="E3454" s="258"/>
      <c r="F3454" s="296">
        <v>1</v>
      </c>
      <c r="G3454" s="436">
        <v>5</v>
      </c>
      <c r="H3454" s="436">
        <f t="shared" si="324"/>
        <v>5</v>
      </c>
      <c r="I3454" s="437"/>
      <c r="J3454" s="436"/>
    </row>
    <row r="3455" spans="1:10" ht="25.5" x14ac:dyDescent="0.2">
      <c r="A3455" s="29" t="s">
        <v>36</v>
      </c>
      <c r="B3455" s="296">
        <f t="shared" si="326"/>
        <v>22</v>
      </c>
      <c r="C3455" s="272" t="s">
        <v>144</v>
      </c>
      <c r="D3455" s="296" t="s">
        <v>39</v>
      </c>
      <c r="E3455" s="258"/>
      <c r="F3455" s="296">
        <v>1</v>
      </c>
      <c r="G3455" s="436">
        <v>5</v>
      </c>
      <c r="H3455" s="436">
        <f t="shared" si="324"/>
        <v>5</v>
      </c>
      <c r="I3455" s="437"/>
      <c r="J3455" s="436"/>
    </row>
    <row r="3456" spans="1:10" ht="25.5" x14ac:dyDescent="0.2">
      <c r="A3456" s="419"/>
      <c r="B3456" s="419"/>
      <c r="C3456" s="419"/>
      <c r="D3456" s="419"/>
      <c r="E3456" s="419"/>
      <c r="F3456" s="419"/>
      <c r="G3456" s="50" t="s">
        <v>34</v>
      </c>
      <c r="H3456" s="51">
        <f>SUM(H3443:H3453)</f>
        <v>355</v>
      </c>
      <c r="I3456" s="344" t="s">
        <v>35</v>
      </c>
      <c r="J3456" s="51">
        <f>SUM(J3443:J3453)</f>
        <v>0</v>
      </c>
    </row>
    <row r="3458" spans="1:10" x14ac:dyDescent="0.2">
      <c r="A3458" s="1220" t="s">
        <v>1</v>
      </c>
      <c r="B3458" s="1220"/>
      <c r="C3458" s="1220"/>
      <c r="D3458" s="1220"/>
      <c r="E3458" s="1220"/>
      <c r="F3458" s="1220"/>
      <c r="G3458" s="1220"/>
      <c r="H3458" s="1220"/>
      <c r="I3458" s="1220"/>
      <c r="J3458" s="1220"/>
    </row>
    <row r="3459" spans="1:10" x14ac:dyDescent="0.2">
      <c r="A3459" s="1221" t="s">
        <v>2</v>
      </c>
      <c r="B3459" s="1221"/>
      <c r="C3459" s="1221"/>
      <c r="D3459" s="1221"/>
      <c r="E3459" s="1221"/>
      <c r="F3459" s="1221"/>
      <c r="G3459" s="1221"/>
      <c r="H3459" s="1221"/>
      <c r="I3459" s="1221"/>
      <c r="J3459" s="1221"/>
    </row>
    <row r="3460" spans="1:10" ht="13.5" thickBot="1" x14ac:dyDescent="0.25">
      <c r="A3460" s="4" t="s">
        <v>3</v>
      </c>
      <c r="B3460" s="122"/>
      <c r="C3460" s="5"/>
      <c r="D3460" s="4"/>
      <c r="E3460" s="4"/>
      <c r="F3460" s="262"/>
      <c r="G3460" s="262"/>
      <c r="H3460" s="262"/>
      <c r="I3460" s="4"/>
      <c r="J3460" s="2"/>
    </row>
    <row r="3461" spans="1:10" ht="13.5" thickBot="1" x14ac:dyDescent="0.25">
      <c r="A3461" s="1228" t="s">
        <v>256</v>
      </c>
      <c r="B3461" s="1229"/>
      <c r="C3461" s="1229"/>
      <c r="D3461" s="1229"/>
      <c r="E3461" s="1229"/>
      <c r="F3461" s="1229"/>
      <c r="G3461" s="1229"/>
      <c r="H3461" s="1229"/>
      <c r="I3461" s="1229"/>
      <c r="J3461" s="1230"/>
    </row>
    <row r="3462" spans="1:10" ht="30.75" customHeight="1" thickBot="1" x14ac:dyDescent="0.25">
      <c r="A3462" s="1222" t="s">
        <v>262</v>
      </c>
      <c r="B3462" s="1223"/>
      <c r="C3462" s="1223"/>
      <c r="D3462" s="1223"/>
      <c r="E3462" s="1223"/>
      <c r="F3462" s="1223"/>
      <c r="G3462" s="1223"/>
      <c r="H3462" s="1223"/>
      <c r="I3462" s="1223"/>
      <c r="J3462" s="1224"/>
    </row>
    <row r="3463" spans="1:10" ht="13.5" thickBot="1" x14ac:dyDescent="0.25">
      <c r="A3463" s="276"/>
      <c r="B3463" s="277"/>
      <c r="C3463" s="277"/>
      <c r="D3463" s="277"/>
      <c r="E3463" s="277"/>
      <c r="F3463" s="277"/>
      <c r="G3463" s="277"/>
      <c r="H3463" s="277"/>
      <c r="I3463" s="277"/>
      <c r="J3463" s="277"/>
    </row>
    <row r="3464" spans="1:10" ht="13.5" thickBot="1" x14ac:dyDescent="0.25">
      <c r="A3464" s="278" t="s">
        <v>4</v>
      </c>
      <c r="B3464" s="279"/>
      <c r="C3464" s="280"/>
      <c r="D3464" s="278"/>
      <c r="E3464" s="278"/>
      <c r="F3464" s="281"/>
      <c r="G3464" s="282"/>
      <c r="H3464" s="283"/>
      <c r="I3464" s="278"/>
      <c r="J3464" s="284"/>
    </row>
    <row r="3465" spans="1:10" ht="13.5" thickBot="1" x14ac:dyDescent="0.25">
      <c r="A3465" s="1217" t="s">
        <v>21</v>
      </c>
      <c r="B3465" s="1218"/>
      <c r="C3465" s="1218"/>
      <c r="D3465" s="1218"/>
      <c r="E3465" s="1218"/>
      <c r="F3465" s="1218"/>
      <c r="G3465" s="1218"/>
      <c r="H3465" s="1218"/>
      <c r="I3465" s="1218"/>
      <c r="J3465" s="1219"/>
    </row>
    <row r="3466" spans="1:10" ht="13.5" thickBot="1" x14ac:dyDescent="0.25">
      <c r="A3466" s="4"/>
      <c r="B3466" s="122"/>
      <c r="C3466" s="3"/>
      <c r="D3466" s="2"/>
      <c r="E3466" s="2"/>
      <c r="F3466" s="261"/>
      <c r="G3466" s="261"/>
      <c r="H3466" s="261"/>
      <c r="I3466" s="2"/>
      <c r="J3466" s="2"/>
    </row>
    <row r="3467" spans="1:10" ht="51" x14ac:dyDescent="0.2">
      <c r="A3467" s="31" t="s">
        <v>5</v>
      </c>
      <c r="B3467" s="32" t="s">
        <v>23</v>
      </c>
      <c r="C3467" s="32" t="s">
        <v>7</v>
      </c>
      <c r="D3467" s="33" t="s">
        <v>8</v>
      </c>
      <c r="E3467" s="34" t="s">
        <v>24</v>
      </c>
      <c r="F3467" s="35" t="s">
        <v>25</v>
      </c>
      <c r="G3467" s="32" t="s">
        <v>26</v>
      </c>
      <c r="H3467" s="36" t="s">
        <v>27</v>
      </c>
      <c r="I3467" s="37" t="s">
        <v>28</v>
      </c>
      <c r="J3467" s="37" t="s">
        <v>29</v>
      </c>
    </row>
    <row r="3468" spans="1:10" ht="25.5" x14ac:dyDescent="0.2">
      <c r="A3468" s="31"/>
      <c r="B3468" s="32"/>
      <c r="C3468" s="218"/>
      <c r="D3468" s="213"/>
      <c r="E3468" s="213"/>
      <c r="F3468" s="212" t="s">
        <v>15</v>
      </c>
      <c r="G3468" s="212" t="s">
        <v>16</v>
      </c>
      <c r="H3468" s="39" t="s">
        <v>17</v>
      </c>
      <c r="I3468" s="40" t="s">
        <v>18</v>
      </c>
      <c r="J3468" s="40" t="s">
        <v>19</v>
      </c>
    </row>
    <row r="3469" spans="1:10" ht="38.25" x14ac:dyDescent="0.2">
      <c r="A3469" s="443" t="s">
        <v>30</v>
      </c>
      <c r="B3469" s="254">
        <v>1</v>
      </c>
      <c r="C3469" s="22" t="s">
        <v>116</v>
      </c>
      <c r="D3469" s="444" t="s">
        <v>63</v>
      </c>
      <c r="E3469" s="443"/>
      <c r="F3469" s="444">
        <v>1</v>
      </c>
      <c r="G3469" s="444">
        <v>10</v>
      </c>
      <c r="H3469" s="444">
        <f t="shared" ref="H3469:H3496" si="327">F3469*G3469</f>
        <v>10</v>
      </c>
      <c r="I3469" s="443"/>
      <c r="J3469" s="444">
        <f t="shared" ref="J3469:J3494" si="328">H3469*I3469</f>
        <v>0</v>
      </c>
    </row>
    <row r="3470" spans="1:10" ht="38.25" x14ac:dyDescent="0.2">
      <c r="A3470" s="443" t="s">
        <v>30</v>
      </c>
      <c r="B3470" s="234">
        <f>B3469+1</f>
        <v>2</v>
      </c>
      <c r="C3470" s="233" t="s">
        <v>109</v>
      </c>
      <c r="D3470" s="444" t="s">
        <v>63</v>
      </c>
      <c r="E3470" s="291"/>
      <c r="F3470" s="302">
        <v>1</v>
      </c>
      <c r="G3470" s="302">
        <v>5</v>
      </c>
      <c r="H3470" s="302">
        <f t="shared" si="327"/>
        <v>5</v>
      </c>
      <c r="I3470" s="291"/>
      <c r="J3470" s="302">
        <f t="shared" si="328"/>
        <v>0</v>
      </c>
    </row>
    <row r="3471" spans="1:10" ht="25.5" x14ac:dyDescent="0.2">
      <c r="A3471" s="435" t="s">
        <v>0</v>
      </c>
      <c r="B3471" s="423">
        <f t="shared" ref="B3471:B3496" si="329">B3470+1</f>
        <v>3</v>
      </c>
      <c r="C3471" s="256" t="s">
        <v>121</v>
      </c>
      <c r="D3471" s="423" t="s">
        <v>63</v>
      </c>
      <c r="E3471" s="435"/>
      <c r="F3471" s="423">
        <v>1</v>
      </c>
      <c r="G3471" s="423">
        <v>5</v>
      </c>
      <c r="H3471" s="423">
        <f t="shared" si="327"/>
        <v>5</v>
      </c>
      <c r="I3471" s="435"/>
      <c r="J3471" s="423">
        <f t="shared" si="328"/>
        <v>0</v>
      </c>
    </row>
    <row r="3472" spans="1:10" ht="25.5" x14ac:dyDescent="0.2">
      <c r="A3472" s="435" t="s">
        <v>0</v>
      </c>
      <c r="B3472" s="423">
        <f t="shared" si="329"/>
        <v>4</v>
      </c>
      <c r="C3472" s="256" t="s">
        <v>120</v>
      </c>
      <c r="D3472" s="270" t="s">
        <v>39</v>
      </c>
      <c r="E3472" s="256"/>
      <c r="F3472" s="270">
        <v>1</v>
      </c>
      <c r="G3472" s="270">
        <v>5</v>
      </c>
      <c r="H3472" s="270">
        <f t="shared" si="327"/>
        <v>5</v>
      </c>
      <c r="I3472" s="256"/>
      <c r="J3472" s="270">
        <f t="shared" si="328"/>
        <v>0</v>
      </c>
    </row>
    <row r="3473" spans="1:10" ht="25.5" x14ac:dyDescent="0.2">
      <c r="A3473" s="435" t="s">
        <v>0</v>
      </c>
      <c r="B3473" s="423">
        <f t="shared" si="329"/>
        <v>5</v>
      </c>
      <c r="C3473" s="435" t="s">
        <v>122</v>
      </c>
      <c r="D3473" s="423" t="s">
        <v>31</v>
      </c>
      <c r="E3473" s="435"/>
      <c r="F3473" s="423">
        <v>1</v>
      </c>
      <c r="G3473" s="423">
        <v>10</v>
      </c>
      <c r="H3473" s="423">
        <f t="shared" si="327"/>
        <v>10</v>
      </c>
      <c r="I3473" s="435"/>
      <c r="J3473" s="423">
        <f t="shared" si="328"/>
        <v>0</v>
      </c>
    </row>
    <row r="3474" spans="1:10" ht="25.5" x14ac:dyDescent="0.2">
      <c r="A3474" s="435" t="s">
        <v>0</v>
      </c>
      <c r="B3474" s="423">
        <f t="shared" si="329"/>
        <v>6</v>
      </c>
      <c r="C3474" s="235" t="s">
        <v>121</v>
      </c>
      <c r="D3474" s="236" t="s">
        <v>63</v>
      </c>
      <c r="E3474" s="256"/>
      <c r="F3474" s="270">
        <v>1</v>
      </c>
      <c r="G3474" s="270">
        <v>5</v>
      </c>
      <c r="H3474" s="270">
        <f t="shared" si="327"/>
        <v>5</v>
      </c>
      <c r="I3474" s="256"/>
      <c r="J3474" s="270">
        <f t="shared" si="328"/>
        <v>0</v>
      </c>
    </row>
    <row r="3475" spans="1:10" ht="25.5" x14ac:dyDescent="0.2">
      <c r="A3475" s="435" t="s">
        <v>0</v>
      </c>
      <c r="B3475" s="423">
        <f t="shared" si="329"/>
        <v>7</v>
      </c>
      <c r="C3475" s="235" t="s">
        <v>112</v>
      </c>
      <c r="D3475" s="236" t="s">
        <v>39</v>
      </c>
      <c r="E3475" s="256"/>
      <c r="F3475" s="270">
        <v>1</v>
      </c>
      <c r="G3475" s="270">
        <v>5</v>
      </c>
      <c r="H3475" s="270">
        <f t="shared" si="327"/>
        <v>5</v>
      </c>
      <c r="I3475" s="256"/>
      <c r="J3475" s="270">
        <f t="shared" si="328"/>
        <v>0</v>
      </c>
    </row>
    <row r="3476" spans="1:10" ht="25.5" x14ac:dyDescent="0.2">
      <c r="A3476" s="29" t="s">
        <v>36</v>
      </c>
      <c r="B3476" s="30">
        <f t="shared" si="329"/>
        <v>8</v>
      </c>
      <c r="C3476" s="29" t="s">
        <v>121</v>
      </c>
      <c r="D3476" s="30" t="s">
        <v>63</v>
      </c>
      <c r="E3476" s="29"/>
      <c r="F3476" s="30">
        <v>1</v>
      </c>
      <c r="G3476" s="30">
        <v>5</v>
      </c>
      <c r="H3476" s="30">
        <f t="shared" si="327"/>
        <v>5</v>
      </c>
      <c r="I3476" s="29"/>
      <c r="J3476" s="30">
        <f t="shared" si="328"/>
        <v>0</v>
      </c>
    </row>
    <row r="3477" spans="1:10" ht="25.5" x14ac:dyDescent="0.2">
      <c r="A3477" s="29" t="s">
        <v>36</v>
      </c>
      <c r="B3477" s="30">
        <f t="shared" si="329"/>
        <v>9</v>
      </c>
      <c r="C3477" s="29" t="s">
        <v>120</v>
      </c>
      <c r="D3477" s="30" t="s">
        <v>39</v>
      </c>
      <c r="E3477" s="29"/>
      <c r="F3477" s="30">
        <v>1</v>
      </c>
      <c r="G3477" s="30">
        <v>5</v>
      </c>
      <c r="H3477" s="30">
        <f t="shared" si="327"/>
        <v>5</v>
      </c>
      <c r="I3477" s="29"/>
      <c r="J3477" s="30">
        <f t="shared" si="328"/>
        <v>0</v>
      </c>
    </row>
    <row r="3478" spans="1:10" ht="25.5" x14ac:dyDescent="0.2">
      <c r="A3478" s="29" t="s">
        <v>36</v>
      </c>
      <c r="B3478" s="30">
        <f t="shared" si="329"/>
        <v>10</v>
      </c>
      <c r="C3478" s="29" t="s">
        <v>124</v>
      </c>
      <c r="D3478" s="30" t="s">
        <v>49</v>
      </c>
      <c r="E3478" s="29"/>
      <c r="F3478" s="30">
        <v>1</v>
      </c>
      <c r="G3478" s="30">
        <v>10</v>
      </c>
      <c r="H3478" s="30">
        <f t="shared" si="327"/>
        <v>10</v>
      </c>
      <c r="I3478" s="29"/>
      <c r="J3478" s="30">
        <f t="shared" si="328"/>
        <v>0</v>
      </c>
    </row>
    <row r="3479" spans="1:10" ht="25.5" x14ac:dyDescent="0.2">
      <c r="A3479" s="29" t="s">
        <v>36</v>
      </c>
      <c r="B3479" s="30">
        <f t="shared" si="329"/>
        <v>11</v>
      </c>
      <c r="C3479" s="29" t="s">
        <v>113</v>
      </c>
      <c r="D3479" s="30" t="s">
        <v>61</v>
      </c>
      <c r="E3479" s="29"/>
      <c r="F3479" s="30">
        <v>1</v>
      </c>
      <c r="G3479" s="30">
        <v>20</v>
      </c>
      <c r="H3479" s="30">
        <f t="shared" si="327"/>
        <v>20</v>
      </c>
      <c r="I3479" s="29"/>
      <c r="J3479" s="30">
        <f t="shared" si="328"/>
        <v>0</v>
      </c>
    </row>
    <row r="3480" spans="1:10" ht="25.5" x14ac:dyDescent="0.2">
      <c r="A3480" s="29" t="s">
        <v>36</v>
      </c>
      <c r="B3480" s="296">
        <f t="shared" si="329"/>
        <v>12</v>
      </c>
      <c r="C3480" s="29" t="s">
        <v>125</v>
      </c>
      <c r="D3480" s="296" t="s">
        <v>37</v>
      </c>
      <c r="E3480" s="258"/>
      <c r="F3480" s="30">
        <v>1</v>
      </c>
      <c r="G3480" s="296">
        <v>80</v>
      </c>
      <c r="H3480" s="296">
        <f t="shared" si="327"/>
        <v>80</v>
      </c>
      <c r="I3480" s="258"/>
      <c r="J3480" s="296">
        <f t="shared" si="328"/>
        <v>0</v>
      </c>
    </row>
    <row r="3481" spans="1:10" ht="25.5" x14ac:dyDescent="0.2">
      <c r="A3481" s="29" t="s">
        <v>36</v>
      </c>
      <c r="B3481" s="296">
        <f t="shared" si="329"/>
        <v>13</v>
      </c>
      <c r="C3481" s="29" t="s">
        <v>126</v>
      </c>
      <c r="D3481" s="296" t="s">
        <v>38</v>
      </c>
      <c r="E3481" s="258"/>
      <c r="F3481" s="30">
        <v>1</v>
      </c>
      <c r="G3481" s="296">
        <v>15</v>
      </c>
      <c r="H3481" s="296">
        <f t="shared" si="327"/>
        <v>15</v>
      </c>
      <c r="I3481" s="258"/>
      <c r="J3481" s="296">
        <f t="shared" si="328"/>
        <v>0</v>
      </c>
    </row>
    <row r="3482" spans="1:10" ht="25.5" x14ac:dyDescent="0.2">
      <c r="A3482" s="29" t="s">
        <v>36</v>
      </c>
      <c r="B3482" s="296">
        <f t="shared" si="329"/>
        <v>14</v>
      </c>
      <c r="C3482" s="29" t="s">
        <v>128</v>
      </c>
      <c r="D3482" s="296" t="s">
        <v>46</v>
      </c>
      <c r="E3482" s="258"/>
      <c r="F3482" s="30">
        <v>1</v>
      </c>
      <c r="G3482" s="296">
        <v>10</v>
      </c>
      <c r="H3482" s="296">
        <f t="shared" si="327"/>
        <v>10</v>
      </c>
      <c r="I3482" s="258"/>
      <c r="J3482" s="296">
        <f t="shared" si="328"/>
        <v>0</v>
      </c>
    </row>
    <row r="3483" spans="1:10" ht="25.5" x14ac:dyDescent="0.2">
      <c r="A3483" s="29" t="s">
        <v>36</v>
      </c>
      <c r="B3483" s="296">
        <f t="shared" si="329"/>
        <v>15</v>
      </c>
      <c r="C3483" s="29" t="s">
        <v>127</v>
      </c>
      <c r="D3483" s="296" t="s">
        <v>32</v>
      </c>
      <c r="E3483" s="429"/>
      <c r="F3483" s="30">
        <v>1</v>
      </c>
      <c r="G3483" s="300">
        <v>10</v>
      </c>
      <c r="H3483" s="300">
        <f t="shared" si="327"/>
        <v>10</v>
      </c>
      <c r="I3483" s="429"/>
      <c r="J3483" s="300">
        <f t="shared" si="328"/>
        <v>0</v>
      </c>
    </row>
    <row r="3484" spans="1:10" ht="25.5" x14ac:dyDescent="0.2">
      <c r="A3484" s="29" t="s">
        <v>36</v>
      </c>
      <c r="B3484" s="296">
        <f t="shared" si="329"/>
        <v>16</v>
      </c>
      <c r="C3484" s="29" t="s">
        <v>123</v>
      </c>
      <c r="D3484" s="296" t="s">
        <v>33</v>
      </c>
      <c r="E3484" s="430"/>
      <c r="F3484" s="30">
        <v>1</v>
      </c>
      <c r="G3484" s="431">
        <v>80</v>
      </c>
      <c r="H3484" s="431">
        <f t="shared" si="327"/>
        <v>80</v>
      </c>
      <c r="I3484" s="432"/>
      <c r="J3484" s="431">
        <f t="shared" si="328"/>
        <v>0</v>
      </c>
    </row>
    <row r="3485" spans="1:10" ht="25.5" x14ac:dyDescent="0.2">
      <c r="A3485" s="29" t="s">
        <v>36</v>
      </c>
      <c r="B3485" s="296">
        <f t="shared" si="329"/>
        <v>17</v>
      </c>
      <c r="C3485" s="29" t="s">
        <v>130</v>
      </c>
      <c r="D3485" s="296" t="s">
        <v>32</v>
      </c>
      <c r="E3485" s="430"/>
      <c r="F3485" s="30">
        <v>1</v>
      </c>
      <c r="G3485" s="433">
        <v>10</v>
      </c>
      <c r="H3485" s="433">
        <f t="shared" si="327"/>
        <v>10</v>
      </c>
      <c r="I3485" s="430"/>
      <c r="J3485" s="433">
        <f t="shared" si="328"/>
        <v>0</v>
      </c>
    </row>
    <row r="3486" spans="1:10" ht="25.5" x14ac:dyDescent="0.2">
      <c r="A3486" s="29" t="s">
        <v>36</v>
      </c>
      <c r="B3486" s="296">
        <f t="shared" si="329"/>
        <v>18</v>
      </c>
      <c r="C3486" s="29" t="s">
        <v>121</v>
      </c>
      <c r="D3486" s="296" t="s">
        <v>63</v>
      </c>
      <c r="E3486" s="430"/>
      <c r="F3486" s="30">
        <v>1</v>
      </c>
      <c r="G3486" s="433">
        <v>5</v>
      </c>
      <c r="H3486" s="433">
        <f t="shared" si="327"/>
        <v>5</v>
      </c>
      <c r="I3486" s="430"/>
      <c r="J3486" s="433">
        <f t="shared" si="328"/>
        <v>0</v>
      </c>
    </row>
    <row r="3487" spans="1:10" ht="25.5" x14ac:dyDescent="0.2">
      <c r="A3487" s="29" t="s">
        <v>36</v>
      </c>
      <c r="B3487" s="296">
        <f t="shared" si="329"/>
        <v>19</v>
      </c>
      <c r="C3487" s="29" t="s">
        <v>129</v>
      </c>
      <c r="D3487" s="296" t="s">
        <v>39</v>
      </c>
      <c r="E3487" s="430"/>
      <c r="F3487" s="30">
        <v>1</v>
      </c>
      <c r="G3487" s="433">
        <v>5</v>
      </c>
      <c r="H3487" s="433">
        <f t="shared" si="327"/>
        <v>5</v>
      </c>
      <c r="I3487" s="430"/>
      <c r="J3487" s="433">
        <f t="shared" si="328"/>
        <v>0</v>
      </c>
    </row>
    <row r="3488" spans="1:10" ht="25.5" x14ac:dyDescent="0.2">
      <c r="A3488" s="435" t="s">
        <v>0</v>
      </c>
      <c r="B3488" s="423">
        <f t="shared" si="329"/>
        <v>20</v>
      </c>
      <c r="C3488" s="235" t="s">
        <v>110</v>
      </c>
      <c r="D3488" s="236" t="s">
        <v>63</v>
      </c>
      <c r="E3488" s="450"/>
      <c r="F3488" s="27">
        <v>1</v>
      </c>
      <c r="G3488" s="28">
        <v>5</v>
      </c>
      <c r="H3488" s="28">
        <f t="shared" si="327"/>
        <v>5</v>
      </c>
      <c r="I3488" s="451"/>
      <c r="J3488" s="28">
        <f t="shared" si="328"/>
        <v>0</v>
      </c>
    </row>
    <row r="3489" spans="1:10" ht="25.5" x14ac:dyDescent="0.2">
      <c r="A3489" s="435" t="s">
        <v>0</v>
      </c>
      <c r="B3489" s="423">
        <f t="shared" si="329"/>
        <v>21</v>
      </c>
      <c r="C3489" s="235" t="s">
        <v>111</v>
      </c>
      <c r="D3489" s="236" t="s">
        <v>39</v>
      </c>
      <c r="E3489" s="293"/>
      <c r="F3489" s="27">
        <v>1</v>
      </c>
      <c r="G3489" s="295">
        <v>5</v>
      </c>
      <c r="H3489" s="28">
        <f t="shared" si="327"/>
        <v>5</v>
      </c>
      <c r="I3489" s="452"/>
      <c r="J3489" s="28">
        <f t="shared" si="328"/>
        <v>0</v>
      </c>
    </row>
    <row r="3490" spans="1:10" ht="25.5" x14ac:dyDescent="0.2">
      <c r="A3490" s="435" t="s">
        <v>0</v>
      </c>
      <c r="B3490" s="423">
        <f t="shared" si="329"/>
        <v>22</v>
      </c>
      <c r="C3490" s="25" t="s">
        <v>133</v>
      </c>
      <c r="D3490" s="26" t="s">
        <v>31</v>
      </c>
      <c r="E3490" s="293"/>
      <c r="F3490" s="27">
        <v>1</v>
      </c>
      <c r="G3490" s="295">
        <v>5</v>
      </c>
      <c r="H3490" s="28">
        <f t="shared" si="327"/>
        <v>5</v>
      </c>
      <c r="I3490" s="452"/>
      <c r="J3490" s="28">
        <f t="shared" si="328"/>
        <v>0</v>
      </c>
    </row>
    <row r="3491" spans="1:10" ht="25.5" x14ac:dyDescent="0.2">
      <c r="A3491" s="435" t="s">
        <v>0</v>
      </c>
      <c r="B3491" s="423">
        <f t="shared" si="329"/>
        <v>23</v>
      </c>
      <c r="C3491" s="25" t="s">
        <v>134</v>
      </c>
      <c r="D3491" s="26" t="s">
        <v>33</v>
      </c>
      <c r="E3491" s="293"/>
      <c r="F3491" s="27">
        <v>1</v>
      </c>
      <c r="G3491" s="295">
        <v>30</v>
      </c>
      <c r="H3491" s="28">
        <f t="shared" si="327"/>
        <v>30</v>
      </c>
      <c r="I3491" s="452"/>
      <c r="J3491" s="28">
        <f t="shared" si="328"/>
        <v>0</v>
      </c>
    </row>
    <row r="3492" spans="1:10" ht="25.5" x14ac:dyDescent="0.2">
      <c r="A3492" s="435" t="s">
        <v>0</v>
      </c>
      <c r="B3492" s="423">
        <f t="shared" si="329"/>
        <v>24</v>
      </c>
      <c r="C3492" s="25" t="s">
        <v>131</v>
      </c>
      <c r="D3492" s="26" t="s">
        <v>31</v>
      </c>
      <c r="E3492" s="450"/>
      <c r="F3492" s="27">
        <v>1</v>
      </c>
      <c r="G3492" s="28">
        <v>5</v>
      </c>
      <c r="H3492" s="28">
        <f t="shared" si="327"/>
        <v>5</v>
      </c>
      <c r="I3492" s="450"/>
      <c r="J3492" s="28">
        <f t="shared" si="328"/>
        <v>0</v>
      </c>
    </row>
    <row r="3493" spans="1:10" ht="25.5" x14ac:dyDescent="0.2">
      <c r="A3493" s="435" t="s">
        <v>0</v>
      </c>
      <c r="B3493" s="423">
        <f t="shared" si="329"/>
        <v>25</v>
      </c>
      <c r="C3493" s="235" t="s">
        <v>135</v>
      </c>
      <c r="D3493" s="236" t="s">
        <v>63</v>
      </c>
      <c r="E3493" s="301"/>
      <c r="F3493" s="27">
        <v>1</v>
      </c>
      <c r="G3493" s="336">
        <v>5</v>
      </c>
      <c r="H3493" s="28">
        <f t="shared" si="327"/>
        <v>5</v>
      </c>
      <c r="I3493" s="301"/>
      <c r="J3493" s="28">
        <f t="shared" si="328"/>
        <v>0</v>
      </c>
    </row>
    <row r="3494" spans="1:10" ht="25.5" x14ac:dyDescent="0.2">
      <c r="A3494" s="435" t="s">
        <v>0</v>
      </c>
      <c r="B3494" s="423">
        <f t="shared" si="329"/>
        <v>26</v>
      </c>
      <c r="C3494" s="25" t="s">
        <v>132</v>
      </c>
      <c r="D3494" s="26" t="s">
        <v>59</v>
      </c>
      <c r="E3494" s="301"/>
      <c r="F3494" s="27">
        <v>1</v>
      </c>
      <c r="G3494" s="336">
        <v>30</v>
      </c>
      <c r="H3494" s="28">
        <f t="shared" si="327"/>
        <v>30</v>
      </c>
      <c r="I3494" s="301"/>
      <c r="J3494" s="28">
        <f t="shared" si="328"/>
        <v>0</v>
      </c>
    </row>
    <row r="3495" spans="1:10" ht="25.5" x14ac:dyDescent="0.2">
      <c r="A3495" s="435" t="s">
        <v>0</v>
      </c>
      <c r="B3495" s="423">
        <f t="shared" si="329"/>
        <v>27</v>
      </c>
      <c r="C3495" s="25" t="s">
        <v>135</v>
      </c>
      <c r="D3495" s="26" t="s">
        <v>63</v>
      </c>
      <c r="E3495" s="301"/>
      <c r="F3495" s="27">
        <v>1</v>
      </c>
      <c r="G3495" s="336">
        <v>5</v>
      </c>
      <c r="H3495" s="28">
        <f t="shared" si="327"/>
        <v>5</v>
      </c>
      <c r="I3495" s="301"/>
      <c r="J3495" s="28"/>
    </row>
    <row r="3496" spans="1:10" ht="25.5" x14ac:dyDescent="0.2">
      <c r="A3496" s="435" t="s">
        <v>0</v>
      </c>
      <c r="B3496" s="423">
        <f t="shared" si="329"/>
        <v>28</v>
      </c>
      <c r="C3496" s="25" t="s">
        <v>144</v>
      </c>
      <c r="D3496" s="26" t="s">
        <v>39</v>
      </c>
      <c r="E3496" s="333"/>
      <c r="F3496" s="337">
        <v>1</v>
      </c>
      <c r="G3496" s="338">
        <v>12</v>
      </c>
      <c r="H3496" s="28">
        <f t="shared" si="327"/>
        <v>12</v>
      </c>
      <c r="I3496" s="333"/>
      <c r="J3496" s="338">
        <f>H3496*I3496</f>
        <v>0</v>
      </c>
    </row>
    <row r="3497" spans="1:10" ht="25.5" x14ac:dyDescent="0.2">
      <c r="A3497" s="8"/>
      <c r="B3497" s="21"/>
      <c r="C3497" s="9"/>
      <c r="D3497" s="2"/>
      <c r="E3497" s="2"/>
      <c r="F3497" s="15"/>
      <c r="G3497" s="50" t="s">
        <v>34</v>
      </c>
      <c r="H3497" s="51">
        <f>SUM(H3469:H3496)</f>
        <v>402</v>
      </c>
      <c r="I3497" s="344" t="s">
        <v>35</v>
      </c>
      <c r="J3497" s="51">
        <f>SUM(J3469:J3496)</f>
        <v>0</v>
      </c>
    </row>
    <row r="3499" spans="1:10" x14ac:dyDescent="0.2">
      <c r="A3499" s="1220" t="s">
        <v>1</v>
      </c>
      <c r="B3499" s="1220"/>
      <c r="C3499" s="1220"/>
      <c r="D3499" s="1220"/>
      <c r="E3499" s="1220"/>
      <c r="F3499" s="1220"/>
      <c r="G3499" s="1220"/>
      <c r="H3499" s="1220"/>
      <c r="I3499" s="1220"/>
      <c r="J3499" s="1220"/>
    </row>
    <row r="3500" spans="1:10" x14ac:dyDescent="0.2">
      <c r="A3500" s="1221" t="s">
        <v>2</v>
      </c>
      <c r="B3500" s="1221"/>
      <c r="C3500" s="1221"/>
      <c r="D3500" s="1221"/>
      <c r="E3500" s="1221"/>
      <c r="F3500" s="1221"/>
      <c r="G3500" s="1221"/>
      <c r="H3500" s="1221"/>
      <c r="I3500" s="1221"/>
      <c r="J3500" s="1221"/>
    </row>
    <row r="3501" spans="1:10" ht="13.5" thickBot="1" x14ac:dyDescent="0.25">
      <c r="A3501" s="4" t="s">
        <v>3</v>
      </c>
      <c r="B3501" s="122"/>
      <c r="C3501" s="5"/>
      <c r="D3501" s="4"/>
      <c r="E3501" s="4"/>
      <c r="F3501" s="262"/>
      <c r="G3501" s="262"/>
      <c r="H3501" s="262"/>
      <c r="I3501" s="4"/>
      <c r="J3501" s="2"/>
    </row>
    <row r="3502" spans="1:10" ht="13.5" thickBot="1" x14ac:dyDescent="0.25">
      <c r="A3502" s="1228" t="s">
        <v>256</v>
      </c>
      <c r="B3502" s="1229"/>
      <c r="C3502" s="1229"/>
      <c r="D3502" s="1229"/>
      <c r="E3502" s="1229"/>
      <c r="F3502" s="1229"/>
      <c r="G3502" s="1229"/>
      <c r="H3502" s="1229"/>
      <c r="I3502" s="1229"/>
      <c r="J3502" s="1230"/>
    </row>
    <row r="3503" spans="1:10" ht="32.25" customHeight="1" thickBot="1" x14ac:dyDescent="0.25">
      <c r="A3503" s="1222" t="s">
        <v>261</v>
      </c>
      <c r="B3503" s="1223"/>
      <c r="C3503" s="1223"/>
      <c r="D3503" s="1223"/>
      <c r="E3503" s="1223"/>
      <c r="F3503" s="1223"/>
      <c r="G3503" s="1223"/>
      <c r="H3503" s="1223"/>
      <c r="I3503" s="1223"/>
      <c r="J3503" s="1224"/>
    </row>
    <row r="3504" spans="1:10" ht="13.5" thickBot="1" x14ac:dyDescent="0.25">
      <c r="A3504" s="276"/>
      <c r="B3504" s="277"/>
      <c r="C3504" s="277"/>
      <c r="D3504" s="277"/>
      <c r="E3504" s="277"/>
      <c r="F3504" s="277"/>
      <c r="G3504" s="277"/>
      <c r="H3504" s="277"/>
      <c r="I3504" s="277"/>
      <c r="J3504" s="277"/>
    </row>
    <row r="3505" spans="1:10" ht="13.5" thickBot="1" x14ac:dyDescent="0.25">
      <c r="A3505" s="278" t="s">
        <v>4</v>
      </c>
      <c r="B3505" s="279"/>
      <c r="C3505" s="280"/>
      <c r="D3505" s="278"/>
      <c r="E3505" s="278"/>
      <c r="F3505" s="281"/>
      <c r="G3505" s="282"/>
      <c r="H3505" s="283"/>
      <c r="I3505" s="278"/>
      <c r="J3505" s="284"/>
    </row>
    <row r="3506" spans="1:10" ht="13.5" thickBot="1" x14ac:dyDescent="0.25">
      <c r="A3506" s="1217" t="s">
        <v>21</v>
      </c>
      <c r="B3506" s="1218"/>
      <c r="C3506" s="1218"/>
      <c r="D3506" s="1218"/>
      <c r="E3506" s="1218"/>
      <c r="F3506" s="1218"/>
      <c r="G3506" s="1218"/>
      <c r="H3506" s="1218"/>
      <c r="I3506" s="1218"/>
      <c r="J3506" s="1219"/>
    </row>
    <row r="3507" spans="1:10" ht="13.5" thickBot="1" x14ac:dyDescent="0.25"/>
    <row r="3508" spans="1:10" ht="51" x14ac:dyDescent="0.2">
      <c r="A3508" s="31" t="s">
        <v>5</v>
      </c>
      <c r="B3508" s="32" t="s">
        <v>23</v>
      </c>
      <c r="C3508" s="32" t="s">
        <v>7</v>
      </c>
      <c r="D3508" s="33" t="s">
        <v>8</v>
      </c>
      <c r="E3508" s="34" t="s">
        <v>24</v>
      </c>
      <c r="F3508" s="35" t="s">
        <v>25</v>
      </c>
      <c r="G3508" s="32" t="s">
        <v>26</v>
      </c>
      <c r="H3508" s="36" t="s">
        <v>27</v>
      </c>
      <c r="I3508" s="37" t="s">
        <v>28</v>
      </c>
      <c r="J3508" s="37" t="s">
        <v>29</v>
      </c>
    </row>
    <row r="3509" spans="1:10" ht="25.5" x14ac:dyDescent="0.2">
      <c r="A3509" s="31"/>
      <c r="B3509" s="32"/>
      <c r="C3509" s="216"/>
      <c r="D3509" s="33"/>
      <c r="E3509" s="38"/>
      <c r="F3509" s="39" t="s">
        <v>15</v>
      </c>
      <c r="G3509" s="39" t="s">
        <v>16</v>
      </c>
      <c r="H3509" s="39" t="s">
        <v>17</v>
      </c>
      <c r="I3509" s="40" t="s">
        <v>18</v>
      </c>
      <c r="J3509" s="40" t="s">
        <v>19</v>
      </c>
    </row>
    <row r="3510" spans="1:10" ht="38.25" x14ac:dyDescent="0.2">
      <c r="A3510" s="443" t="s">
        <v>30</v>
      </c>
      <c r="B3510" s="254">
        <v>1</v>
      </c>
      <c r="C3510" s="22" t="s">
        <v>116</v>
      </c>
      <c r="D3510" s="444" t="s">
        <v>63</v>
      </c>
      <c r="E3510" s="443"/>
      <c r="F3510" s="444">
        <v>1</v>
      </c>
      <c r="G3510" s="444">
        <v>10</v>
      </c>
      <c r="H3510" s="444">
        <f t="shared" ref="H3510:H3531" si="330">F3510*G3510</f>
        <v>10</v>
      </c>
      <c r="I3510" s="443"/>
      <c r="J3510" s="444">
        <f t="shared" ref="J3510:J3522" si="331">H3510*I3510</f>
        <v>0</v>
      </c>
    </row>
    <row r="3511" spans="1:10" ht="38.25" x14ac:dyDescent="0.2">
      <c r="A3511" s="443" t="s">
        <v>30</v>
      </c>
      <c r="B3511" s="234">
        <f>B3510+1</f>
        <v>2</v>
      </c>
      <c r="C3511" s="233" t="s">
        <v>109</v>
      </c>
      <c r="D3511" s="444" t="s">
        <v>63</v>
      </c>
      <c r="E3511" s="291"/>
      <c r="F3511" s="302">
        <v>1</v>
      </c>
      <c r="G3511" s="302">
        <v>5</v>
      </c>
      <c r="H3511" s="302">
        <f t="shared" si="330"/>
        <v>5</v>
      </c>
      <c r="I3511" s="291"/>
      <c r="J3511" s="302">
        <f t="shared" si="331"/>
        <v>0</v>
      </c>
    </row>
    <row r="3512" spans="1:10" ht="25.5" x14ac:dyDescent="0.2">
      <c r="A3512" s="435" t="s">
        <v>0</v>
      </c>
      <c r="B3512" s="423">
        <f t="shared" ref="B3512:B3531" si="332">B3511+1</f>
        <v>3</v>
      </c>
      <c r="C3512" s="256" t="s">
        <v>121</v>
      </c>
      <c r="D3512" s="423" t="s">
        <v>63</v>
      </c>
      <c r="E3512" s="435"/>
      <c r="F3512" s="423">
        <v>1</v>
      </c>
      <c r="G3512" s="423">
        <v>5</v>
      </c>
      <c r="H3512" s="423">
        <f t="shared" si="330"/>
        <v>5</v>
      </c>
      <c r="I3512" s="435"/>
      <c r="J3512" s="423">
        <f t="shared" si="331"/>
        <v>0</v>
      </c>
    </row>
    <row r="3513" spans="1:10" ht="25.5" x14ac:dyDescent="0.2">
      <c r="A3513" s="435" t="s">
        <v>0</v>
      </c>
      <c r="B3513" s="423">
        <f t="shared" si="332"/>
        <v>4</v>
      </c>
      <c r="C3513" s="256" t="s">
        <v>120</v>
      </c>
      <c r="D3513" s="270" t="s">
        <v>39</v>
      </c>
      <c r="E3513" s="256"/>
      <c r="F3513" s="270">
        <v>1</v>
      </c>
      <c r="G3513" s="270">
        <v>5</v>
      </c>
      <c r="H3513" s="270">
        <f t="shared" si="330"/>
        <v>5</v>
      </c>
      <c r="I3513" s="256"/>
      <c r="J3513" s="270">
        <f t="shared" si="331"/>
        <v>0</v>
      </c>
    </row>
    <row r="3514" spans="1:10" ht="25.5" x14ac:dyDescent="0.2">
      <c r="A3514" s="435" t="s">
        <v>0</v>
      </c>
      <c r="B3514" s="423">
        <f t="shared" si="332"/>
        <v>5</v>
      </c>
      <c r="C3514" s="435" t="s">
        <v>122</v>
      </c>
      <c r="D3514" s="423" t="s">
        <v>31</v>
      </c>
      <c r="E3514" s="435"/>
      <c r="F3514" s="423">
        <v>1</v>
      </c>
      <c r="G3514" s="423">
        <v>10</v>
      </c>
      <c r="H3514" s="423">
        <f t="shared" si="330"/>
        <v>10</v>
      </c>
      <c r="I3514" s="435"/>
      <c r="J3514" s="423">
        <f t="shared" si="331"/>
        <v>0</v>
      </c>
    </row>
    <row r="3515" spans="1:10" ht="25.5" x14ac:dyDescent="0.2">
      <c r="A3515" s="435" t="s">
        <v>0</v>
      </c>
      <c r="B3515" s="423">
        <f t="shared" si="332"/>
        <v>6</v>
      </c>
      <c r="C3515" s="235" t="s">
        <v>121</v>
      </c>
      <c r="D3515" s="236" t="s">
        <v>63</v>
      </c>
      <c r="E3515" s="256"/>
      <c r="F3515" s="270">
        <v>1</v>
      </c>
      <c r="G3515" s="270">
        <v>5</v>
      </c>
      <c r="H3515" s="270">
        <f t="shared" si="330"/>
        <v>5</v>
      </c>
      <c r="I3515" s="256"/>
      <c r="J3515" s="270">
        <f t="shared" si="331"/>
        <v>0</v>
      </c>
    </row>
    <row r="3516" spans="1:10" ht="25.5" x14ac:dyDescent="0.2">
      <c r="A3516" s="435" t="s">
        <v>0</v>
      </c>
      <c r="B3516" s="423">
        <f t="shared" si="332"/>
        <v>7</v>
      </c>
      <c r="C3516" s="235" t="s">
        <v>112</v>
      </c>
      <c r="D3516" s="236" t="s">
        <v>39</v>
      </c>
      <c r="E3516" s="256"/>
      <c r="F3516" s="270">
        <v>1</v>
      </c>
      <c r="G3516" s="270">
        <v>5</v>
      </c>
      <c r="H3516" s="270">
        <f t="shared" si="330"/>
        <v>5</v>
      </c>
      <c r="I3516" s="256"/>
      <c r="J3516" s="270">
        <f t="shared" si="331"/>
        <v>0</v>
      </c>
    </row>
    <row r="3517" spans="1:10" ht="25.5" x14ac:dyDescent="0.2">
      <c r="A3517" s="29" t="s">
        <v>36</v>
      </c>
      <c r="B3517" s="30">
        <f t="shared" si="332"/>
        <v>8</v>
      </c>
      <c r="C3517" s="29" t="s">
        <v>121</v>
      </c>
      <c r="D3517" s="30" t="s">
        <v>63</v>
      </c>
      <c r="E3517" s="29"/>
      <c r="F3517" s="30">
        <v>1</v>
      </c>
      <c r="G3517" s="30">
        <v>5</v>
      </c>
      <c r="H3517" s="30">
        <f t="shared" si="330"/>
        <v>5</v>
      </c>
      <c r="I3517" s="29"/>
      <c r="J3517" s="30">
        <f t="shared" si="331"/>
        <v>0</v>
      </c>
    </row>
    <row r="3518" spans="1:10" ht="25.5" x14ac:dyDescent="0.2">
      <c r="A3518" s="29" t="s">
        <v>36</v>
      </c>
      <c r="B3518" s="30">
        <f t="shared" si="332"/>
        <v>9</v>
      </c>
      <c r="C3518" s="29" t="s">
        <v>120</v>
      </c>
      <c r="D3518" s="30" t="s">
        <v>39</v>
      </c>
      <c r="E3518" s="29"/>
      <c r="F3518" s="30">
        <v>1</v>
      </c>
      <c r="G3518" s="30">
        <v>5</v>
      </c>
      <c r="H3518" s="30">
        <f t="shared" si="330"/>
        <v>5</v>
      </c>
      <c r="I3518" s="29"/>
      <c r="J3518" s="30">
        <f t="shared" si="331"/>
        <v>0</v>
      </c>
    </row>
    <row r="3519" spans="1:10" ht="25.5" x14ac:dyDescent="0.2">
      <c r="A3519" s="29" t="s">
        <v>36</v>
      </c>
      <c r="B3519" s="30">
        <f t="shared" si="332"/>
        <v>10</v>
      </c>
      <c r="C3519" s="29" t="s">
        <v>124</v>
      </c>
      <c r="D3519" s="30" t="s">
        <v>49</v>
      </c>
      <c r="E3519" s="29"/>
      <c r="F3519" s="30">
        <v>1</v>
      </c>
      <c r="G3519" s="30">
        <v>10</v>
      </c>
      <c r="H3519" s="30">
        <f t="shared" si="330"/>
        <v>10</v>
      </c>
      <c r="I3519" s="29"/>
      <c r="J3519" s="30">
        <f t="shared" si="331"/>
        <v>0</v>
      </c>
    </row>
    <row r="3520" spans="1:10" ht="25.5" x14ac:dyDescent="0.2">
      <c r="A3520" s="29" t="s">
        <v>36</v>
      </c>
      <c r="B3520" s="30">
        <f t="shared" si="332"/>
        <v>11</v>
      </c>
      <c r="C3520" s="29" t="s">
        <v>113</v>
      </c>
      <c r="D3520" s="30" t="s">
        <v>61</v>
      </c>
      <c r="E3520" s="29"/>
      <c r="F3520" s="30">
        <v>1</v>
      </c>
      <c r="G3520" s="30">
        <v>20</v>
      </c>
      <c r="H3520" s="30">
        <f t="shared" si="330"/>
        <v>20</v>
      </c>
      <c r="I3520" s="29"/>
      <c r="J3520" s="30">
        <f t="shared" si="331"/>
        <v>0</v>
      </c>
    </row>
    <row r="3521" spans="1:10" ht="25.5" x14ac:dyDescent="0.2">
      <c r="A3521" s="29" t="s">
        <v>36</v>
      </c>
      <c r="B3521" s="296">
        <f t="shared" si="332"/>
        <v>12</v>
      </c>
      <c r="C3521" s="29" t="s">
        <v>136</v>
      </c>
      <c r="D3521" s="296" t="s">
        <v>37</v>
      </c>
      <c r="E3521" s="258"/>
      <c r="F3521" s="30">
        <v>1</v>
      </c>
      <c r="G3521" s="296">
        <v>30</v>
      </c>
      <c r="H3521" s="296">
        <f t="shared" si="330"/>
        <v>30</v>
      </c>
      <c r="I3521" s="258"/>
      <c r="J3521" s="296">
        <f t="shared" si="331"/>
        <v>0</v>
      </c>
    </row>
    <row r="3522" spans="1:10" ht="25.5" x14ac:dyDescent="0.2">
      <c r="A3522" s="29" t="s">
        <v>36</v>
      </c>
      <c r="B3522" s="296">
        <f t="shared" si="332"/>
        <v>13</v>
      </c>
      <c r="C3522" s="29" t="s">
        <v>139</v>
      </c>
      <c r="D3522" s="296" t="s">
        <v>38</v>
      </c>
      <c r="E3522" s="258"/>
      <c r="F3522" s="296">
        <v>1</v>
      </c>
      <c r="G3522" s="296">
        <v>5</v>
      </c>
      <c r="H3522" s="296">
        <f t="shared" si="330"/>
        <v>5</v>
      </c>
      <c r="I3522" s="258"/>
      <c r="J3522" s="296">
        <f t="shared" si="331"/>
        <v>0</v>
      </c>
    </row>
    <row r="3523" spans="1:10" ht="25.5" x14ac:dyDescent="0.2">
      <c r="A3523" s="29" t="s">
        <v>36</v>
      </c>
      <c r="B3523" s="296">
        <f t="shared" si="332"/>
        <v>14</v>
      </c>
      <c r="C3523" s="29" t="s">
        <v>162</v>
      </c>
      <c r="D3523" s="296" t="s">
        <v>38</v>
      </c>
      <c r="E3523" s="258"/>
      <c r="F3523" s="296">
        <v>1</v>
      </c>
      <c r="G3523" s="436">
        <v>30</v>
      </c>
      <c r="H3523" s="296">
        <f t="shared" si="330"/>
        <v>30</v>
      </c>
      <c r="I3523" s="437"/>
      <c r="J3523" s="436"/>
    </row>
    <row r="3524" spans="1:10" ht="25.5" x14ac:dyDescent="0.2">
      <c r="A3524" s="29" t="s">
        <v>36</v>
      </c>
      <c r="B3524" s="296">
        <f t="shared" si="332"/>
        <v>15</v>
      </c>
      <c r="C3524" s="29" t="s">
        <v>163</v>
      </c>
      <c r="D3524" s="296" t="s">
        <v>38</v>
      </c>
      <c r="E3524" s="258"/>
      <c r="F3524" s="296">
        <v>1</v>
      </c>
      <c r="G3524" s="438">
        <v>180</v>
      </c>
      <c r="H3524" s="312">
        <f t="shared" si="330"/>
        <v>180</v>
      </c>
      <c r="I3524" s="439"/>
      <c r="J3524" s="438"/>
    </row>
    <row r="3525" spans="1:10" ht="25.5" x14ac:dyDescent="0.2">
      <c r="A3525" s="29" t="s">
        <v>36</v>
      </c>
      <c r="B3525" s="296">
        <f t="shared" si="332"/>
        <v>16</v>
      </c>
      <c r="C3525" s="29" t="s">
        <v>164</v>
      </c>
      <c r="D3525" s="296" t="s">
        <v>38</v>
      </c>
      <c r="E3525" s="258"/>
      <c r="F3525" s="296">
        <v>1</v>
      </c>
      <c r="G3525" s="436">
        <v>30</v>
      </c>
      <c r="H3525" s="296">
        <f t="shared" si="330"/>
        <v>30</v>
      </c>
      <c r="I3525" s="437"/>
      <c r="J3525" s="436"/>
    </row>
    <row r="3526" spans="1:10" ht="25.5" x14ac:dyDescent="0.2">
      <c r="A3526" s="29" t="s">
        <v>36</v>
      </c>
      <c r="B3526" s="296">
        <f t="shared" si="332"/>
        <v>17</v>
      </c>
      <c r="C3526" s="29" t="s">
        <v>165</v>
      </c>
      <c r="D3526" s="296" t="s">
        <v>38</v>
      </c>
      <c r="E3526" s="258"/>
      <c r="F3526" s="296">
        <v>1</v>
      </c>
      <c r="G3526" s="436">
        <v>10</v>
      </c>
      <c r="H3526" s="296">
        <f t="shared" si="330"/>
        <v>10</v>
      </c>
      <c r="I3526" s="437"/>
      <c r="J3526" s="436"/>
    </row>
    <row r="3527" spans="1:10" ht="25.5" x14ac:dyDescent="0.2">
      <c r="A3527" s="29" t="s">
        <v>36</v>
      </c>
      <c r="B3527" s="296">
        <f t="shared" si="332"/>
        <v>18</v>
      </c>
      <c r="C3527" s="273" t="s">
        <v>166</v>
      </c>
      <c r="D3527" s="296" t="s">
        <v>37</v>
      </c>
      <c r="E3527" s="258"/>
      <c r="F3527" s="296">
        <v>1</v>
      </c>
      <c r="G3527" s="436">
        <v>25</v>
      </c>
      <c r="H3527" s="296">
        <f t="shared" si="330"/>
        <v>25</v>
      </c>
      <c r="I3527" s="437"/>
      <c r="J3527" s="436"/>
    </row>
    <row r="3528" spans="1:10" ht="25.5" x14ac:dyDescent="0.2">
      <c r="A3528" s="29" t="s">
        <v>36</v>
      </c>
      <c r="B3528" s="296">
        <f t="shared" si="332"/>
        <v>19</v>
      </c>
      <c r="C3528" s="258" t="s">
        <v>122</v>
      </c>
      <c r="D3528" s="296" t="s">
        <v>61</v>
      </c>
      <c r="E3528" s="258"/>
      <c r="F3528" s="296">
        <v>1</v>
      </c>
      <c r="G3528" s="436">
        <v>5</v>
      </c>
      <c r="H3528" s="296">
        <f t="shared" si="330"/>
        <v>5</v>
      </c>
      <c r="I3528" s="437"/>
      <c r="J3528" s="436"/>
    </row>
    <row r="3529" spans="1:10" ht="25.5" x14ac:dyDescent="0.2">
      <c r="A3529" s="29" t="s">
        <v>36</v>
      </c>
      <c r="B3529" s="296">
        <f t="shared" si="332"/>
        <v>20</v>
      </c>
      <c r="C3529" s="272" t="s">
        <v>167</v>
      </c>
      <c r="D3529" s="296" t="s">
        <v>32</v>
      </c>
      <c r="E3529" s="258"/>
      <c r="F3529" s="296">
        <v>1</v>
      </c>
      <c r="G3529" s="436">
        <v>10</v>
      </c>
      <c r="H3529" s="436">
        <f t="shared" si="330"/>
        <v>10</v>
      </c>
      <c r="I3529" s="437"/>
      <c r="J3529" s="436"/>
    </row>
    <row r="3530" spans="1:10" ht="25.5" x14ac:dyDescent="0.2">
      <c r="A3530" s="29" t="s">
        <v>36</v>
      </c>
      <c r="B3530" s="296">
        <f t="shared" si="332"/>
        <v>21</v>
      </c>
      <c r="C3530" s="272" t="s">
        <v>135</v>
      </c>
      <c r="D3530" s="296" t="s">
        <v>63</v>
      </c>
      <c r="E3530" s="258"/>
      <c r="F3530" s="296">
        <v>1</v>
      </c>
      <c r="G3530" s="436">
        <v>5</v>
      </c>
      <c r="H3530" s="436">
        <f t="shared" si="330"/>
        <v>5</v>
      </c>
      <c r="I3530" s="437"/>
      <c r="J3530" s="436"/>
    </row>
    <row r="3531" spans="1:10" ht="25.5" x14ac:dyDescent="0.2">
      <c r="A3531" s="29" t="s">
        <v>36</v>
      </c>
      <c r="B3531" s="296">
        <f t="shared" si="332"/>
        <v>22</v>
      </c>
      <c r="C3531" s="272" t="s">
        <v>144</v>
      </c>
      <c r="D3531" s="296" t="s">
        <v>39</v>
      </c>
      <c r="E3531" s="258"/>
      <c r="F3531" s="296">
        <v>1</v>
      </c>
      <c r="G3531" s="436">
        <v>5</v>
      </c>
      <c r="H3531" s="436">
        <f t="shared" si="330"/>
        <v>5</v>
      </c>
      <c r="I3531" s="437"/>
      <c r="J3531" s="436"/>
    </row>
    <row r="3532" spans="1:10" ht="25.5" x14ac:dyDescent="0.2">
      <c r="A3532" s="419"/>
      <c r="B3532" s="419"/>
      <c r="C3532" s="419"/>
      <c r="D3532" s="419"/>
      <c r="E3532" s="419"/>
      <c r="F3532" s="419"/>
      <c r="G3532" s="50" t="s">
        <v>34</v>
      </c>
      <c r="H3532" s="51">
        <f>SUM(H3519:H3529)</f>
        <v>355</v>
      </c>
      <c r="I3532" s="344" t="s">
        <v>35</v>
      </c>
      <c r="J3532" s="51">
        <f>SUM(J3519:J3529)</f>
        <v>0</v>
      </c>
    </row>
    <row r="3537" spans="1:10" x14ac:dyDescent="0.2">
      <c r="A3537" s="1220" t="s">
        <v>1</v>
      </c>
      <c r="B3537" s="1220"/>
      <c r="C3537" s="1220"/>
      <c r="D3537" s="1220"/>
      <c r="E3537" s="1220"/>
      <c r="F3537" s="1220"/>
      <c r="G3537" s="1220"/>
      <c r="H3537" s="1220"/>
      <c r="I3537" s="1220"/>
      <c r="J3537" s="1220"/>
    </row>
    <row r="3538" spans="1:10" x14ac:dyDescent="0.2">
      <c r="A3538" s="1221" t="s">
        <v>2</v>
      </c>
      <c r="B3538" s="1221"/>
      <c r="C3538" s="1221"/>
      <c r="D3538" s="1221"/>
      <c r="E3538" s="1221"/>
      <c r="F3538" s="1221"/>
      <c r="G3538" s="1221"/>
      <c r="H3538" s="1221"/>
      <c r="I3538" s="1221"/>
      <c r="J3538" s="1221"/>
    </row>
    <row r="3539" spans="1:10" ht="13.5" thickBot="1" x14ac:dyDescent="0.25">
      <c r="A3539" s="4" t="s">
        <v>3</v>
      </c>
      <c r="B3539" s="122"/>
      <c r="C3539" s="5"/>
      <c r="D3539" s="4"/>
      <c r="E3539" s="4"/>
      <c r="F3539" s="262"/>
      <c r="G3539" s="262"/>
      <c r="H3539" s="262"/>
      <c r="I3539" s="4"/>
      <c r="J3539" s="2"/>
    </row>
    <row r="3540" spans="1:10" ht="13.5" thickBot="1" x14ac:dyDescent="0.25">
      <c r="A3540" s="1228" t="s">
        <v>264</v>
      </c>
      <c r="B3540" s="1229"/>
      <c r="C3540" s="1229"/>
      <c r="D3540" s="1229"/>
      <c r="E3540" s="1229"/>
      <c r="F3540" s="1229"/>
      <c r="G3540" s="1229"/>
      <c r="H3540" s="1229"/>
      <c r="I3540" s="1229"/>
      <c r="J3540" s="1230"/>
    </row>
    <row r="3541" spans="1:10" ht="14.25" customHeight="1" thickBot="1" x14ac:dyDescent="0.25">
      <c r="A3541" s="1235" t="s">
        <v>263</v>
      </c>
      <c r="B3541" s="1236"/>
      <c r="C3541" s="1236"/>
      <c r="D3541" s="1236"/>
      <c r="E3541" s="1236"/>
      <c r="F3541" s="1236"/>
      <c r="G3541" s="1236"/>
      <c r="H3541" s="1236"/>
      <c r="I3541" s="1236"/>
      <c r="J3541" s="1237"/>
    </row>
    <row r="3542" spans="1:10" ht="13.5" thickBot="1" x14ac:dyDescent="0.25">
      <c r="A3542" s="276"/>
      <c r="B3542" s="277"/>
      <c r="C3542" s="277"/>
      <c r="D3542" s="277"/>
      <c r="E3542" s="277"/>
      <c r="F3542" s="277"/>
      <c r="G3542" s="277"/>
      <c r="H3542" s="277"/>
      <c r="I3542" s="277"/>
      <c r="J3542" s="277"/>
    </row>
    <row r="3543" spans="1:10" ht="13.5" thickBot="1" x14ac:dyDescent="0.25">
      <c r="A3543" s="278" t="s">
        <v>4</v>
      </c>
      <c r="B3543" s="279"/>
      <c r="C3543" s="280"/>
      <c r="D3543" s="278"/>
      <c r="E3543" s="278"/>
      <c r="F3543" s="281"/>
      <c r="G3543" s="282"/>
      <c r="H3543" s="283"/>
      <c r="I3543" s="278"/>
      <c r="J3543" s="284"/>
    </row>
    <row r="3544" spans="1:10" ht="13.5" thickBot="1" x14ac:dyDescent="0.25">
      <c r="A3544" s="1217" t="s">
        <v>21</v>
      </c>
      <c r="B3544" s="1218"/>
      <c r="C3544" s="1218"/>
      <c r="D3544" s="1218"/>
      <c r="E3544" s="1218"/>
      <c r="F3544" s="1218"/>
      <c r="G3544" s="1218"/>
      <c r="H3544" s="1218"/>
      <c r="I3544" s="1218"/>
      <c r="J3544" s="1219"/>
    </row>
    <row r="3545" spans="1:10" ht="13.5" thickBot="1" x14ac:dyDescent="0.25">
      <c r="A3545" s="4"/>
      <c r="B3545" s="122"/>
      <c r="C3545" s="3"/>
      <c r="D3545" s="2"/>
      <c r="E3545" s="2"/>
      <c r="F3545" s="261"/>
      <c r="G3545" s="261"/>
      <c r="H3545" s="261"/>
      <c r="I3545" s="2"/>
      <c r="J3545" s="2"/>
    </row>
    <row r="3546" spans="1:10" ht="51" x14ac:dyDescent="0.2">
      <c r="A3546" s="31" t="s">
        <v>5</v>
      </c>
      <c r="B3546" s="32" t="s">
        <v>23</v>
      </c>
      <c r="C3546" s="32" t="s">
        <v>7</v>
      </c>
      <c r="D3546" s="33" t="s">
        <v>8</v>
      </c>
      <c r="E3546" s="34" t="s">
        <v>24</v>
      </c>
      <c r="F3546" s="35" t="s">
        <v>25</v>
      </c>
      <c r="G3546" s="32" t="s">
        <v>26</v>
      </c>
      <c r="H3546" s="36" t="s">
        <v>27</v>
      </c>
      <c r="I3546" s="37" t="s">
        <v>28</v>
      </c>
      <c r="J3546" s="37" t="s">
        <v>29</v>
      </c>
    </row>
    <row r="3547" spans="1:10" ht="25.5" x14ac:dyDescent="0.2">
      <c r="A3547" s="31"/>
      <c r="B3547" s="32"/>
      <c r="C3547" s="218"/>
      <c r="D3547" s="213"/>
      <c r="E3547" s="213"/>
      <c r="F3547" s="212" t="s">
        <v>15</v>
      </c>
      <c r="G3547" s="212" t="s">
        <v>16</v>
      </c>
      <c r="H3547" s="39" t="s">
        <v>17</v>
      </c>
      <c r="I3547" s="40" t="s">
        <v>18</v>
      </c>
      <c r="J3547" s="40" t="s">
        <v>19</v>
      </c>
    </row>
    <row r="3548" spans="1:10" ht="38.25" x14ac:dyDescent="0.2">
      <c r="A3548" s="443" t="s">
        <v>30</v>
      </c>
      <c r="B3548" s="254">
        <v>1</v>
      </c>
      <c r="C3548" s="22" t="s">
        <v>116</v>
      </c>
      <c r="D3548" s="444" t="s">
        <v>63</v>
      </c>
      <c r="E3548" s="443"/>
      <c r="F3548" s="444">
        <v>1</v>
      </c>
      <c r="G3548" s="444">
        <v>10</v>
      </c>
      <c r="H3548" s="444">
        <f t="shared" ref="H3548:H3575" si="333">F3548*G3548</f>
        <v>10</v>
      </c>
      <c r="I3548" s="443"/>
      <c r="J3548" s="444">
        <f t="shared" ref="J3548:J3573" si="334">H3548*I3548</f>
        <v>0</v>
      </c>
    </row>
    <row r="3549" spans="1:10" ht="38.25" x14ac:dyDescent="0.2">
      <c r="A3549" s="443" t="s">
        <v>30</v>
      </c>
      <c r="B3549" s="234">
        <f>B3548+1</f>
        <v>2</v>
      </c>
      <c r="C3549" s="233" t="s">
        <v>109</v>
      </c>
      <c r="D3549" s="444" t="s">
        <v>63</v>
      </c>
      <c r="E3549" s="291"/>
      <c r="F3549" s="302">
        <v>1</v>
      </c>
      <c r="G3549" s="302">
        <v>5</v>
      </c>
      <c r="H3549" s="302">
        <f t="shared" si="333"/>
        <v>5</v>
      </c>
      <c r="I3549" s="291"/>
      <c r="J3549" s="302">
        <f t="shared" si="334"/>
        <v>0</v>
      </c>
    </row>
    <row r="3550" spans="1:10" ht="25.5" x14ac:dyDescent="0.2">
      <c r="A3550" s="435" t="s">
        <v>0</v>
      </c>
      <c r="B3550" s="423">
        <f t="shared" ref="B3550:B3575" si="335">B3549+1</f>
        <v>3</v>
      </c>
      <c r="C3550" s="256" t="s">
        <v>121</v>
      </c>
      <c r="D3550" s="423" t="s">
        <v>63</v>
      </c>
      <c r="E3550" s="435"/>
      <c r="F3550" s="423">
        <v>1</v>
      </c>
      <c r="G3550" s="423">
        <v>5</v>
      </c>
      <c r="H3550" s="423">
        <f t="shared" si="333"/>
        <v>5</v>
      </c>
      <c r="I3550" s="435"/>
      <c r="J3550" s="423">
        <f t="shared" si="334"/>
        <v>0</v>
      </c>
    </row>
    <row r="3551" spans="1:10" ht="25.5" x14ac:dyDescent="0.2">
      <c r="A3551" s="435" t="s">
        <v>0</v>
      </c>
      <c r="B3551" s="423">
        <f t="shared" si="335"/>
        <v>4</v>
      </c>
      <c r="C3551" s="256" t="s">
        <v>120</v>
      </c>
      <c r="D3551" s="270" t="s">
        <v>39</v>
      </c>
      <c r="E3551" s="256"/>
      <c r="F3551" s="270">
        <v>1</v>
      </c>
      <c r="G3551" s="270">
        <v>5</v>
      </c>
      <c r="H3551" s="270">
        <f t="shared" si="333"/>
        <v>5</v>
      </c>
      <c r="I3551" s="256"/>
      <c r="J3551" s="270">
        <f t="shared" si="334"/>
        <v>0</v>
      </c>
    </row>
    <row r="3552" spans="1:10" ht="25.5" x14ac:dyDescent="0.2">
      <c r="A3552" s="435" t="s">
        <v>0</v>
      </c>
      <c r="B3552" s="423">
        <f t="shared" si="335"/>
        <v>5</v>
      </c>
      <c r="C3552" s="435" t="s">
        <v>122</v>
      </c>
      <c r="D3552" s="423" t="s">
        <v>31</v>
      </c>
      <c r="E3552" s="435"/>
      <c r="F3552" s="423">
        <v>1</v>
      </c>
      <c r="G3552" s="423">
        <v>10</v>
      </c>
      <c r="H3552" s="423">
        <f t="shared" si="333"/>
        <v>10</v>
      </c>
      <c r="I3552" s="435"/>
      <c r="J3552" s="423">
        <f t="shared" si="334"/>
        <v>0</v>
      </c>
    </row>
    <row r="3553" spans="1:10" ht="25.5" x14ac:dyDescent="0.2">
      <c r="A3553" s="435" t="s">
        <v>0</v>
      </c>
      <c r="B3553" s="423">
        <f t="shared" si="335"/>
        <v>6</v>
      </c>
      <c r="C3553" s="235" t="s">
        <v>121</v>
      </c>
      <c r="D3553" s="236" t="s">
        <v>63</v>
      </c>
      <c r="E3553" s="256"/>
      <c r="F3553" s="270">
        <v>1</v>
      </c>
      <c r="G3553" s="270">
        <v>5</v>
      </c>
      <c r="H3553" s="270">
        <f t="shared" si="333"/>
        <v>5</v>
      </c>
      <c r="I3553" s="256"/>
      <c r="J3553" s="270">
        <f t="shared" si="334"/>
        <v>0</v>
      </c>
    </row>
    <row r="3554" spans="1:10" ht="25.5" x14ac:dyDescent="0.2">
      <c r="A3554" s="435" t="s">
        <v>0</v>
      </c>
      <c r="B3554" s="423">
        <f t="shared" si="335"/>
        <v>7</v>
      </c>
      <c r="C3554" s="235" t="s">
        <v>112</v>
      </c>
      <c r="D3554" s="236" t="s">
        <v>39</v>
      </c>
      <c r="E3554" s="256"/>
      <c r="F3554" s="270">
        <v>1</v>
      </c>
      <c r="G3554" s="270">
        <v>5</v>
      </c>
      <c r="H3554" s="270">
        <f t="shared" si="333"/>
        <v>5</v>
      </c>
      <c r="I3554" s="256"/>
      <c r="J3554" s="270">
        <f t="shared" si="334"/>
        <v>0</v>
      </c>
    </row>
    <row r="3555" spans="1:10" ht="25.5" x14ac:dyDescent="0.2">
      <c r="A3555" s="29" t="s">
        <v>36</v>
      </c>
      <c r="B3555" s="30">
        <f t="shared" si="335"/>
        <v>8</v>
      </c>
      <c r="C3555" s="29" t="s">
        <v>121</v>
      </c>
      <c r="D3555" s="30" t="s">
        <v>63</v>
      </c>
      <c r="E3555" s="29"/>
      <c r="F3555" s="30">
        <v>1</v>
      </c>
      <c r="G3555" s="30">
        <v>5</v>
      </c>
      <c r="H3555" s="30">
        <f t="shared" si="333"/>
        <v>5</v>
      </c>
      <c r="I3555" s="29"/>
      <c r="J3555" s="30">
        <f t="shared" si="334"/>
        <v>0</v>
      </c>
    </row>
    <row r="3556" spans="1:10" ht="25.5" x14ac:dyDescent="0.2">
      <c r="A3556" s="29" t="s">
        <v>36</v>
      </c>
      <c r="B3556" s="30">
        <f t="shared" si="335"/>
        <v>9</v>
      </c>
      <c r="C3556" s="29" t="s">
        <v>120</v>
      </c>
      <c r="D3556" s="30" t="s">
        <v>39</v>
      </c>
      <c r="E3556" s="29"/>
      <c r="F3556" s="30">
        <v>1</v>
      </c>
      <c r="G3556" s="30">
        <v>5</v>
      </c>
      <c r="H3556" s="30">
        <f t="shared" si="333"/>
        <v>5</v>
      </c>
      <c r="I3556" s="29"/>
      <c r="J3556" s="30">
        <f t="shared" si="334"/>
        <v>0</v>
      </c>
    </row>
    <row r="3557" spans="1:10" ht="25.5" x14ac:dyDescent="0.2">
      <c r="A3557" s="29" t="s">
        <v>36</v>
      </c>
      <c r="B3557" s="30">
        <f t="shared" si="335"/>
        <v>10</v>
      </c>
      <c r="C3557" s="29" t="s">
        <v>124</v>
      </c>
      <c r="D3557" s="30" t="s">
        <v>49</v>
      </c>
      <c r="E3557" s="29"/>
      <c r="F3557" s="30">
        <v>1</v>
      </c>
      <c r="G3557" s="30">
        <v>10</v>
      </c>
      <c r="H3557" s="30">
        <f t="shared" si="333"/>
        <v>10</v>
      </c>
      <c r="I3557" s="29"/>
      <c r="J3557" s="30">
        <f t="shared" si="334"/>
        <v>0</v>
      </c>
    </row>
    <row r="3558" spans="1:10" ht="25.5" x14ac:dyDescent="0.2">
      <c r="A3558" s="29" t="s">
        <v>36</v>
      </c>
      <c r="B3558" s="30">
        <f t="shared" si="335"/>
        <v>11</v>
      </c>
      <c r="C3558" s="29" t="s">
        <v>113</v>
      </c>
      <c r="D3558" s="30" t="s">
        <v>61</v>
      </c>
      <c r="E3558" s="29"/>
      <c r="F3558" s="30">
        <v>1</v>
      </c>
      <c r="G3558" s="30">
        <v>20</v>
      </c>
      <c r="H3558" s="30">
        <f t="shared" si="333"/>
        <v>20</v>
      </c>
      <c r="I3558" s="29"/>
      <c r="J3558" s="30">
        <f t="shared" si="334"/>
        <v>0</v>
      </c>
    </row>
    <row r="3559" spans="1:10" ht="25.5" x14ac:dyDescent="0.2">
      <c r="A3559" s="29" t="s">
        <v>36</v>
      </c>
      <c r="B3559" s="296">
        <f t="shared" si="335"/>
        <v>12</v>
      </c>
      <c r="C3559" s="29" t="s">
        <v>125</v>
      </c>
      <c r="D3559" s="296" t="s">
        <v>38</v>
      </c>
      <c r="E3559" s="258"/>
      <c r="F3559" s="30">
        <v>1</v>
      </c>
      <c r="G3559" s="296">
        <v>80</v>
      </c>
      <c r="H3559" s="296">
        <f t="shared" si="333"/>
        <v>80</v>
      </c>
      <c r="I3559" s="258"/>
      <c r="J3559" s="296">
        <f t="shared" si="334"/>
        <v>0</v>
      </c>
    </row>
    <row r="3560" spans="1:10" ht="25.5" x14ac:dyDescent="0.2">
      <c r="A3560" s="29" t="s">
        <v>36</v>
      </c>
      <c r="B3560" s="296">
        <f t="shared" si="335"/>
        <v>13</v>
      </c>
      <c r="C3560" s="29" t="s">
        <v>126</v>
      </c>
      <c r="D3560" s="296" t="s">
        <v>38</v>
      </c>
      <c r="E3560" s="258"/>
      <c r="F3560" s="30">
        <v>1</v>
      </c>
      <c r="G3560" s="296">
        <v>15</v>
      </c>
      <c r="H3560" s="296">
        <f t="shared" si="333"/>
        <v>15</v>
      </c>
      <c r="I3560" s="258"/>
      <c r="J3560" s="296">
        <f t="shared" si="334"/>
        <v>0</v>
      </c>
    </row>
    <row r="3561" spans="1:10" ht="25.5" x14ac:dyDescent="0.2">
      <c r="A3561" s="29" t="s">
        <v>36</v>
      </c>
      <c r="B3561" s="296">
        <f>B3560+1</f>
        <v>14</v>
      </c>
      <c r="C3561" s="29" t="s">
        <v>128</v>
      </c>
      <c r="D3561" s="296" t="s">
        <v>46</v>
      </c>
      <c r="E3561" s="258"/>
      <c r="F3561" s="30">
        <v>1</v>
      </c>
      <c r="G3561" s="296">
        <v>10</v>
      </c>
      <c r="H3561" s="296">
        <f t="shared" si="333"/>
        <v>10</v>
      </c>
      <c r="I3561" s="258"/>
      <c r="J3561" s="296">
        <f t="shared" si="334"/>
        <v>0</v>
      </c>
    </row>
    <row r="3562" spans="1:10" ht="25.5" x14ac:dyDescent="0.2">
      <c r="A3562" s="29" t="s">
        <v>36</v>
      </c>
      <c r="B3562" s="296">
        <f t="shared" si="335"/>
        <v>15</v>
      </c>
      <c r="C3562" s="29" t="s">
        <v>127</v>
      </c>
      <c r="D3562" s="296" t="s">
        <v>32</v>
      </c>
      <c r="E3562" s="429"/>
      <c r="F3562" s="30">
        <v>1</v>
      </c>
      <c r="G3562" s="300">
        <v>10</v>
      </c>
      <c r="H3562" s="300">
        <f t="shared" si="333"/>
        <v>10</v>
      </c>
      <c r="I3562" s="429"/>
      <c r="J3562" s="300">
        <f t="shared" si="334"/>
        <v>0</v>
      </c>
    </row>
    <row r="3563" spans="1:10" ht="25.5" x14ac:dyDescent="0.2">
      <c r="A3563" s="29" t="s">
        <v>36</v>
      </c>
      <c r="B3563" s="296">
        <f t="shared" si="335"/>
        <v>16</v>
      </c>
      <c r="C3563" s="29" t="s">
        <v>123</v>
      </c>
      <c r="D3563" s="296" t="s">
        <v>33</v>
      </c>
      <c r="E3563" s="430"/>
      <c r="F3563" s="30">
        <v>1</v>
      </c>
      <c r="G3563" s="431">
        <v>80</v>
      </c>
      <c r="H3563" s="431">
        <f t="shared" si="333"/>
        <v>80</v>
      </c>
      <c r="I3563" s="432"/>
      <c r="J3563" s="431">
        <f t="shared" si="334"/>
        <v>0</v>
      </c>
    </row>
    <row r="3564" spans="1:10" ht="25.5" x14ac:dyDescent="0.2">
      <c r="A3564" s="29" t="s">
        <v>36</v>
      </c>
      <c r="B3564" s="296">
        <f t="shared" ref="B3564:B3572" si="336">B3563+1</f>
        <v>17</v>
      </c>
      <c r="C3564" s="29" t="s">
        <v>130</v>
      </c>
      <c r="D3564" s="296" t="s">
        <v>32</v>
      </c>
      <c r="E3564" s="430"/>
      <c r="F3564" s="30">
        <v>1</v>
      </c>
      <c r="G3564" s="433">
        <v>10</v>
      </c>
      <c r="H3564" s="433">
        <f t="shared" si="333"/>
        <v>10</v>
      </c>
      <c r="I3564" s="430"/>
      <c r="J3564" s="433">
        <f t="shared" si="334"/>
        <v>0</v>
      </c>
    </row>
    <row r="3565" spans="1:10" ht="25.5" x14ac:dyDescent="0.2">
      <c r="A3565" s="29" t="s">
        <v>36</v>
      </c>
      <c r="B3565" s="296">
        <f t="shared" si="336"/>
        <v>18</v>
      </c>
      <c r="C3565" s="29" t="s">
        <v>121</v>
      </c>
      <c r="D3565" s="296" t="s">
        <v>63</v>
      </c>
      <c r="E3565" s="430"/>
      <c r="F3565" s="30">
        <v>1</v>
      </c>
      <c r="G3565" s="433">
        <v>5</v>
      </c>
      <c r="H3565" s="433">
        <f t="shared" si="333"/>
        <v>5</v>
      </c>
      <c r="I3565" s="430"/>
      <c r="J3565" s="433">
        <f t="shared" si="334"/>
        <v>0</v>
      </c>
    </row>
    <row r="3566" spans="1:10" ht="25.5" x14ac:dyDescent="0.2">
      <c r="A3566" s="29" t="s">
        <v>36</v>
      </c>
      <c r="B3566" s="296">
        <f t="shared" si="336"/>
        <v>19</v>
      </c>
      <c r="C3566" s="29" t="s">
        <v>129</v>
      </c>
      <c r="D3566" s="296" t="s">
        <v>39</v>
      </c>
      <c r="E3566" s="430"/>
      <c r="F3566" s="30">
        <v>1</v>
      </c>
      <c r="G3566" s="433">
        <v>5</v>
      </c>
      <c r="H3566" s="433">
        <f t="shared" si="333"/>
        <v>5</v>
      </c>
      <c r="I3566" s="430"/>
      <c r="J3566" s="433">
        <f t="shared" si="334"/>
        <v>0</v>
      </c>
    </row>
    <row r="3567" spans="1:10" ht="25.5" x14ac:dyDescent="0.2">
      <c r="A3567" s="435" t="s">
        <v>0</v>
      </c>
      <c r="B3567" s="423">
        <f t="shared" si="336"/>
        <v>20</v>
      </c>
      <c r="C3567" s="235" t="s">
        <v>110</v>
      </c>
      <c r="D3567" s="236" t="s">
        <v>63</v>
      </c>
      <c r="E3567" s="450"/>
      <c r="F3567" s="27">
        <v>1</v>
      </c>
      <c r="G3567" s="28">
        <v>5</v>
      </c>
      <c r="H3567" s="28">
        <f t="shared" si="333"/>
        <v>5</v>
      </c>
      <c r="I3567" s="451"/>
      <c r="J3567" s="28">
        <f t="shared" si="334"/>
        <v>0</v>
      </c>
    </row>
    <row r="3568" spans="1:10" ht="25.5" x14ac:dyDescent="0.2">
      <c r="A3568" s="435" t="s">
        <v>0</v>
      </c>
      <c r="B3568" s="423">
        <f t="shared" si="336"/>
        <v>21</v>
      </c>
      <c r="C3568" s="235" t="s">
        <v>111</v>
      </c>
      <c r="D3568" s="236" t="s">
        <v>39</v>
      </c>
      <c r="E3568" s="293"/>
      <c r="F3568" s="27">
        <v>1</v>
      </c>
      <c r="G3568" s="295">
        <v>5</v>
      </c>
      <c r="H3568" s="28">
        <f t="shared" si="333"/>
        <v>5</v>
      </c>
      <c r="I3568" s="452"/>
      <c r="J3568" s="28">
        <f t="shared" si="334"/>
        <v>0</v>
      </c>
    </row>
    <row r="3569" spans="1:10" ht="25.5" x14ac:dyDescent="0.2">
      <c r="A3569" s="435" t="s">
        <v>0</v>
      </c>
      <c r="B3569" s="423">
        <f t="shared" si="336"/>
        <v>22</v>
      </c>
      <c r="C3569" s="25" t="s">
        <v>133</v>
      </c>
      <c r="D3569" s="26" t="s">
        <v>31</v>
      </c>
      <c r="E3569" s="293"/>
      <c r="F3569" s="27">
        <v>1</v>
      </c>
      <c r="G3569" s="295">
        <v>5</v>
      </c>
      <c r="H3569" s="28">
        <f t="shared" si="333"/>
        <v>5</v>
      </c>
      <c r="I3569" s="452"/>
      <c r="J3569" s="28">
        <f t="shared" si="334"/>
        <v>0</v>
      </c>
    </row>
    <row r="3570" spans="1:10" ht="25.5" x14ac:dyDescent="0.2">
      <c r="A3570" s="435" t="s">
        <v>0</v>
      </c>
      <c r="B3570" s="423">
        <f t="shared" si="336"/>
        <v>23</v>
      </c>
      <c r="C3570" s="25" t="s">
        <v>134</v>
      </c>
      <c r="D3570" s="26" t="s">
        <v>33</v>
      </c>
      <c r="E3570" s="293"/>
      <c r="F3570" s="27">
        <v>1</v>
      </c>
      <c r="G3570" s="295">
        <v>30</v>
      </c>
      <c r="H3570" s="28">
        <f t="shared" si="333"/>
        <v>30</v>
      </c>
      <c r="I3570" s="452"/>
      <c r="J3570" s="28">
        <f t="shared" si="334"/>
        <v>0</v>
      </c>
    </row>
    <row r="3571" spans="1:10" ht="25.5" x14ac:dyDescent="0.2">
      <c r="A3571" s="435" t="s">
        <v>0</v>
      </c>
      <c r="B3571" s="423">
        <f t="shared" si="336"/>
        <v>24</v>
      </c>
      <c r="C3571" s="25" t="s">
        <v>131</v>
      </c>
      <c r="D3571" s="26" t="s">
        <v>31</v>
      </c>
      <c r="E3571" s="450"/>
      <c r="F3571" s="27">
        <v>1</v>
      </c>
      <c r="G3571" s="28">
        <v>5</v>
      </c>
      <c r="H3571" s="28">
        <f t="shared" si="333"/>
        <v>5</v>
      </c>
      <c r="I3571" s="450"/>
      <c r="J3571" s="28">
        <f t="shared" si="334"/>
        <v>0</v>
      </c>
    </row>
    <row r="3572" spans="1:10" ht="25.5" x14ac:dyDescent="0.2">
      <c r="A3572" s="435" t="s">
        <v>0</v>
      </c>
      <c r="B3572" s="423">
        <f t="shared" si="336"/>
        <v>25</v>
      </c>
      <c r="C3572" s="235" t="s">
        <v>135</v>
      </c>
      <c r="D3572" s="236" t="s">
        <v>63</v>
      </c>
      <c r="E3572" s="301"/>
      <c r="F3572" s="27">
        <v>1</v>
      </c>
      <c r="G3572" s="336">
        <v>5</v>
      </c>
      <c r="H3572" s="28">
        <f t="shared" si="333"/>
        <v>5</v>
      </c>
      <c r="I3572" s="301"/>
      <c r="J3572" s="28">
        <f t="shared" si="334"/>
        <v>0</v>
      </c>
    </row>
    <row r="3573" spans="1:10" ht="25.5" x14ac:dyDescent="0.2">
      <c r="A3573" s="435" t="s">
        <v>0</v>
      </c>
      <c r="B3573" s="423">
        <f t="shared" si="335"/>
        <v>26</v>
      </c>
      <c r="C3573" s="25" t="s">
        <v>132</v>
      </c>
      <c r="D3573" s="26" t="s">
        <v>59</v>
      </c>
      <c r="E3573" s="301"/>
      <c r="F3573" s="27">
        <v>1</v>
      </c>
      <c r="G3573" s="336">
        <v>30</v>
      </c>
      <c r="H3573" s="28">
        <f t="shared" si="333"/>
        <v>30</v>
      </c>
      <c r="I3573" s="301"/>
      <c r="J3573" s="28">
        <f t="shared" si="334"/>
        <v>0</v>
      </c>
    </row>
    <row r="3574" spans="1:10" ht="25.5" x14ac:dyDescent="0.2">
      <c r="A3574" s="435" t="s">
        <v>0</v>
      </c>
      <c r="B3574" s="423">
        <f t="shared" si="335"/>
        <v>27</v>
      </c>
      <c r="C3574" s="25" t="s">
        <v>135</v>
      </c>
      <c r="D3574" s="26" t="s">
        <v>63</v>
      </c>
      <c r="E3574" s="301"/>
      <c r="F3574" s="27">
        <v>1</v>
      </c>
      <c r="G3574" s="336">
        <v>5</v>
      </c>
      <c r="H3574" s="28">
        <f t="shared" si="333"/>
        <v>5</v>
      </c>
      <c r="I3574" s="301"/>
      <c r="J3574" s="28"/>
    </row>
    <row r="3575" spans="1:10" ht="25.5" x14ac:dyDescent="0.2">
      <c r="A3575" s="435" t="s">
        <v>0</v>
      </c>
      <c r="B3575" s="423">
        <f t="shared" si="335"/>
        <v>28</v>
      </c>
      <c r="C3575" s="25" t="s">
        <v>144</v>
      </c>
      <c r="D3575" s="26" t="s">
        <v>39</v>
      </c>
      <c r="E3575" s="333"/>
      <c r="F3575" s="337">
        <v>1</v>
      </c>
      <c r="G3575" s="338">
        <v>12</v>
      </c>
      <c r="H3575" s="28">
        <f t="shared" si="333"/>
        <v>12</v>
      </c>
      <c r="I3575" s="333"/>
      <c r="J3575" s="338">
        <f>H3575*I3575</f>
        <v>0</v>
      </c>
    </row>
    <row r="3576" spans="1:10" ht="25.5" x14ac:dyDescent="0.2">
      <c r="A3576" s="8"/>
      <c r="B3576" s="21"/>
      <c r="C3576" s="9"/>
      <c r="D3576" s="2"/>
      <c r="E3576" s="2"/>
      <c r="F3576" s="15"/>
      <c r="G3576" s="50" t="s">
        <v>34</v>
      </c>
      <c r="H3576" s="51">
        <f>SUM(H3548:H3575)</f>
        <v>402</v>
      </c>
      <c r="I3576" s="344" t="s">
        <v>35</v>
      </c>
      <c r="J3576" s="51">
        <f>SUM(J3548:J3575)</f>
        <v>0</v>
      </c>
    </row>
    <row r="3578" spans="1:10" x14ac:dyDescent="0.2">
      <c r="A3578" s="1220" t="s">
        <v>1</v>
      </c>
      <c r="B3578" s="1220"/>
      <c r="C3578" s="1220"/>
      <c r="D3578" s="1220"/>
      <c r="E3578" s="1220"/>
      <c r="F3578" s="1220"/>
      <c r="G3578" s="1220"/>
      <c r="H3578" s="1220"/>
      <c r="I3578" s="1220"/>
      <c r="J3578" s="1220"/>
    </row>
    <row r="3579" spans="1:10" x14ac:dyDescent="0.2">
      <c r="A3579" s="1221" t="s">
        <v>2</v>
      </c>
      <c r="B3579" s="1221"/>
      <c r="C3579" s="1221"/>
      <c r="D3579" s="1221"/>
      <c r="E3579" s="1221"/>
      <c r="F3579" s="1221"/>
      <c r="G3579" s="1221"/>
      <c r="H3579" s="1221"/>
      <c r="I3579" s="1221"/>
      <c r="J3579" s="1221"/>
    </row>
    <row r="3580" spans="1:10" ht="13.5" thickBot="1" x14ac:dyDescent="0.25">
      <c r="A3580" s="4" t="s">
        <v>3</v>
      </c>
      <c r="B3580" s="122"/>
      <c r="C3580" s="5"/>
      <c r="D3580" s="4"/>
      <c r="E3580" s="4"/>
      <c r="F3580" s="262"/>
      <c r="G3580" s="262"/>
      <c r="H3580" s="262"/>
      <c r="I3580" s="4"/>
      <c r="J3580" s="2"/>
    </row>
    <row r="3581" spans="1:10" ht="15.75" customHeight="1" thickBot="1" x14ac:dyDescent="0.25">
      <c r="A3581" s="1228" t="s">
        <v>264</v>
      </c>
      <c r="B3581" s="1229"/>
      <c r="C3581" s="1229"/>
      <c r="D3581" s="1229"/>
      <c r="E3581" s="1229"/>
      <c r="F3581" s="1229"/>
      <c r="G3581" s="1229"/>
      <c r="H3581" s="1229"/>
      <c r="I3581" s="1229"/>
      <c r="J3581" s="1230"/>
    </row>
    <row r="3582" spans="1:10" ht="15.75" customHeight="1" thickBot="1" x14ac:dyDescent="0.25">
      <c r="A3582" s="1235" t="s">
        <v>265</v>
      </c>
      <c r="B3582" s="1236"/>
      <c r="C3582" s="1236"/>
      <c r="D3582" s="1236"/>
      <c r="E3582" s="1236"/>
      <c r="F3582" s="1236"/>
      <c r="G3582" s="1236"/>
      <c r="H3582" s="1236"/>
      <c r="I3582" s="1236"/>
      <c r="J3582" s="1237"/>
    </row>
    <row r="3583" spans="1:10" ht="13.5" thickBot="1" x14ac:dyDescent="0.25">
      <c r="A3583" s="276"/>
      <c r="B3583" s="277"/>
      <c r="C3583" s="277"/>
      <c r="D3583" s="277"/>
      <c r="E3583" s="277"/>
      <c r="F3583" s="277"/>
      <c r="G3583" s="277"/>
      <c r="H3583" s="277"/>
      <c r="I3583" s="277"/>
      <c r="J3583" s="277"/>
    </row>
    <row r="3584" spans="1:10" ht="13.5" thickBot="1" x14ac:dyDescent="0.25">
      <c r="A3584" s="278" t="s">
        <v>4</v>
      </c>
      <c r="B3584" s="279"/>
      <c r="C3584" s="280"/>
      <c r="D3584" s="278"/>
      <c r="E3584" s="278"/>
      <c r="F3584" s="281"/>
      <c r="G3584" s="282"/>
      <c r="H3584" s="283"/>
      <c r="I3584" s="278"/>
      <c r="J3584" s="284"/>
    </row>
    <row r="3585" spans="1:10" ht="13.5" thickBot="1" x14ac:dyDescent="0.25">
      <c r="A3585" s="1217" t="s">
        <v>21</v>
      </c>
      <c r="B3585" s="1218"/>
      <c r="C3585" s="1218"/>
      <c r="D3585" s="1218"/>
      <c r="E3585" s="1218"/>
      <c r="F3585" s="1218"/>
      <c r="G3585" s="1218"/>
      <c r="H3585" s="1218"/>
      <c r="I3585" s="1218"/>
      <c r="J3585" s="1219"/>
    </row>
    <row r="3586" spans="1:10" ht="13.5" thickBot="1" x14ac:dyDescent="0.25"/>
    <row r="3587" spans="1:10" ht="51" x14ac:dyDescent="0.2">
      <c r="A3587" s="31" t="s">
        <v>5</v>
      </c>
      <c r="B3587" s="32" t="s">
        <v>23</v>
      </c>
      <c r="C3587" s="32" t="s">
        <v>7</v>
      </c>
      <c r="D3587" s="33" t="s">
        <v>8</v>
      </c>
      <c r="E3587" s="34" t="s">
        <v>24</v>
      </c>
      <c r="F3587" s="35" t="s">
        <v>25</v>
      </c>
      <c r="G3587" s="32" t="s">
        <v>26</v>
      </c>
      <c r="H3587" s="36" t="s">
        <v>27</v>
      </c>
      <c r="I3587" s="37" t="s">
        <v>28</v>
      </c>
      <c r="J3587" s="37" t="s">
        <v>29</v>
      </c>
    </row>
    <row r="3588" spans="1:10" ht="25.5" x14ac:dyDescent="0.2">
      <c r="A3588" s="31"/>
      <c r="B3588" s="32"/>
      <c r="C3588" s="216"/>
      <c r="D3588" s="33"/>
      <c r="E3588" s="38"/>
      <c r="F3588" s="39" t="s">
        <v>15</v>
      </c>
      <c r="G3588" s="39" t="s">
        <v>16</v>
      </c>
      <c r="H3588" s="39" t="s">
        <v>17</v>
      </c>
      <c r="I3588" s="40" t="s">
        <v>18</v>
      </c>
      <c r="J3588" s="40" t="s">
        <v>19</v>
      </c>
    </row>
    <row r="3589" spans="1:10" ht="38.25" x14ac:dyDescent="0.2">
      <c r="A3589" s="443" t="s">
        <v>30</v>
      </c>
      <c r="B3589" s="254">
        <v>1</v>
      </c>
      <c r="C3589" s="22" t="s">
        <v>116</v>
      </c>
      <c r="D3589" s="444" t="s">
        <v>63</v>
      </c>
      <c r="E3589" s="443"/>
      <c r="F3589" s="444">
        <v>1</v>
      </c>
      <c r="G3589" s="444">
        <v>10</v>
      </c>
      <c r="H3589" s="444">
        <f t="shared" ref="H3589:H3610" si="337">F3589*G3589</f>
        <v>10</v>
      </c>
      <c r="I3589" s="443"/>
      <c r="J3589" s="444">
        <f t="shared" ref="J3589:J3601" si="338">H3589*I3589</f>
        <v>0</v>
      </c>
    </row>
    <row r="3590" spans="1:10" ht="38.25" x14ac:dyDescent="0.2">
      <c r="A3590" s="443" t="s">
        <v>30</v>
      </c>
      <c r="B3590" s="234">
        <f>B3589+1</f>
        <v>2</v>
      </c>
      <c r="C3590" s="233" t="s">
        <v>109</v>
      </c>
      <c r="D3590" s="444" t="s">
        <v>63</v>
      </c>
      <c r="E3590" s="291"/>
      <c r="F3590" s="302">
        <v>1</v>
      </c>
      <c r="G3590" s="302">
        <v>5</v>
      </c>
      <c r="H3590" s="302">
        <f t="shared" si="337"/>
        <v>5</v>
      </c>
      <c r="I3590" s="291"/>
      <c r="J3590" s="302">
        <f t="shared" si="338"/>
        <v>0</v>
      </c>
    </row>
    <row r="3591" spans="1:10" ht="25.5" x14ac:dyDescent="0.2">
      <c r="A3591" s="435" t="s">
        <v>0</v>
      </c>
      <c r="B3591" s="423">
        <f t="shared" ref="B3591:B3610" si="339">B3590+1</f>
        <v>3</v>
      </c>
      <c r="C3591" s="256" t="s">
        <v>121</v>
      </c>
      <c r="D3591" s="423" t="s">
        <v>63</v>
      </c>
      <c r="E3591" s="435"/>
      <c r="F3591" s="423">
        <v>1</v>
      </c>
      <c r="G3591" s="423">
        <v>5</v>
      </c>
      <c r="H3591" s="423">
        <f t="shared" si="337"/>
        <v>5</v>
      </c>
      <c r="I3591" s="435"/>
      <c r="J3591" s="423">
        <f t="shared" si="338"/>
        <v>0</v>
      </c>
    </row>
    <row r="3592" spans="1:10" ht="25.5" x14ac:dyDescent="0.2">
      <c r="A3592" s="435" t="s">
        <v>0</v>
      </c>
      <c r="B3592" s="423">
        <f t="shared" si="339"/>
        <v>4</v>
      </c>
      <c r="C3592" s="256" t="s">
        <v>120</v>
      </c>
      <c r="D3592" s="270" t="s">
        <v>39</v>
      </c>
      <c r="E3592" s="256"/>
      <c r="F3592" s="270">
        <v>1</v>
      </c>
      <c r="G3592" s="270">
        <v>5</v>
      </c>
      <c r="H3592" s="270">
        <f t="shared" si="337"/>
        <v>5</v>
      </c>
      <c r="I3592" s="256"/>
      <c r="J3592" s="270">
        <f t="shared" si="338"/>
        <v>0</v>
      </c>
    </row>
    <row r="3593" spans="1:10" ht="25.5" x14ac:dyDescent="0.2">
      <c r="A3593" s="435" t="s">
        <v>0</v>
      </c>
      <c r="B3593" s="423">
        <f t="shared" si="339"/>
        <v>5</v>
      </c>
      <c r="C3593" s="435" t="s">
        <v>122</v>
      </c>
      <c r="D3593" s="423" t="s">
        <v>31</v>
      </c>
      <c r="E3593" s="435"/>
      <c r="F3593" s="423">
        <v>1</v>
      </c>
      <c r="G3593" s="423">
        <v>10</v>
      </c>
      <c r="H3593" s="423">
        <f t="shared" si="337"/>
        <v>10</v>
      </c>
      <c r="I3593" s="435"/>
      <c r="J3593" s="423">
        <f t="shared" si="338"/>
        <v>0</v>
      </c>
    </row>
    <row r="3594" spans="1:10" ht="25.5" x14ac:dyDescent="0.2">
      <c r="A3594" s="435" t="s">
        <v>0</v>
      </c>
      <c r="B3594" s="423">
        <f t="shared" si="339"/>
        <v>6</v>
      </c>
      <c r="C3594" s="235" t="s">
        <v>121</v>
      </c>
      <c r="D3594" s="236" t="s">
        <v>63</v>
      </c>
      <c r="E3594" s="256"/>
      <c r="F3594" s="270">
        <v>1</v>
      </c>
      <c r="G3594" s="270">
        <v>5</v>
      </c>
      <c r="H3594" s="270">
        <f t="shared" si="337"/>
        <v>5</v>
      </c>
      <c r="I3594" s="256"/>
      <c r="J3594" s="270">
        <f t="shared" si="338"/>
        <v>0</v>
      </c>
    </row>
    <row r="3595" spans="1:10" ht="25.5" x14ac:dyDescent="0.2">
      <c r="A3595" s="435" t="s">
        <v>0</v>
      </c>
      <c r="B3595" s="423">
        <f t="shared" si="339"/>
        <v>7</v>
      </c>
      <c r="C3595" s="235" t="s">
        <v>112</v>
      </c>
      <c r="D3595" s="236" t="s">
        <v>39</v>
      </c>
      <c r="E3595" s="256"/>
      <c r="F3595" s="270">
        <v>1</v>
      </c>
      <c r="G3595" s="270">
        <v>5</v>
      </c>
      <c r="H3595" s="270">
        <f t="shared" si="337"/>
        <v>5</v>
      </c>
      <c r="I3595" s="256"/>
      <c r="J3595" s="270">
        <f t="shared" si="338"/>
        <v>0</v>
      </c>
    </row>
    <row r="3596" spans="1:10" ht="25.5" x14ac:dyDescent="0.2">
      <c r="A3596" s="29" t="s">
        <v>36</v>
      </c>
      <c r="B3596" s="30">
        <f t="shared" si="339"/>
        <v>8</v>
      </c>
      <c r="C3596" s="29" t="s">
        <v>121</v>
      </c>
      <c r="D3596" s="30" t="s">
        <v>63</v>
      </c>
      <c r="E3596" s="29"/>
      <c r="F3596" s="30">
        <v>1</v>
      </c>
      <c r="G3596" s="30">
        <v>5</v>
      </c>
      <c r="H3596" s="30">
        <f t="shared" si="337"/>
        <v>5</v>
      </c>
      <c r="I3596" s="29"/>
      <c r="J3596" s="30">
        <f t="shared" si="338"/>
        <v>0</v>
      </c>
    </row>
    <row r="3597" spans="1:10" ht="25.5" x14ac:dyDescent="0.2">
      <c r="A3597" s="29" t="s">
        <v>36</v>
      </c>
      <c r="B3597" s="30">
        <f t="shared" si="339"/>
        <v>9</v>
      </c>
      <c r="C3597" s="29" t="s">
        <v>120</v>
      </c>
      <c r="D3597" s="30" t="s">
        <v>39</v>
      </c>
      <c r="E3597" s="29"/>
      <c r="F3597" s="30">
        <v>1</v>
      </c>
      <c r="G3597" s="30">
        <v>5</v>
      </c>
      <c r="H3597" s="30">
        <f t="shared" si="337"/>
        <v>5</v>
      </c>
      <c r="I3597" s="29"/>
      <c r="J3597" s="30">
        <f t="shared" si="338"/>
        <v>0</v>
      </c>
    </row>
    <row r="3598" spans="1:10" ht="25.5" x14ac:dyDescent="0.2">
      <c r="A3598" s="29" t="s">
        <v>36</v>
      </c>
      <c r="B3598" s="30">
        <f t="shared" si="339"/>
        <v>10</v>
      </c>
      <c r="C3598" s="29" t="s">
        <v>124</v>
      </c>
      <c r="D3598" s="30" t="s">
        <v>49</v>
      </c>
      <c r="E3598" s="29"/>
      <c r="F3598" s="30">
        <v>1</v>
      </c>
      <c r="G3598" s="30">
        <v>10</v>
      </c>
      <c r="H3598" s="30">
        <f t="shared" si="337"/>
        <v>10</v>
      </c>
      <c r="I3598" s="29"/>
      <c r="J3598" s="30">
        <f t="shared" si="338"/>
        <v>0</v>
      </c>
    </row>
    <row r="3599" spans="1:10" ht="25.5" x14ac:dyDescent="0.2">
      <c r="A3599" s="29" t="s">
        <v>36</v>
      </c>
      <c r="B3599" s="30">
        <f t="shared" si="339"/>
        <v>11</v>
      </c>
      <c r="C3599" s="29" t="s">
        <v>113</v>
      </c>
      <c r="D3599" s="30" t="s">
        <v>61</v>
      </c>
      <c r="E3599" s="29"/>
      <c r="F3599" s="30">
        <v>1</v>
      </c>
      <c r="G3599" s="30">
        <v>20</v>
      </c>
      <c r="H3599" s="30">
        <f t="shared" si="337"/>
        <v>20</v>
      </c>
      <c r="I3599" s="29"/>
      <c r="J3599" s="30">
        <f t="shared" si="338"/>
        <v>0</v>
      </c>
    </row>
    <row r="3600" spans="1:10" ht="25.5" x14ac:dyDescent="0.2">
      <c r="A3600" s="29" t="s">
        <v>36</v>
      </c>
      <c r="B3600" s="296">
        <f t="shared" si="339"/>
        <v>12</v>
      </c>
      <c r="C3600" s="29" t="s">
        <v>136</v>
      </c>
      <c r="D3600" s="296" t="s">
        <v>37</v>
      </c>
      <c r="E3600" s="258"/>
      <c r="F3600" s="30">
        <v>1</v>
      </c>
      <c r="G3600" s="296">
        <v>30</v>
      </c>
      <c r="H3600" s="296">
        <f t="shared" si="337"/>
        <v>30</v>
      </c>
      <c r="I3600" s="258"/>
      <c r="J3600" s="296">
        <f t="shared" si="338"/>
        <v>0</v>
      </c>
    </row>
    <row r="3601" spans="1:10" ht="25.5" x14ac:dyDescent="0.2">
      <c r="A3601" s="29" t="s">
        <v>36</v>
      </c>
      <c r="B3601" s="296">
        <f t="shared" si="339"/>
        <v>13</v>
      </c>
      <c r="C3601" s="29" t="s">
        <v>139</v>
      </c>
      <c r="D3601" s="296" t="s">
        <v>38</v>
      </c>
      <c r="E3601" s="258"/>
      <c r="F3601" s="296">
        <v>1</v>
      </c>
      <c r="G3601" s="296">
        <v>5</v>
      </c>
      <c r="H3601" s="296">
        <f t="shared" si="337"/>
        <v>5</v>
      </c>
      <c r="I3601" s="258"/>
      <c r="J3601" s="296">
        <f t="shared" si="338"/>
        <v>0</v>
      </c>
    </row>
    <row r="3602" spans="1:10" ht="25.5" x14ac:dyDescent="0.2">
      <c r="A3602" s="29" t="s">
        <v>36</v>
      </c>
      <c r="B3602" s="296">
        <f t="shared" si="339"/>
        <v>14</v>
      </c>
      <c r="C3602" s="29" t="s">
        <v>162</v>
      </c>
      <c r="D3602" s="296" t="s">
        <v>38</v>
      </c>
      <c r="E3602" s="258"/>
      <c r="F3602" s="296">
        <v>1</v>
      </c>
      <c r="G3602" s="436">
        <v>30</v>
      </c>
      <c r="H3602" s="296">
        <f t="shared" si="337"/>
        <v>30</v>
      </c>
      <c r="I3602" s="437"/>
      <c r="J3602" s="436"/>
    </row>
    <row r="3603" spans="1:10" ht="25.5" x14ac:dyDescent="0.2">
      <c r="A3603" s="29" t="s">
        <v>36</v>
      </c>
      <c r="B3603" s="296">
        <f t="shared" si="339"/>
        <v>15</v>
      </c>
      <c r="C3603" s="29" t="s">
        <v>163</v>
      </c>
      <c r="D3603" s="296" t="s">
        <v>38</v>
      </c>
      <c r="E3603" s="258"/>
      <c r="F3603" s="296">
        <v>1</v>
      </c>
      <c r="G3603" s="438">
        <v>180</v>
      </c>
      <c r="H3603" s="312">
        <f t="shared" si="337"/>
        <v>180</v>
      </c>
      <c r="I3603" s="439"/>
      <c r="J3603" s="438"/>
    </row>
    <row r="3604" spans="1:10" ht="25.5" x14ac:dyDescent="0.2">
      <c r="A3604" s="29" t="s">
        <v>36</v>
      </c>
      <c r="B3604" s="296">
        <f t="shared" si="339"/>
        <v>16</v>
      </c>
      <c r="C3604" s="29" t="s">
        <v>164</v>
      </c>
      <c r="D3604" s="296" t="s">
        <v>38</v>
      </c>
      <c r="E3604" s="258"/>
      <c r="F3604" s="296">
        <v>1</v>
      </c>
      <c r="G3604" s="436">
        <v>30</v>
      </c>
      <c r="H3604" s="296">
        <f t="shared" si="337"/>
        <v>30</v>
      </c>
      <c r="I3604" s="437"/>
      <c r="J3604" s="436"/>
    </row>
    <row r="3605" spans="1:10" ht="25.5" x14ac:dyDescent="0.2">
      <c r="A3605" s="29" t="s">
        <v>36</v>
      </c>
      <c r="B3605" s="296">
        <f t="shared" si="339"/>
        <v>17</v>
      </c>
      <c r="C3605" s="29" t="s">
        <v>165</v>
      </c>
      <c r="D3605" s="296" t="s">
        <v>38</v>
      </c>
      <c r="E3605" s="258"/>
      <c r="F3605" s="296">
        <v>1</v>
      </c>
      <c r="G3605" s="436">
        <v>10</v>
      </c>
      <c r="H3605" s="296">
        <f t="shared" si="337"/>
        <v>10</v>
      </c>
      <c r="I3605" s="437"/>
      <c r="J3605" s="436"/>
    </row>
    <row r="3606" spans="1:10" ht="25.5" x14ac:dyDescent="0.2">
      <c r="A3606" s="29" t="s">
        <v>36</v>
      </c>
      <c r="B3606" s="296">
        <f t="shared" si="339"/>
        <v>18</v>
      </c>
      <c r="C3606" s="273" t="s">
        <v>166</v>
      </c>
      <c r="D3606" s="296" t="s">
        <v>37</v>
      </c>
      <c r="E3606" s="258"/>
      <c r="F3606" s="296">
        <v>1</v>
      </c>
      <c r="G3606" s="436">
        <v>25</v>
      </c>
      <c r="H3606" s="296">
        <f t="shared" si="337"/>
        <v>25</v>
      </c>
      <c r="I3606" s="437"/>
      <c r="J3606" s="436"/>
    </row>
    <row r="3607" spans="1:10" ht="25.5" x14ac:dyDescent="0.2">
      <c r="A3607" s="29" t="s">
        <v>36</v>
      </c>
      <c r="B3607" s="296">
        <f t="shared" si="339"/>
        <v>19</v>
      </c>
      <c r="C3607" s="258" t="s">
        <v>122</v>
      </c>
      <c r="D3607" s="296" t="s">
        <v>61</v>
      </c>
      <c r="E3607" s="258"/>
      <c r="F3607" s="296">
        <v>1</v>
      </c>
      <c r="G3607" s="436">
        <v>5</v>
      </c>
      <c r="H3607" s="296">
        <f t="shared" si="337"/>
        <v>5</v>
      </c>
      <c r="I3607" s="437"/>
      <c r="J3607" s="436"/>
    </row>
    <row r="3608" spans="1:10" ht="25.5" x14ac:dyDescent="0.2">
      <c r="A3608" s="29" t="s">
        <v>36</v>
      </c>
      <c r="B3608" s="296">
        <f t="shared" si="339"/>
        <v>20</v>
      </c>
      <c r="C3608" s="272" t="s">
        <v>167</v>
      </c>
      <c r="D3608" s="296" t="s">
        <v>32</v>
      </c>
      <c r="E3608" s="258"/>
      <c r="F3608" s="296">
        <v>1</v>
      </c>
      <c r="G3608" s="436">
        <v>10</v>
      </c>
      <c r="H3608" s="436">
        <f t="shared" si="337"/>
        <v>10</v>
      </c>
      <c r="I3608" s="437"/>
      <c r="J3608" s="436"/>
    </row>
    <row r="3609" spans="1:10" ht="25.5" x14ac:dyDescent="0.2">
      <c r="A3609" s="29" t="s">
        <v>36</v>
      </c>
      <c r="B3609" s="296">
        <f t="shared" si="339"/>
        <v>21</v>
      </c>
      <c r="C3609" s="272" t="s">
        <v>135</v>
      </c>
      <c r="D3609" s="296" t="s">
        <v>63</v>
      </c>
      <c r="E3609" s="258"/>
      <c r="F3609" s="296">
        <v>1</v>
      </c>
      <c r="G3609" s="436">
        <v>5</v>
      </c>
      <c r="H3609" s="436">
        <f t="shared" si="337"/>
        <v>5</v>
      </c>
      <c r="I3609" s="437"/>
      <c r="J3609" s="436"/>
    </row>
    <row r="3610" spans="1:10" ht="25.5" x14ac:dyDescent="0.2">
      <c r="A3610" s="29" t="s">
        <v>36</v>
      </c>
      <c r="B3610" s="296">
        <f t="shared" si="339"/>
        <v>22</v>
      </c>
      <c r="C3610" s="272" t="s">
        <v>144</v>
      </c>
      <c r="D3610" s="296" t="s">
        <v>39</v>
      </c>
      <c r="E3610" s="258"/>
      <c r="F3610" s="296">
        <v>1</v>
      </c>
      <c r="G3610" s="436">
        <v>5</v>
      </c>
      <c r="H3610" s="436">
        <f t="shared" si="337"/>
        <v>5</v>
      </c>
      <c r="I3610" s="437"/>
      <c r="J3610" s="436"/>
    </row>
    <row r="3611" spans="1:10" ht="25.5" x14ac:dyDescent="0.2">
      <c r="A3611" s="419"/>
      <c r="B3611" s="419"/>
      <c r="C3611" s="419"/>
      <c r="D3611" s="419"/>
      <c r="E3611" s="419"/>
      <c r="F3611" s="419"/>
      <c r="G3611" s="50" t="s">
        <v>34</v>
      </c>
      <c r="H3611" s="51">
        <f>SUM(H3598:H3608)</f>
        <v>355</v>
      </c>
      <c r="I3611" s="344" t="s">
        <v>35</v>
      </c>
      <c r="J3611" s="51">
        <f>SUM(J3598:J3608)</f>
        <v>0</v>
      </c>
    </row>
    <row r="3614" spans="1:10" x14ac:dyDescent="0.2">
      <c r="A3614" s="1220" t="s">
        <v>1</v>
      </c>
      <c r="B3614" s="1220"/>
      <c r="C3614" s="1220"/>
      <c r="D3614" s="1220"/>
      <c r="E3614" s="1220"/>
      <c r="F3614" s="1220"/>
      <c r="G3614" s="1220"/>
      <c r="H3614" s="1220"/>
      <c r="I3614" s="1220"/>
      <c r="J3614" s="1220"/>
    </row>
    <row r="3615" spans="1:10" ht="12.75" customHeight="1" x14ac:dyDescent="0.2">
      <c r="A3615" s="1221" t="s">
        <v>2</v>
      </c>
      <c r="B3615" s="1221"/>
      <c r="C3615" s="1221"/>
      <c r="D3615" s="1221"/>
      <c r="E3615" s="1221"/>
      <c r="F3615" s="1221"/>
      <c r="G3615" s="1221"/>
      <c r="H3615" s="1221"/>
      <c r="I3615" s="1221"/>
      <c r="J3615" s="1221"/>
    </row>
    <row r="3616" spans="1:10" ht="13.5" thickBot="1" x14ac:dyDescent="0.25">
      <c r="A3616" s="4" t="s">
        <v>3</v>
      </c>
      <c r="B3616" s="122"/>
      <c r="C3616" s="5"/>
      <c r="D3616" s="4"/>
      <c r="E3616" s="4"/>
      <c r="F3616" s="262"/>
      <c r="G3616" s="262"/>
      <c r="H3616" s="262"/>
      <c r="I3616" s="4"/>
      <c r="J3616" s="2"/>
    </row>
    <row r="3617" spans="1:10" ht="13.5" customHeight="1" thickBot="1" x14ac:dyDescent="0.25">
      <c r="A3617" s="1228" t="s">
        <v>277</v>
      </c>
      <c r="B3617" s="1229"/>
      <c r="C3617" s="1229"/>
      <c r="D3617" s="1229"/>
      <c r="E3617" s="1229"/>
      <c r="F3617" s="1229"/>
      <c r="G3617" s="1229"/>
      <c r="H3617" s="1229"/>
      <c r="I3617" s="1229"/>
      <c r="J3617" s="1230"/>
    </row>
    <row r="3618" spans="1:10" ht="13.5" thickBot="1" x14ac:dyDescent="0.25">
      <c r="A3618" s="278" t="s">
        <v>4</v>
      </c>
      <c r="B3618" s="279"/>
      <c r="C3618" s="280"/>
      <c r="D3618" s="278"/>
      <c r="E3618" s="278"/>
      <c r="F3618" s="281"/>
      <c r="G3618" s="282"/>
      <c r="H3618" s="283"/>
      <c r="I3618" s="278"/>
      <c r="J3618" s="284"/>
    </row>
    <row r="3619" spans="1:10" ht="13.5" thickBot="1" x14ac:dyDescent="0.25">
      <c r="A3619" s="1217" t="s">
        <v>21</v>
      </c>
      <c r="B3619" s="1218"/>
      <c r="C3619" s="1218"/>
      <c r="D3619" s="1218"/>
      <c r="E3619" s="1218"/>
      <c r="F3619" s="1218"/>
      <c r="G3619" s="1218"/>
      <c r="H3619" s="1218"/>
      <c r="I3619" s="1218"/>
      <c r="J3619" s="1219"/>
    </row>
    <row r="3620" spans="1:10" ht="13.5" thickBot="1" x14ac:dyDescent="0.25">
      <c r="A3620" s="4"/>
      <c r="B3620" s="122"/>
      <c r="C3620" s="3"/>
      <c r="D3620" s="2"/>
      <c r="E3620" s="2"/>
      <c r="F3620" s="261"/>
      <c r="G3620" s="261"/>
      <c r="H3620" s="261"/>
      <c r="I3620" s="2"/>
      <c r="J3620" s="2"/>
    </row>
    <row r="3621" spans="1:10" ht="51" x14ac:dyDescent="0.2">
      <c r="A3621" s="31" t="s">
        <v>5</v>
      </c>
      <c r="B3621" s="32" t="s">
        <v>23</v>
      </c>
      <c r="C3621" s="32" t="s">
        <v>7</v>
      </c>
      <c r="D3621" s="33" t="s">
        <v>8</v>
      </c>
      <c r="E3621" s="34" t="s">
        <v>24</v>
      </c>
      <c r="F3621" s="35" t="s">
        <v>25</v>
      </c>
      <c r="G3621" s="32" t="s">
        <v>26</v>
      </c>
      <c r="H3621" s="36" t="s">
        <v>27</v>
      </c>
      <c r="I3621" s="37" t="s">
        <v>28</v>
      </c>
      <c r="J3621" s="37" t="s">
        <v>29</v>
      </c>
    </row>
    <row r="3622" spans="1:10" ht="25.5" x14ac:dyDescent="0.2">
      <c r="A3622" s="31"/>
      <c r="B3622" s="32"/>
      <c r="C3622" s="218"/>
      <c r="D3622" s="213"/>
      <c r="E3622" s="213"/>
      <c r="F3622" s="212" t="s">
        <v>15</v>
      </c>
      <c r="G3622" s="212" t="s">
        <v>16</v>
      </c>
      <c r="H3622" s="39" t="s">
        <v>17</v>
      </c>
      <c r="I3622" s="40" t="s">
        <v>18</v>
      </c>
      <c r="J3622" s="40" t="s">
        <v>19</v>
      </c>
    </row>
    <row r="3623" spans="1:10" ht="38.25" x14ac:dyDescent="0.2">
      <c r="A3623" s="443" t="s">
        <v>30</v>
      </c>
      <c r="B3623" s="254">
        <v>1</v>
      </c>
      <c r="C3623" s="22" t="s">
        <v>116</v>
      </c>
      <c r="D3623" s="444" t="s">
        <v>63</v>
      </c>
      <c r="E3623" s="443"/>
      <c r="F3623" s="444">
        <v>1</v>
      </c>
      <c r="G3623" s="444">
        <v>10</v>
      </c>
      <c r="H3623" s="444">
        <f t="shared" ref="H3623:H3639" si="340">F3623*G3623</f>
        <v>10</v>
      </c>
      <c r="I3623" s="443"/>
      <c r="J3623" s="444">
        <f t="shared" ref="J3623:J3637" si="341">H3623*I3623</f>
        <v>0</v>
      </c>
    </row>
    <row r="3624" spans="1:10" ht="38.25" x14ac:dyDescent="0.2">
      <c r="A3624" s="443" t="s">
        <v>30</v>
      </c>
      <c r="B3624" s="234">
        <f>B3623+1</f>
        <v>2</v>
      </c>
      <c r="C3624" s="233" t="s">
        <v>109</v>
      </c>
      <c r="D3624" s="444" t="s">
        <v>63</v>
      </c>
      <c r="E3624" s="291"/>
      <c r="F3624" s="302">
        <v>1</v>
      </c>
      <c r="G3624" s="302">
        <v>5</v>
      </c>
      <c r="H3624" s="302">
        <f t="shared" si="340"/>
        <v>5</v>
      </c>
      <c r="I3624" s="291"/>
      <c r="J3624" s="302">
        <f t="shared" si="341"/>
        <v>0</v>
      </c>
    </row>
    <row r="3625" spans="1:10" ht="25.5" x14ac:dyDescent="0.2">
      <c r="A3625" s="435" t="s">
        <v>0</v>
      </c>
      <c r="B3625" s="423">
        <f t="shared" ref="B3625:B3639" si="342">B3624+1</f>
        <v>3</v>
      </c>
      <c r="C3625" s="256" t="s">
        <v>121</v>
      </c>
      <c r="D3625" s="423" t="s">
        <v>63</v>
      </c>
      <c r="E3625" s="435"/>
      <c r="F3625" s="423">
        <v>1</v>
      </c>
      <c r="G3625" s="423">
        <v>5</v>
      </c>
      <c r="H3625" s="423">
        <f t="shared" si="340"/>
        <v>5</v>
      </c>
      <c r="I3625" s="435"/>
      <c r="J3625" s="423">
        <f t="shared" si="341"/>
        <v>0</v>
      </c>
    </row>
    <row r="3626" spans="1:10" ht="25.5" x14ac:dyDescent="0.2">
      <c r="A3626" s="435" t="s">
        <v>0</v>
      </c>
      <c r="B3626" s="423">
        <f t="shared" si="342"/>
        <v>4</v>
      </c>
      <c r="C3626" s="256" t="s">
        <v>120</v>
      </c>
      <c r="D3626" s="270" t="s">
        <v>39</v>
      </c>
      <c r="E3626" s="256"/>
      <c r="F3626" s="270">
        <v>1</v>
      </c>
      <c r="G3626" s="270">
        <v>5</v>
      </c>
      <c r="H3626" s="270">
        <f t="shared" si="340"/>
        <v>5</v>
      </c>
      <c r="I3626" s="256"/>
      <c r="J3626" s="270">
        <f t="shared" si="341"/>
        <v>0</v>
      </c>
    </row>
    <row r="3627" spans="1:10" ht="25.5" x14ac:dyDescent="0.2">
      <c r="A3627" s="435" t="s">
        <v>0</v>
      </c>
      <c r="B3627" s="423">
        <f t="shared" si="342"/>
        <v>5</v>
      </c>
      <c r="C3627" s="435" t="s">
        <v>122</v>
      </c>
      <c r="D3627" s="423" t="s">
        <v>31</v>
      </c>
      <c r="E3627" s="435"/>
      <c r="F3627" s="423">
        <v>1</v>
      </c>
      <c r="G3627" s="423">
        <v>10</v>
      </c>
      <c r="H3627" s="423">
        <f t="shared" si="340"/>
        <v>10</v>
      </c>
      <c r="I3627" s="435"/>
      <c r="J3627" s="423">
        <f t="shared" si="341"/>
        <v>0</v>
      </c>
    </row>
    <row r="3628" spans="1:10" ht="25.5" x14ac:dyDescent="0.2">
      <c r="A3628" s="435" t="s">
        <v>0</v>
      </c>
      <c r="B3628" s="423">
        <f t="shared" si="342"/>
        <v>6</v>
      </c>
      <c r="C3628" s="235" t="s">
        <v>121</v>
      </c>
      <c r="D3628" s="236" t="s">
        <v>63</v>
      </c>
      <c r="E3628" s="256"/>
      <c r="F3628" s="270">
        <v>1</v>
      </c>
      <c r="G3628" s="270">
        <v>5</v>
      </c>
      <c r="H3628" s="270">
        <f t="shared" si="340"/>
        <v>5</v>
      </c>
      <c r="I3628" s="256"/>
      <c r="J3628" s="270">
        <f t="shared" si="341"/>
        <v>0</v>
      </c>
    </row>
    <row r="3629" spans="1:10" ht="25.5" x14ac:dyDescent="0.2">
      <c r="A3629" s="435" t="s">
        <v>0</v>
      </c>
      <c r="B3629" s="423">
        <f t="shared" si="342"/>
        <v>7</v>
      </c>
      <c r="C3629" s="235" t="s">
        <v>112</v>
      </c>
      <c r="D3629" s="236" t="s">
        <v>39</v>
      </c>
      <c r="E3629" s="256"/>
      <c r="F3629" s="270">
        <v>1</v>
      </c>
      <c r="G3629" s="270">
        <v>5</v>
      </c>
      <c r="H3629" s="270">
        <f t="shared" si="340"/>
        <v>5</v>
      </c>
      <c r="I3629" s="256"/>
      <c r="J3629" s="270">
        <f t="shared" si="341"/>
        <v>0</v>
      </c>
    </row>
    <row r="3630" spans="1:10" ht="25.5" x14ac:dyDescent="0.2">
      <c r="A3630" s="435" t="s">
        <v>0</v>
      </c>
      <c r="B3630" s="423">
        <f t="shared" si="342"/>
        <v>8</v>
      </c>
      <c r="C3630" s="235" t="s">
        <v>113</v>
      </c>
      <c r="D3630" s="236" t="s">
        <v>31</v>
      </c>
      <c r="E3630" s="256"/>
      <c r="F3630" s="270">
        <v>1</v>
      </c>
      <c r="G3630" s="270">
        <v>20</v>
      </c>
      <c r="H3630" s="270">
        <f t="shared" si="340"/>
        <v>20</v>
      </c>
      <c r="I3630" s="256"/>
      <c r="J3630" s="270">
        <f t="shared" si="341"/>
        <v>0</v>
      </c>
    </row>
    <row r="3631" spans="1:10" ht="25.5" x14ac:dyDescent="0.2">
      <c r="A3631" s="435" t="s">
        <v>0</v>
      </c>
      <c r="B3631" s="423">
        <f t="shared" si="342"/>
        <v>9</v>
      </c>
      <c r="C3631" s="235" t="s">
        <v>125</v>
      </c>
      <c r="D3631" s="236" t="s">
        <v>37</v>
      </c>
      <c r="E3631" s="256"/>
      <c r="F3631" s="270">
        <v>1</v>
      </c>
      <c r="G3631" s="410">
        <v>360</v>
      </c>
      <c r="H3631" s="410">
        <f t="shared" si="340"/>
        <v>360</v>
      </c>
      <c r="I3631" s="409"/>
      <c r="J3631" s="410">
        <f t="shared" si="341"/>
        <v>0</v>
      </c>
    </row>
    <row r="3632" spans="1:10" ht="25.5" x14ac:dyDescent="0.2">
      <c r="A3632" s="435" t="s">
        <v>0</v>
      </c>
      <c r="B3632" s="423">
        <f t="shared" si="342"/>
        <v>10</v>
      </c>
      <c r="C3632" s="235" t="s">
        <v>126</v>
      </c>
      <c r="D3632" s="236" t="s">
        <v>38</v>
      </c>
      <c r="E3632" s="256"/>
      <c r="F3632" s="270">
        <v>1</v>
      </c>
      <c r="G3632" s="270">
        <v>15</v>
      </c>
      <c r="H3632" s="270">
        <f t="shared" si="340"/>
        <v>15</v>
      </c>
      <c r="I3632" s="256"/>
      <c r="J3632" s="270">
        <f t="shared" si="341"/>
        <v>0</v>
      </c>
    </row>
    <row r="3633" spans="1:10" ht="25.5" x14ac:dyDescent="0.2">
      <c r="A3633" s="435" t="s">
        <v>0</v>
      </c>
      <c r="B3633" s="423">
        <f t="shared" si="342"/>
        <v>11</v>
      </c>
      <c r="C3633" s="25" t="s">
        <v>133</v>
      </c>
      <c r="D3633" s="26" t="s">
        <v>31</v>
      </c>
      <c r="E3633" s="293"/>
      <c r="F3633" s="27">
        <v>1</v>
      </c>
      <c r="G3633" s="295">
        <v>5</v>
      </c>
      <c r="H3633" s="28">
        <f t="shared" si="340"/>
        <v>5</v>
      </c>
      <c r="I3633" s="452"/>
      <c r="J3633" s="28">
        <f t="shared" si="341"/>
        <v>0</v>
      </c>
    </row>
    <row r="3634" spans="1:10" ht="25.5" x14ac:dyDescent="0.2">
      <c r="A3634" s="435" t="s">
        <v>0</v>
      </c>
      <c r="B3634" s="423">
        <f t="shared" si="342"/>
        <v>12</v>
      </c>
      <c r="C3634" s="25" t="s">
        <v>282</v>
      </c>
      <c r="D3634" s="26" t="s">
        <v>39</v>
      </c>
      <c r="E3634" s="293"/>
      <c r="F3634" s="27">
        <v>1</v>
      </c>
      <c r="G3634" s="295">
        <v>30</v>
      </c>
      <c r="H3634" s="28">
        <f t="shared" si="340"/>
        <v>30</v>
      </c>
      <c r="I3634" s="452"/>
      <c r="J3634" s="28">
        <f t="shared" si="341"/>
        <v>0</v>
      </c>
    </row>
    <row r="3635" spans="1:10" ht="25.5" x14ac:dyDescent="0.2">
      <c r="A3635" s="435" t="s">
        <v>0</v>
      </c>
      <c r="B3635" s="423">
        <f t="shared" si="342"/>
        <v>13</v>
      </c>
      <c r="C3635" s="25" t="s">
        <v>280</v>
      </c>
      <c r="D3635" s="26" t="s">
        <v>31</v>
      </c>
      <c r="E3635" s="450"/>
      <c r="F3635" s="27">
        <v>1</v>
      </c>
      <c r="G3635" s="28">
        <v>5</v>
      </c>
      <c r="H3635" s="28">
        <f t="shared" si="340"/>
        <v>5</v>
      </c>
      <c r="I3635" s="450"/>
      <c r="J3635" s="28">
        <f t="shared" si="341"/>
        <v>0</v>
      </c>
    </row>
    <row r="3636" spans="1:10" ht="25.5" x14ac:dyDescent="0.2">
      <c r="A3636" s="435" t="s">
        <v>0</v>
      </c>
      <c r="B3636" s="423">
        <f t="shared" si="342"/>
        <v>14</v>
      </c>
      <c r="C3636" s="235" t="s">
        <v>135</v>
      </c>
      <c r="D3636" s="236" t="s">
        <v>63</v>
      </c>
      <c r="E3636" s="301"/>
      <c r="F3636" s="27">
        <v>1</v>
      </c>
      <c r="G3636" s="336">
        <v>5</v>
      </c>
      <c r="H3636" s="28">
        <f t="shared" si="340"/>
        <v>5</v>
      </c>
      <c r="I3636" s="301"/>
      <c r="J3636" s="28">
        <f t="shared" si="341"/>
        <v>0</v>
      </c>
    </row>
    <row r="3637" spans="1:10" ht="25.5" x14ac:dyDescent="0.2">
      <c r="A3637" s="435" t="s">
        <v>0</v>
      </c>
      <c r="B3637" s="423">
        <f t="shared" si="342"/>
        <v>15</v>
      </c>
      <c r="C3637" s="286" t="s">
        <v>281</v>
      </c>
      <c r="D3637" s="26" t="s">
        <v>59</v>
      </c>
      <c r="E3637" s="301"/>
      <c r="F3637" s="27">
        <v>1</v>
      </c>
      <c r="G3637" s="336">
        <v>30</v>
      </c>
      <c r="H3637" s="28">
        <f t="shared" si="340"/>
        <v>30</v>
      </c>
      <c r="I3637" s="301"/>
      <c r="J3637" s="28">
        <f t="shared" si="341"/>
        <v>0</v>
      </c>
    </row>
    <row r="3638" spans="1:10" ht="25.5" x14ac:dyDescent="0.2">
      <c r="A3638" s="435" t="s">
        <v>0</v>
      </c>
      <c r="B3638" s="423">
        <f t="shared" si="342"/>
        <v>16</v>
      </c>
      <c r="C3638" s="25" t="s">
        <v>135</v>
      </c>
      <c r="D3638" s="26" t="s">
        <v>63</v>
      </c>
      <c r="E3638" s="301"/>
      <c r="F3638" s="27">
        <v>1</v>
      </c>
      <c r="G3638" s="336">
        <v>5</v>
      </c>
      <c r="H3638" s="28">
        <f t="shared" si="340"/>
        <v>5</v>
      </c>
      <c r="I3638" s="301"/>
      <c r="J3638" s="28"/>
    </row>
    <row r="3639" spans="1:10" ht="25.5" x14ac:dyDescent="0.2">
      <c r="A3639" s="435" t="s">
        <v>0</v>
      </c>
      <c r="B3639" s="423">
        <f t="shared" si="342"/>
        <v>17</v>
      </c>
      <c r="C3639" s="25" t="s">
        <v>144</v>
      </c>
      <c r="D3639" s="26" t="s">
        <v>39</v>
      </c>
      <c r="E3639" s="333"/>
      <c r="F3639" s="337">
        <v>1</v>
      </c>
      <c r="G3639" s="338">
        <v>12</v>
      </c>
      <c r="H3639" s="28">
        <f t="shared" si="340"/>
        <v>12</v>
      </c>
      <c r="I3639" s="333"/>
      <c r="J3639" s="338">
        <f>H3639*I3639</f>
        <v>0</v>
      </c>
    </row>
    <row r="3640" spans="1:10" ht="25.5" x14ac:dyDescent="0.2">
      <c r="A3640" s="8"/>
      <c r="B3640" s="21"/>
      <c r="C3640" s="9"/>
      <c r="D3640" s="2"/>
      <c r="E3640" s="2"/>
      <c r="F3640" s="15"/>
      <c r="G3640" s="50" t="s">
        <v>34</v>
      </c>
      <c r="H3640" s="51">
        <f>SUM(H3623:H3639)</f>
        <v>532</v>
      </c>
      <c r="I3640" s="344" t="s">
        <v>35</v>
      </c>
      <c r="J3640" s="51">
        <f>SUM(J3623:J3639)</f>
        <v>0</v>
      </c>
    </row>
    <row r="3642" spans="1:10" x14ac:dyDescent="0.2">
      <c r="A3642" s="1220" t="s">
        <v>1</v>
      </c>
      <c r="B3642" s="1220"/>
      <c r="C3642" s="1220"/>
      <c r="D3642" s="1220"/>
      <c r="E3642" s="1220"/>
      <c r="F3642" s="1220"/>
      <c r="G3642" s="1220"/>
      <c r="H3642" s="1220"/>
      <c r="I3642" s="1220"/>
      <c r="J3642" s="1220"/>
    </row>
    <row r="3643" spans="1:10" ht="12.75" customHeight="1" x14ac:dyDescent="0.2">
      <c r="A3643" s="1221" t="s">
        <v>2</v>
      </c>
      <c r="B3643" s="1221"/>
      <c r="C3643" s="1221"/>
      <c r="D3643" s="1221"/>
      <c r="E3643" s="1221"/>
      <c r="F3643" s="1221"/>
      <c r="G3643" s="1221"/>
      <c r="H3643" s="1221"/>
      <c r="I3643" s="1221"/>
      <c r="J3643" s="1221"/>
    </row>
    <row r="3644" spans="1:10" ht="13.5" thickBot="1" x14ac:dyDescent="0.25">
      <c r="A3644" s="4" t="s">
        <v>3</v>
      </c>
      <c r="B3644" s="122"/>
      <c r="C3644" s="5"/>
      <c r="D3644" s="4"/>
      <c r="E3644" s="4"/>
      <c r="F3644" s="262"/>
      <c r="G3644" s="262"/>
      <c r="H3644" s="262"/>
      <c r="I3644" s="4"/>
      <c r="J3644" s="2"/>
    </row>
    <row r="3645" spans="1:10" ht="28.5" customHeight="1" thickBot="1" x14ac:dyDescent="0.25">
      <c r="A3645" s="1228" t="s">
        <v>278</v>
      </c>
      <c r="B3645" s="1229"/>
      <c r="C3645" s="1229"/>
      <c r="D3645" s="1229"/>
      <c r="E3645" s="1229"/>
      <c r="F3645" s="1229"/>
      <c r="G3645" s="1229"/>
      <c r="H3645" s="1229"/>
      <c r="I3645" s="1229"/>
      <c r="J3645" s="1230"/>
    </row>
    <row r="3646" spans="1:10" ht="13.5" customHeight="1" thickBot="1" x14ac:dyDescent="0.25">
      <c r="A3646" s="1222" t="s">
        <v>258</v>
      </c>
      <c r="B3646" s="1223"/>
      <c r="C3646" s="1223"/>
      <c r="D3646" s="1223"/>
      <c r="E3646" s="1223"/>
      <c r="F3646" s="1223"/>
      <c r="G3646" s="1223"/>
      <c r="H3646" s="1223"/>
      <c r="I3646" s="1223"/>
      <c r="J3646" s="1224"/>
    </row>
    <row r="3647" spans="1:10" ht="13.5" thickBot="1" x14ac:dyDescent="0.25">
      <c r="A3647" s="276"/>
      <c r="B3647" s="277"/>
      <c r="C3647" s="277"/>
      <c r="D3647" s="277"/>
      <c r="E3647" s="277"/>
      <c r="F3647" s="277"/>
      <c r="G3647" s="277"/>
      <c r="H3647" s="277"/>
      <c r="I3647" s="277"/>
      <c r="J3647" s="277"/>
    </row>
    <row r="3648" spans="1:10" ht="13.5" thickBot="1" x14ac:dyDescent="0.25">
      <c r="A3648" s="278" t="s">
        <v>4</v>
      </c>
      <c r="B3648" s="279"/>
      <c r="C3648" s="280"/>
      <c r="D3648" s="278"/>
      <c r="E3648" s="278"/>
      <c r="F3648" s="281"/>
      <c r="G3648" s="282"/>
      <c r="H3648" s="283"/>
      <c r="I3648" s="278"/>
      <c r="J3648" s="284"/>
    </row>
    <row r="3649" spans="1:10" ht="13.5" thickBot="1" x14ac:dyDescent="0.25">
      <c r="A3649" s="1217" t="s">
        <v>21</v>
      </c>
      <c r="B3649" s="1218"/>
      <c r="C3649" s="1218"/>
      <c r="D3649" s="1218"/>
      <c r="E3649" s="1218"/>
      <c r="F3649" s="1218"/>
      <c r="G3649" s="1218"/>
      <c r="H3649" s="1218"/>
      <c r="I3649" s="1218"/>
      <c r="J3649" s="1219"/>
    </row>
    <row r="3650" spans="1:10" ht="13.5" thickBot="1" x14ac:dyDescent="0.25"/>
    <row r="3651" spans="1:10" ht="51" x14ac:dyDescent="0.2">
      <c r="A3651" s="31" t="s">
        <v>5</v>
      </c>
      <c r="B3651" s="32" t="s">
        <v>23</v>
      </c>
      <c r="C3651" s="32" t="s">
        <v>7</v>
      </c>
      <c r="D3651" s="33" t="s">
        <v>8</v>
      </c>
      <c r="E3651" s="34" t="s">
        <v>24</v>
      </c>
      <c r="F3651" s="35" t="s">
        <v>25</v>
      </c>
      <c r="G3651" s="32" t="s">
        <v>26</v>
      </c>
      <c r="H3651" s="36" t="s">
        <v>27</v>
      </c>
      <c r="I3651" s="37" t="s">
        <v>28</v>
      </c>
      <c r="J3651" s="37" t="s">
        <v>29</v>
      </c>
    </row>
    <row r="3652" spans="1:10" ht="25.5" x14ac:dyDescent="0.2">
      <c r="A3652" s="31"/>
      <c r="B3652" s="32"/>
      <c r="C3652" s="216"/>
      <c r="D3652" s="33"/>
      <c r="E3652" s="38"/>
      <c r="F3652" s="39" t="s">
        <v>15</v>
      </c>
      <c r="G3652" s="39" t="s">
        <v>16</v>
      </c>
      <c r="H3652" s="39" t="s">
        <v>17</v>
      </c>
      <c r="I3652" s="40" t="s">
        <v>18</v>
      </c>
      <c r="J3652" s="40" t="s">
        <v>19</v>
      </c>
    </row>
    <row r="3653" spans="1:10" ht="38.25" x14ac:dyDescent="0.2">
      <c r="A3653" s="443" t="s">
        <v>30</v>
      </c>
      <c r="B3653" s="254">
        <v>1</v>
      </c>
      <c r="C3653" s="22" t="s">
        <v>116</v>
      </c>
      <c r="D3653" s="444" t="s">
        <v>63</v>
      </c>
      <c r="E3653" s="443"/>
      <c r="F3653" s="444">
        <v>1</v>
      </c>
      <c r="G3653" s="444">
        <v>10</v>
      </c>
      <c r="H3653" s="444">
        <f t="shared" ref="H3653:H3670" si="343">F3653*G3653</f>
        <v>10</v>
      </c>
      <c r="I3653" s="443"/>
      <c r="J3653" s="444">
        <f t="shared" ref="J3653:J3670" si="344">H3653*I3653</f>
        <v>0</v>
      </c>
    </row>
    <row r="3654" spans="1:10" ht="38.25" x14ac:dyDescent="0.2">
      <c r="A3654" s="443" t="s">
        <v>30</v>
      </c>
      <c r="B3654" s="234">
        <f>B3653+1</f>
        <v>2</v>
      </c>
      <c r="C3654" s="233" t="s">
        <v>109</v>
      </c>
      <c r="D3654" s="444" t="s">
        <v>63</v>
      </c>
      <c r="E3654" s="291"/>
      <c r="F3654" s="302">
        <v>1</v>
      </c>
      <c r="G3654" s="302">
        <v>5</v>
      </c>
      <c r="H3654" s="302">
        <f t="shared" si="343"/>
        <v>5</v>
      </c>
      <c r="I3654" s="291"/>
      <c r="J3654" s="302">
        <f t="shared" si="344"/>
        <v>0</v>
      </c>
    </row>
    <row r="3655" spans="1:10" ht="25.5" x14ac:dyDescent="0.2">
      <c r="A3655" s="435" t="s">
        <v>0</v>
      </c>
      <c r="B3655" s="423">
        <f t="shared" ref="B3655:B3670" si="345">B3654+1</f>
        <v>3</v>
      </c>
      <c r="C3655" s="256" t="s">
        <v>121</v>
      </c>
      <c r="D3655" s="423" t="s">
        <v>63</v>
      </c>
      <c r="E3655" s="435"/>
      <c r="F3655" s="423">
        <v>1</v>
      </c>
      <c r="G3655" s="423">
        <v>5</v>
      </c>
      <c r="H3655" s="423">
        <f t="shared" si="343"/>
        <v>5</v>
      </c>
      <c r="I3655" s="435"/>
      <c r="J3655" s="423">
        <f t="shared" si="344"/>
        <v>0</v>
      </c>
    </row>
    <row r="3656" spans="1:10" ht="25.5" x14ac:dyDescent="0.2">
      <c r="A3656" s="435" t="s">
        <v>0</v>
      </c>
      <c r="B3656" s="423">
        <f t="shared" si="345"/>
        <v>4</v>
      </c>
      <c r="C3656" s="256" t="s">
        <v>120</v>
      </c>
      <c r="D3656" s="270" t="s">
        <v>39</v>
      </c>
      <c r="E3656" s="256"/>
      <c r="F3656" s="270">
        <v>1</v>
      </c>
      <c r="G3656" s="270">
        <v>5</v>
      </c>
      <c r="H3656" s="270">
        <f t="shared" si="343"/>
        <v>5</v>
      </c>
      <c r="I3656" s="256"/>
      <c r="J3656" s="270">
        <f t="shared" si="344"/>
        <v>0</v>
      </c>
    </row>
    <row r="3657" spans="1:10" ht="25.5" x14ac:dyDescent="0.2">
      <c r="A3657" s="435" t="s">
        <v>0</v>
      </c>
      <c r="B3657" s="423">
        <f t="shared" si="345"/>
        <v>5</v>
      </c>
      <c r="C3657" s="435" t="s">
        <v>122</v>
      </c>
      <c r="D3657" s="423" t="s">
        <v>31</v>
      </c>
      <c r="E3657" s="435"/>
      <c r="F3657" s="423">
        <v>1</v>
      </c>
      <c r="G3657" s="423">
        <v>10</v>
      </c>
      <c r="H3657" s="423">
        <f t="shared" si="343"/>
        <v>10</v>
      </c>
      <c r="I3657" s="435"/>
      <c r="J3657" s="423">
        <f t="shared" si="344"/>
        <v>0</v>
      </c>
    </row>
    <row r="3658" spans="1:10" ht="25.5" x14ac:dyDescent="0.2">
      <c r="A3658" s="435" t="s">
        <v>0</v>
      </c>
      <c r="B3658" s="423">
        <f t="shared" si="345"/>
        <v>6</v>
      </c>
      <c r="C3658" s="235" t="s">
        <v>121</v>
      </c>
      <c r="D3658" s="236" t="s">
        <v>63</v>
      </c>
      <c r="E3658" s="256"/>
      <c r="F3658" s="270">
        <v>1</v>
      </c>
      <c r="G3658" s="270">
        <v>5</v>
      </c>
      <c r="H3658" s="270">
        <f t="shared" si="343"/>
        <v>5</v>
      </c>
      <c r="I3658" s="256"/>
      <c r="J3658" s="270">
        <f t="shared" si="344"/>
        <v>0</v>
      </c>
    </row>
    <row r="3659" spans="1:10" ht="25.5" x14ac:dyDescent="0.2">
      <c r="A3659" s="435" t="s">
        <v>0</v>
      </c>
      <c r="B3659" s="423">
        <f t="shared" si="345"/>
        <v>7</v>
      </c>
      <c r="C3659" s="235" t="s">
        <v>112</v>
      </c>
      <c r="D3659" s="236" t="s">
        <v>39</v>
      </c>
      <c r="E3659" s="256"/>
      <c r="F3659" s="270">
        <v>1</v>
      </c>
      <c r="G3659" s="270">
        <v>5</v>
      </c>
      <c r="H3659" s="270">
        <f t="shared" si="343"/>
        <v>5</v>
      </c>
      <c r="I3659" s="256"/>
      <c r="J3659" s="270">
        <f t="shared" si="344"/>
        <v>0</v>
      </c>
    </row>
    <row r="3660" spans="1:10" ht="25.5" x14ac:dyDescent="0.2">
      <c r="A3660" s="435" t="s">
        <v>0</v>
      </c>
      <c r="B3660" s="423">
        <f t="shared" si="345"/>
        <v>8</v>
      </c>
      <c r="C3660" s="267" t="s">
        <v>113</v>
      </c>
      <c r="D3660" s="28" t="s">
        <v>31</v>
      </c>
      <c r="E3660" s="267"/>
      <c r="F3660" s="28">
        <v>1</v>
      </c>
      <c r="G3660" s="28">
        <v>20</v>
      </c>
      <c r="H3660" s="28">
        <f t="shared" si="343"/>
        <v>20</v>
      </c>
      <c r="I3660" s="267"/>
      <c r="J3660" s="28">
        <f t="shared" si="344"/>
        <v>0</v>
      </c>
    </row>
    <row r="3661" spans="1:10" ht="25.5" x14ac:dyDescent="0.2">
      <c r="A3661" s="435" t="s">
        <v>0</v>
      </c>
      <c r="B3661" s="423">
        <f t="shared" si="345"/>
        <v>9</v>
      </c>
      <c r="C3661" s="267" t="s">
        <v>136</v>
      </c>
      <c r="D3661" s="295" t="s">
        <v>37</v>
      </c>
      <c r="E3661" s="285"/>
      <c r="F3661" s="28">
        <v>1</v>
      </c>
      <c r="G3661" s="295">
        <v>30</v>
      </c>
      <c r="H3661" s="295">
        <f t="shared" si="343"/>
        <v>30</v>
      </c>
      <c r="I3661" s="285"/>
      <c r="J3661" s="295">
        <f t="shared" si="344"/>
        <v>0</v>
      </c>
    </row>
    <row r="3662" spans="1:10" ht="25.5" x14ac:dyDescent="0.2">
      <c r="A3662" s="435" t="s">
        <v>0</v>
      </c>
      <c r="B3662" s="423">
        <f t="shared" si="345"/>
        <v>10</v>
      </c>
      <c r="C3662" s="267" t="s">
        <v>139</v>
      </c>
      <c r="D3662" s="295" t="s">
        <v>38</v>
      </c>
      <c r="E3662" s="285"/>
      <c r="F3662" s="295">
        <v>1</v>
      </c>
      <c r="G3662" s="295">
        <v>5</v>
      </c>
      <c r="H3662" s="295">
        <f t="shared" si="343"/>
        <v>5</v>
      </c>
      <c r="I3662" s="285"/>
      <c r="J3662" s="295">
        <f t="shared" si="344"/>
        <v>0</v>
      </c>
    </row>
    <row r="3663" spans="1:10" ht="25.5" x14ac:dyDescent="0.2">
      <c r="A3663" s="435" t="s">
        <v>0</v>
      </c>
      <c r="B3663" s="423">
        <f t="shared" si="345"/>
        <v>11</v>
      </c>
      <c r="C3663" s="267" t="s">
        <v>162</v>
      </c>
      <c r="D3663" s="295" t="s">
        <v>38</v>
      </c>
      <c r="E3663" s="285"/>
      <c r="F3663" s="295">
        <v>1</v>
      </c>
      <c r="G3663" s="440">
        <v>30</v>
      </c>
      <c r="H3663" s="295">
        <f t="shared" si="343"/>
        <v>30</v>
      </c>
      <c r="I3663" s="441"/>
      <c r="J3663" s="295">
        <f t="shared" si="344"/>
        <v>0</v>
      </c>
    </row>
    <row r="3664" spans="1:10" ht="25.5" x14ac:dyDescent="0.2">
      <c r="A3664" s="435" t="s">
        <v>0</v>
      </c>
      <c r="B3664" s="423">
        <f t="shared" si="345"/>
        <v>12</v>
      </c>
      <c r="C3664" s="267" t="s">
        <v>163</v>
      </c>
      <c r="D3664" s="295" t="s">
        <v>38</v>
      </c>
      <c r="E3664" s="285"/>
      <c r="F3664" s="295">
        <v>1</v>
      </c>
      <c r="G3664" s="438">
        <v>240</v>
      </c>
      <c r="H3664" s="312">
        <f t="shared" si="343"/>
        <v>240</v>
      </c>
      <c r="I3664" s="441"/>
      <c r="J3664" s="295">
        <f t="shared" si="344"/>
        <v>0</v>
      </c>
    </row>
    <row r="3665" spans="1:10" ht="25.5" x14ac:dyDescent="0.2">
      <c r="A3665" s="435" t="s">
        <v>0</v>
      </c>
      <c r="B3665" s="423">
        <f t="shared" si="345"/>
        <v>13</v>
      </c>
      <c r="C3665" s="267" t="s">
        <v>164</v>
      </c>
      <c r="D3665" s="295" t="s">
        <v>38</v>
      </c>
      <c r="E3665" s="285"/>
      <c r="F3665" s="295">
        <v>1</v>
      </c>
      <c r="G3665" s="440">
        <v>30</v>
      </c>
      <c r="H3665" s="295">
        <f t="shared" si="343"/>
        <v>30</v>
      </c>
      <c r="I3665" s="441"/>
      <c r="J3665" s="295">
        <f t="shared" si="344"/>
        <v>0</v>
      </c>
    </row>
    <row r="3666" spans="1:10" ht="25.5" x14ac:dyDescent="0.2">
      <c r="A3666" s="435" t="s">
        <v>0</v>
      </c>
      <c r="B3666" s="423">
        <f t="shared" si="345"/>
        <v>14</v>
      </c>
      <c r="C3666" s="267" t="s">
        <v>165</v>
      </c>
      <c r="D3666" s="295" t="s">
        <v>38</v>
      </c>
      <c r="E3666" s="285"/>
      <c r="F3666" s="295">
        <v>1</v>
      </c>
      <c r="G3666" s="440">
        <v>10</v>
      </c>
      <c r="H3666" s="295">
        <f t="shared" si="343"/>
        <v>10</v>
      </c>
      <c r="I3666" s="441"/>
      <c r="J3666" s="295">
        <f t="shared" si="344"/>
        <v>0</v>
      </c>
    </row>
    <row r="3667" spans="1:10" ht="25.5" x14ac:dyDescent="0.2">
      <c r="A3667" s="435" t="s">
        <v>0</v>
      </c>
      <c r="B3667" s="423">
        <f t="shared" si="345"/>
        <v>15</v>
      </c>
      <c r="C3667" s="246" t="s">
        <v>166</v>
      </c>
      <c r="D3667" s="295" t="s">
        <v>37</v>
      </c>
      <c r="E3667" s="285"/>
      <c r="F3667" s="295">
        <v>1</v>
      </c>
      <c r="G3667" s="440">
        <v>25</v>
      </c>
      <c r="H3667" s="295">
        <f t="shared" si="343"/>
        <v>25</v>
      </c>
      <c r="I3667" s="441"/>
      <c r="J3667" s="295">
        <f t="shared" si="344"/>
        <v>0</v>
      </c>
    </row>
    <row r="3668" spans="1:10" ht="25.5" x14ac:dyDescent="0.2">
      <c r="A3668" s="435" t="s">
        <v>0</v>
      </c>
      <c r="B3668" s="423">
        <f t="shared" si="345"/>
        <v>16</v>
      </c>
      <c r="C3668" s="285" t="s">
        <v>279</v>
      </c>
      <c r="D3668" s="295" t="s">
        <v>31</v>
      </c>
      <c r="E3668" s="285"/>
      <c r="F3668" s="295">
        <v>1</v>
      </c>
      <c r="G3668" s="440">
        <v>10</v>
      </c>
      <c r="H3668" s="440">
        <f t="shared" si="343"/>
        <v>10</v>
      </c>
      <c r="I3668" s="441"/>
      <c r="J3668" s="295">
        <f t="shared" si="344"/>
        <v>0</v>
      </c>
    </row>
    <row r="3669" spans="1:10" ht="25.5" x14ac:dyDescent="0.2">
      <c r="A3669" s="435" t="s">
        <v>0</v>
      </c>
      <c r="B3669" s="423">
        <f t="shared" si="345"/>
        <v>17</v>
      </c>
      <c r="C3669" s="285" t="s">
        <v>135</v>
      </c>
      <c r="D3669" s="295" t="s">
        <v>63</v>
      </c>
      <c r="E3669" s="285"/>
      <c r="F3669" s="295">
        <v>1</v>
      </c>
      <c r="G3669" s="440">
        <v>5</v>
      </c>
      <c r="H3669" s="440">
        <f t="shared" si="343"/>
        <v>5</v>
      </c>
      <c r="I3669" s="441"/>
      <c r="J3669" s="295">
        <f t="shared" si="344"/>
        <v>0</v>
      </c>
    </row>
    <row r="3670" spans="1:10" ht="25.5" x14ac:dyDescent="0.2">
      <c r="A3670" s="435" t="s">
        <v>0</v>
      </c>
      <c r="B3670" s="423">
        <f t="shared" si="345"/>
        <v>18</v>
      </c>
      <c r="C3670" s="285" t="s">
        <v>144</v>
      </c>
      <c r="D3670" s="295" t="s">
        <v>39</v>
      </c>
      <c r="E3670" s="285"/>
      <c r="F3670" s="295">
        <v>1</v>
      </c>
      <c r="G3670" s="440">
        <v>5</v>
      </c>
      <c r="H3670" s="440">
        <f t="shared" si="343"/>
        <v>5</v>
      </c>
      <c r="I3670" s="441"/>
      <c r="J3670" s="295">
        <f t="shared" si="344"/>
        <v>0</v>
      </c>
    </row>
    <row r="3671" spans="1:10" ht="25.5" x14ac:dyDescent="0.2">
      <c r="A3671" s="419"/>
      <c r="B3671" s="419"/>
      <c r="C3671" s="419"/>
      <c r="D3671" s="419"/>
      <c r="E3671" s="419"/>
      <c r="F3671" s="419"/>
      <c r="G3671" s="50" t="s">
        <v>34</v>
      </c>
      <c r="H3671" s="51">
        <f>SUM(H3660:H3668)</f>
        <v>400</v>
      </c>
      <c r="I3671" s="344" t="s">
        <v>35</v>
      </c>
      <c r="J3671" s="51">
        <f>SUM(J3660:J3668)</f>
        <v>0</v>
      </c>
    </row>
    <row r="3672" spans="1:10" ht="13.5" thickBot="1" x14ac:dyDescent="0.25"/>
    <row r="3673" spans="1:10" ht="34.5" customHeight="1" thickBot="1" x14ac:dyDescent="0.25">
      <c r="A3673" s="1231" t="s">
        <v>84</v>
      </c>
      <c r="B3673" s="1232"/>
      <c r="C3673" s="1232"/>
      <c r="D3673" s="1232"/>
      <c r="E3673" s="1232"/>
      <c r="F3673" s="1232"/>
      <c r="G3673" s="1232"/>
      <c r="H3673" s="1232"/>
      <c r="I3673" s="1232"/>
      <c r="J3673" s="1233"/>
    </row>
    <row r="3674" spans="1:10" x14ac:dyDescent="0.2">
      <c r="A3674" s="1234"/>
      <c r="B3674" s="1234"/>
      <c r="C3674" s="1234"/>
      <c r="D3674" s="1234"/>
      <c r="E3674" s="1234"/>
      <c r="F3674" s="1234"/>
      <c r="G3674" s="1234"/>
      <c r="H3674" s="1234"/>
      <c r="I3674" s="1234"/>
      <c r="J3674" s="1234"/>
    </row>
    <row r="3675" spans="1:10" x14ac:dyDescent="0.2">
      <c r="A3675" s="1220" t="s">
        <v>1</v>
      </c>
      <c r="B3675" s="1220"/>
      <c r="C3675" s="1220"/>
      <c r="D3675" s="1220"/>
      <c r="E3675" s="1220"/>
      <c r="F3675" s="1220"/>
      <c r="G3675" s="1220"/>
      <c r="H3675" s="1220"/>
      <c r="I3675" s="1220"/>
      <c r="J3675" s="1220"/>
    </row>
    <row r="3676" spans="1:10" x14ac:dyDescent="0.2">
      <c r="A3676" s="1221" t="s">
        <v>2</v>
      </c>
      <c r="B3676" s="1221"/>
      <c r="C3676" s="1221"/>
      <c r="D3676" s="1221"/>
      <c r="E3676" s="1221"/>
      <c r="F3676" s="1221"/>
      <c r="G3676" s="1221"/>
      <c r="H3676" s="1221"/>
      <c r="I3676" s="1221"/>
      <c r="J3676" s="1221"/>
    </row>
    <row r="3677" spans="1:10" ht="13.5" thickBot="1" x14ac:dyDescent="0.25">
      <c r="A3677" s="4" t="s">
        <v>3</v>
      </c>
      <c r="B3677" s="122"/>
      <c r="C3677" s="5"/>
      <c r="D3677" s="4"/>
      <c r="E3677" s="4"/>
      <c r="F3677" s="262"/>
      <c r="G3677" s="262"/>
      <c r="H3677" s="262"/>
      <c r="I3677" s="4"/>
      <c r="J3677" s="2"/>
    </row>
    <row r="3678" spans="1:10" x14ac:dyDescent="0.2">
      <c r="A3678" s="1228" t="s">
        <v>283</v>
      </c>
      <c r="B3678" s="1229"/>
      <c r="C3678" s="1229"/>
      <c r="D3678" s="1229"/>
      <c r="E3678" s="1229"/>
      <c r="F3678" s="1229"/>
      <c r="G3678" s="1229"/>
      <c r="H3678" s="1229"/>
      <c r="I3678" s="1229"/>
      <c r="J3678" s="1230"/>
    </row>
    <row r="3679" spans="1:10" ht="13.5" thickBot="1" x14ac:dyDescent="0.25">
      <c r="A3679" s="276"/>
      <c r="B3679" s="277"/>
      <c r="C3679" s="277"/>
      <c r="D3679" s="277"/>
      <c r="E3679" s="277"/>
      <c r="F3679" s="277"/>
      <c r="G3679" s="277"/>
      <c r="H3679" s="277"/>
      <c r="I3679" s="277"/>
      <c r="J3679" s="277"/>
    </row>
    <row r="3680" spans="1:10" ht="13.5" thickBot="1" x14ac:dyDescent="0.25">
      <c r="A3680" s="278" t="s">
        <v>4</v>
      </c>
      <c r="B3680" s="279"/>
      <c r="C3680" s="280"/>
      <c r="D3680" s="278"/>
      <c r="E3680" s="278"/>
      <c r="F3680" s="281"/>
      <c r="G3680" s="282"/>
      <c r="H3680" s="283"/>
      <c r="I3680" s="278"/>
      <c r="J3680" s="284"/>
    </row>
    <row r="3681" spans="1:10" ht="13.5" thickBot="1" x14ac:dyDescent="0.25">
      <c r="A3681" s="1217" t="s">
        <v>21</v>
      </c>
      <c r="B3681" s="1218"/>
      <c r="C3681" s="1218"/>
      <c r="D3681" s="1218"/>
      <c r="E3681" s="1218"/>
      <c r="F3681" s="1218"/>
      <c r="G3681" s="1218"/>
      <c r="H3681" s="1218"/>
      <c r="I3681" s="1218"/>
      <c r="J3681" s="1219"/>
    </row>
    <row r="3682" spans="1:10" ht="13.5" thickBot="1" x14ac:dyDescent="0.25">
      <c r="A3682" s="4"/>
      <c r="B3682" s="122"/>
      <c r="C3682" s="3"/>
      <c r="D3682" s="2"/>
      <c r="E3682" s="2"/>
      <c r="F3682" s="261"/>
      <c r="G3682" s="261"/>
      <c r="H3682" s="261"/>
      <c r="I3682" s="2"/>
      <c r="J3682" s="2"/>
    </row>
    <row r="3683" spans="1:10" ht="51" x14ac:dyDescent="0.2">
      <c r="A3683" s="31" t="s">
        <v>5</v>
      </c>
      <c r="B3683" s="32" t="s">
        <v>23</v>
      </c>
      <c r="C3683" s="32" t="s">
        <v>7</v>
      </c>
      <c r="D3683" s="33" t="s">
        <v>8</v>
      </c>
      <c r="E3683" s="34" t="s">
        <v>24</v>
      </c>
      <c r="F3683" s="35" t="s">
        <v>25</v>
      </c>
      <c r="G3683" s="32" t="s">
        <v>26</v>
      </c>
      <c r="H3683" s="36" t="s">
        <v>27</v>
      </c>
      <c r="I3683" s="37" t="s">
        <v>28</v>
      </c>
      <c r="J3683" s="37" t="s">
        <v>29</v>
      </c>
    </row>
    <row r="3684" spans="1:10" ht="25.5" x14ac:dyDescent="0.2">
      <c r="A3684" s="31"/>
      <c r="B3684" s="32"/>
      <c r="C3684" s="216"/>
      <c r="D3684" s="33"/>
      <c r="E3684" s="38"/>
      <c r="F3684" s="39" t="s">
        <v>15</v>
      </c>
      <c r="G3684" s="39" t="s">
        <v>16</v>
      </c>
      <c r="H3684" s="39" t="s">
        <v>17</v>
      </c>
      <c r="I3684" s="40" t="s">
        <v>18</v>
      </c>
      <c r="J3684" s="40" t="s">
        <v>19</v>
      </c>
    </row>
    <row r="3685" spans="1:10" ht="38.25" x14ac:dyDescent="0.2">
      <c r="A3685" s="443" t="s">
        <v>30</v>
      </c>
      <c r="B3685" s="254">
        <v>1</v>
      </c>
      <c r="C3685" s="22" t="s">
        <v>116</v>
      </c>
      <c r="D3685" s="444" t="s">
        <v>63</v>
      </c>
      <c r="E3685" s="443"/>
      <c r="F3685" s="444">
        <v>1</v>
      </c>
      <c r="G3685" s="444">
        <v>10</v>
      </c>
      <c r="H3685" s="444">
        <f t="shared" ref="H3685:H3704" si="346">F3685*G3685</f>
        <v>10</v>
      </c>
      <c r="I3685" s="443"/>
      <c r="J3685" s="444">
        <f t="shared" ref="J3685:J3703" si="347">H3685*I3685</f>
        <v>0</v>
      </c>
    </row>
    <row r="3686" spans="1:10" ht="38.25" x14ac:dyDescent="0.2">
      <c r="A3686" s="443" t="s">
        <v>30</v>
      </c>
      <c r="B3686" s="234">
        <f>B3685+1</f>
        <v>2</v>
      </c>
      <c r="C3686" s="233" t="s">
        <v>109</v>
      </c>
      <c r="D3686" s="444" t="s">
        <v>63</v>
      </c>
      <c r="E3686" s="291"/>
      <c r="F3686" s="302">
        <v>1</v>
      </c>
      <c r="G3686" s="302">
        <v>5</v>
      </c>
      <c r="H3686" s="302">
        <f t="shared" si="346"/>
        <v>5</v>
      </c>
      <c r="I3686" s="291"/>
      <c r="J3686" s="302">
        <f t="shared" si="347"/>
        <v>0</v>
      </c>
    </row>
    <row r="3687" spans="1:10" ht="25.5" x14ac:dyDescent="0.2">
      <c r="A3687" s="435" t="s">
        <v>0</v>
      </c>
      <c r="B3687" s="423">
        <f t="shared" ref="B3687:B3704" si="348">B3686+1</f>
        <v>3</v>
      </c>
      <c r="C3687" s="256" t="s">
        <v>121</v>
      </c>
      <c r="D3687" s="423" t="s">
        <v>63</v>
      </c>
      <c r="E3687" s="435"/>
      <c r="F3687" s="423">
        <v>1</v>
      </c>
      <c r="G3687" s="423">
        <v>3</v>
      </c>
      <c r="H3687" s="423">
        <f t="shared" si="346"/>
        <v>3</v>
      </c>
      <c r="I3687" s="435"/>
      <c r="J3687" s="423">
        <f t="shared" si="347"/>
        <v>0</v>
      </c>
    </row>
    <row r="3688" spans="1:10" ht="25.5" x14ac:dyDescent="0.2">
      <c r="A3688" s="435" t="s">
        <v>0</v>
      </c>
      <c r="B3688" s="423">
        <f t="shared" si="348"/>
        <v>4</v>
      </c>
      <c r="C3688" s="256" t="s">
        <v>120</v>
      </c>
      <c r="D3688" s="270" t="s">
        <v>39</v>
      </c>
      <c r="E3688" s="256"/>
      <c r="F3688" s="270">
        <v>1</v>
      </c>
      <c r="G3688" s="270">
        <v>3</v>
      </c>
      <c r="H3688" s="270">
        <f t="shared" si="346"/>
        <v>3</v>
      </c>
      <c r="I3688" s="256"/>
      <c r="J3688" s="270">
        <f t="shared" si="347"/>
        <v>0</v>
      </c>
    </row>
    <row r="3689" spans="1:10" ht="25.5" x14ac:dyDescent="0.2">
      <c r="A3689" s="435" t="s">
        <v>0</v>
      </c>
      <c r="B3689" s="423">
        <f t="shared" si="348"/>
        <v>5</v>
      </c>
      <c r="C3689" s="435" t="s">
        <v>122</v>
      </c>
      <c r="D3689" s="423" t="s">
        <v>31</v>
      </c>
      <c r="E3689" s="435"/>
      <c r="F3689" s="423">
        <v>1</v>
      </c>
      <c r="G3689" s="423">
        <v>10</v>
      </c>
      <c r="H3689" s="423">
        <f t="shared" si="346"/>
        <v>10</v>
      </c>
      <c r="I3689" s="435"/>
      <c r="J3689" s="423">
        <f t="shared" si="347"/>
        <v>0</v>
      </c>
    </row>
    <row r="3690" spans="1:10" ht="25.5" x14ac:dyDescent="0.2">
      <c r="A3690" s="435" t="s">
        <v>0</v>
      </c>
      <c r="B3690" s="423">
        <f t="shared" si="348"/>
        <v>6</v>
      </c>
      <c r="C3690" s="235" t="s">
        <v>121</v>
      </c>
      <c r="D3690" s="236" t="s">
        <v>63</v>
      </c>
      <c r="E3690" s="256"/>
      <c r="F3690" s="270">
        <v>1</v>
      </c>
      <c r="G3690" s="270">
        <v>3</v>
      </c>
      <c r="H3690" s="270">
        <f t="shared" si="346"/>
        <v>3</v>
      </c>
      <c r="I3690" s="256"/>
      <c r="J3690" s="270">
        <f t="shared" si="347"/>
        <v>0</v>
      </c>
    </row>
    <row r="3691" spans="1:10" ht="25.5" x14ac:dyDescent="0.2">
      <c r="A3691" s="435" t="s">
        <v>0</v>
      </c>
      <c r="B3691" s="423">
        <f t="shared" si="348"/>
        <v>7</v>
      </c>
      <c r="C3691" s="235" t="s">
        <v>112</v>
      </c>
      <c r="D3691" s="236" t="s">
        <v>39</v>
      </c>
      <c r="E3691" s="256"/>
      <c r="F3691" s="270">
        <v>1</v>
      </c>
      <c r="G3691" s="270">
        <v>5</v>
      </c>
      <c r="H3691" s="270">
        <f t="shared" si="346"/>
        <v>5</v>
      </c>
      <c r="I3691" s="256"/>
      <c r="J3691" s="270">
        <f t="shared" si="347"/>
        <v>0</v>
      </c>
    </row>
    <row r="3692" spans="1:10" ht="25.5" x14ac:dyDescent="0.2">
      <c r="A3692" s="29" t="s">
        <v>36</v>
      </c>
      <c r="B3692" s="30">
        <f t="shared" si="348"/>
        <v>8</v>
      </c>
      <c r="C3692" s="29" t="s">
        <v>121</v>
      </c>
      <c r="D3692" s="30" t="s">
        <v>63</v>
      </c>
      <c r="E3692" s="29"/>
      <c r="F3692" s="30">
        <v>1</v>
      </c>
      <c r="G3692" s="30">
        <v>5</v>
      </c>
      <c r="H3692" s="30">
        <f t="shared" si="346"/>
        <v>5</v>
      </c>
      <c r="I3692" s="29"/>
      <c r="J3692" s="30">
        <f t="shared" si="347"/>
        <v>0</v>
      </c>
    </row>
    <row r="3693" spans="1:10" ht="25.5" x14ac:dyDescent="0.2">
      <c r="A3693" s="29" t="s">
        <v>36</v>
      </c>
      <c r="B3693" s="30">
        <f t="shared" si="348"/>
        <v>9</v>
      </c>
      <c r="C3693" s="29" t="s">
        <v>120</v>
      </c>
      <c r="D3693" s="30" t="s">
        <v>39</v>
      </c>
      <c r="E3693" s="29"/>
      <c r="F3693" s="30">
        <v>1</v>
      </c>
      <c r="G3693" s="30">
        <v>3</v>
      </c>
      <c r="H3693" s="30">
        <f t="shared" si="346"/>
        <v>3</v>
      </c>
      <c r="I3693" s="29"/>
      <c r="J3693" s="30">
        <f t="shared" si="347"/>
        <v>0</v>
      </c>
    </row>
    <row r="3694" spans="1:10" ht="25.5" x14ac:dyDescent="0.2">
      <c r="A3694" s="29" t="s">
        <v>36</v>
      </c>
      <c r="B3694" s="30">
        <f t="shared" si="348"/>
        <v>10</v>
      </c>
      <c r="C3694" s="29" t="s">
        <v>124</v>
      </c>
      <c r="D3694" s="30" t="s">
        <v>49</v>
      </c>
      <c r="E3694" s="29"/>
      <c r="F3694" s="30">
        <v>1</v>
      </c>
      <c r="G3694" s="30">
        <v>5</v>
      </c>
      <c r="H3694" s="30">
        <f t="shared" si="346"/>
        <v>5</v>
      </c>
      <c r="I3694" s="29"/>
      <c r="J3694" s="30">
        <f t="shared" si="347"/>
        <v>0</v>
      </c>
    </row>
    <row r="3695" spans="1:10" ht="25.5" x14ac:dyDescent="0.2">
      <c r="A3695" s="29" t="s">
        <v>36</v>
      </c>
      <c r="B3695" s="30">
        <f t="shared" si="348"/>
        <v>11</v>
      </c>
      <c r="C3695" s="29" t="s">
        <v>113</v>
      </c>
      <c r="D3695" s="30" t="s">
        <v>61</v>
      </c>
      <c r="E3695" s="29"/>
      <c r="F3695" s="30">
        <v>1</v>
      </c>
      <c r="G3695" s="30">
        <v>3</v>
      </c>
      <c r="H3695" s="30">
        <f t="shared" si="346"/>
        <v>3</v>
      </c>
      <c r="I3695" s="29"/>
      <c r="J3695" s="30">
        <f t="shared" si="347"/>
        <v>0</v>
      </c>
    </row>
    <row r="3696" spans="1:10" ht="25.5" x14ac:dyDescent="0.2">
      <c r="A3696" s="29" t="s">
        <v>36</v>
      </c>
      <c r="B3696" s="296">
        <f t="shared" si="348"/>
        <v>12</v>
      </c>
      <c r="C3696" s="29" t="s">
        <v>237</v>
      </c>
      <c r="D3696" s="296" t="s">
        <v>38</v>
      </c>
      <c r="E3696" s="258"/>
      <c r="F3696" s="30">
        <v>1</v>
      </c>
      <c r="G3696" s="296">
        <v>3</v>
      </c>
      <c r="H3696" s="296">
        <f t="shared" si="346"/>
        <v>3</v>
      </c>
      <c r="I3696" s="258"/>
      <c r="J3696" s="296">
        <f t="shared" si="347"/>
        <v>0</v>
      </c>
    </row>
    <row r="3697" spans="1:10" ht="25.5" x14ac:dyDescent="0.2">
      <c r="A3697" s="29" t="s">
        <v>36</v>
      </c>
      <c r="B3697" s="296">
        <f t="shared" si="348"/>
        <v>13</v>
      </c>
      <c r="C3697" s="268" t="s">
        <v>147</v>
      </c>
      <c r="D3697" s="296" t="s">
        <v>38</v>
      </c>
      <c r="E3697" s="258"/>
      <c r="F3697" s="296">
        <v>1</v>
      </c>
      <c r="G3697" s="436">
        <v>10</v>
      </c>
      <c r="H3697" s="296">
        <f t="shared" si="346"/>
        <v>10</v>
      </c>
      <c r="I3697" s="437"/>
      <c r="J3697" s="436">
        <f t="shared" si="347"/>
        <v>0</v>
      </c>
    </row>
    <row r="3698" spans="1:10" ht="25.5" x14ac:dyDescent="0.2">
      <c r="A3698" s="29" t="s">
        <v>36</v>
      </c>
      <c r="B3698" s="296">
        <f t="shared" si="348"/>
        <v>14</v>
      </c>
      <c r="C3698" s="268" t="s">
        <v>284</v>
      </c>
      <c r="D3698" s="296" t="s">
        <v>38</v>
      </c>
      <c r="E3698" s="258"/>
      <c r="F3698" s="296">
        <v>1</v>
      </c>
      <c r="G3698" s="436">
        <v>3</v>
      </c>
      <c r="H3698" s="296">
        <f t="shared" si="346"/>
        <v>3</v>
      </c>
      <c r="I3698" s="437"/>
      <c r="J3698" s="436">
        <f t="shared" si="347"/>
        <v>0</v>
      </c>
    </row>
    <row r="3699" spans="1:10" ht="25.5" x14ac:dyDescent="0.2">
      <c r="A3699" s="435" t="s">
        <v>0</v>
      </c>
      <c r="B3699" s="423">
        <f t="shared" si="348"/>
        <v>15</v>
      </c>
      <c r="C3699" s="25" t="s">
        <v>275</v>
      </c>
      <c r="D3699" s="26" t="s">
        <v>38</v>
      </c>
      <c r="E3699" s="293"/>
      <c r="F3699" s="27">
        <v>1</v>
      </c>
      <c r="G3699" s="295">
        <v>10</v>
      </c>
      <c r="H3699" s="28">
        <f t="shared" si="346"/>
        <v>10</v>
      </c>
      <c r="I3699" s="452"/>
      <c r="J3699" s="28">
        <f t="shared" si="347"/>
        <v>0</v>
      </c>
    </row>
    <row r="3700" spans="1:10" ht="25.5" x14ac:dyDescent="0.2">
      <c r="A3700" s="435" t="s">
        <v>0</v>
      </c>
      <c r="B3700" s="423">
        <f t="shared" si="348"/>
        <v>16</v>
      </c>
      <c r="C3700" s="25" t="s">
        <v>276</v>
      </c>
      <c r="D3700" s="26" t="s">
        <v>31</v>
      </c>
      <c r="E3700" s="450"/>
      <c r="F3700" s="27">
        <v>1</v>
      </c>
      <c r="G3700" s="28">
        <v>8</v>
      </c>
      <c r="H3700" s="28">
        <f t="shared" si="346"/>
        <v>8</v>
      </c>
      <c r="I3700" s="450"/>
      <c r="J3700" s="28">
        <f t="shared" si="347"/>
        <v>0</v>
      </c>
    </row>
    <row r="3701" spans="1:10" ht="25.5" x14ac:dyDescent="0.2">
      <c r="A3701" s="435" t="s">
        <v>0</v>
      </c>
      <c r="B3701" s="423">
        <f t="shared" si="348"/>
        <v>17</v>
      </c>
      <c r="C3701" s="235" t="s">
        <v>135</v>
      </c>
      <c r="D3701" s="236" t="s">
        <v>63</v>
      </c>
      <c r="E3701" s="301"/>
      <c r="F3701" s="27">
        <v>1</v>
      </c>
      <c r="G3701" s="336">
        <v>5</v>
      </c>
      <c r="H3701" s="28">
        <f t="shared" si="346"/>
        <v>5</v>
      </c>
      <c r="I3701" s="301"/>
      <c r="J3701" s="28">
        <f t="shared" si="347"/>
        <v>0</v>
      </c>
    </row>
    <row r="3702" spans="1:10" ht="25.5" x14ac:dyDescent="0.2">
      <c r="A3702" s="435" t="s">
        <v>0</v>
      </c>
      <c r="B3702" s="423">
        <f t="shared" si="348"/>
        <v>18</v>
      </c>
      <c r="C3702" s="25" t="s">
        <v>132</v>
      </c>
      <c r="D3702" s="26" t="s">
        <v>59</v>
      </c>
      <c r="E3702" s="301"/>
      <c r="F3702" s="27">
        <v>1</v>
      </c>
      <c r="G3702" s="336">
        <v>30</v>
      </c>
      <c r="H3702" s="28">
        <f t="shared" si="346"/>
        <v>30</v>
      </c>
      <c r="I3702" s="301"/>
      <c r="J3702" s="28">
        <f t="shared" si="347"/>
        <v>0</v>
      </c>
    </row>
    <row r="3703" spans="1:10" ht="25.5" x14ac:dyDescent="0.2">
      <c r="A3703" s="435" t="s">
        <v>0</v>
      </c>
      <c r="B3703" s="423">
        <f t="shared" si="348"/>
        <v>19</v>
      </c>
      <c r="C3703" s="25" t="s">
        <v>135</v>
      </c>
      <c r="D3703" s="26" t="s">
        <v>63</v>
      </c>
      <c r="E3703" s="301"/>
      <c r="F3703" s="27">
        <v>1</v>
      </c>
      <c r="G3703" s="336">
        <v>5</v>
      </c>
      <c r="H3703" s="28">
        <f t="shared" si="346"/>
        <v>5</v>
      </c>
      <c r="I3703" s="301"/>
      <c r="J3703" s="28">
        <f t="shared" si="347"/>
        <v>0</v>
      </c>
    </row>
    <row r="3704" spans="1:10" ht="25.5" x14ac:dyDescent="0.2">
      <c r="A3704" s="435" t="s">
        <v>0</v>
      </c>
      <c r="B3704" s="423">
        <f t="shared" si="348"/>
        <v>20</v>
      </c>
      <c r="C3704" s="25" t="s">
        <v>144</v>
      </c>
      <c r="D3704" s="26" t="s">
        <v>39</v>
      </c>
      <c r="E3704" s="333"/>
      <c r="F3704" s="337">
        <v>1</v>
      </c>
      <c r="G3704" s="338">
        <v>5</v>
      </c>
      <c r="H3704" s="28">
        <f t="shared" si="346"/>
        <v>5</v>
      </c>
      <c r="I3704" s="333"/>
      <c r="J3704" s="338">
        <f>H3704*I3704</f>
        <v>0</v>
      </c>
    </row>
    <row r="3705" spans="1:10" ht="25.5" x14ac:dyDescent="0.2">
      <c r="A3705" s="8"/>
      <c r="B3705" s="21"/>
      <c r="C3705" s="9"/>
      <c r="D3705" s="2"/>
      <c r="E3705" s="2"/>
      <c r="F3705" s="15"/>
      <c r="G3705" s="50" t="s">
        <v>34</v>
      </c>
      <c r="H3705" s="51">
        <f>SUM(H3691:H3704)</f>
        <v>100</v>
      </c>
      <c r="I3705" s="344" t="s">
        <v>35</v>
      </c>
      <c r="J3705" s="51">
        <f>SUM(J3691:J3704)</f>
        <v>0</v>
      </c>
    </row>
    <row r="3708" spans="1:10" x14ac:dyDescent="0.2">
      <c r="A3708" s="1220" t="s">
        <v>1</v>
      </c>
      <c r="B3708" s="1220"/>
      <c r="C3708" s="1220"/>
      <c r="D3708" s="1220"/>
      <c r="E3708" s="1220"/>
      <c r="F3708" s="1220"/>
      <c r="G3708" s="1220"/>
      <c r="H3708" s="1220"/>
      <c r="I3708" s="1220"/>
      <c r="J3708" s="1220"/>
    </row>
    <row r="3709" spans="1:10" x14ac:dyDescent="0.2">
      <c r="A3709" s="1221" t="s">
        <v>2</v>
      </c>
      <c r="B3709" s="1221"/>
      <c r="C3709" s="1221"/>
      <c r="D3709" s="1221"/>
      <c r="E3709" s="1221"/>
      <c r="F3709" s="1221"/>
      <c r="G3709" s="1221"/>
      <c r="H3709" s="1221"/>
      <c r="I3709" s="1221"/>
      <c r="J3709" s="1221"/>
    </row>
    <row r="3710" spans="1:10" ht="13.5" thickBot="1" x14ac:dyDescent="0.25">
      <c r="A3710" s="4" t="s">
        <v>3</v>
      </c>
      <c r="B3710" s="122"/>
      <c r="C3710" s="5"/>
      <c r="D3710" s="4"/>
      <c r="E3710" s="4"/>
      <c r="F3710" s="262"/>
      <c r="G3710" s="262"/>
      <c r="H3710" s="262"/>
      <c r="I3710" s="4"/>
      <c r="J3710" s="2"/>
    </row>
    <row r="3711" spans="1:10" ht="31.5" customHeight="1" thickBot="1" x14ac:dyDescent="0.25">
      <c r="A3711" s="1228" t="s">
        <v>285</v>
      </c>
      <c r="B3711" s="1229"/>
      <c r="C3711" s="1229"/>
      <c r="D3711" s="1229"/>
      <c r="E3711" s="1229"/>
      <c r="F3711" s="1229"/>
      <c r="G3711" s="1229"/>
      <c r="H3711" s="1229"/>
      <c r="I3711" s="1229"/>
      <c r="J3711" s="1230"/>
    </row>
    <row r="3712" spans="1:10" ht="13.5" thickBot="1" x14ac:dyDescent="0.25">
      <c r="A3712" s="278" t="s">
        <v>4</v>
      </c>
      <c r="B3712" s="279"/>
      <c r="C3712" s="280"/>
      <c r="D3712" s="278"/>
      <c r="E3712" s="278"/>
      <c r="F3712" s="281"/>
      <c r="G3712" s="282"/>
      <c r="H3712" s="283"/>
      <c r="I3712" s="278"/>
      <c r="J3712" s="284"/>
    </row>
    <row r="3713" spans="1:10" ht="13.5" thickBot="1" x14ac:dyDescent="0.25">
      <c r="A3713" s="1217" t="s">
        <v>21</v>
      </c>
      <c r="B3713" s="1218"/>
      <c r="C3713" s="1218"/>
      <c r="D3713" s="1218"/>
      <c r="E3713" s="1218"/>
      <c r="F3713" s="1218"/>
      <c r="G3713" s="1218"/>
      <c r="H3713" s="1218"/>
      <c r="I3713" s="1218"/>
      <c r="J3713" s="1219"/>
    </row>
    <row r="3714" spans="1:10" ht="13.5" thickBot="1" x14ac:dyDescent="0.25">
      <c r="A3714" s="4"/>
      <c r="B3714" s="122"/>
      <c r="C3714" s="3"/>
      <c r="D3714" s="2"/>
      <c r="E3714" s="2"/>
      <c r="F3714" s="261"/>
      <c r="G3714" s="261"/>
      <c r="H3714" s="261"/>
      <c r="I3714" s="2"/>
      <c r="J3714" s="2"/>
    </row>
    <row r="3715" spans="1:10" ht="51" x14ac:dyDescent="0.2">
      <c r="A3715" s="31" t="s">
        <v>5</v>
      </c>
      <c r="B3715" s="32" t="s">
        <v>23</v>
      </c>
      <c r="C3715" s="32" t="s">
        <v>7</v>
      </c>
      <c r="D3715" s="33" t="s">
        <v>8</v>
      </c>
      <c r="E3715" s="34" t="s">
        <v>24</v>
      </c>
      <c r="F3715" s="35" t="s">
        <v>25</v>
      </c>
      <c r="G3715" s="32" t="s">
        <v>26</v>
      </c>
      <c r="H3715" s="36" t="s">
        <v>27</v>
      </c>
      <c r="I3715" s="37" t="s">
        <v>28</v>
      </c>
      <c r="J3715" s="37" t="s">
        <v>29</v>
      </c>
    </row>
    <row r="3716" spans="1:10" ht="25.5" x14ac:dyDescent="0.2">
      <c r="A3716" s="31"/>
      <c r="B3716" s="32"/>
      <c r="C3716" s="216"/>
      <c r="D3716" s="33"/>
      <c r="E3716" s="38"/>
      <c r="F3716" s="39" t="s">
        <v>15</v>
      </c>
      <c r="G3716" s="39" t="s">
        <v>16</v>
      </c>
      <c r="H3716" s="39" t="s">
        <v>17</v>
      </c>
      <c r="I3716" s="40" t="s">
        <v>18</v>
      </c>
      <c r="J3716" s="40" t="s">
        <v>19</v>
      </c>
    </row>
    <row r="3717" spans="1:10" ht="38.25" x14ac:dyDescent="0.2">
      <c r="A3717" s="443" t="s">
        <v>30</v>
      </c>
      <c r="B3717" s="254">
        <v>1</v>
      </c>
      <c r="C3717" s="22" t="s">
        <v>116</v>
      </c>
      <c r="D3717" s="444" t="s">
        <v>63</v>
      </c>
      <c r="E3717" s="443"/>
      <c r="F3717" s="444">
        <v>1</v>
      </c>
      <c r="G3717" s="444">
        <v>10</v>
      </c>
      <c r="H3717" s="444">
        <f t="shared" ref="H3717:H3733" si="349">F3717*G3717</f>
        <v>10</v>
      </c>
      <c r="I3717" s="443"/>
      <c r="J3717" s="444">
        <f t="shared" ref="J3717:J3732" si="350">H3717*I3717</f>
        <v>0</v>
      </c>
    </row>
    <row r="3718" spans="1:10" ht="38.25" x14ac:dyDescent="0.2">
      <c r="A3718" s="443" t="s">
        <v>30</v>
      </c>
      <c r="B3718" s="234">
        <f>B3717+1</f>
        <v>2</v>
      </c>
      <c r="C3718" s="233" t="s">
        <v>109</v>
      </c>
      <c r="D3718" s="444" t="s">
        <v>63</v>
      </c>
      <c r="E3718" s="291"/>
      <c r="F3718" s="302">
        <v>1</v>
      </c>
      <c r="G3718" s="302">
        <v>5</v>
      </c>
      <c r="H3718" s="302">
        <f t="shared" si="349"/>
        <v>5</v>
      </c>
      <c r="I3718" s="291"/>
      <c r="J3718" s="302">
        <f t="shared" si="350"/>
        <v>0</v>
      </c>
    </row>
    <row r="3719" spans="1:10" ht="25.5" x14ac:dyDescent="0.2">
      <c r="A3719" s="435" t="s">
        <v>0</v>
      </c>
      <c r="B3719" s="423">
        <f t="shared" ref="B3719:B3733" si="351">B3718+1</f>
        <v>3</v>
      </c>
      <c r="C3719" s="256" t="s">
        <v>121</v>
      </c>
      <c r="D3719" s="423" t="s">
        <v>63</v>
      </c>
      <c r="E3719" s="435"/>
      <c r="F3719" s="423">
        <v>1</v>
      </c>
      <c r="G3719" s="423">
        <v>3</v>
      </c>
      <c r="H3719" s="423">
        <f t="shared" si="349"/>
        <v>3</v>
      </c>
      <c r="I3719" s="435"/>
      <c r="J3719" s="423">
        <f t="shared" si="350"/>
        <v>0</v>
      </c>
    </row>
    <row r="3720" spans="1:10" ht="25.5" x14ac:dyDescent="0.2">
      <c r="A3720" s="435" t="s">
        <v>0</v>
      </c>
      <c r="B3720" s="423">
        <f t="shared" si="351"/>
        <v>4</v>
      </c>
      <c r="C3720" s="256" t="s">
        <v>120</v>
      </c>
      <c r="D3720" s="270" t="s">
        <v>39</v>
      </c>
      <c r="E3720" s="256"/>
      <c r="F3720" s="270">
        <v>1</v>
      </c>
      <c r="G3720" s="270">
        <v>3</v>
      </c>
      <c r="H3720" s="270">
        <f t="shared" si="349"/>
        <v>3</v>
      </c>
      <c r="I3720" s="256"/>
      <c r="J3720" s="270">
        <f t="shared" si="350"/>
        <v>0</v>
      </c>
    </row>
    <row r="3721" spans="1:10" ht="25.5" x14ac:dyDescent="0.2">
      <c r="A3721" s="435" t="s">
        <v>0</v>
      </c>
      <c r="B3721" s="423">
        <f t="shared" si="351"/>
        <v>5</v>
      </c>
      <c r="C3721" s="435" t="s">
        <v>122</v>
      </c>
      <c r="D3721" s="423" t="s">
        <v>31</v>
      </c>
      <c r="E3721" s="435"/>
      <c r="F3721" s="423">
        <v>1</v>
      </c>
      <c r="G3721" s="423">
        <v>10</v>
      </c>
      <c r="H3721" s="423">
        <f t="shared" si="349"/>
        <v>10</v>
      </c>
      <c r="I3721" s="435"/>
      <c r="J3721" s="423">
        <f t="shared" si="350"/>
        <v>0</v>
      </c>
    </row>
    <row r="3722" spans="1:10" ht="25.5" x14ac:dyDescent="0.2">
      <c r="A3722" s="435" t="s">
        <v>0</v>
      </c>
      <c r="B3722" s="423">
        <f t="shared" si="351"/>
        <v>6</v>
      </c>
      <c r="C3722" s="235" t="s">
        <v>121</v>
      </c>
      <c r="D3722" s="236" t="s">
        <v>63</v>
      </c>
      <c r="E3722" s="256"/>
      <c r="F3722" s="270">
        <v>1</v>
      </c>
      <c r="G3722" s="270">
        <v>3</v>
      </c>
      <c r="H3722" s="270">
        <f t="shared" si="349"/>
        <v>3</v>
      </c>
      <c r="I3722" s="256"/>
      <c r="J3722" s="270">
        <f t="shared" si="350"/>
        <v>0</v>
      </c>
    </row>
    <row r="3723" spans="1:10" ht="25.5" x14ac:dyDescent="0.2">
      <c r="A3723" s="435" t="s">
        <v>0</v>
      </c>
      <c r="B3723" s="423">
        <f t="shared" si="351"/>
        <v>7</v>
      </c>
      <c r="C3723" s="235" t="s">
        <v>112</v>
      </c>
      <c r="D3723" s="236" t="s">
        <v>39</v>
      </c>
      <c r="E3723" s="256"/>
      <c r="F3723" s="270">
        <v>1</v>
      </c>
      <c r="G3723" s="270">
        <v>5</v>
      </c>
      <c r="H3723" s="270">
        <f t="shared" si="349"/>
        <v>5</v>
      </c>
      <c r="I3723" s="256"/>
      <c r="J3723" s="270">
        <f t="shared" si="350"/>
        <v>0</v>
      </c>
    </row>
    <row r="3724" spans="1:10" ht="25.5" x14ac:dyDescent="0.2">
      <c r="A3724" s="29" t="s">
        <v>36</v>
      </c>
      <c r="B3724" s="30">
        <f t="shared" si="351"/>
        <v>8</v>
      </c>
      <c r="C3724" s="29" t="s">
        <v>121</v>
      </c>
      <c r="D3724" s="30" t="s">
        <v>63</v>
      </c>
      <c r="E3724" s="29"/>
      <c r="F3724" s="30">
        <v>1</v>
      </c>
      <c r="G3724" s="30">
        <v>5</v>
      </c>
      <c r="H3724" s="30">
        <f t="shared" si="349"/>
        <v>5</v>
      </c>
      <c r="I3724" s="29"/>
      <c r="J3724" s="30">
        <f t="shared" si="350"/>
        <v>0</v>
      </c>
    </row>
    <row r="3725" spans="1:10" ht="25.5" x14ac:dyDescent="0.2">
      <c r="A3725" s="29" t="s">
        <v>36</v>
      </c>
      <c r="B3725" s="30">
        <f t="shared" si="351"/>
        <v>9</v>
      </c>
      <c r="C3725" s="29" t="s">
        <v>120</v>
      </c>
      <c r="D3725" s="30" t="s">
        <v>39</v>
      </c>
      <c r="E3725" s="29"/>
      <c r="F3725" s="30">
        <v>1</v>
      </c>
      <c r="G3725" s="30">
        <v>3</v>
      </c>
      <c r="H3725" s="30">
        <f t="shared" si="349"/>
        <v>3</v>
      </c>
      <c r="I3725" s="29"/>
      <c r="J3725" s="30">
        <f t="shared" si="350"/>
        <v>0</v>
      </c>
    </row>
    <row r="3726" spans="1:10" ht="25.5" x14ac:dyDescent="0.2">
      <c r="A3726" s="29" t="s">
        <v>36</v>
      </c>
      <c r="B3726" s="30">
        <f t="shared" si="351"/>
        <v>10</v>
      </c>
      <c r="C3726" s="29" t="s">
        <v>124</v>
      </c>
      <c r="D3726" s="30" t="s">
        <v>49</v>
      </c>
      <c r="E3726" s="29"/>
      <c r="F3726" s="30">
        <v>1</v>
      </c>
      <c r="G3726" s="30">
        <v>5</v>
      </c>
      <c r="H3726" s="30">
        <f t="shared" si="349"/>
        <v>5</v>
      </c>
      <c r="I3726" s="29"/>
      <c r="J3726" s="30">
        <f t="shared" si="350"/>
        <v>0</v>
      </c>
    </row>
    <row r="3727" spans="1:10" ht="25.5" x14ac:dyDescent="0.2">
      <c r="A3727" s="29" t="s">
        <v>36</v>
      </c>
      <c r="B3727" s="30">
        <f t="shared" si="351"/>
        <v>11</v>
      </c>
      <c r="C3727" s="29" t="s">
        <v>113</v>
      </c>
      <c r="D3727" s="30" t="s">
        <v>61</v>
      </c>
      <c r="E3727" s="29"/>
      <c r="F3727" s="30">
        <v>1</v>
      </c>
      <c r="G3727" s="30">
        <v>3</v>
      </c>
      <c r="H3727" s="30">
        <f t="shared" si="349"/>
        <v>3</v>
      </c>
      <c r="I3727" s="29"/>
      <c r="J3727" s="30">
        <f t="shared" si="350"/>
        <v>0</v>
      </c>
    </row>
    <row r="3728" spans="1:10" ht="25.5" x14ac:dyDescent="0.2">
      <c r="A3728" s="29" t="s">
        <v>36</v>
      </c>
      <c r="B3728" s="296">
        <f t="shared" si="351"/>
        <v>12</v>
      </c>
      <c r="C3728" s="29" t="s">
        <v>237</v>
      </c>
      <c r="D3728" s="296" t="s">
        <v>38</v>
      </c>
      <c r="E3728" s="258"/>
      <c r="F3728" s="30">
        <v>1</v>
      </c>
      <c r="G3728" s="296">
        <v>3</v>
      </c>
      <c r="H3728" s="296">
        <f t="shared" si="349"/>
        <v>3</v>
      </c>
      <c r="I3728" s="258"/>
      <c r="J3728" s="296">
        <f t="shared" si="350"/>
        <v>0</v>
      </c>
    </row>
    <row r="3729" spans="1:10" ht="25.5" x14ac:dyDescent="0.2">
      <c r="A3729" s="29" t="s">
        <v>36</v>
      </c>
      <c r="B3729" s="296">
        <f t="shared" si="351"/>
        <v>13</v>
      </c>
      <c r="C3729" s="29" t="s">
        <v>147</v>
      </c>
      <c r="D3729" s="296" t="s">
        <v>38</v>
      </c>
      <c r="E3729" s="258"/>
      <c r="F3729" s="30">
        <v>1</v>
      </c>
      <c r="G3729" s="296">
        <v>10</v>
      </c>
      <c r="H3729" s="296">
        <f t="shared" si="349"/>
        <v>10</v>
      </c>
      <c r="I3729" s="258"/>
      <c r="J3729" s="296">
        <f t="shared" si="350"/>
        <v>0</v>
      </c>
    </row>
    <row r="3730" spans="1:10" ht="25.5" x14ac:dyDescent="0.2">
      <c r="A3730" s="29" t="s">
        <v>36</v>
      </c>
      <c r="B3730" s="296">
        <f t="shared" si="351"/>
        <v>14</v>
      </c>
      <c r="C3730" s="29" t="s">
        <v>275</v>
      </c>
      <c r="D3730" s="296" t="s">
        <v>38</v>
      </c>
      <c r="E3730" s="258"/>
      <c r="F3730" s="30">
        <v>1</v>
      </c>
      <c r="G3730" s="296">
        <v>10</v>
      </c>
      <c r="H3730" s="296">
        <f t="shared" si="349"/>
        <v>10</v>
      </c>
      <c r="I3730" s="258"/>
      <c r="J3730" s="296">
        <f t="shared" si="350"/>
        <v>0</v>
      </c>
    </row>
    <row r="3731" spans="1:10" ht="25.5" x14ac:dyDescent="0.2">
      <c r="A3731" s="29" t="s">
        <v>36</v>
      </c>
      <c r="B3731" s="296">
        <f t="shared" si="351"/>
        <v>15</v>
      </c>
      <c r="C3731" s="29" t="s">
        <v>132</v>
      </c>
      <c r="D3731" s="296" t="s">
        <v>59</v>
      </c>
      <c r="E3731" s="258"/>
      <c r="F3731" s="30">
        <v>1</v>
      </c>
      <c r="G3731" s="296">
        <v>30</v>
      </c>
      <c r="H3731" s="296">
        <f t="shared" si="349"/>
        <v>30</v>
      </c>
      <c r="I3731" s="258"/>
      <c r="J3731" s="296">
        <f t="shared" si="350"/>
        <v>0</v>
      </c>
    </row>
    <row r="3732" spans="1:10" ht="25.5" x14ac:dyDescent="0.2">
      <c r="A3732" s="29" t="s">
        <v>36</v>
      </c>
      <c r="B3732" s="296">
        <f t="shared" si="351"/>
        <v>16</v>
      </c>
      <c r="C3732" s="29" t="s">
        <v>135</v>
      </c>
      <c r="D3732" s="296" t="s">
        <v>63</v>
      </c>
      <c r="E3732" s="258"/>
      <c r="F3732" s="30">
        <v>1</v>
      </c>
      <c r="G3732" s="296">
        <v>5</v>
      </c>
      <c r="H3732" s="296">
        <f t="shared" si="349"/>
        <v>5</v>
      </c>
      <c r="I3732" s="258"/>
      <c r="J3732" s="296">
        <f t="shared" si="350"/>
        <v>0</v>
      </c>
    </row>
    <row r="3733" spans="1:10" ht="25.5" x14ac:dyDescent="0.2">
      <c r="A3733" s="29" t="s">
        <v>36</v>
      </c>
      <c r="B3733" s="296">
        <f t="shared" si="351"/>
        <v>17</v>
      </c>
      <c r="C3733" s="29" t="s">
        <v>144</v>
      </c>
      <c r="D3733" s="296" t="s">
        <v>39</v>
      </c>
      <c r="E3733" s="258"/>
      <c r="F3733" s="30">
        <v>1</v>
      </c>
      <c r="G3733" s="296">
        <v>5</v>
      </c>
      <c r="H3733" s="296">
        <f t="shared" si="349"/>
        <v>5</v>
      </c>
      <c r="I3733" s="258"/>
      <c r="J3733" s="296">
        <f>H3733*I3733</f>
        <v>0</v>
      </c>
    </row>
    <row r="3734" spans="1:10" ht="25.5" x14ac:dyDescent="0.2">
      <c r="A3734" s="8"/>
      <c r="B3734" s="21"/>
      <c r="C3734" s="9"/>
      <c r="D3734" s="2"/>
      <c r="E3734" s="2"/>
      <c r="F3734" s="15"/>
      <c r="G3734" s="50" t="s">
        <v>34</v>
      </c>
      <c r="H3734" s="51">
        <f>SUM(H3723:H3733)</f>
        <v>84</v>
      </c>
      <c r="I3734" s="344" t="s">
        <v>35</v>
      </c>
      <c r="J3734" s="51">
        <f>SUM(J3723:J3733)</f>
        <v>0</v>
      </c>
    </row>
    <row r="3737" spans="1:10" x14ac:dyDescent="0.2">
      <c r="A3737" s="1220" t="s">
        <v>1</v>
      </c>
      <c r="B3737" s="1220"/>
      <c r="C3737" s="1220"/>
      <c r="D3737" s="1220"/>
      <c r="E3737" s="1220"/>
      <c r="F3737" s="1220"/>
      <c r="G3737" s="1220"/>
      <c r="H3737" s="1220"/>
      <c r="I3737" s="1220"/>
      <c r="J3737" s="1220"/>
    </row>
    <row r="3738" spans="1:10" x14ac:dyDescent="0.2">
      <c r="A3738" s="1221" t="s">
        <v>2</v>
      </c>
      <c r="B3738" s="1221"/>
      <c r="C3738" s="1221"/>
      <c r="D3738" s="1221"/>
      <c r="E3738" s="1221"/>
      <c r="F3738" s="1221"/>
      <c r="G3738" s="1221"/>
      <c r="H3738" s="1221"/>
      <c r="I3738" s="1221"/>
      <c r="J3738" s="1221"/>
    </row>
    <row r="3739" spans="1:10" ht="13.5" thickBot="1" x14ac:dyDescent="0.25">
      <c r="A3739" s="4" t="s">
        <v>3</v>
      </c>
      <c r="B3739" s="122"/>
      <c r="C3739" s="5"/>
      <c r="D3739" s="4"/>
      <c r="E3739" s="4"/>
      <c r="F3739" s="262"/>
      <c r="G3739" s="262"/>
      <c r="H3739" s="262"/>
      <c r="I3739" s="4"/>
      <c r="J3739" s="2"/>
    </row>
    <row r="3740" spans="1:10" ht="30" customHeight="1" thickBot="1" x14ac:dyDescent="0.25">
      <c r="A3740" s="1228" t="s">
        <v>286</v>
      </c>
      <c r="B3740" s="1229"/>
      <c r="C3740" s="1229"/>
      <c r="D3740" s="1229"/>
      <c r="E3740" s="1229"/>
      <c r="F3740" s="1229"/>
      <c r="G3740" s="1229"/>
      <c r="H3740" s="1229"/>
      <c r="I3740" s="1229"/>
      <c r="J3740" s="1230"/>
    </row>
    <row r="3741" spans="1:10" ht="13.5" thickBot="1" x14ac:dyDescent="0.25">
      <c r="A3741" s="278" t="s">
        <v>4</v>
      </c>
      <c r="B3741" s="279"/>
      <c r="C3741" s="280"/>
      <c r="D3741" s="278"/>
      <c r="E3741" s="278"/>
      <c r="F3741" s="281"/>
      <c r="G3741" s="282"/>
      <c r="H3741" s="283"/>
      <c r="I3741" s="278"/>
      <c r="J3741" s="284"/>
    </row>
    <row r="3742" spans="1:10" ht="13.5" thickBot="1" x14ac:dyDescent="0.25">
      <c r="A3742" s="1217" t="s">
        <v>21</v>
      </c>
      <c r="B3742" s="1218"/>
      <c r="C3742" s="1218"/>
      <c r="D3742" s="1218"/>
      <c r="E3742" s="1218"/>
      <c r="F3742" s="1218"/>
      <c r="G3742" s="1218"/>
      <c r="H3742" s="1218"/>
      <c r="I3742" s="1218"/>
      <c r="J3742" s="1219"/>
    </row>
    <row r="3743" spans="1:10" ht="13.5" thickBot="1" x14ac:dyDescent="0.25">
      <c r="A3743" s="4"/>
      <c r="B3743" s="122"/>
      <c r="C3743" s="3"/>
      <c r="D3743" s="2"/>
      <c r="E3743" s="2"/>
      <c r="F3743" s="261"/>
      <c r="G3743" s="261"/>
      <c r="H3743" s="261"/>
      <c r="I3743" s="2"/>
      <c r="J3743" s="2"/>
    </row>
    <row r="3744" spans="1:10" ht="51" x14ac:dyDescent="0.2">
      <c r="A3744" s="31" t="s">
        <v>5</v>
      </c>
      <c r="B3744" s="32" t="s">
        <v>23</v>
      </c>
      <c r="C3744" s="32" t="s">
        <v>7</v>
      </c>
      <c r="D3744" s="33" t="s">
        <v>8</v>
      </c>
      <c r="E3744" s="34" t="s">
        <v>24</v>
      </c>
      <c r="F3744" s="35" t="s">
        <v>25</v>
      </c>
      <c r="G3744" s="32" t="s">
        <v>26</v>
      </c>
      <c r="H3744" s="36" t="s">
        <v>27</v>
      </c>
      <c r="I3744" s="37" t="s">
        <v>28</v>
      </c>
      <c r="J3744" s="37" t="s">
        <v>29</v>
      </c>
    </row>
    <row r="3745" spans="1:10" ht="25.5" x14ac:dyDescent="0.2">
      <c r="A3745" s="31"/>
      <c r="B3745" s="32"/>
      <c r="C3745" s="216"/>
      <c r="D3745" s="33"/>
      <c r="E3745" s="38"/>
      <c r="F3745" s="39" t="s">
        <v>15</v>
      </c>
      <c r="G3745" s="39" t="s">
        <v>16</v>
      </c>
      <c r="H3745" s="39" t="s">
        <v>17</v>
      </c>
      <c r="I3745" s="40" t="s">
        <v>18</v>
      </c>
      <c r="J3745" s="40" t="s">
        <v>19</v>
      </c>
    </row>
    <row r="3746" spans="1:10" ht="25.5" x14ac:dyDescent="0.2">
      <c r="A3746" s="29" t="s">
        <v>36</v>
      </c>
      <c r="B3746" s="296">
        <v>1</v>
      </c>
      <c r="C3746" s="268" t="s">
        <v>147</v>
      </c>
      <c r="D3746" s="296" t="s">
        <v>38</v>
      </c>
      <c r="E3746" s="258"/>
      <c r="F3746" s="296">
        <v>1</v>
      </c>
      <c r="G3746" s="436">
        <v>10</v>
      </c>
      <c r="H3746" s="296">
        <f>F3746*G3746</f>
        <v>10</v>
      </c>
      <c r="I3746" s="437"/>
      <c r="J3746" s="436">
        <f>H3746*I3746</f>
        <v>0</v>
      </c>
    </row>
    <row r="3747" spans="1:10" ht="25.5" x14ac:dyDescent="0.2">
      <c r="A3747" s="29" t="s">
        <v>36</v>
      </c>
      <c r="B3747" s="296">
        <f>B3746+1</f>
        <v>2</v>
      </c>
      <c r="C3747" s="29" t="s">
        <v>275</v>
      </c>
      <c r="D3747" s="296" t="s">
        <v>38</v>
      </c>
      <c r="E3747" s="258"/>
      <c r="F3747" s="30">
        <v>1</v>
      </c>
      <c r="G3747" s="296">
        <v>10</v>
      </c>
      <c r="H3747" s="296">
        <f>F3747*G3747</f>
        <v>10</v>
      </c>
      <c r="I3747" s="258"/>
      <c r="J3747" s="296">
        <f>H3747*I3747</f>
        <v>0</v>
      </c>
    </row>
    <row r="3748" spans="1:10" ht="25.5" x14ac:dyDescent="0.2">
      <c r="A3748" s="29" t="s">
        <v>36</v>
      </c>
      <c r="B3748" s="296">
        <f>B3747+1</f>
        <v>3</v>
      </c>
      <c r="C3748" s="29" t="s">
        <v>132</v>
      </c>
      <c r="D3748" s="296" t="s">
        <v>59</v>
      </c>
      <c r="E3748" s="258"/>
      <c r="F3748" s="30">
        <v>1</v>
      </c>
      <c r="G3748" s="296">
        <v>30</v>
      </c>
      <c r="H3748" s="296">
        <f>F3748*G3748</f>
        <v>30</v>
      </c>
      <c r="I3748" s="258"/>
      <c r="J3748" s="296">
        <f>H3748*I3748</f>
        <v>0</v>
      </c>
    </row>
    <row r="3749" spans="1:10" ht="25.5" x14ac:dyDescent="0.2">
      <c r="A3749" s="29" t="s">
        <v>36</v>
      </c>
      <c r="B3749" s="296">
        <f>B3748+1</f>
        <v>4</v>
      </c>
      <c r="C3749" s="29" t="s">
        <v>135</v>
      </c>
      <c r="D3749" s="296" t="s">
        <v>63</v>
      </c>
      <c r="E3749" s="258"/>
      <c r="F3749" s="30">
        <v>1</v>
      </c>
      <c r="G3749" s="296">
        <v>5</v>
      </c>
      <c r="H3749" s="296">
        <f>F3749*G3749</f>
        <v>5</v>
      </c>
      <c r="I3749" s="258"/>
      <c r="J3749" s="296">
        <f>H3749*I3749</f>
        <v>0</v>
      </c>
    </row>
    <row r="3750" spans="1:10" ht="25.5" x14ac:dyDescent="0.2">
      <c r="A3750" s="29" t="s">
        <v>36</v>
      </c>
      <c r="B3750" s="296">
        <f>B3749+1</f>
        <v>5</v>
      </c>
      <c r="C3750" s="29" t="s">
        <v>144</v>
      </c>
      <c r="D3750" s="296" t="s">
        <v>39</v>
      </c>
      <c r="E3750" s="258"/>
      <c r="F3750" s="30">
        <v>1</v>
      </c>
      <c r="G3750" s="296">
        <v>5</v>
      </c>
      <c r="H3750" s="296">
        <f>F3750*G3750</f>
        <v>5</v>
      </c>
      <c r="I3750" s="258"/>
      <c r="J3750" s="296">
        <f>H3750*I3750</f>
        <v>0</v>
      </c>
    </row>
    <row r="3751" spans="1:10" ht="25.5" x14ac:dyDescent="0.2">
      <c r="A3751" s="8"/>
      <c r="B3751" s="21"/>
      <c r="C3751" s="9"/>
      <c r="D3751" s="2"/>
      <c r="E3751" s="2"/>
      <c r="F3751" s="15"/>
      <c r="G3751" s="50" t="s">
        <v>34</v>
      </c>
      <c r="H3751" s="51">
        <f>SUM(H3746:H3750)</f>
        <v>60</v>
      </c>
      <c r="I3751" s="344" t="s">
        <v>35</v>
      </c>
      <c r="J3751" s="51">
        <f>SUM(J3746:J3750)</f>
        <v>0</v>
      </c>
    </row>
    <row r="3753" spans="1:10" x14ac:dyDescent="0.2">
      <c r="A3753" s="1220" t="s">
        <v>1</v>
      </c>
      <c r="B3753" s="1220"/>
      <c r="C3753" s="1220"/>
      <c r="D3753" s="1220"/>
      <c r="E3753" s="1220"/>
      <c r="F3753" s="1220"/>
      <c r="G3753" s="1220"/>
      <c r="H3753" s="1220"/>
      <c r="I3753" s="1220"/>
      <c r="J3753" s="1220"/>
    </row>
    <row r="3754" spans="1:10" x14ac:dyDescent="0.2">
      <c r="A3754" s="1221" t="s">
        <v>2</v>
      </c>
      <c r="B3754" s="1221"/>
      <c r="C3754" s="1221"/>
      <c r="D3754" s="1221"/>
      <c r="E3754" s="1221"/>
      <c r="F3754" s="1221"/>
      <c r="G3754" s="1221"/>
      <c r="H3754" s="1221"/>
      <c r="I3754" s="1221"/>
      <c r="J3754" s="1221"/>
    </row>
    <row r="3755" spans="1:10" ht="13.5" thickBot="1" x14ac:dyDescent="0.25">
      <c r="A3755" s="4" t="s">
        <v>3</v>
      </c>
      <c r="B3755" s="122"/>
      <c r="C3755" s="5"/>
      <c r="D3755" s="4"/>
      <c r="E3755" s="4"/>
      <c r="F3755" s="262"/>
      <c r="G3755" s="262"/>
      <c r="H3755" s="262"/>
      <c r="I3755" s="4"/>
      <c r="J3755" s="2"/>
    </row>
    <row r="3756" spans="1:10" ht="15" customHeight="1" thickBot="1" x14ac:dyDescent="0.25">
      <c r="A3756" s="1228" t="s">
        <v>287</v>
      </c>
      <c r="B3756" s="1229"/>
      <c r="C3756" s="1229"/>
      <c r="D3756" s="1229"/>
      <c r="E3756" s="1229"/>
      <c r="F3756" s="1229"/>
      <c r="G3756" s="1229"/>
      <c r="H3756" s="1229"/>
      <c r="I3756" s="1229"/>
      <c r="J3756" s="1230"/>
    </row>
    <row r="3757" spans="1:10" ht="13.5" thickBot="1" x14ac:dyDescent="0.25">
      <c r="A3757" s="278" t="s">
        <v>4</v>
      </c>
      <c r="B3757" s="279"/>
      <c r="C3757" s="280"/>
      <c r="D3757" s="278"/>
      <c r="E3757" s="278"/>
      <c r="F3757" s="281"/>
      <c r="G3757" s="282"/>
      <c r="H3757" s="283"/>
      <c r="I3757" s="278"/>
      <c r="J3757" s="284"/>
    </row>
    <row r="3758" spans="1:10" ht="13.5" thickBot="1" x14ac:dyDescent="0.25">
      <c r="A3758" s="1217" t="s">
        <v>21</v>
      </c>
      <c r="B3758" s="1218"/>
      <c r="C3758" s="1218"/>
      <c r="D3758" s="1218"/>
      <c r="E3758" s="1218"/>
      <c r="F3758" s="1218"/>
      <c r="G3758" s="1218"/>
      <c r="H3758" s="1218"/>
      <c r="I3758" s="1218"/>
      <c r="J3758" s="1219"/>
    </row>
    <row r="3759" spans="1:10" ht="13.5" thickBot="1" x14ac:dyDescent="0.25">
      <c r="A3759" s="4"/>
      <c r="B3759" s="122"/>
      <c r="C3759" s="3"/>
      <c r="D3759" s="2"/>
      <c r="E3759" s="2"/>
      <c r="F3759" s="261"/>
      <c r="G3759" s="261"/>
      <c r="H3759" s="261"/>
      <c r="I3759" s="2"/>
      <c r="J3759" s="2"/>
    </row>
    <row r="3760" spans="1:10" ht="51" x14ac:dyDescent="0.2">
      <c r="A3760" s="31" t="s">
        <v>5</v>
      </c>
      <c r="B3760" s="32" t="s">
        <v>23</v>
      </c>
      <c r="C3760" s="32" t="s">
        <v>7</v>
      </c>
      <c r="D3760" s="33" t="s">
        <v>8</v>
      </c>
      <c r="E3760" s="34" t="s">
        <v>24</v>
      </c>
      <c r="F3760" s="35" t="s">
        <v>25</v>
      </c>
      <c r="G3760" s="32" t="s">
        <v>26</v>
      </c>
      <c r="H3760" s="36" t="s">
        <v>27</v>
      </c>
      <c r="I3760" s="37" t="s">
        <v>28</v>
      </c>
      <c r="J3760" s="37" t="s">
        <v>29</v>
      </c>
    </row>
    <row r="3761" spans="1:10" ht="25.5" x14ac:dyDescent="0.2">
      <c r="A3761" s="31"/>
      <c r="B3761" s="32"/>
      <c r="C3761" s="216"/>
      <c r="D3761" s="33"/>
      <c r="E3761" s="38"/>
      <c r="F3761" s="39" t="s">
        <v>15</v>
      </c>
      <c r="G3761" s="39" t="s">
        <v>16</v>
      </c>
      <c r="H3761" s="39" t="s">
        <v>17</v>
      </c>
      <c r="I3761" s="40" t="s">
        <v>18</v>
      </c>
      <c r="J3761" s="40" t="s">
        <v>19</v>
      </c>
    </row>
    <row r="3762" spans="1:10" ht="38.25" x14ac:dyDescent="0.2">
      <c r="A3762" s="443" t="s">
        <v>30</v>
      </c>
      <c r="B3762" s="254">
        <v>1</v>
      </c>
      <c r="C3762" s="22" t="s">
        <v>116</v>
      </c>
      <c r="D3762" s="444" t="s">
        <v>63</v>
      </c>
      <c r="E3762" s="443"/>
      <c r="F3762" s="444">
        <v>1</v>
      </c>
      <c r="G3762" s="444">
        <v>10</v>
      </c>
      <c r="H3762" s="444">
        <f t="shared" ref="H3762:H3778" si="352">F3762*G3762</f>
        <v>10</v>
      </c>
      <c r="I3762" s="443"/>
      <c r="J3762" s="444">
        <f t="shared" ref="J3762:J3778" si="353">H3762*I3762</f>
        <v>0</v>
      </c>
    </row>
    <row r="3763" spans="1:10" ht="38.25" x14ac:dyDescent="0.2">
      <c r="A3763" s="443" t="s">
        <v>30</v>
      </c>
      <c r="B3763" s="234">
        <f>B3762+1</f>
        <v>2</v>
      </c>
      <c r="C3763" s="233" t="s">
        <v>109</v>
      </c>
      <c r="D3763" s="444" t="s">
        <v>63</v>
      </c>
      <c r="E3763" s="291"/>
      <c r="F3763" s="302">
        <v>1</v>
      </c>
      <c r="G3763" s="302">
        <v>5</v>
      </c>
      <c r="H3763" s="302">
        <f t="shared" si="352"/>
        <v>5</v>
      </c>
      <c r="I3763" s="291"/>
      <c r="J3763" s="302">
        <f t="shared" si="353"/>
        <v>0</v>
      </c>
    </row>
    <row r="3764" spans="1:10" ht="25.5" x14ac:dyDescent="0.2">
      <c r="A3764" s="435" t="s">
        <v>0</v>
      </c>
      <c r="B3764" s="423">
        <f t="shared" ref="B3764:B3778" si="354">B3763+1</f>
        <v>3</v>
      </c>
      <c r="C3764" s="256" t="s">
        <v>121</v>
      </c>
      <c r="D3764" s="423" t="s">
        <v>63</v>
      </c>
      <c r="E3764" s="435"/>
      <c r="F3764" s="423">
        <v>1</v>
      </c>
      <c r="G3764" s="423">
        <v>3</v>
      </c>
      <c r="H3764" s="423">
        <f t="shared" si="352"/>
        <v>3</v>
      </c>
      <c r="I3764" s="435"/>
      <c r="J3764" s="423">
        <f t="shared" si="353"/>
        <v>0</v>
      </c>
    </row>
    <row r="3765" spans="1:10" ht="25.5" x14ac:dyDescent="0.2">
      <c r="A3765" s="435" t="s">
        <v>0</v>
      </c>
      <c r="B3765" s="423">
        <f t="shared" si="354"/>
        <v>4</v>
      </c>
      <c r="C3765" s="256" t="s">
        <v>120</v>
      </c>
      <c r="D3765" s="270" t="s">
        <v>39</v>
      </c>
      <c r="E3765" s="256"/>
      <c r="F3765" s="270">
        <v>1</v>
      </c>
      <c r="G3765" s="270">
        <v>3</v>
      </c>
      <c r="H3765" s="270">
        <f t="shared" si="352"/>
        <v>3</v>
      </c>
      <c r="I3765" s="256"/>
      <c r="J3765" s="270">
        <f t="shared" si="353"/>
        <v>0</v>
      </c>
    </row>
    <row r="3766" spans="1:10" ht="25.5" x14ac:dyDescent="0.2">
      <c r="A3766" s="435" t="s">
        <v>0</v>
      </c>
      <c r="B3766" s="423">
        <f t="shared" si="354"/>
        <v>5</v>
      </c>
      <c r="C3766" s="435" t="s">
        <v>122</v>
      </c>
      <c r="D3766" s="423" t="s">
        <v>31</v>
      </c>
      <c r="E3766" s="435"/>
      <c r="F3766" s="423">
        <v>1</v>
      </c>
      <c r="G3766" s="423">
        <v>10</v>
      </c>
      <c r="H3766" s="423">
        <f t="shared" si="352"/>
        <v>10</v>
      </c>
      <c r="I3766" s="435"/>
      <c r="J3766" s="423">
        <f t="shared" si="353"/>
        <v>0</v>
      </c>
    </row>
    <row r="3767" spans="1:10" ht="25.5" x14ac:dyDescent="0.2">
      <c r="A3767" s="435" t="s">
        <v>0</v>
      </c>
      <c r="B3767" s="423">
        <f t="shared" si="354"/>
        <v>6</v>
      </c>
      <c r="C3767" s="235" t="s">
        <v>121</v>
      </c>
      <c r="D3767" s="236" t="s">
        <v>63</v>
      </c>
      <c r="E3767" s="256"/>
      <c r="F3767" s="270">
        <v>1</v>
      </c>
      <c r="G3767" s="270">
        <v>3</v>
      </c>
      <c r="H3767" s="270">
        <f t="shared" si="352"/>
        <v>3</v>
      </c>
      <c r="I3767" s="256"/>
      <c r="J3767" s="270">
        <f t="shared" si="353"/>
        <v>0</v>
      </c>
    </row>
    <row r="3768" spans="1:10" ht="25.5" x14ac:dyDescent="0.2">
      <c r="A3768" s="435" t="s">
        <v>0</v>
      </c>
      <c r="B3768" s="423">
        <f t="shared" si="354"/>
        <v>7</v>
      </c>
      <c r="C3768" s="235" t="s">
        <v>112</v>
      </c>
      <c r="D3768" s="236" t="s">
        <v>39</v>
      </c>
      <c r="E3768" s="256"/>
      <c r="F3768" s="270">
        <v>1</v>
      </c>
      <c r="G3768" s="270">
        <v>5</v>
      </c>
      <c r="H3768" s="270">
        <f t="shared" si="352"/>
        <v>5</v>
      </c>
      <c r="I3768" s="256"/>
      <c r="J3768" s="270">
        <f t="shared" si="353"/>
        <v>0</v>
      </c>
    </row>
    <row r="3769" spans="1:10" ht="25.5" x14ac:dyDescent="0.2">
      <c r="A3769" s="29" t="s">
        <v>36</v>
      </c>
      <c r="B3769" s="30">
        <f t="shared" si="354"/>
        <v>8</v>
      </c>
      <c r="C3769" s="29" t="s">
        <v>121</v>
      </c>
      <c r="D3769" s="30" t="s">
        <v>63</v>
      </c>
      <c r="E3769" s="29"/>
      <c r="F3769" s="30">
        <v>1</v>
      </c>
      <c r="G3769" s="30">
        <v>5</v>
      </c>
      <c r="H3769" s="30">
        <f t="shared" si="352"/>
        <v>5</v>
      </c>
      <c r="I3769" s="29"/>
      <c r="J3769" s="30">
        <f t="shared" si="353"/>
        <v>0</v>
      </c>
    </row>
    <row r="3770" spans="1:10" ht="25.5" x14ac:dyDescent="0.2">
      <c r="A3770" s="29" t="s">
        <v>36</v>
      </c>
      <c r="B3770" s="30">
        <f t="shared" si="354"/>
        <v>9</v>
      </c>
      <c r="C3770" s="29" t="s">
        <v>120</v>
      </c>
      <c r="D3770" s="30" t="s">
        <v>39</v>
      </c>
      <c r="E3770" s="29"/>
      <c r="F3770" s="30">
        <v>1</v>
      </c>
      <c r="G3770" s="30">
        <v>3</v>
      </c>
      <c r="H3770" s="30">
        <f t="shared" si="352"/>
        <v>3</v>
      </c>
      <c r="I3770" s="29"/>
      <c r="J3770" s="30">
        <f t="shared" si="353"/>
        <v>0</v>
      </c>
    </row>
    <row r="3771" spans="1:10" ht="25.5" x14ac:dyDescent="0.2">
      <c r="A3771" s="29" t="s">
        <v>36</v>
      </c>
      <c r="B3771" s="30">
        <f t="shared" si="354"/>
        <v>10</v>
      </c>
      <c r="C3771" s="29" t="s">
        <v>124</v>
      </c>
      <c r="D3771" s="30" t="s">
        <v>49</v>
      </c>
      <c r="E3771" s="29"/>
      <c r="F3771" s="30">
        <v>1</v>
      </c>
      <c r="G3771" s="30">
        <v>5</v>
      </c>
      <c r="H3771" s="30">
        <f t="shared" si="352"/>
        <v>5</v>
      </c>
      <c r="I3771" s="29"/>
      <c r="J3771" s="30">
        <f t="shared" si="353"/>
        <v>0</v>
      </c>
    </row>
    <row r="3772" spans="1:10" ht="25.5" x14ac:dyDescent="0.2">
      <c r="A3772" s="29" t="s">
        <v>36</v>
      </c>
      <c r="B3772" s="30">
        <f t="shared" si="354"/>
        <v>11</v>
      </c>
      <c r="C3772" s="29" t="s">
        <v>113</v>
      </c>
      <c r="D3772" s="30" t="s">
        <v>61</v>
      </c>
      <c r="E3772" s="29"/>
      <c r="F3772" s="30">
        <v>1</v>
      </c>
      <c r="G3772" s="30">
        <v>3</v>
      </c>
      <c r="H3772" s="30">
        <f t="shared" si="352"/>
        <v>3</v>
      </c>
      <c r="I3772" s="29"/>
      <c r="J3772" s="30">
        <f t="shared" si="353"/>
        <v>0</v>
      </c>
    </row>
    <row r="3773" spans="1:10" ht="25.5" x14ac:dyDescent="0.2">
      <c r="A3773" s="29" t="s">
        <v>36</v>
      </c>
      <c r="B3773" s="296">
        <f t="shared" si="354"/>
        <v>12</v>
      </c>
      <c r="C3773" s="29" t="s">
        <v>237</v>
      </c>
      <c r="D3773" s="296" t="s">
        <v>38</v>
      </c>
      <c r="E3773" s="258"/>
      <c r="F3773" s="30">
        <v>1</v>
      </c>
      <c r="G3773" s="296">
        <v>3</v>
      </c>
      <c r="H3773" s="296">
        <f t="shared" si="352"/>
        <v>3</v>
      </c>
      <c r="I3773" s="258"/>
      <c r="J3773" s="296">
        <f t="shared" si="353"/>
        <v>0</v>
      </c>
    </row>
    <row r="3774" spans="1:10" ht="25.5" x14ac:dyDescent="0.2">
      <c r="A3774" s="29" t="s">
        <v>36</v>
      </c>
      <c r="B3774" s="296">
        <f t="shared" si="354"/>
        <v>13</v>
      </c>
      <c r="C3774" s="29" t="s">
        <v>147</v>
      </c>
      <c r="D3774" s="296" t="s">
        <v>38</v>
      </c>
      <c r="E3774" s="258"/>
      <c r="F3774" s="30">
        <v>1</v>
      </c>
      <c r="G3774" s="296">
        <v>10</v>
      </c>
      <c r="H3774" s="296">
        <f t="shared" si="352"/>
        <v>10</v>
      </c>
      <c r="I3774" s="258"/>
      <c r="J3774" s="296">
        <f t="shared" si="353"/>
        <v>0</v>
      </c>
    </row>
    <row r="3775" spans="1:10" ht="25.5" x14ac:dyDescent="0.2">
      <c r="A3775" s="29" t="s">
        <v>36</v>
      </c>
      <c r="B3775" s="296">
        <f t="shared" si="354"/>
        <v>14</v>
      </c>
      <c r="C3775" s="29" t="s">
        <v>275</v>
      </c>
      <c r="D3775" s="296" t="s">
        <v>38</v>
      </c>
      <c r="E3775" s="258"/>
      <c r="F3775" s="30">
        <v>1</v>
      </c>
      <c r="G3775" s="296">
        <v>10</v>
      </c>
      <c r="H3775" s="296">
        <f t="shared" si="352"/>
        <v>10</v>
      </c>
      <c r="I3775" s="258"/>
      <c r="J3775" s="296">
        <f t="shared" si="353"/>
        <v>0</v>
      </c>
    </row>
    <row r="3776" spans="1:10" ht="25.5" x14ac:dyDescent="0.2">
      <c r="A3776" s="29" t="s">
        <v>36</v>
      </c>
      <c r="B3776" s="296">
        <f t="shared" si="354"/>
        <v>15</v>
      </c>
      <c r="C3776" s="29" t="s">
        <v>132</v>
      </c>
      <c r="D3776" s="296" t="s">
        <v>59</v>
      </c>
      <c r="E3776" s="258"/>
      <c r="F3776" s="30">
        <v>1</v>
      </c>
      <c r="G3776" s="296">
        <v>30</v>
      </c>
      <c r="H3776" s="296">
        <f t="shared" si="352"/>
        <v>30</v>
      </c>
      <c r="I3776" s="258"/>
      <c r="J3776" s="296">
        <f t="shared" si="353"/>
        <v>0</v>
      </c>
    </row>
    <row r="3777" spans="1:10" ht="25.5" x14ac:dyDescent="0.2">
      <c r="A3777" s="29" t="s">
        <v>36</v>
      </c>
      <c r="B3777" s="296">
        <f t="shared" si="354"/>
        <v>16</v>
      </c>
      <c r="C3777" s="29" t="s">
        <v>135</v>
      </c>
      <c r="D3777" s="296" t="s">
        <v>63</v>
      </c>
      <c r="E3777" s="258"/>
      <c r="F3777" s="30">
        <v>1</v>
      </c>
      <c r="G3777" s="296">
        <v>5</v>
      </c>
      <c r="H3777" s="296">
        <f t="shared" si="352"/>
        <v>5</v>
      </c>
      <c r="I3777" s="258"/>
      <c r="J3777" s="296">
        <f t="shared" si="353"/>
        <v>0</v>
      </c>
    </row>
    <row r="3778" spans="1:10" ht="25.5" x14ac:dyDescent="0.2">
      <c r="A3778" s="29" t="s">
        <v>36</v>
      </c>
      <c r="B3778" s="296">
        <f t="shared" si="354"/>
        <v>17</v>
      </c>
      <c r="C3778" s="29" t="s">
        <v>144</v>
      </c>
      <c r="D3778" s="296" t="s">
        <v>39</v>
      </c>
      <c r="E3778" s="258"/>
      <c r="F3778" s="30">
        <v>1</v>
      </c>
      <c r="G3778" s="296">
        <v>5</v>
      </c>
      <c r="H3778" s="296">
        <f t="shared" si="352"/>
        <v>5</v>
      </c>
      <c r="I3778" s="258"/>
      <c r="J3778" s="296">
        <f t="shared" si="353"/>
        <v>0</v>
      </c>
    </row>
    <row r="3779" spans="1:10" ht="25.5" x14ac:dyDescent="0.2">
      <c r="A3779" s="8"/>
      <c r="B3779" s="21"/>
      <c r="C3779" s="9"/>
      <c r="D3779" s="2"/>
      <c r="E3779" s="2"/>
      <c r="F3779" s="15"/>
      <c r="G3779" s="50" t="s">
        <v>34</v>
      </c>
      <c r="H3779" s="51">
        <f>SUM(H3768:H3778)</f>
        <v>84</v>
      </c>
      <c r="I3779" s="344" t="s">
        <v>35</v>
      </c>
      <c r="J3779" s="51">
        <f>SUM(J3768:J3778)</f>
        <v>0</v>
      </c>
    </row>
    <row r="3782" spans="1:10" x14ac:dyDescent="0.2">
      <c r="A3782" s="1220" t="s">
        <v>1</v>
      </c>
      <c r="B3782" s="1220"/>
      <c r="C3782" s="1220"/>
      <c r="D3782" s="1220"/>
      <c r="E3782" s="1220"/>
      <c r="F3782" s="1220"/>
      <c r="G3782" s="1220"/>
      <c r="H3782" s="1220"/>
      <c r="I3782" s="1220"/>
      <c r="J3782" s="1220"/>
    </row>
    <row r="3783" spans="1:10" x14ac:dyDescent="0.2">
      <c r="A3783" s="1221" t="s">
        <v>2</v>
      </c>
      <c r="B3783" s="1221"/>
      <c r="C3783" s="1221"/>
      <c r="D3783" s="1221"/>
      <c r="E3783" s="1221"/>
      <c r="F3783" s="1221"/>
      <c r="G3783" s="1221"/>
      <c r="H3783" s="1221"/>
      <c r="I3783" s="1221"/>
      <c r="J3783" s="1221"/>
    </row>
    <row r="3784" spans="1:10" x14ac:dyDescent="0.2">
      <c r="A3784" s="2"/>
      <c r="B3784" s="266"/>
      <c r="C3784" s="3"/>
      <c r="D3784" s="2"/>
      <c r="E3784" s="2"/>
      <c r="F3784" s="261"/>
      <c r="G3784" s="261"/>
      <c r="H3784" s="261"/>
      <c r="I3784" s="2"/>
      <c r="J3784" s="2"/>
    </row>
    <row r="3785" spans="1:10" ht="13.5" thickBot="1" x14ac:dyDescent="0.25">
      <c r="A3785" s="4" t="s">
        <v>3</v>
      </c>
      <c r="B3785" s="122"/>
      <c r="C3785" s="5"/>
      <c r="D3785" s="4"/>
      <c r="E3785" s="4"/>
      <c r="F3785" s="262"/>
      <c r="G3785" s="262"/>
      <c r="H3785" s="262"/>
      <c r="I3785" s="4"/>
      <c r="J3785" s="2"/>
    </row>
    <row r="3786" spans="1:10" ht="14.25" customHeight="1" thickBot="1" x14ac:dyDescent="0.25">
      <c r="A3786" s="1222" t="s">
        <v>288</v>
      </c>
      <c r="B3786" s="1223"/>
      <c r="C3786" s="1223"/>
      <c r="D3786" s="1223"/>
      <c r="E3786" s="1223"/>
      <c r="F3786" s="1223"/>
      <c r="G3786" s="1223"/>
      <c r="H3786" s="1223"/>
      <c r="I3786" s="1223"/>
      <c r="J3786" s="1224"/>
    </row>
    <row r="3787" spans="1:10" x14ac:dyDescent="0.2">
      <c r="A3787" s="6"/>
      <c r="B3787" s="21"/>
      <c r="C3787" s="7"/>
      <c r="D3787" s="6"/>
      <c r="E3787" s="6"/>
      <c r="F3787" s="13"/>
      <c r="G3787" s="13"/>
      <c r="H3787" s="13"/>
      <c r="I3787" s="6"/>
      <c r="J3787" s="2"/>
    </row>
    <row r="3788" spans="1:10" ht="13.5" thickBot="1" x14ac:dyDescent="0.25">
      <c r="A3788" s="4" t="s">
        <v>4</v>
      </c>
      <c r="B3788" s="122"/>
      <c r="C3788" s="7"/>
      <c r="D3788" s="6"/>
      <c r="E3788" s="6"/>
      <c r="G3788" s="261"/>
      <c r="H3788" s="13"/>
      <c r="I3788" s="6"/>
      <c r="J3788" s="2"/>
    </row>
    <row r="3789" spans="1:10" ht="13.5" thickBot="1" x14ac:dyDescent="0.25">
      <c r="A3789" s="1225" t="s">
        <v>21</v>
      </c>
      <c r="B3789" s="1226"/>
      <c r="C3789" s="1226"/>
      <c r="D3789" s="1226"/>
      <c r="E3789" s="1226"/>
      <c r="F3789" s="1226"/>
      <c r="G3789" s="1226"/>
      <c r="H3789" s="1226"/>
      <c r="I3789" s="1226"/>
      <c r="J3789" s="1227"/>
    </row>
    <row r="3790" spans="1:10" ht="13.5" thickBot="1" x14ac:dyDescent="0.25">
      <c r="A3790" s="14"/>
      <c r="B3790" s="265"/>
      <c r="C3790" s="215"/>
      <c r="D3790" s="14"/>
      <c r="E3790" s="14"/>
      <c r="F3790" s="260"/>
      <c r="G3790" s="260"/>
      <c r="H3790" s="260"/>
      <c r="I3790" s="14"/>
      <c r="J3790" s="14"/>
    </row>
    <row r="3791" spans="1:10" ht="51" x14ac:dyDescent="0.2">
      <c r="A3791" s="31" t="s">
        <v>5</v>
      </c>
      <c r="B3791" s="32" t="s">
        <v>23</v>
      </c>
      <c r="C3791" s="32" t="s">
        <v>7</v>
      </c>
      <c r="D3791" s="33" t="s">
        <v>8</v>
      </c>
      <c r="E3791" s="34" t="s">
        <v>24</v>
      </c>
      <c r="F3791" s="35" t="s">
        <v>25</v>
      </c>
      <c r="G3791" s="32" t="s">
        <v>26</v>
      </c>
      <c r="H3791" s="36" t="s">
        <v>27</v>
      </c>
      <c r="I3791" s="37" t="s">
        <v>28</v>
      </c>
      <c r="J3791" s="37" t="s">
        <v>29</v>
      </c>
    </row>
    <row r="3792" spans="1:10" ht="25.5" x14ac:dyDescent="0.2">
      <c r="A3792" s="31"/>
      <c r="B3792" s="32"/>
      <c r="C3792" s="218"/>
      <c r="D3792" s="213"/>
      <c r="E3792" s="213"/>
      <c r="F3792" s="212" t="s">
        <v>15</v>
      </c>
      <c r="G3792" s="212" t="s">
        <v>16</v>
      </c>
      <c r="H3792" s="39" t="s">
        <v>17</v>
      </c>
      <c r="I3792" s="40" t="s">
        <v>18</v>
      </c>
      <c r="J3792" s="40" t="s">
        <v>19</v>
      </c>
    </row>
    <row r="3793" spans="1:10" ht="38.25" x14ac:dyDescent="0.2">
      <c r="A3793" s="443" t="s">
        <v>30</v>
      </c>
      <c r="B3793" s="254">
        <v>1</v>
      </c>
      <c r="C3793" s="22" t="s">
        <v>116</v>
      </c>
      <c r="D3793" s="444" t="s">
        <v>63</v>
      </c>
      <c r="E3793" s="443"/>
      <c r="F3793" s="444">
        <v>1</v>
      </c>
      <c r="G3793" s="444">
        <v>10</v>
      </c>
      <c r="H3793" s="444">
        <f t="shared" ref="H3793:H3820" si="355">F3793*G3793</f>
        <v>10</v>
      </c>
      <c r="I3793" s="443"/>
      <c r="J3793" s="444">
        <f t="shared" ref="J3793:J3818" si="356">H3793*I3793</f>
        <v>0</v>
      </c>
    </row>
    <row r="3794" spans="1:10" ht="38.25" x14ac:dyDescent="0.2">
      <c r="A3794" s="443" t="s">
        <v>30</v>
      </c>
      <c r="B3794" s="234">
        <f>B3793+1</f>
        <v>2</v>
      </c>
      <c r="C3794" s="233" t="s">
        <v>109</v>
      </c>
      <c r="D3794" s="444" t="s">
        <v>63</v>
      </c>
      <c r="E3794" s="291"/>
      <c r="F3794" s="302">
        <v>1</v>
      </c>
      <c r="G3794" s="302">
        <v>5</v>
      </c>
      <c r="H3794" s="302">
        <f t="shared" si="355"/>
        <v>5</v>
      </c>
      <c r="I3794" s="291"/>
      <c r="J3794" s="302">
        <f t="shared" si="356"/>
        <v>0</v>
      </c>
    </row>
    <row r="3795" spans="1:10" ht="25.5" x14ac:dyDescent="0.2">
      <c r="A3795" s="435" t="s">
        <v>0</v>
      </c>
      <c r="B3795" s="423">
        <f t="shared" ref="B3795:B3820" si="357">B3794+1</f>
        <v>3</v>
      </c>
      <c r="C3795" s="256" t="s">
        <v>121</v>
      </c>
      <c r="D3795" s="423" t="s">
        <v>63</v>
      </c>
      <c r="E3795" s="435"/>
      <c r="F3795" s="423">
        <v>1</v>
      </c>
      <c r="G3795" s="423">
        <v>5</v>
      </c>
      <c r="H3795" s="423">
        <f t="shared" si="355"/>
        <v>5</v>
      </c>
      <c r="I3795" s="435"/>
      <c r="J3795" s="423">
        <f t="shared" si="356"/>
        <v>0</v>
      </c>
    </row>
    <row r="3796" spans="1:10" ht="25.5" x14ac:dyDescent="0.2">
      <c r="A3796" s="435" t="s">
        <v>0</v>
      </c>
      <c r="B3796" s="423">
        <f t="shared" si="357"/>
        <v>4</v>
      </c>
      <c r="C3796" s="256" t="s">
        <v>120</v>
      </c>
      <c r="D3796" s="270" t="s">
        <v>39</v>
      </c>
      <c r="E3796" s="256"/>
      <c r="F3796" s="270">
        <v>1</v>
      </c>
      <c r="G3796" s="270">
        <v>5</v>
      </c>
      <c r="H3796" s="270">
        <f t="shared" si="355"/>
        <v>5</v>
      </c>
      <c r="I3796" s="256"/>
      <c r="J3796" s="270">
        <f t="shared" si="356"/>
        <v>0</v>
      </c>
    </row>
    <row r="3797" spans="1:10" ht="25.5" x14ac:dyDescent="0.2">
      <c r="A3797" s="435" t="s">
        <v>0</v>
      </c>
      <c r="B3797" s="423">
        <f t="shared" si="357"/>
        <v>5</v>
      </c>
      <c r="C3797" s="435" t="s">
        <v>122</v>
      </c>
      <c r="D3797" s="423" t="s">
        <v>31</v>
      </c>
      <c r="E3797" s="435"/>
      <c r="F3797" s="423">
        <v>1</v>
      </c>
      <c r="G3797" s="423">
        <v>10</v>
      </c>
      <c r="H3797" s="423">
        <f t="shared" si="355"/>
        <v>10</v>
      </c>
      <c r="I3797" s="435"/>
      <c r="J3797" s="423">
        <f t="shared" si="356"/>
        <v>0</v>
      </c>
    </row>
    <row r="3798" spans="1:10" ht="25.5" x14ac:dyDescent="0.2">
      <c r="A3798" s="435" t="s">
        <v>0</v>
      </c>
      <c r="B3798" s="423">
        <f t="shared" si="357"/>
        <v>6</v>
      </c>
      <c r="C3798" s="235" t="s">
        <v>121</v>
      </c>
      <c r="D3798" s="236" t="s">
        <v>63</v>
      </c>
      <c r="E3798" s="256"/>
      <c r="F3798" s="270">
        <v>1</v>
      </c>
      <c r="G3798" s="270">
        <v>5</v>
      </c>
      <c r="H3798" s="270">
        <f t="shared" si="355"/>
        <v>5</v>
      </c>
      <c r="I3798" s="256"/>
      <c r="J3798" s="270">
        <f t="shared" si="356"/>
        <v>0</v>
      </c>
    </row>
    <row r="3799" spans="1:10" ht="25.5" x14ac:dyDescent="0.2">
      <c r="A3799" s="435" t="s">
        <v>0</v>
      </c>
      <c r="B3799" s="423">
        <f t="shared" si="357"/>
        <v>7</v>
      </c>
      <c r="C3799" s="235" t="s">
        <v>112</v>
      </c>
      <c r="D3799" s="236" t="s">
        <v>39</v>
      </c>
      <c r="E3799" s="256"/>
      <c r="F3799" s="270">
        <v>1</v>
      </c>
      <c r="G3799" s="270">
        <v>5</v>
      </c>
      <c r="H3799" s="270">
        <f t="shared" si="355"/>
        <v>5</v>
      </c>
      <c r="I3799" s="256"/>
      <c r="J3799" s="270">
        <f t="shared" si="356"/>
        <v>0</v>
      </c>
    </row>
    <row r="3800" spans="1:10" ht="25.5" x14ac:dyDescent="0.2">
      <c r="A3800" s="29" t="s">
        <v>36</v>
      </c>
      <c r="B3800" s="30">
        <f t="shared" si="357"/>
        <v>8</v>
      </c>
      <c r="C3800" s="29" t="s">
        <v>121</v>
      </c>
      <c r="D3800" s="30" t="s">
        <v>63</v>
      </c>
      <c r="E3800" s="29"/>
      <c r="F3800" s="30">
        <v>1</v>
      </c>
      <c r="G3800" s="30">
        <v>5</v>
      </c>
      <c r="H3800" s="30">
        <f t="shared" si="355"/>
        <v>5</v>
      </c>
      <c r="I3800" s="29"/>
      <c r="J3800" s="30">
        <f t="shared" si="356"/>
        <v>0</v>
      </c>
    </row>
    <row r="3801" spans="1:10" ht="25.5" x14ac:dyDescent="0.2">
      <c r="A3801" s="29" t="s">
        <v>36</v>
      </c>
      <c r="B3801" s="30">
        <f t="shared" si="357"/>
        <v>9</v>
      </c>
      <c r="C3801" s="29" t="s">
        <v>120</v>
      </c>
      <c r="D3801" s="30" t="s">
        <v>39</v>
      </c>
      <c r="E3801" s="29"/>
      <c r="F3801" s="30">
        <v>1</v>
      </c>
      <c r="G3801" s="30">
        <v>5</v>
      </c>
      <c r="H3801" s="30">
        <f t="shared" si="355"/>
        <v>5</v>
      </c>
      <c r="I3801" s="29"/>
      <c r="J3801" s="30">
        <f t="shared" si="356"/>
        <v>0</v>
      </c>
    </row>
    <row r="3802" spans="1:10" ht="25.5" x14ac:dyDescent="0.2">
      <c r="A3802" s="29" t="s">
        <v>36</v>
      </c>
      <c r="B3802" s="30">
        <f t="shared" si="357"/>
        <v>10</v>
      </c>
      <c r="C3802" s="29" t="s">
        <v>124</v>
      </c>
      <c r="D3802" s="30" t="s">
        <v>49</v>
      </c>
      <c r="E3802" s="29"/>
      <c r="F3802" s="30">
        <v>1</v>
      </c>
      <c r="G3802" s="30">
        <v>10</v>
      </c>
      <c r="H3802" s="30">
        <f t="shared" si="355"/>
        <v>10</v>
      </c>
      <c r="I3802" s="29"/>
      <c r="J3802" s="30">
        <f t="shared" si="356"/>
        <v>0</v>
      </c>
    </row>
    <row r="3803" spans="1:10" ht="25.5" x14ac:dyDescent="0.2">
      <c r="A3803" s="29" t="s">
        <v>36</v>
      </c>
      <c r="B3803" s="30">
        <f t="shared" si="357"/>
        <v>11</v>
      </c>
      <c r="C3803" s="29" t="s">
        <v>113</v>
      </c>
      <c r="D3803" s="30" t="s">
        <v>61</v>
      </c>
      <c r="E3803" s="29"/>
      <c r="F3803" s="30">
        <v>1</v>
      </c>
      <c r="G3803" s="30">
        <v>20</v>
      </c>
      <c r="H3803" s="30">
        <f t="shared" si="355"/>
        <v>20</v>
      </c>
      <c r="I3803" s="29"/>
      <c r="J3803" s="30">
        <f t="shared" si="356"/>
        <v>0</v>
      </c>
    </row>
    <row r="3804" spans="1:10" ht="25.5" x14ac:dyDescent="0.2">
      <c r="A3804" s="29" t="s">
        <v>36</v>
      </c>
      <c r="B3804" s="296">
        <f t="shared" si="357"/>
        <v>12</v>
      </c>
      <c r="C3804" s="29" t="s">
        <v>125</v>
      </c>
      <c r="D3804" s="296" t="s">
        <v>37</v>
      </c>
      <c r="E3804" s="258"/>
      <c r="F3804" s="30">
        <v>1</v>
      </c>
      <c r="G3804" s="296">
        <v>80</v>
      </c>
      <c r="H3804" s="296">
        <f t="shared" si="355"/>
        <v>80</v>
      </c>
      <c r="I3804" s="258"/>
      <c r="J3804" s="296">
        <f t="shared" si="356"/>
        <v>0</v>
      </c>
    </row>
    <row r="3805" spans="1:10" ht="25.5" x14ac:dyDescent="0.2">
      <c r="A3805" s="29" t="s">
        <v>36</v>
      </c>
      <c r="B3805" s="296">
        <f t="shared" si="357"/>
        <v>13</v>
      </c>
      <c r="C3805" s="29" t="s">
        <v>126</v>
      </c>
      <c r="D3805" s="296" t="s">
        <v>38</v>
      </c>
      <c r="E3805" s="258"/>
      <c r="F3805" s="30">
        <v>1</v>
      </c>
      <c r="G3805" s="296">
        <v>15</v>
      </c>
      <c r="H3805" s="296">
        <f t="shared" si="355"/>
        <v>15</v>
      </c>
      <c r="I3805" s="258"/>
      <c r="J3805" s="296">
        <f t="shared" si="356"/>
        <v>0</v>
      </c>
    </row>
    <row r="3806" spans="1:10" ht="25.5" x14ac:dyDescent="0.2">
      <c r="A3806" s="29" t="s">
        <v>36</v>
      </c>
      <c r="B3806" s="296">
        <f t="shared" si="357"/>
        <v>14</v>
      </c>
      <c r="C3806" s="29" t="s">
        <v>128</v>
      </c>
      <c r="D3806" s="296" t="s">
        <v>46</v>
      </c>
      <c r="E3806" s="258"/>
      <c r="F3806" s="30">
        <v>1</v>
      </c>
      <c r="G3806" s="296">
        <v>10</v>
      </c>
      <c r="H3806" s="296">
        <f t="shared" si="355"/>
        <v>10</v>
      </c>
      <c r="I3806" s="258"/>
      <c r="J3806" s="296">
        <f t="shared" si="356"/>
        <v>0</v>
      </c>
    </row>
    <row r="3807" spans="1:10" ht="25.5" x14ac:dyDescent="0.2">
      <c r="A3807" s="29" t="s">
        <v>36</v>
      </c>
      <c r="B3807" s="296">
        <f t="shared" si="357"/>
        <v>15</v>
      </c>
      <c r="C3807" s="29" t="s">
        <v>127</v>
      </c>
      <c r="D3807" s="296" t="s">
        <v>32</v>
      </c>
      <c r="E3807" s="429"/>
      <c r="F3807" s="30">
        <v>1</v>
      </c>
      <c r="G3807" s="300">
        <v>10</v>
      </c>
      <c r="H3807" s="300">
        <f t="shared" si="355"/>
        <v>10</v>
      </c>
      <c r="I3807" s="429"/>
      <c r="J3807" s="300">
        <f t="shared" si="356"/>
        <v>0</v>
      </c>
    </row>
    <row r="3808" spans="1:10" ht="25.5" x14ac:dyDescent="0.2">
      <c r="A3808" s="29" t="s">
        <v>36</v>
      </c>
      <c r="B3808" s="296">
        <f t="shared" si="357"/>
        <v>16</v>
      </c>
      <c r="C3808" s="29" t="s">
        <v>123</v>
      </c>
      <c r="D3808" s="296" t="s">
        <v>33</v>
      </c>
      <c r="E3808" s="430"/>
      <c r="F3808" s="30">
        <v>1</v>
      </c>
      <c r="G3808" s="431">
        <v>80</v>
      </c>
      <c r="H3808" s="431">
        <f t="shared" si="355"/>
        <v>80</v>
      </c>
      <c r="I3808" s="432"/>
      <c r="J3808" s="431">
        <f t="shared" si="356"/>
        <v>0</v>
      </c>
    </row>
    <row r="3809" spans="1:10" ht="25.5" x14ac:dyDescent="0.2">
      <c r="A3809" s="29" t="s">
        <v>36</v>
      </c>
      <c r="B3809" s="296">
        <f t="shared" si="357"/>
        <v>17</v>
      </c>
      <c r="C3809" s="29" t="s">
        <v>130</v>
      </c>
      <c r="D3809" s="296" t="s">
        <v>32</v>
      </c>
      <c r="E3809" s="430"/>
      <c r="F3809" s="30">
        <v>1</v>
      </c>
      <c r="G3809" s="433">
        <v>10</v>
      </c>
      <c r="H3809" s="433">
        <f t="shared" si="355"/>
        <v>10</v>
      </c>
      <c r="I3809" s="430"/>
      <c r="J3809" s="433">
        <f t="shared" si="356"/>
        <v>0</v>
      </c>
    </row>
    <row r="3810" spans="1:10" ht="25.5" x14ac:dyDescent="0.2">
      <c r="A3810" s="29" t="s">
        <v>36</v>
      </c>
      <c r="B3810" s="296">
        <f t="shared" si="357"/>
        <v>18</v>
      </c>
      <c r="C3810" s="29" t="s">
        <v>121</v>
      </c>
      <c r="D3810" s="296" t="s">
        <v>63</v>
      </c>
      <c r="E3810" s="430"/>
      <c r="F3810" s="30">
        <v>1</v>
      </c>
      <c r="G3810" s="433">
        <v>5</v>
      </c>
      <c r="H3810" s="433">
        <f t="shared" si="355"/>
        <v>5</v>
      </c>
      <c r="I3810" s="430"/>
      <c r="J3810" s="433">
        <f t="shared" si="356"/>
        <v>0</v>
      </c>
    </row>
    <row r="3811" spans="1:10" ht="25.5" x14ac:dyDescent="0.2">
      <c r="A3811" s="29" t="s">
        <v>36</v>
      </c>
      <c r="B3811" s="296">
        <f t="shared" si="357"/>
        <v>19</v>
      </c>
      <c r="C3811" s="29" t="s">
        <v>129</v>
      </c>
      <c r="D3811" s="296" t="s">
        <v>39</v>
      </c>
      <c r="E3811" s="430"/>
      <c r="F3811" s="30">
        <v>1</v>
      </c>
      <c r="G3811" s="433">
        <v>5</v>
      </c>
      <c r="H3811" s="433">
        <f t="shared" si="355"/>
        <v>5</v>
      </c>
      <c r="I3811" s="430"/>
      <c r="J3811" s="433">
        <f t="shared" si="356"/>
        <v>0</v>
      </c>
    </row>
    <row r="3812" spans="1:10" ht="25.5" x14ac:dyDescent="0.2">
      <c r="A3812" s="435" t="s">
        <v>0</v>
      </c>
      <c r="B3812" s="423">
        <f t="shared" si="357"/>
        <v>20</v>
      </c>
      <c r="C3812" s="235" t="s">
        <v>110</v>
      </c>
      <c r="D3812" s="236" t="s">
        <v>63</v>
      </c>
      <c r="E3812" s="450"/>
      <c r="F3812" s="27">
        <v>1</v>
      </c>
      <c r="G3812" s="28">
        <v>5</v>
      </c>
      <c r="H3812" s="28">
        <f t="shared" si="355"/>
        <v>5</v>
      </c>
      <c r="I3812" s="451"/>
      <c r="J3812" s="28">
        <f t="shared" si="356"/>
        <v>0</v>
      </c>
    </row>
    <row r="3813" spans="1:10" ht="25.5" x14ac:dyDescent="0.2">
      <c r="A3813" s="435" t="s">
        <v>0</v>
      </c>
      <c r="B3813" s="423">
        <f t="shared" si="357"/>
        <v>21</v>
      </c>
      <c r="C3813" s="235" t="s">
        <v>111</v>
      </c>
      <c r="D3813" s="236" t="s">
        <v>39</v>
      </c>
      <c r="E3813" s="293"/>
      <c r="F3813" s="27">
        <v>1</v>
      </c>
      <c r="G3813" s="295">
        <v>5</v>
      </c>
      <c r="H3813" s="28">
        <f t="shared" si="355"/>
        <v>5</v>
      </c>
      <c r="I3813" s="452"/>
      <c r="J3813" s="28">
        <f t="shared" si="356"/>
        <v>0</v>
      </c>
    </row>
    <row r="3814" spans="1:10" ht="25.5" x14ac:dyDescent="0.2">
      <c r="A3814" s="435" t="s">
        <v>0</v>
      </c>
      <c r="B3814" s="423">
        <f t="shared" si="357"/>
        <v>22</v>
      </c>
      <c r="C3814" s="25" t="s">
        <v>133</v>
      </c>
      <c r="D3814" s="26" t="s">
        <v>31</v>
      </c>
      <c r="E3814" s="293"/>
      <c r="F3814" s="27">
        <v>1</v>
      </c>
      <c r="G3814" s="295">
        <v>5</v>
      </c>
      <c r="H3814" s="28">
        <f t="shared" si="355"/>
        <v>5</v>
      </c>
      <c r="I3814" s="452"/>
      <c r="J3814" s="28">
        <f t="shared" si="356"/>
        <v>0</v>
      </c>
    </row>
    <row r="3815" spans="1:10" ht="25.5" x14ac:dyDescent="0.2">
      <c r="A3815" s="435" t="s">
        <v>0</v>
      </c>
      <c r="B3815" s="423">
        <f t="shared" si="357"/>
        <v>23</v>
      </c>
      <c r="C3815" s="25" t="s">
        <v>134</v>
      </c>
      <c r="D3815" s="26" t="s">
        <v>33</v>
      </c>
      <c r="E3815" s="293"/>
      <c r="F3815" s="27">
        <v>1</v>
      </c>
      <c r="G3815" s="295">
        <v>30</v>
      </c>
      <c r="H3815" s="28">
        <f t="shared" si="355"/>
        <v>30</v>
      </c>
      <c r="I3815" s="452"/>
      <c r="J3815" s="28">
        <f t="shared" si="356"/>
        <v>0</v>
      </c>
    </row>
    <row r="3816" spans="1:10" ht="25.5" x14ac:dyDescent="0.2">
      <c r="A3816" s="435" t="s">
        <v>0</v>
      </c>
      <c r="B3816" s="423">
        <f t="shared" si="357"/>
        <v>24</v>
      </c>
      <c r="C3816" s="25" t="s">
        <v>131</v>
      </c>
      <c r="D3816" s="26" t="s">
        <v>31</v>
      </c>
      <c r="E3816" s="450"/>
      <c r="F3816" s="27">
        <v>1</v>
      </c>
      <c r="G3816" s="28">
        <v>5</v>
      </c>
      <c r="H3816" s="28">
        <f t="shared" si="355"/>
        <v>5</v>
      </c>
      <c r="I3816" s="450"/>
      <c r="J3816" s="28">
        <f t="shared" si="356"/>
        <v>0</v>
      </c>
    </row>
    <row r="3817" spans="1:10" ht="25.5" x14ac:dyDescent="0.2">
      <c r="A3817" s="435" t="s">
        <v>0</v>
      </c>
      <c r="B3817" s="423">
        <f t="shared" si="357"/>
        <v>25</v>
      </c>
      <c r="C3817" s="235" t="s">
        <v>135</v>
      </c>
      <c r="D3817" s="236" t="s">
        <v>63</v>
      </c>
      <c r="E3817" s="301"/>
      <c r="F3817" s="27">
        <v>1</v>
      </c>
      <c r="G3817" s="336">
        <v>5</v>
      </c>
      <c r="H3817" s="28">
        <f t="shared" si="355"/>
        <v>5</v>
      </c>
      <c r="I3817" s="301"/>
      <c r="J3817" s="28">
        <f t="shared" si="356"/>
        <v>0</v>
      </c>
    </row>
    <row r="3818" spans="1:10" ht="25.5" x14ac:dyDescent="0.2">
      <c r="A3818" s="435" t="s">
        <v>0</v>
      </c>
      <c r="B3818" s="423">
        <f t="shared" si="357"/>
        <v>26</v>
      </c>
      <c r="C3818" s="25" t="s">
        <v>132</v>
      </c>
      <c r="D3818" s="26" t="s">
        <v>59</v>
      </c>
      <c r="E3818" s="301"/>
      <c r="F3818" s="27">
        <v>1</v>
      </c>
      <c r="G3818" s="336">
        <v>30</v>
      </c>
      <c r="H3818" s="28">
        <f t="shared" si="355"/>
        <v>30</v>
      </c>
      <c r="I3818" s="301"/>
      <c r="J3818" s="28">
        <f t="shared" si="356"/>
        <v>0</v>
      </c>
    </row>
    <row r="3819" spans="1:10" ht="25.5" x14ac:dyDescent="0.2">
      <c r="A3819" s="435" t="s">
        <v>0</v>
      </c>
      <c r="B3819" s="423">
        <f t="shared" si="357"/>
        <v>27</v>
      </c>
      <c r="C3819" s="25" t="s">
        <v>135</v>
      </c>
      <c r="D3819" s="26" t="s">
        <v>63</v>
      </c>
      <c r="E3819" s="301"/>
      <c r="F3819" s="27">
        <v>1</v>
      </c>
      <c r="G3819" s="336">
        <v>5</v>
      </c>
      <c r="H3819" s="28">
        <f t="shared" si="355"/>
        <v>5</v>
      </c>
      <c r="I3819" s="301"/>
      <c r="J3819" s="28"/>
    </row>
    <row r="3820" spans="1:10" ht="25.5" x14ac:dyDescent="0.2">
      <c r="A3820" s="435" t="s">
        <v>0</v>
      </c>
      <c r="B3820" s="423">
        <f t="shared" si="357"/>
        <v>28</v>
      </c>
      <c r="C3820" s="25" t="s">
        <v>144</v>
      </c>
      <c r="D3820" s="26" t="s">
        <v>39</v>
      </c>
      <c r="E3820" s="333"/>
      <c r="F3820" s="337">
        <v>1</v>
      </c>
      <c r="G3820" s="338">
        <v>12</v>
      </c>
      <c r="H3820" s="28">
        <f t="shared" si="355"/>
        <v>12</v>
      </c>
      <c r="I3820" s="333"/>
      <c r="J3820" s="338">
        <f>H3820*I3820</f>
        <v>0</v>
      </c>
    </row>
    <row r="3821" spans="1:10" ht="25.5" x14ac:dyDescent="0.2">
      <c r="A3821" s="8"/>
      <c r="B3821" s="21"/>
      <c r="C3821" s="9"/>
      <c r="D3821" s="2"/>
      <c r="E3821" s="2"/>
      <c r="F3821" s="15"/>
      <c r="G3821" s="50" t="s">
        <v>34</v>
      </c>
      <c r="H3821" s="51">
        <f>SUM(H3793:H3820)</f>
        <v>402</v>
      </c>
      <c r="I3821" s="344" t="s">
        <v>35</v>
      </c>
      <c r="J3821" s="51">
        <f>SUM(J3793:J3820)</f>
        <v>0</v>
      </c>
    </row>
    <row r="3824" spans="1:10" x14ac:dyDescent="0.2">
      <c r="A3824" s="1220" t="s">
        <v>1</v>
      </c>
      <c r="B3824" s="1220"/>
      <c r="C3824" s="1220"/>
      <c r="D3824" s="1220"/>
      <c r="E3824" s="1220"/>
      <c r="F3824" s="1220"/>
      <c r="G3824" s="1220"/>
      <c r="H3824" s="1220"/>
      <c r="I3824" s="1220"/>
      <c r="J3824" s="1220"/>
    </row>
    <row r="3825" spans="1:10" x14ac:dyDescent="0.2">
      <c r="A3825" s="1221" t="s">
        <v>2</v>
      </c>
      <c r="B3825" s="1221"/>
      <c r="C3825" s="1221"/>
      <c r="D3825" s="1221"/>
      <c r="E3825" s="1221"/>
      <c r="F3825" s="1221"/>
      <c r="G3825" s="1221"/>
      <c r="H3825" s="1221"/>
      <c r="I3825" s="1221"/>
      <c r="J3825" s="1221"/>
    </row>
    <row r="3826" spans="1:10" ht="13.5" thickBot="1" x14ac:dyDescent="0.25">
      <c r="A3826" s="4" t="s">
        <v>3</v>
      </c>
      <c r="B3826" s="122"/>
      <c r="C3826" s="5"/>
      <c r="D3826" s="4"/>
      <c r="E3826" s="4"/>
      <c r="F3826" s="262"/>
      <c r="G3826" s="262"/>
      <c r="H3826" s="262"/>
      <c r="I3826" s="4"/>
      <c r="J3826" s="2"/>
    </row>
    <row r="3827" spans="1:10" ht="27.75" customHeight="1" thickBot="1" x14ac:dyDescent="0.25">
      <c r="A3827" s="1222" t="s">
        <v>289</v>
      </c>
      <c r="B3827" s="1223"/>
      <c r="C3827" s="1223"/>
      <c r="D3827" s="1223"/>
      <c r="E3827" s="1223"/>
      <c r="F3827" s="1223"/>
      <c r="G3827" s="1223"/>
      <c r="H3827" s="1223"/>
      <c r="I3827" s="1223"/>
      <c r="J3827" s="1224"/>
    </row>
    <row r="3828" spans="1:10" ht="13.5" thickBot="1" x14ac:dyDescent="0.25">
      <c r="A3828" s="278" t="s">
        <v>4</v>
      </c>
      <c r="B3828" s="279"/>
      <c r="C3828" s="280"/>
      <c r="D3828" s="278"/>
      <c r="E3828" s="278"/>
      <c r="F3828" s="281"/>
      <c r="G3828" s="282"/>
      <c r="H3828" s="283"/>
      <c r="I3828" s="278"/>
      <c r="J3828" s="284"/>
    </row>
    <row r="3829" spans="1:10" ht="13.5" thickBot="1" x14ac:dyDescent="0.25">
      <c r="A3829" s="1217" t="s">
        <v>21</v>
      </c>
      <c r="B3829" s="1218"/>
      <c r="C3829" s="1218"/>
      <c r="D3829" s="1218"/>
      <c r="E3829" s="1218"/>
      <c r="F3829" s="1218"/>
      <c r="G3829" s="1218"/>
      <c r="H3829" s="1218"/>
      <c r="I3829" s="1218"/>
      <c r="J3829" s="1219"/>
    </row>
    <row r="3830" spans="1:10" ht="13.5" thickBot="1" x14ac:dyDescent="0.25">
      <c r="A3830" s="4"/>
      <c r="B3830" s="122"/>
      <c r="C3830" s="3"/>
      <c r="D3830" s="2"/>
      <c r="E3830" s="2"/>
      <c r="F3830" s="261"/>
      <c r="G3830" s="261"/>
      <c r="H3830" s="261"/>
      <c r="I3830" s="2"/>
      <c r="J3830" s="2"/>
    </row>
    <row r="3831" spans="1:10" ht="51" x14ac:dyDescent="0.2">
      <c r="A3831" s="31" t="s">
        <v>5</v>
      </c>
      <c r="B3831" s="32" t="s">
        <v>23</v>
      </c>
      <c r="C3831" s="32" t="s">
        <v>7</v>
      </c>
      <c r="D3831" s="33" t="s">
        <v>8</v>
      </c>
      <c r="E3831" s="34" t="s">
        <v>24</v>
      </c>
      <c r="F3831" s="35" t="s">
        <v>25</v>
      </c>
      <c r="G3831" s="32" t="s">
        <v>26</v>
      </c>
      <c r="H3831" s="36" t="s">
        <v>27</v>
      </c>
      <c r="I3831" s="37" t="s">
        <v>28</v>
      </c>
      <c r="J3831" s="37" t="s">
        <v>29</v>
      </c>
    </row>
    <row r="3832" spans="1:10" ht="25.5" x14ac:dyDescent="0.2">
      <c r="A3832" s="31"/>
      <c r="B3832" s="32"/>
      <c r="C3832" s="216"/>
      <c r="D3832" s="33"/>
      <c r="E3832" s="38"/>
      <c r="F3832" s="39" t="s">
        <v>15</v>
      </c>
      <c r="G3832" s="39" t="s">
        <v>16</v>
      </c>
      <c r="H3832" s="39" t="s">
        <v>17</v>
      </c>
      <c r="I3832" s="40" t="s">
        <v>18</v>
      </c>
      <c r="J3832" s="40" t="s">
        <v>19</v>
      </c>
    </row>
    <row r="3833" spans="1:10" ht="38.25" x14ac:dyDescent="0.2">
      <c r="A3833" s="443" t="s">
        <v>30</v>
      </c>
      <c r="B3833" s="254">
        <v>1</v>
      </c>
      <c r="C3833" s="22" t="s">
        <v>116</v>
      </c>
      <c r="D3833" s="444" t="s">
        <v>63</v>
      </c>
      <c r="E3833" s="443"/>
      <c r="F3833" s="444">
        <v>1</v>
      </c>
      <c r="G3833" s="444">
        <v>10</v>
      </c>
      <c r="H3833" s="444">
        <f t="shared" ref="H3833:H3854" si="358">F3833*G3833</f>
        <v>10</v>
      </c>
      <c r="I3833" s="443"/>
      <c r="J3833" s="444">
        <f t="shared" ref="J3833:J3845" si="359">H3833*I3833</f>
        <v>0</v>
      </c>
    </row>
    <row r="3834" spans="1:10" ht="38.25" x14ac:dyDescent="0.2">
      <c r="A3834" s="443" t="s">
        <v>30</v>
      </c>
      <c r="B3834" s="234">
        <f>B3833+1</f>
        <v>2</v>
      </c>
      <c r="C3834" s="233" t="s">
        <v>109</v>
      </c>
      <c r="D3834" s="444" t="s">
        <v>63</v>
      </c>
      <c r="E3834" s="291"/>
      <c r="F3834" s="302">
        <v>1</v>
      </c>
      <c r="G3834" s="302">
        <v>5</v>
      </c>
      <c r="H3834" s="302">
        <f t="shared" si="358"/>
        <v>5</v>
      </c>
      <c r="I3834" s="291"/>
      <c r="J3834" s="302">
        <f t="shared" si="359"/>
        <v>0</v>
      </c>
    </row>
    <row r="3835" spans="1:10" ht="25.5" x14ac:dyDescent="0.2">
      <c r="A3835" s="435" t="s">
        <v>0</v>
      </c>
      <c r="B3835" s="423">
        <f t="shared" ref="B3835:B3854" si="360">B3834+1</f>
        <v>3</v>
      </c>
      <c r="C3835" s="256" t="s">
        <v>121</v>
      </c>
      <c r="D3835" s="423" t="s">
        <v>63</v>
      </c>
      <c r="E3835" s="435"/>
      <c r="F3835" s="423">
        <v>1</v>
      </c>
      <c r="G3835" s="423">
        <v>5</v>
      </c>
      <c r="H3835" s="423">
        <f t="shared" si="358"/>
        <v>5</v>
      </c>
      <c r="I3835" s="435"/>
      <c r="J3835" s="423">
        <f t="shared" si="359"/>
        <v>0</v>
      </c>
    </row>
    <row r="3836" spans="1:10" ht="25.5" x14ac:dyDescent="0.2">
      <c r="A3836" s="435" t="s">
        <v>0</v>
      </c>
      <c r="B3836" s="423">
        <f t="shared" si="360"/>
        <v>4</v>
      </c>
      <c r="C3836" s="256" t="s">
        <v>120</v>
      </c>
      <c r="D3836" s="270" t="s">
        <v>39</v>
      </c>
      <c r="E3836" s="256"/>
      <c r="F3836" s="270">
        <v>1</v>
      </c>
      <c r="G3836" s="270">
        <v>5</v>
      </c>
      <c r="H3836" s="270">
        <f t="shared" si="358"/>
        <v>5</v>
      </c>
      <c r="I3836" s="256"/>
      <c r="J3836" s="270">
        <f t="shared" si="359"/>
        <v>0</v>
      </c>
    </row>
    <row r="3837" spans="1:10" ht="25.5" x14ac:dyDescent="0.2">
      <c r="A3837" s="435" t="s">
        <v>0</v>
      </c>
      <c r="B3837" s="423">
        <f t="shared" si="360"/>
        <v>5</v>
      </c>
      <c r="C3837" s="435" t="s">
        <v>122</v>
      </c>
      <c r="D3837" s="423" t="s">
        <v>31</v>
      </c>
      <c r="E3837" s="435"/>
      <c r="F3837" s="423">
        <v>1</v>
      </c>
      <c r="G3837" s="423">
        <v>10</v>
      </c>
      <c r="H3837" s="423">
        <f t="shared" si="358"/>
        <v>10</v>
      </c>
      <c r="I3837" s="435"/>
      <c r="J3837" s="423">
        <f t="shared" si="359"/>
        <v>0</v>
      </c>
    </row>
    <row r="3838" spans="1:10" ht="25.5" x14ac:dyDescent="0.2">
      <c r="A3838" s="435" t="s">
        <v>0</v>
      </c>
      <c r="B3838" s="423">
        <f t="shared" si="360"/>
        <v>6</v>
      </c>
      <c r="C3838" s="235" t="s">
        <v>121</v>
      </c>
      <c r="D3838" s="236" t="s">
        <v>63</v>
      </c>
      <c r="E3838" s="256"/>
      <c r="F3838" s="270">
        <v>1</v>
      </c>
      <c r="G3838" s="270">
        <v>5</v>
      </c>
      <c r="H3838" s="270">
        <f t="shared" si="358"/>
        <v>5</v>
      </c>
      <c r="I3838" s="256"/>
      <c r="J3838" s="270">
        <f t="shared" si="359"/>
        <v>0</v>
      </c>
    </row>
    <row r="3839" spans="1:10" ht="25.5" x14ac:dyDescent="0.2">
      <c r="A3839" s="435" t="s">
        <v>0</v>
      </c>
      <c r="B3839" s="423">
        <f t="shared" si="360"/>
        <v>7</v>
      </c>
      <c r="C3839" s="235" t="s">
        <v>112</v>
      </c>
      <c r="D3839" s="236" t="s">
        <v>39</v>
      </c>
      <c r="E3839" s="256"/>
      <c r="F3839" s="270">
        <v>1</v>
      </c>
      <c r="G3839" s="270">
        <v>5</v>
      </c>
      <c r="H3839" s="270">
        <f t="shared" si="358"/>
        <v>5</v>
      </c>
      <c r="I3839" s="256"/>
      <c r="J3839" s="270">
        <f t="shared" si="359"/>
        <v>0</v>
      </c>
    </row>
    <row r="3840" spans="1:10" ht="25.5" x14ac:dyDescent="0.2">
      <c r="A3840" s="29" t="s">
        <v>36</v>
      </c>
      <c r="B3840" s="30">
        <f t="shared" si="360"/>
        <v>8</v>
      </c>
      <c r="C3840" s="29" t="s">
        <v>121</v>
      </c>
      <c r="D3840" s="30" t="s">
        <v>63</v>
      </c>
      <c r="E3840" s="29"/>
      <c r="F3840" s="30">
        <v>1</v>
      </c>
      <c r="G3840" s="30">
        <v>5</v>
      </c>
      <c r="H3840" s="30">
        <f t="shared" si="358"/>
        <v>5</v>
      </c>
      <c r="I3840" s="29"/>
      <c r="J3840" s="30">
        <f t="shared" si="359"/>
        <v>0</v>
      </c>
    </row>
    <row r="3841" spans="1:10" ht="25.5" x14ac:dyDescent="0.2">
      <c r="A3841" s="29" t="s">
        <v>36</v>
      </c>
      <c r="B3841" s="30">
        <f t="shared" si="360"/>
        <v>9</v>
      </c>
      <c r="C3841" s="29" t="s">
        <v>120</v>
      </c>
      <c r="D3841" s="30" t="s">
        <v>39</v>
      </c>
      <c r="E3841" s="29"/>
      <c r="F3841" s="30">
        <v>1</v>
      </c>
      <c r="G3841" s="30">
        <v>5</v>
      </c>
      <c r="H3841" s="30">
        <f t="shared" si="358"/>
        <v>5</v>
      </c>
      <c r="I3841" s="29"/>
      <c r="J3841" s="30">
        <f t="shared" si="359"/>
        <v>0</v>
      </c>
    </row>
    <row r="3842" spans="1:10" ht="25.5" x14ac:dyDescent="0.2">
      <c r="A3842" s="29" t="s">
        <v>36</v>
      </c>
      <c r="B3842" s="30">
        <f t="shared" si="360"/>
        <v>10</v>
      </c>
      <c r="C3842" s="29" t="s">
        <v>124</v>
      </c>
      <c r="D3842" s="30" t="s">
        <v>49</v>
      </c>
      <c r="E3842" s="29"/>
      <c r="F3842" s="30">
        <v>1</v>
      </c>
      <c r="G3842" s="30">
        <v>10</v>
      </c>
      <c r="H3842" s="30">
        <f t="shared" si="358"/>
        <v>10</v>
      </c>
      <c r="I3842" s="29"/>
      <c r="J3842" s="30">
        <f t="shared" si="359"/>
        <v>0</v>
      </c>
    </row>
    <row r="3843" spans="1:10" ht="25.5" x14ac:dyDescent="0.2">
      <c r="A3843" s="29" t="s">
        <v>36</v>
      </c>
      <c r="B3843" s="30">
        <f t="shared" si="360"/>
        <v>11</v>
      </c>
      <c r="C3843" s="29" t="s">
        <v>113</v>
      </c>
      <c r="D3843" s="30" t="s">
        <v>61</v>
      </c>
      <c r="E3843" s="29"/>
      <c r="F3843" s="30">
        <v>1</v>
      </c>
      <c r="G3843" s="30">
        <v>20</v>
      </c>
      <c r="H3843" s="30">
        <f t="shared" si="358"/>
        <v>20</v>
      </c>
      <c r="I3843" s="29"/>
      <c r="J3843" s="30">
        <f t="shared" si="359"/>
        <v>0</v>
      </c>
    </row>
    <row r="3844" spans="1:10" ht="25.5" x14ac:dyDescent="0.2">
      <c r="A3844" s="29" t="s">
        <v>36</v>
      </c>
      <c r="B3844" s="296">
        <f t="shared" si="360"/>
        <v>12</v>
      </c>
      <c r="C3844" s="29" t="s">
        <v>136</v>
      </c>
      <c r="D3844" s="296" t="s">
        <v>37</v>
      </c>
      <c r="E3844" s="258"/>
      <c r="F3844" s="30">
        <v>1</v>
      </c>
      <c r="G3844" s="296">
        <v>30</v>
      </c>
      <c r="H3844" s="296">
        <f t="shared" si="358"/>
        <v>30</v>
      </c>
      <c r="I3844" s="258"/>
      <c r="J3844" s="296">
        <f t="shared" si="359"/>
        <v>0</v>
      </c>
    </row>
    <row r="3845" spans="1:10" ht="25.5" x14ac:dyDescent="0.2">
      <c r="A3845" s="29" t="s">
        <v>36</v>
      </c>
      <c r="B3845" s="296">
        <f t="shared" si="360"/>
        <v>13</v>
      </c>
      <c r="C3845" s="29" t="s">
        <v>139</v>
      </c>
      <c r="D3845" s="296" t="s">
        <v>38</v>
      </c>
      <c r="E3845" s="258"/>
      <c r="F3845" s="296">
        <v>1</v>
      </c>
      <c r="G3845" s="296">
        <v>5</v>
      </c>
      <c r="H3845" s="296">
        <f t="shared" si="358"/>
        <v>5</v>
      </c>
      <c r="I3845" s="258"/>
      <c r="J3845" s="296">
        <f t="shared" si="359"/>
        <v>0</v>
      </c>
    </row>
    <row r="3846" spans="1:10" ht="25.5" x14ac:dyDescent="0.2">
      <c r="A3846" s="29" t="s">
        <v>36</v>
      </c>
      <c r="B3846" s="296">
        <f t="shared" si="360"/>
        <v>14</v>
      </c>
      <c r="C3846" s="29" t="s">
        <v>162</v>
      </c>
      <c r="D3846" s="296" t="s">
        <v>38</v>
      </c>
      <c r="E3846" s="258"/>
      <c r="F3846" s="296">
        <v>1</v>
      </c>
      <c r="G3846" s="436">
        <v>30</v>
      </c>
      <c r="H3846" s="296">
        <f t="shared" si="358"/>
        <v>30</v>
      </c>
      <c r="I3846" s="437"/>
      <c r="J3846" s="436"/>
    </row>
    <row r="3847" spans="1:10" ht="25.5" x14ac:dyDescent="0.2">
      <c r="A3847" s="29" t="s">
        <v>36</v>
      </c>
      <c r="B3847" s="296">
        <f t="shared" si="360"/>
        <v>15</v>
      </c>
      <c r="C3847" s="29" t="s">
        <v>163</v>
      </c>
      <c r="D3847" s="296" t="s">
        <v>38</v>
      </c>
      <c r="E3847" s="258"/>
      <c r="F3847" s="296">
        <v>1</v>
      </c>
      <c r="G3847" s="438">
        <v>180</v>
      </c>
      <c r="H3847" s="312">
        <f t="shared" si="358"/>
        <v>180</v>
      </c>
      <c r="I3847" s="439"/>
      <c r="J3847" s="438"/>
    </row>
    <row r="3848" spans="1:10" ht="25.5" x14ac:dyDescent="0.2">
      <c r="A3848" s="29" t="s">
        <v>36</v>
      </c>
      <c r="B3848" s="296">
        <f t="shared" si="360"/>
        <v>16</v>
      </c>
      <c r="C3848" s="29" t="s">
        <v>164</v>
      </c>
      <c r="D3848" s="296" t="s">
        <v>38</v>
      </c>
      <c r="E3848" s="258"/>
      <c r="F3848" s="296">
        <v>1</v>
      </c>
      <c r="G3848" s="436">
        <v>30</v>
      </c>
      <c r="H3848" s="296">
        <f t="shared" si="358"/>
        <v>30</v>
      </c>
      <c r="I3848" s="437"/>
      <c r="J3848" s="436"/>
    </row>
    <row r="3849" spans="1:10" ht="25.5" x14ac:dyDescent="0.2">
      <c r="A3849" s="29" t="s">
        <v>36</v>
      </c>
      <c r="B3849" s="296">
        <f t="shared" si="360"/>
        <v>17</v>
      </c>
      <c r="C3849" s="29" t="s">
        <v>165</v>
      </c>
      <c r="D3849" s="296" t="s">
        <v>38</v>
      </c>
      <c r="E3849" s="258"/>
      <c r="F3849" s="296">
        <v>1</v>
      </c>
      <c r="G3849" s="436">
        <v>10</v>
      </c>
      <c r="H3849" s="296">
        <f t="shared" si="358"/>
        <v>10</v>
      </c>
      <c r="I3849" s="437"/>
      <c r="J3849" s="436"/>
    </row>
    <row r="3850" spans="1:10" ht="25.5" x14ac:dyDescent="0.2">
      <c r="A3850" s="29" t="s">
        <v>36</v>
      </c>
      <c r="B3850" s="296">
        <f t="shared" si="360"/>
        <v>18</v>
      </c>
      <c r="C3850" s="273" t="s">
        <v>166</v>
      </c>
      <c r="D3850" s="296" t="s">
        <v>37</v>
      </c>
      <c r="E3850" s="258"/>
      <c r="F3850" s="296">
        <v>1</v>
      </c>
      <c r="G3850" s="436">
        <v>25</v>
      </c>
      <c r="H3850" s="296">
        <f t="shared" si="358"/>
        <v>25</v>
      </c>
      <c r="I3850" s="437"/>
      <c r="J3850" s="436"/>
    </row>
    <row r="3851" spans="1:10" ht="25.5" x14ac:dyDescent="0.2">
      <c r="A3851" s="29" t="s">
        <v>36</v>
      </c>
      <c r="B3851" s="296">
        <f t="shared" si="360"/>
        <v>19</v>
      </c>
      <c r="C3851" s="258" t="s">
        <v>122</v>
      </c>
      <c r="D3851" s="296" t="s">
        <v>61</v>
      </c>
      <c r="E3851" s="258"/>
      <c r="F3851" s="296">
        <v>1</v>
      </c>
      <c r="G3851" s="436">
        <v>5</v>
      </c>
      <c r="H3851" s="296">
        <f t="shared" si="358"/>
        <v>5</v>
      </c>
      <c r="I3851" s="437"/>
      <c r="J3851" s="436"/>
    </row>
    <row r="3852" spans="1:10" ht="25.5" x14ac:dyDescent="0.2">
      <c r="A3852" s="29" t="s">
        <v>36</v>
      </c>
      <c r="B3852" s="296">
        <f t="shared" si="360"/>
        <v>20</v>
      </c>
      <c r="C3852" s="272" t="s">
        <v>167</v>
      </c>
      <c r="D3852" s="296" t="s">
        <v>32</v>
      </c>
      <c r="E3852" s="258"/>
      <c r="F3852" s="296">
        <v>1</v>
      </c>
      <c r="G3852" s="436">
        <v>10</v>
      </c>
      <c r="H3852" s="436">
        <f t="shared" si="358"/>
        <v>10</v>
      </c>
      <c r="I3852" s="437"/>
      <c r="J3852" s="436"/>
    </row>
    <row r="3853" spans="1:10" ht="25.5" x14ac:dyDescent="0.2">
      <c r="A3853" s="29" t="s">
        <v>36</v>
      </c>
      <c r="B3853" s="296">
        <f t="shared" si="360"/>
        <v>21</v>
      </c>
      <c r="C3853" s="272" t="s">
        <v>135</v>
      </c>
      <c r="D3853" s="296" t="s">
        <v>63</v>
      </c>
      <c r="E3853" s="258"/>
      <c r="F3853" s="296">
        <v>1</v>
      </c>
      <c r="G3853" s="436">
        <v>5</v>
      </c>
      <c r="H3853" s="436">
        <f t="shared" si="358"/>
        <v>5</v>
      </c>
      <c r="I3853" s="437"/>
      <c r="J3853" s="436"/>
    </row>
    <row r="3854" spans="1:10" ht="25.5" x14ac:dyDescent="0.2">
      <c r="A3854" s="29" t="s">
        <v>36</v>
      </c>
      <c r="B3854" s="296">
        <f t="shared" si="360"/>
        <v>22</v>
      </c>
      <c r="C3854" s="272" t="s">
        <v>144</v>
      </c>
      <c r="D3854" s="296" t="s">
        <v>39</v>
      </c>
      <c r="E3854" s="258"/>
      <c r="F3854" s="296">
        <v>1</v>
      </c>
      <c r="G3854" s="436">
        <v>5</v>
      </c>
      <c r="H3854" s="436">
        <f t="shared" si="358"/>
        <v>5</v>
      </c>
      <c r="I3854" s="437"/>
      <c r="J3854" s="436"/>
    </row>
    <row r="3855" spans="1:10" ht="25.5" x14ac:dyDescent="0.2">
      <c r="A3855" s="419"/>
      <c r="B3855" s="419"/>
      <c r="C3855" s="419"/>
      <c r="D3855" s="419"/>
      <c r="E3855" s="419"/>
      <c r="F3855" s="419"/>
      <c r="G3855" s="50" t="s">
        <v>34</v>
      </c>
      <c r="H3855" s="51">
        <f>SUM(H3842:H3852)</f>
        <v>355</v>
      </c>
      <c r="I3855" s="344" t="s">
        <v>35</v>
      </c>
      <c r="J3855" s="51">
        <f>SUM(J3842:J3852)</f>
        <v>0</v>
      </c>
    </row>
  </sheetData>
  <mergeCells count="541">
    <mergeCell ref="A2:J2"/>
    <mergeCell ref="A3:J3"/>
    <mergeCell ref="A5:J5"/>
    <mergeCell ref="A8:J8"/>
    <mergeCell ref="A76:J76"/>
    <mergeCell ref="A198:J198"/>
    <mergeCell ref="A113:J113"/>
    <mergeCell ref="A117:J117"/>
    <mergeCell ref="A114:J114"/>
    <mergeCell ref="A151:J151"/>
    <mergeCell ref="A152:J152"/>
    <mergeCell ref="A154:J154"/>
    <mergeCell ref="A155:J155"/>
    <mergeCell ref="A158:J158"/>
    <mergeCell ref="A192:J192"/>
    <mergeCell ref="A75:J75"/>
    <mergeCell ref="A78:J78"/>
    <mergeCell ref="A81:J81"/>
    <mergeCell ref="A110:J110"/>
    <mergeCell ref="A195:J195"/>
    <mergeCell ref="A111:J111"/>
    <mergeCell ref="A42:J42"/>
    <mergeCell ref="A43:J43"/>
    <mergeCell ref="A45:J45"/>
    <mergeCell ref="A227:J227"/>
    <mergeCell ref="A193:J193"/>
    <mergeCell ref="A196:J196"/>
    <mergeCell ref="A621:J621"/>
    <mergeCell ref="A622:J622"/>
    <mergeCell ref="A624:J624"/>
    <mergeCell ref="A627:J627"/>
    <mergeCell ref="A661:J661"/>
    <mergeCell ref="A662:J662"/>
    <mergeCell ref="A221:J221"/>
    <mergeCell ref="A222:J222"/>
    <mergeCell ref="A224:J224"/>
    <mergeCell ref="A225:J225"/>
    <mergeCell ref="A259:J259"/>
    <mergeCell ref="A260:J260"/>
    <mergeCell ref="A262:J262"/>
    <mergeCell ref="A263:J263"/>
    <mergeCell ref="A265:J265"/>
    <mergeCell ref="A290:J290"/>
    <mergeCell ref="A291:J291"/>
    <mergeCell ref="A293:J293"/>
    <mergeCell ref="A294:J294"/>
    <mergeCell ref="A296:J296"/>
    <mergeCell ref="A319:J319"/>
    <mergeCell ref="A664:J664"/>
    <mergeCell ref="A667:J667"/>
    <mergeCell ref="A2793:J2793"/>
    <mergeCell ref="A2023:J2023"/>
    <mergeCell ref="A2024:J2024"/>
    <mergeCell ref="A2027:J2027"/>
    <mergeCell ref="A1808:J1808"/>
    <mergeCell ref="A1809:J1809"/>
    <mergeCell ref="A1957:J1957"/>
    <mergeCell ref="A1774:J1774"/>
    <mergeCell ref="A1714:J1714"/>
    <mergeCell ref="A1741:J1741"/>
    <mergeCell ref="A1641:J1641"/>
    <mergeCell ref="A1556:J1556"/>
    <mergeCell ref="A1614:J1614"/>
    <mergeCell ref="A1518:J1518"/>
    <mergeCell ref="A1519:J1519"/>
    <mergeCell ref="A1521:J1521"/>
    <mergeCell ref="A1524:J1524"/>
    <mergeCell ref="A1483:J1483"/>
    <mergeCell ref="A2021:J2021"/>
    <mergeCell ref="A1609:J1609"/>
    <mergeCell ref="A1643:J1643"/>
    <mergeCell ref="A1612:J1612"/>
    <mergeCell ref="A1773:J1773"/>
    <mergeCell ref="A1776:J1776"/>
    <mergeCell ref="A1777:J1777"/>
    <mergeCell ref="A1779:J1779"/>
    <mergeCell ref="A1735:J1735"/>
    <mergeCell ref="A1736:J1736"/>
    <mergeCell ref="A1738:J1738"/>
    <mergeCell ref="A1739:J1739"/>
    <mergeCell ref="A1637:J1637"/>
    <mergeCell ref="A1638:J1638"/>
    <mergeCell ref="A1640:J1640"/>
    <mergeCell ref="A1708:J1708"/>
    <mergeCell ref="A1711:J1711"/>
    <mergeCell ref="A1707:J1707"/>
    <mergeCell ref="A1710:J1710"/>
    <mergeCell ref="A1675:J1675"/>
    <mergeCell ref="A1676:J1676"/>
    <mergeCell ref="A1678:J1678"/>
    <mergeCell ref="A1679:J1679"/>
    <mergeCell ref="A1681:J1681"/>
    <mergeCell ref="A2654:J2654"/>
    <mergeCell ref="A2687:J2687"/>
    <mergeCell ref="A2688:J2688"/>
    <mergeCell ref="A2690:J2690"/>
    <mergeCell ref="A2691:J2691"/>
    <mergeCell ref="A2694:J2694"/>
    <mergeCell ref="A2718:J2718"/>
    <mergeCell ref="A2719:J2719"/>
    <mergeCell ref="A2721:J2721"/>
    <mergeCell ref="A2610:J2610"/>
    <mergeCell ref="A2611:J2611"/>
    <mergeCell ref="A2613:J2613"/>
    <mergeCell ref="A2614:J2614"/>
    <mergeCell ref="A2616:J2616"/>
    <mergeCell ref="A2649:J2649"/>
    <mergeCell ref="A2652:J2652"/>
    <mergeCell ref="A2648:J2648"/>
    <mergeCell ref="A2651:J2651"/>
    <mergeCell ref="A2020:J2020"/>
    <mergeCell ref="A1811:J1811"/>
    <mergeCell ref="A1805:J1805"/>
    <mergeCell ref="A322:J322"/>
    <mergeCell ref="A323:J323"/>
    <mergeCell ref="A325:J325"/>
    <mergeCell ref="A357:J357"/>
    <mergeCell ref="A358:J358"/>
    <mergeCell ref="A360:J360"/>
    <mergeCell ref="A361:J361"/>
    <mergeCell ref="A363:J363"/>
    <mergeCell ref="A735:J735"/>
    <mergeCell ref="A736:J736"/>
    <mergeCell ref="A738:J738"/>
    <mergeCell ref="A741:J741"/>
    <mergeCell ref="A769:J769"/>
    <mergeCell ref="A770:J770"/>
    <mergeCell ref="A772:J772"/>
    <mergeCell ref="A775:J775"/>
    <mergeCell ref="A807:J807"/>
    <mergeCell ref="A808:J808"/>
    <mergeCell ref="A810:J810"/>
    <mergeCell ref="A813:J813"/>
    <mergeCell ref="A1806:J1806"/>
    <mergeCell ref="A458:J458"/>
    <mergeCell ref="A460:J460"/>
    <mergeCell ref="A387:J387"/>
    <mergeCell ref="A485:J485"/>
    <mergeCell ref="A486:J486"/>
    <mergeCell ref="A388:J388"/>
    <mergeCell ref="A390:J390"/>
    <mergeCell ref="A391:J391"/>
    <mergeCell ref="A393:J393"/>
    <mergeCell ref="A416:J416"/>
    <mergeCell ref="A417:J417"/>
    <mergeCell ref="A419:J419"/>
    <mergeCell ref="A420:J420"/>
    <mergeCell ref="A422:J422"/>
    <mergeCell ref="A48:J48"/>
    <mergeCell ref="A695:J695"/>
    <mergeCell ref="A696:J696"/>
    <mergeCell ref="A698:J698"/>
    <mergeCell ref="A701:J701"/>
    <mergeCell ref="A553:J553"/>
    <mergeCell ref="A555:J555"/>
    <mergeCell ref="A558:J558"/>
    <mergeCell ref="A590:J590"/>
    <mergeCell ref="A591:J591"/>
    <mergeCell ref="A593:J593"/>
    <mergeCell ref="A594:J594"/>
    <mergeCell ref="A596:J596"/>
    <mergeCell ref="A488:J488"/>
    <mergeCell ref="A491:J491"/>
    <mergeCell ref="A524:J524"/>
    <mergeCell ref="A525:J525"/>
    <mergeCell ref="A527:J527"/>
    <mergeCell ref="A529:J529"/>
    <mergeCell ref="A552:J552"/>
    <mergeCell ref="A454:J454"/>
    <mergeCell ref="A320:J320"/>
    <mergeCell ref="A455:J455"/>
    <mergeCell ref="A457:J457"/>
    <mergeCell ref="A845:J845"/>
    <mergeCell ref="A846:J846"/>
    <mergeCell ref="A848:J848"/>
    <mergeCell ref="A851:J851"/>
    <mergeCell ref="A885:J885"/>
    <mergeCell ref="A886:J886"/>
    <mergeCell ref="A888:J888"/>
    <mergeCell ref="A891:J891"/>
    <mergeCell ref="A923:J923"/>
    <mergeCell ref="A924:J924"/>
    <mergeCell ref="A926:J926"/>
    <mergeCell ref="A929:J929"/>
    <mergeCell ref="A961:J961"/>
    <mergeCell ref="A962:J962"/>
    <mergeCell ref="A964:J964"/>
    <mergeCell ref="A965:J965"/>
    <mergeCell ref="A967:J967"/>
    <mergeCell ref="A990:J990"/>
    <mergeCell ref="A991:J991"/>
    <mergeCell ref="A993:J993"/>
    <mergeCell ref="A994:J994"/>
    <mergeCell ref="A996:J996"/>
    <mergeCell ref="A1028:J1028"/>
    <mergeCell ref="A1029:J1029"/>
    <mergeCell ref="A1031:J1031"/>
    <mergeCell ref="A1032:J1032"/>
    <mergeCell ref="A1034:J1034"/>
    <mergeCell ref="A1059:J1059"/>
    <mergeCell ref="A1060:J1060"/>
    <mergeCell ref="A1062:J1062"/>
    <mergeCell ref="A1063:J1063"/>
    <mergeCell ref="A1065:J1065"/>
    <mergeCell ref="A1088:J1088"/>
    <mergeCell ref="A1089:J1089"/>
    <mergeCell ref="A1091:J1091"/>
    <mergeCell ref="A1092:J1092"/>
    <mergeCell ref="A1094:J1094"/>
    <mergeCell ref="A1126:J1126"/>
    <mergeCell ref="A1127:J1127"/>
    <mergeCell ref="A1129:J1129"/>
    <mergeCell ref="A1130:J1130"/>
    <mergeCell ref="A1132:J1132"/>
    <mergeCell ref="A1157:J1157"/>
    <mergeCell ref="A1158:J1158"/>
    <mergeCell ref="A1160:J1160"/>
    <mergeCell ref="A1161:J1161"/>
    <mergeCell ref="A1163:J1163"/>
    <mergeCell ref="A1186:J1186"/>
    <mergeCell ref="A1187:J1187"/>
    <mergeCell ref="A1189:J1189"/>
    <mergeCell ref="A1190:J1190"/>
    <mergeCell ref="A1192:J1192"/>
    <mergeCell ref="A1224:J1224"/>
    <mergeCell ref="A1225:J1225"/>
    <mergeCell ref="A1227:J1227"/>
    <mergeCell ref="A1228:J1228"/>
    <mergeCell ref="A1230:J1230"/>
    <mergeCell ref="A1255:J1255"/>
    <mergeCell ref="A1256:J1256"/>
    <mergeCell ref="A1258:J1258"/>
    <mergeCell ref="A1259:J1259"/>
    <mergeCell ref="A1261:J1261"/>
    <mergeCell ref="A1284:J1284"/>
    <mergeCell ref="A1285:J1285"/>
    <mergeCell ref="A1287:J1287"/>
    <mergeCell ref="A1288:J1288"/>
    <mergeCell ref="A1290:J1290"/>
    <mergeCell ref="A1322:J1322"/>
    <mergeCell ref="A1323:J1323"/>
    <mergeCell ref="A1325:J1325"/>
    <mergeCell ref="A1326:J1326"/>
    <mergeCell ref="A1328:J1328"/>
    <mergeCell ref="A1353:J1353"/>
    <mergeCell ref="A1354:J1354"/>
    <mergeCell ref="A1356:J1356"/>
    <mergeCell ref="A1357:J1357"/>
    <mergeCell ref="A1359:J1359"/>
    <mergeCell ref="A1383:J1383"/>
    <mergeCell ref="A1382:J1382"/>
    <mergeCell ref="A1385:J1385"/>
    <mergeCell ref="A1386:J1386"/>
    <mergeCell ref="A1388:J1388"/>
    <mergeCell ref="A1420:J1420"/>
    <mergeCell ref="A1421:J1421"/>
    <mergeCell ref="A1423:J1423"/>
    <mergeCell ref="A1424:J1424"/>
    <mergeCell ref="A1426:J1426"/>
    <mergeCell ref="A1451:J1451"/>
    <mergeCell ref="A1452:J1452"/>
    <mergeCell ref="A1455:J1455"/>
    <mergeCell ref="A1454:J1454"/>
    <mergeCell ref="A1457:J1457"/>
    <mergeCell ref="A1480:J1480"/>
    <mergeCell ref="A1484:J1484"/>
    <mergeCell ref="A1486:J1486"/>
    <mergeCell ref="A1522:J1522"/>
    <mergeCell ref="A1608:J1608"/>
    <mergeCell ref="A1611:J1611"/>
    <mergeCell ref="A1549:J1549"/>
    <mergeCell ref="A1550:J1550"/>
    <mergeCell ref="A1552:J1552"/>
    <mergeCell ref="A1580:J1580"/>
    <mergeCell ref="A1583:J1583"/>
    <mergeCell ref="A1587:J1587"/>
    <mergeCell ref="A1553:J1553"/>
    <mergeCell ref="A1584:J1584"/>
    <mergeCell ref="A1581:J1581"/>
    <mergeCell ref="A1481:J1481"/>
    <mergeCell ref="A1989:J1989"/>
    <mergeCell ref="A1990:J1990"/>
    <mergeCell ref="A1992:J1992"/>
    <mergeCell ref="A1993:J1993"/>
    <mergeCell ref="A1996:J1996"/>
    <mergeCell ref="A1886:J1886"/>
    <mergeCell ref="A1888:J1888"/>
    <mergeCell ref="A1844:J1844"/>
    <mergeCell ref="A1845:J1845"/>
    <mergeCell ref="A1847:J1847"/>
    <mergeCell ref="A1848:J1848"/>
    <mergeCell ref="A1850:J1850"/>
    <mergeCell ref="A1882:J1882"/>
    <mergeCell ref="A1883:J1883"/>
    <mergeCell ref="A1885:J1885"/>
    <mergeCell ref="A1914:J1914"/>
    <mergeCell ref="A1916:J1916"/>
    <mergeCell ref="A1917:J1917"/>
    <mergeCell ref="A1919:J1919"/>
    <mergeCell ref="A1913:J1913"/>
    <mergeCell ref="A1951:J1951"/>
    <mergeCell ref="A1952:J1952"/>
    <mergeCell ref="A1954:J1954"/>
    <mergeCell ref="A1955:J1955"/>
    <mergeCell ref="A2089:J2089"/>
    <mergeCell ref="A2113:J2113"/>
    <mergeCell ref="A2114:J2114"/>
    <mergeCell ref="A2116:J2116"/>
    <mergeCell ref="A2117:J2117"/>
    <mergeCell ref="A2120:J2120"/>
    <mergeCell ref="A2148:J2148"/>
    <mergeCell ref="A2149:J2149"/>
    <mergeCell ref="A2051:J2051"/>
    <mergeCell ref="A2052:J2052"/>
    <mergeCell ref="A2054:J2054"/>
    <mergeCell ref="A2055:J2055"/>
    <mergeCell ref="A2058:J2058"/>
    <mergeCell ref="A2082:J2082"/>
    <mergeCell ref="A2083:J2083"/>
    <mergeCell ref="A2085:J2085"/>
    <mergeCell ref="A2086:J2086"/>
    <mergeCell ref="A2225:J2225"/>
    <mergeCell ref="A2227:J2227"/>
    <mergeCell ref="A2228:J2228"/>
    <mergeCell ref="A2231:J2231"/>
    <mergeCell ref="A2265:J2265"/>
    <mergeCell ref="A2266:J2266"/>
    <mergeCell ref="A2268:J2268"/>
    <mergeCell ref="A2269:J2269"/>
    <mergeCell ref="A2151:J2151"/>
    <mergeCell ref="A2152:J2152"/>
    <mergeCell ref="A2155:J2155"/>
    <mergeCell ref="A2189:J2189"/>
    <mergeCell ref="A2190:J2190"/>
    <mergeCell ref="A2192:J2192"/>
    <mergeCell ref="A2193:J2193"/>
    <mergeCell ref="A2196:J2196"/>
    <mergeCell ref="A2224:J2224"/>
    <mergeCell ref="A2272:J2272"/>
    <mergeCell ref="A2306:J2306"/>
    <mergeCell ref="A2307:J2307"/>
    <mergeCell ref="A2309:J2309"/>
    <mergeCell ref="A2310:J2310"/>
    <mergeCell ref="A2313:J2313"/>
    <mergeCell ref="A2341:J2341"/>
    <mergeCell ref="A2342:J2342"/>
    <mergeCell ref="A2344:J2344"/>
    <mergeCell ref="A2345:J2345"/>
    <mergeCell ref="A2347:J2347"/>
    <mergeCell ref="A2379:J2379"/>
    <mergeCell ref="A2380:J2380"/>
    <mergeCell ref="A2382:J2382"/>
    <mergeCell ref="A2383:J2383"/>
    <mergeCell ref="A2385:J2385"/>
    <mergeCell ref="A2410:J2410"/>
    <mergeCell ref="A2411:J2411"/>
    <mergeCell ref="A2413:J2413"/>
    <mergeCell ref="A2414:J2414"/>
    <mergeCell ref="A2416:J2416"/>
    <mergeCell ref="A2448:J2448"/>
    <mergeCell ref="A2449:J2449"/>
    <mergeCell ref="A2451:J2451"/>
    <mergeCell ref="A2452:J2452"/>
    <mergeCell ref="A2454:J2454"/>
    <mergeCell ref="A2541:J2541"/>
    <mergeCell ref="A2479:J2479"/>
    <mergeCell ref="A2480:J2480"/>
    <mergeCell ref="A2482:J2482"/>
    <mergeCell ref="A2483:J2483"/>
    <mergeCell ref="A2486:J2486"/>
    <mergeCell ref="A2510:J2510"/>
    <mergeCell ref="A2513:J2513"/>
    <mergeCell ref="A2514:J2514"/>
    <mergeCell ref="A2517:J2517"/>
    <mergeCell ref="A2511:J2511"/>
    <mergeCell ref="A2542:J2542"/>
    <mergeCell ref="A2544:J2544"/>
    <mergeCell ref="A2545:J2545"/>
    <mergeCell ref="A2547:J2547"/>
    <mergeCell ref="A2579:J2579"/>
    <mergeCell ref="A2580:J2580"/>
    <mergeCell ref="A2582:J2582"/>
    <mergeCell ref="A2583:J2583"/>
    <mergeCell ref="A2585:J2585"/>
    <mergeCell ref="A2722:J2722"/>
    <mergeCell ref="A2792:J2792"/>
    <mergeCell ref="A2795:J2795"/>
    <mergeCell ref="A2796:J2796"/>
    <mergeCell ref="A2799:J2799"/>
    <mergeCell ref="A2829:J2829"/>
    <mergeCell ref="A2830:J2830"/>
    <mergeCell ref="A2832:J2832"/>
    <mergeCell ref="A2833:J2833"/>
    <mergeCell ref="A2759:J2759"/>
    <mergeCell ref="A2762:J2762"/>
    <mergeCell ref="A2755:J2755"/>
    <mergeCell ref="A2756:J2756"/>
    <mergeCell ref="A2758:J2758"/>
    <mergeCell ref="A2725:J2725"/>
    <mergeCell ref="A2836:J2836"/>
    <mergeCell ref="A2910:J2910"/>
    <mergeCell ref="A2941:J2941"/>
    <mergeCell ref="A2942:J2942"/>
    <mergeCell ref="A2944:J2944"/>
    <mergeCell ref="A2945:J2945"/>
    <mergeCell ref="A2948:J2948"/>
    <mergeCell ref="A2971:J2971"/>
    <mergeCell ref="A2972:J2972"/>
    <mergeCell ref="A2866:J2866"/>
    <mergeCell ref="A2867:J2867"/>
    <mergeCell ref="A2869:J2869"/>
    <mergeCell ref="A2870:J2870"/>
    <mergeCell ref="A2873:J2873"/>
    <mergeCell ref="A2903:J2903"/>
    <mergeCell ref="A2904:J2904"/>
    <mergeCell ref="A2906:J2906"/>
    <mergeCell ref="A2907:J2907"/>
    <mergeCell ref="A2974:J2974"/>
    <mergeCell ref="A2975:J2975"/>
    <mergeCell ref="A2978:J2978"/>
    <mergeCell ref="A3008:J3008"/>
    <mergeCell ref="A3009:J3009"/>
    <mergeCell ref="A3011:J3011"/>
    <mergeCell ref="A3012:J3012"/>
    <mergeCell ref="A3015:J3015"/>
    <mergeCell ref="A3045:J3045"/>
    <mergeCell ref="A3383:J3383"/>
    <mergeCell ref="A3385:J3385"/>
    <mergeCell ref="A3386:J3386"/>
    <mergeCell ref="A3046:J3046"/>
    <mergeCell ref="A3048:J3048"/>
    <mergeCell ref="A3049:J3049"/>
    <mergeCell ref="A3052:J3052"/>
    <mergeCell ref="A3306:J3306"/>
    <mergeCell ref="A3307:J3307"/>
    <mergeCell ref="A3310:J3310"/>
    <mergeCell ref="A3313:J3313"/>
    <mergeCell ref="A3309:J3309"/>
    <mergeCell ref="A3170:J3170"/>
    <mergeCell ref="A3172:J3172"/>
    <mergeCell ref="A3173:J3173"/>
    <mergeCell ref="A3176:J3176"/>
    <mergeCell ref="A3201:J3201"/>
    <mergeCell ref="A3202:J3202"/>
    <mergeCell ref="A3204:J3204"/>
    <mergeCell ref="A3207:J3207"/>
    <mergeCell ref="A3251:J3251"/>
    <mergeCell ref="A3252:J3252"/>
    <mergeCell ref="A3254:J3254"/>
    <mergeCell ref="A3232:J3232"/>
    <mergeCell ref="A3117:J3117"/>
    <mergeCell ref="A3142:J3142"/>
    <mergeCell ref="A3143:J3143"/>
    <mergeCell ref="A3145:J3145"/>
    <mergeCell ref="A3146:J3146"/>
    <mergeCell ref="A3149:J3149"/>
    <mergeCell ref="A3169:J3169"/>
    <mergeCell ref="A3462:J3462"/>
    <mergeCell ref="A3465:J3465"/>
    <mergeCell ref="A3389:J3389"/>
    <mergeCell ref="A3423:J3423"/>
    <mergeCell ref="A3424:J3424"/>
    <mergeCell ref="A3426:J3426"/>
    <mergeCell ref="A3427:J3427"/>
    <mergeCell ref="A3430:J3430"/>
    <mergeCell ref="A3458:J3458"/>
    <mergeCell ref="A3459:J3459"/>
    <mergeCell ref="A3461:J3461"/>
    <mergeCell ref="A3347:J3347"/>
    <mergeCell ref="A3348:J3348"/>
    <mergeCell ref="A3350:J3350"/>
    <mergeCell ref="A3351:J3351"/>
    <mergeCell ref="A3354:J3354"/>
    <mergeCell ref="A3382:J3382"/>
    <mergeCell ref="A3083:J3083"/>
    <mergeCell ref="A3084:J3084"/>
    <mergeCell ref="A3087:J3087"/>
    <mergeCell ref="A3090:J3090"/>
    <mergeCell ref="A3086:J3086"/>
    <mergeCell ref="A3110:J3110"/>
    <mergeCell ref="A3111:J3111"/>
    <mergeCell ref="A3113:J3113"/>
    <mergeCell ref="A3114:J3114"/>
    <mergeCell ref="A3227:J3227"/>
    <mergeCell ref="A3228:J3228"/>
    <mergeCell ref="A3230:J3230"/>
    <mergeCell ref="A3256:J3256"/>
    <mergeCell ref="A3280:J3280"/>
    <mergeCell ref="A3281:J3281"/>
    <mergeCell ref="A3283:J3283"/>
    <mergeCell ref="A3285:J3285"/>
    <mergeCell ref="A3614:J3614"/>
    <mergeCell ref="A3540:J3540"/>
    <mergeCell ref="A3541:J3541"/>
    <mergeCell ref="A3544:J3544"/>
    <mergeCell ref="A3578:J3578"/>
    <mergeCell ref="A3579:J3579"/>
    <mergeCell ref="A3581:J3581"/>
    <mergeCell ref="A3582:J3582"/>
    <mergeCell ref="A3585:J3585"/>
    <mergeCell ref="A3499:J3499"/>
    <mergeCell ref="A3500:J3500"/>
    <mergeCell ref="A3502:J3502"/>
    <mergeCell ref="A3503:J3503"/>
    <mergeCell ref="A3506:J3506"/>
    <mergeCell ref="A3537:J3537"/>
    <mergeCell ref="A3538:J3538"/>
    <mergeCell ref="A3673:J3673"/>
    <mergeCell ref="A3674:J3674"/>
    <mergeCell ref="A3675:J3675"/>
    <mergeCell ref="A3676:J3676"/>
    <mergeCell ref="A3678:J3678"/>
    <mergeCell ref="A3681:J3681"/>
    <mergeCell ref="A3708:J3708"/>
    <mergeCell ref="A3709:J3709"/>
    <mergeCell ref="A3615:J3615"/>
    <mergeCell ref="A3617:J3617"/>
    <mergeCell ref="A3619:J3619"/>
    <mergeCell ref="A3642:J3642"/>
    <mergeCell ref="A3643:J3643"/>
    <mergeCell ref="A3645:J3645"/>
    <mergeCell ref="A3646:J3646"/>
    <mergeCell ref="A3649:J3649"/>
    <mergeCell ref="A3711:J3711"/>
    <mergeCell ref="A3713:J3713"/>
    <mergeCell ref="A3737:J3737"/>
    <mergeCell ref="A3738:J3738"/>
    <mergeCell ref="A3740:J3740"/>
    <mergeCell ref="A3742:J3742"/>
    <mergeCell ref="A3753:J3753"/>
    <mergeCell ref="A3754:J3754"/>
    <mergeCell ref="A3756:J3756"/>
    <mergeCell ref="A3758:J3758"/>
    <mergeCell ref="A3782:J3782"/>
    <mergeCell ref="A3783:J3783"/>
    <mergeCell ref="A3786:J3786"/>
    <mergeCell ref="A3789:J3789"/>
    <mergeCell ref="A3824:J3824"/>
    <mergeCell ref="A3825:J3825"/>
    <mergeCell ref="A3827:J3827"/>
    <mergeCell ref="A3829:J3829"/>
  </mergeCells>
  <hyperlinks>
    <hyperlink ref="A193:J193" location="calculo!A9" display="COSTOS DE PERSONAL DIRECTO"/>
    <hyperlink ref="A3:J3" location="calculo!A9" display="COSTOS DE PERSONAL DIRECTO"/>
    <hyperlink ref="A76:J76" location="calculo!A9" display="COSTOS DE PERSONAL DIRECTO"/>
    <hyperlink ref="A152:J152" location="calculo!A9" display="COSTOS DE PERSONAL DIRECTO"/>
    <hyperlink ref="A622:J622" location="calculo!A9" display="COSTOS DE PERSONAL DIRECTO"/>
    <hyperlink ref="A111:J111" location="calculo!A9" display="COSTOS DE PERSONAL DIRECTO"/>
    <hyperlink ref="A222:J222" location="calculo!A9" display="COSTOS DE PERSONAL DIRECTO"/>
    <hyperlink ref="A260:J260" location="calculo!A9" display="COSTOS DE PERSONAL DIRECTO"/>
    <hyperlink ref="A291:J291" location="calculo!A9" display="COSTOS DE PERSONAL DIRECTO"/>
    <hyperlink ref="A320:J320" location="calculo!A9" display="COSTOS DE PERSONAL DIRECTO"/>
    <hyperlink ref="A358:J358" location="calculo!A9" display="COSTOS DE PERSONAL DIRECTO"/>
    <hyperlink ref="A388:J388" location="calculo!A9" display="COSTOS DE PERSONAL DIRECTO"/>
    <hyperlink ref="A417:J417" location="calculo!A9" display="COSTOS DE PERSONAL DIRECTO"/>
    <hyperlink ref="A455:J455" location="calculo!A9" display="COSTOS DE PERSONAL DIRECTO"/>
    <hyperlink ref="A486:J486" location="calculo!A9" display="COSTOS DE PERSONAL DIRECTO"/>
    <hyperlink ref="A553:J553" location="calculo!A9" display="COSTOS DE PERSONAL DIRECTO"/>
    <hyperlink ref="A591:J591" location="calculo!A9" display="COSTOS DE PERSONAL DIRECTO"/>
    <hyperlink ref="A525:J525" location="calculo!A9" display="COSTOS DE PERSONAL DIRECTO"/>
    <hyperlink ref="A662:J662" location="calculo!A9" display="COSTOS DE PERSONAL DIRECTO"/>
    <hyperlink ref="A43:J43" location="calculo!A9" display="COSTOS DE PERSONAL DIRECTO"/>
    <hyperlink ref="A696:J696" location="calculo!A9" display="COSTOS DE PERSONAL DIRECTO"/>
    <hyperlink ref="A736:J736" location="calculo!A9" display="COSTOS DE PERSONAL DIRECTO"/>
    <hyperlink ref="A770:J770" location="calculo!A9" display="COSTOS DE PERSONAL DIRECTO"/>
    <hyperlink ref="A808:J808" location="calculo!A9" display="COSTOS DE PERSONAL DIRECTO"/>
    <hyperlink ref="A846:J846" location="calculo!A9" display="COSTOS DE PERSONAL DIRECTO"/>
    <hyperlink ref="A886:J886" location="calculo!A9" display="COSTOS DE PERSONAL DIRECTO"/>
    <hyperlink ref="A924:J924" location="calculo!A9" display="COSTOS DE PERSONAL DIRECTO"/>
    <hyperlink ref="A962:J962" location="calculo!A9" display="COSTOS DE PERSONAL DIRECTO"/>
    <hyperlink ref="A991:J991" location="calculo!A9" display="COSTOS DE PERSONAL DIRECTO"/>
    <hyperlink ref="A1029:J1029" location="calculo!A9" display="COSTOS DE PERSONAL DIRECTO"/>
    <hyperlink ref="A1060:J1060" location="calculo!A9" display="COSTOS DE PERSONAL DIRECTO"/>
    <hyperlink ref="A1089:J1089" location="calculo!A9" display="COSTOS DE PERSONAL DIRECTO"/>
    <hyperlink ref="A1127:J1127" location="calculo!A9" display="COSTOS DE PERSONAL DIRECTO"/>
    <hyperlink ref="A1158:J1158" location="calculo!A9" display="COSTOS DE PERSONAL DIRECTO"/>
    <hyperlink ref="A1187:J1187" location="calculo!A9" display="COSTOS DE PERSONAL DIRECTO"/>
    <hyperlink ref="A1225:J1225" location="calculo!A9" display="COSTOS DE PERSONAL DIRECTO"/>
    <hyperlink ref="A1256:J1256" location="calculo!A9" display="COSTOS DE PERSONAL DIRECTO"/>
    <hyperlink ref="A1285:J1285" location="calculo!A9" display="COSTOS DE PERSONAL DIRECTO"/>
    <hyperlink ref="A1323:J1323" location="calculo!A9" display="COSTOS DE PERSONAL DIRECTO"/>
    <hyperlink ref="A1354:J1354" location="calculo!A9" display="COSTOS DE PERSONAL DIRECTO"/>
    <hyperlink ref="A1383:J1383" location="calculo!A9" display="COSTOS DE PERSONAL DIRECTO"/>
    <hyperlink ref="A1421:J1421" location="calculo!A9" display="COSTOS DE PERSONAL DIRECTO"/>
    <hyperlink ref="A1452:J1452" location="calculo!A9" display="COSTOS DE PERSONAL DIRECTO"/>
    <hyperlink ref="A1481:J1481" location="calculo!A9" display="COSTOS DE PERSONAL DIRECTO"/>
    <hyperlink ref="A1519:J1519" location="calculo!A9" display="COSTOS DE PERSONAL DIRECTO"/>
    <hyperlink ref="A1609:J1609" location="calculo!A9" display="COSTOS DE PERSONAL DIRECTO"/>
    <hyperlink ref="A1638:J1638" location="calculo!A9" display="COSTOS DE PERSONAL DIRECTO"/>
    <hyperlink ref="A1676:J1676" location="calculo!A9" display="COSTOS DE PERSONAL DIRECTO"/>
    <hyperlink ref="A1550:J1550" location="calculo!A9" display="COSTOS DE PERSONAL DIRECTO"/>
    <hyperlink ref="A1581:J1581" location="calculo!A9" display="COSTOS DE PERSONAL DIRECTO"/>
    <hyperlink ref="A1736:J1736" location="calculo!A9" display="COSTOS DE PERSONAL DIRECTO"/>
    <hyperlink ref="A1774:J1774" location="calculo!A9" display="COSTOS DE PERSONAL DIRECTO"/>
    <hyperlink ref="A1708:J1708" location="calculo!A9" display="COSTOS DE PERSONAL DIRECTO"/>
    <hyperlink ref="A1806:J1806" location="calculo!A9" display="COSTOS DE PERSONAL DIRECTO"/>
    <hyperlink ref="A1845:J1845" location="calculo!A9" display="COSTOS DE PERSONAL DIRECTO"/>
    <hyperlink ref="A1883:J1883" location="calculo!A9" display="COSTOS DE PERSONAL DIRECTO"/>
    <hyperlink ref="A1914:J1914" location="calculo!A9" display="COSTOS DE PERSONAL DIRECTO"/>
    <hyperlink ref="A1952:J1952" location="calculo!A9" display="COSTOS DE PERSONAL DIRECTO"/>
    <hyperlink ref="A1990:J1990" location="calculo!A9" display="COSTOS DE PERSONAL DIRECTO"/>
    <hyperlink ref="A2021:J2021" location="calculo!A9" display="COSTOS DE PERSONAL DIRECTO"/>
    <hyperlink ref="A2052:J2052" location="calculo!A9" display="COSTOS DE PERSONAL DIRECTO"/>
    <hyperlink ref="A2083:J2083" location="calculo!A9" display="COSTOS DE PERSONAL DIRECTO"/>
    <hyperlink ref="A2114:J2114" location="calculo!A9" display="COSTOS DE PERSONAL DIRECTO"/>
    <hyperlink ref="A2149:J2149" location="calculo!A9" display="COSTOS DE PERSONAL DIRECTO"/>
    <hyperlink ref="A2190:J2190" location="calculo!A9" display="COSTOS DE PERSONAL DIRECTO"/>
    <hyperlink ref="A2225:J2225" location="calculo!A9" display="COSTOS DE PERSONAL DIRECTO"/>
    <hyperlink ref="A2266:J2266" location="calculo!A9" display="COSTOS DE PERSONAL DIRECTO"/>
    <hyperlink ref="A2307:J2307" location="calculo!A9" display="COSTOS DE PERSONAL DIRECTO"/>
    <hyperlink ref="A2342:J2342" location="calculo!A9" display="COSTOS DE PERSONAL DIRECTO"/>
    <hyperlink ref="A2380:J2380" location="calculo!A9" display="COSTOS DE PERSONAL DIRECTO"/>
    <hyperlink ref="A2411:J2411" location="calculo!A9" display="COSTOS DE PERSONAL DIRECTO"/>
    <hyperlink ref="A2449:J2449" location="calculo!A9" display="COSTOS DE PERSONAL DIRECTO"/>
    <hyperlink ref="A2542:J2542" location="calculo!A9" display="COSTOS DE PERSONAL DIRECTO"/>
    <hyperlink ref="A2580:J2580" location="calculo!A9" display="COSTOS DE PERSONAL DIRECTO"/>
    <hyperlink ref="A2611:J2611" location="calculo!A9" display="COSTOS DE PERSONAL DIRECTO"/>
    <hyperlink ref="A2480:J2480" location="calculo!A9" display="COSTOS DE PERSONAL DIRECTO"/>
    <hyperlink ref="A2511:J2511" location="calculo!A9" display="COSTOS DE PERSONAL DIRECTO"/>
    <hyperlink ref="A2649:J2649" location="calculo!A9" display="COSTOS DE PERSONAL DIRECTO"/>
    <hyperlink ref="A2688:J2688" location="calculo!A9" display="COSTOS DE PERSONAL DIRECTO"/>
    <hyperlink ref="A2719:J2719" location="calculo!A9" display="COSTOS DE PERSONAL DIRECTO"/>
    <hyperlink ref="A2756:J2756" location="calculo!A9" display="COSTOS DE PERSONAL DIRECTO"/>
    <hyperlink ref="A2793:J2793" location="calculo!A9" display="COSTOS DE PERSONAL DIRECTO"/>
    <hyperlink ref="A2830:J2830" location="calculo!A9" display="COSTOS DE PERSONAL DIRECTO"/>
    <hyperlink ref="A2867:J2867" location="calculo!A9" display="COSTOS DE PERSONAL DIRECTO"/>
    <hyperlink ref="A2904:J2904" location="calculo!A9" display="COSTOS DE PERSONAL DIRECTO"/>
    <hyperlink ref="A2942:J2942" location="calculo!A9" display="COSTOS DE PERSONAL DIRECTO"/>
    <hyperlink ref="A2972:J2972" location="calculo!A9" display="COSTOS DE PERSONAL DIRECTO"/>
    <hyperlink ref="A3009:J3009" location="calculo!A9" display="COSTOS DE PERSONAL DIRECTO"/>
    <hyperlink ref="A3046:J3046" location="calculo!A9" display="COSTOS DE PERSONAL DIRECTO"/>
    <hyperlink ref="A3307:J3307" location="calculo!A9" display="COSTOS DE PERSONAL DIRECTO"/>
    <hyperlink ref="A3348:J3348" location="calculo!A9" display="COSTOS DE PERSONAL DIRECTO"/>
    <hyperlink ref="A3383:J3383" location="calculo!A9" display="COSTOS DE PERSONAL DIRECTO"/>
    <hyperlink ref="A3424:J3424" location="calculo!A9" display="COSTOS DE PERSONAL DIRECTO"/>
    <hyperlink ref="A3459:J3459" location="calculo!A9" display="COSTOS DE PERSONAL DIRECTO"/>
    <hyperlink ref="A3500:J3500" location="calculo!A9" display="COSTOS DE PERSONAL DIRECTO"/>
    <hyperlink ref="A3538:J3538" location="calculo!A9" display="COSTOS DE PERSONAL DIRECTO"/>
    <hyperlink ref="A3579:J3579" location="calculo!A9" display="COSTOS DE PERSONAL DIRECTO"/>
    <hyperlink ref="A3084:J3084" location="calculo!A9" display="COSTOS DE PERSONAL DIRECTO"/>
    <hyperlink ref="A3111:J3111" location="calculo!A9" display="COSTOS DE PERSONAL DIRECTO"/>
    <hyperlink ref="A3143:J3143" location="calculo!A9" display="COSTOS DE PERSONAL DIRECTO"/>
    <hyperlink ref="A3170:J3170" location="calculo!A9" display="COSTOS DE PERSONAL DIRECTO"/>
    <hyperlink ref="A3202:J3202" location="calculo!A9" display="COSTOS DE PERSONAL DIRECTO"/>
    <hyperlink ref="A3228:J3228" location="calculo!A9" display="COSTOS DE PERSONAL DIRECTO"/>
    <hyperlink ref="A3252:J3252" location="calculo!A9" display="COSTOS DE PERSONAL DIRECTO"/>
    <hyperlink ref="A3281:J3281" location="calculo!A9" display="COSTOS DE PERSONAL DIRECTO"/>
    <hyperlink ref="A3615:J3615" location="calculo!A9" display="COSTOS DE PERSONAL DIRECTO"/>
    <hyperlink ref="A3643:J3643" location="calculo!A9" display="COSTOS DE PERSONAL DIRECTO"/>
    <hyperlink ref="A3676:J3676" location="calculo!A9" display="COSTOS DE PERSONAL DIRECTO"/>
    <hyperlink ref="A3709:J3709" location="calculo!A9" display="COSTOS DE PERSONAL DIRECTO"/>
    <hyperlink ref="A3738:J3738" location="calculo!A9" display="COSTOS DE PERSONAL DIRECTO"/>
    <hyperlink ref="A3754:J3754" location="calculo!A9" display="COSTOS DE PERSONAL DIRECTO"/>
    <hyperlink ref="A3783:J3783" location="calculo!A9" display="COSTOS DE PERSONAL DIRECTO"/>
    <hyperlink ref="A3825:J3825" location="calculo!A9" display="COSTOS DE PERSONAL DIRECTO"/>
  </hyperlinks>
  <pageMargins left="0.7" right="0.7" top="0.75" bottom="0.75" header="0.3" footer="0.3"/>
  <pageSetup paperSize="0" orientation="portrait" horizontalDpi="0" verticalDpi="0" copie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3:L338"/>
  <sheetViews>
    <sheetView topLeftCell="A342" workbookViewId="0">
      <selection activeCell="C359" sqref="C359"/>
    </sheetView>
  </sheetViews>
  <sheetFormatPr baseColWidth="10" defaultRowHeight="15" x14ac:dyDescent="0.25"/>
  <cols>
    <col min="1" max="1" width="24.42578125" style="52" customWidth="1"/>
    <col min="2" max="2" width="11.42578125" style="72"/>
    <col min="3" max="3" width="52.28515625" style="52" customWidth="1"/>
    <col min="4" max="4" width="22.28515625" style="72" customWidth="1"/>
    <col min="5" max="6" width="11.42578125" style="52"/>
    <col min="7" max="7" width="11.42578125" style="72"/>
    <col min="8" max="16384" width="11.42578125" style="52"/>
  </cols>
  <sheetData>
    <row r="3" spans="1:10" x14ac:dyDescent="0.25">
      <c r="A3" s="1220" t="s">
        <v>1</v>
      </c>
      <c r="B3" s="1220"/>
      <c r="C3" s="1220"/>
      <c r="D3" s="1220"/>
      <c r="E3" s="1220"/>
      <c r="F3" s="1220"/>
      <c r="G3" s="1220"/>
      <c r="H3" s="1220"/>
      <c r="I3" s="1220"/>
      <c r="J3" s="1220"/>
    </row>
    <row r="4" spans="1:10" x14ac:dyDescent="0.25">
      <c r="A4" s="1238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</row>
    <row r="5" spans="1:10" ht="15.75" thickBot="1" x14ac:dyDescent="0.3">
      <c r="A5" s="4" t="s">
        <v>3</v>
      </c>
      <c r="B5" s="122"/>
      <c r="C5" s="5"/>
      <c r="D5" s="262"/>
      <c r="E5" s="4"/>
      <c r="F5" s="262"/>
      <c r="G5" s="262"/>
      <c r="H5" s="262"/>
      <c r="I5" s="4"/>
      <c r="J5" s="2"/>
    </row>
    <row r="6" spans="1:10" ht="15" customHeight="1" thickBot="1" x14ac:dyDescent="0.3">
      <c r="A6" s="1274" t="s">
        <v>290</v>
      </c>
      <c r="B6" s="1275"/>
      <c r="C6" s="1275"/>
      <c r="D6" s="1275"/>
      <c r="E6" s="1275"/>
      <c r="F6" s="1275"/>
      <c r="G6" s="1275"/>
      <c r="H6" s="1275"/>
      <c r="I6" s="1275"/>
      <c r="J6" s="1276"/>
    </row>
    <row r="7" spans="1:10" x14ac:dyDescent="0.25">
      <c r="A7" s="13"/>
      <c r="B7" s="21"/>
      <c r="C7" s="217"/>
      <c r="D7" s="13"/>
      <c r="E7" s="13"/>
      <c r="F7" s="13"/>
      <c r="G7" s="13"/>
      <c r="H7" s="13"/>
      <c r="I7" s="13"/>
      <c r="J7" s="13"/>
    </row>
    <row r="8" spans="1:10" ht="15.75" thickBot="1" x14ac:dyDescent="0.3">
      <c r="A8" s="4" t="s">
        <v>4</v>
      </c>
      <c r="B8" s="122"/>
      <c r="C8" s="7"/>
      <c r="D8" s="13"/>
      <c r="E8" s="6"/>
      <c r="F8" s="259"/>
      <c r="G8" s="261"/>
      <c r="H8" s="13"/>
      <c r="I8" s="6"/>
      <c r="J8" s="2"/>
    </row>
    <row r="9" spans="1:10" ht="15.75" thickBot="1" x14ac:dyDescent="0.3">
      <c r="A9" s="1273" t="s">
        <v>21</v>
      </c>
      <c r="B9" s="1239"/>
      <c r="C9" s="1239"/>
      <c r="D9" s="1239"/>
      <c r="E9" s="1239"/>
      <c r="F9" s="1239"/>
      <c r="G9" s="1239"/>
      <c r="H9" s="1239"/>
      <c r="I9" s="1239"/>
      <c r="J9" s="1240"/>
    </row>
    <row r="10" spans="1:10" ht="15.75" thickBot="1" x14ac:dyDescent="0.3">
      <c r="A10" s="4"/>
      <c r="B10" s="122"/>
      <c r="C10" s="3"/>
      <c r="D10" s="261"/>
      <c r="E10" s="2"/>
      <c r="F10" s="261"/>
      <c r="G10" s="261"/>
      <c r="H10" s="261"/>
      <c r="I10" s="2"/>
      <c r="J10" s="2"/>
    </row>
    <row r="11" spans="1:10" ht="51" x14ac:dyDescent="0.25">
      <c r="A11" s="458" t="s">
        <v>5</v>
      </c>
      <c r="B11" s="459" t="s">
        <v>23</v>
      </c>
      <c r="C11" s="458" t="s">
        <v>7</v>
      </c>
      <c r="D11" s="460" t="s">
        <v>8</v>
      </c>
      <c r="E11" s="483" t="s">
        <v>24</v>
      </c>
      <c r="F11" s="461" t="s">
        <v>25</v>
      </c>
      <c r="G11" s="459" t="s">
        <v>26</v>
      </c>
      <c r="H11" s="462" t="s">
        <v>27</v>
      </c>
      <c r="I11" s="463" t="s">
        <v>28</v>
      </c>
      <c r="J11" s="463" t="s">
        <v>29</v>
      </c>
    </row>
    <row r="12" spans="1:10" ht="25.5" x14ac:dyDescent="0.25">
      <c r="A12" s="458"/>
      <c r="B12" s="459"/>
      <c r="C12" s="467"/>
      <c r="D12" s="460"/>
      <c r="E12" s="464"/>
      <c r="F12" s="465" t="s">
        <v>15</v>
      </c>
      <c r="G12" s="465" t="s">
        <v>16</v>
      </c>
      <c r="H12" s="465" t="s">
        <v>17</v>
      </c>
      <c r="I12" s="466" t="s">
        <v>18</v>
      </c>
      <c r="J12" s="466" t="s">
        <v>19</v>
      </c>
    </row>
    <row r="13" spans="1:10" s="481" customFormat="1" ht="38.25" x14ac:dyDescent="0.2">
      <c r="A13" s="387" t="str">
        <f>'[1]CM.01-PERSONAL '!$C$33</f>
        <v>GERENCIA GENERAL DE ADMINISTRACION TRIBUTARIA Y RENTAS</v>
      </c>
      <c r="B13" s="234">
        <v>1</v>
      </c>
      <c r="C13" s="233" t="str">
        <f>'[1]MATRIZ DE ACTIVIDADES'!$B$2</f>
        <v xml:space="preserve">Recibe, revisa registra en sistema y sella cargo de recepcion </v>
      </c>
      <c r="D13" s="305" t="str">
        <f>'[1]CM.01-PERSONAL '!$E$33</f>
        <v>TECNICO II</v>
      </c>
      <c r="E13" s="305" t="str">
        <f>'[1]CM.01-PERSONAL '!$F$33</f>
        <v>EI29</v>
      </c>
      <c r="F13" s="23">
        <v>1</v>
      </c>
      <c r="G13" s="354">
        <v>10</v>
      </c>
      <c r="H13" s="243">
        <v>5</v>
      </c>
      <c r="I13" s="244">
        <f>'[1]CM.01-PERSONAL '!$K$33</f>
        <v>0.31537685185185188</v>
      </c>
      <c r="J13" s="355">
        <f t="shared" ref="J13:J23" si="0">H13*I13</f>
        <v>1.5768842592592593</v>
      </c>
    </row>
    <row r="14" spans="1:10" s="481" customFormat="1" ht="38.25" x14ac:dyDescent="0.2">
      <c r="A14" s="388" t="str">
        <f>'[1]CM.01-PERSONAL '!$C$31</f>
        <v>GERENCIA GENERAL DE ADMINISTRACION TRIBUTARIA Y RENTAS</v>
      </c>
      <c r="B14" s="234">
        <f>B13+1</f>
        <v>2</v>
      </c>
      <c r="C14" s="233" t="str">
        <f>'[1]MATRIZ DE ACTIVIDADES'!$B$7</f>
        <v>Recibe y Traslada documento al área encargada</v>
      </c>
      <c r="D14" s="306" t="str">
        <f>'[1]CM.01-PERSONAL '!$E$31</f>
        <v>GERENTE GENERAL</v>
      </c>
      <c r="E14" s="306" t="str">
        <f>'[1]CM.01-PERSONAL '!$F$31</f>
        <v>EI27</v>
      </c>
      <c r="F14" s="243">
        <v>1</v>
      </c>
      <c r="G14" s="354">
        <v>5</v>
      </c>
      <c r="H14" s="394">
        <f t="shared" ref="H14:H23" si="1">F14*G14</f>
        <v>5</v>
      </c>
      <c r="I14" s="244">
        <f>'[1]CM.01-PERSONAL '!$K$31</f>
        <v>0.27308680555555553</v>
      </c>
      <c r="J14" s="355">
        <f t="shared" si="0"/>
        <v>1.3654340277777777</v>
      </c>
    </row>
    <row r="15" spans="1:10" s="481" customFormat="1" ht="25.5" x14ac:dyDescent="0.2">
      <c r="A15" s="422" t="str">
        <f>'[1]CM.01-PERSONAL '!$C$200</f>
        <v>GERENCIA DE EJECUCION COACTIVA DE TRANSPORTE</v>
      </c>
      <c r="B15" s="423">
        <f t="shared" ref="B15:B25" si="2">B14+1</f>
        <v>3</v>
      </c>
      <c r="C15" s="292" t="str">
        <f>'[1]MATRIZ DE ACTIVIDADES'!$B$4</f>
        <v>Recibe, registra en el  sistema y deriva documentacion</v>
      </c>
      <c r="D15" s="424" t="str">
        <f>'[1]CM.01-PERSONAL '!$E$200</f>
        <v>AUXILIAR III</v>
      </c>
      <c r="E15" s="424" t="str">
        <f>'[1]CM.01-PERSONAL '!$F$200</f>
        <v>EI196</v>
      </c>
      <c r="F15" s="423">
        <v>1</v>
      </c>
      <c r="G15" s="255">
        <v>3</v>
      </c>
      <c r="H15" s="423">
        <f t="shared" si="1"/>
        <v>3</v>
      </c>
      <c r="I15" s="425">
        <f>'[1]CM.01-PERSONAL '!$K$200</f>
        <v>0.31858518518518519</v>
      </c>
      <c r="J15" s="425">
        <f t="shared" si="0"/>
        <v>0.95575555555555558</v>
      </c>
    </row>
    <row r="16" spans="1:10" s="481" customFormat="1" ht="25.5" x14ac:dyDescent="0.2">
      <c r="A16" s="422" t="str">
        <f>'[1]CM.01-PERSONAL '!$C$198</f>
        <v>GERENCIA DE EJECUCION COACTIVA DE TRANSPORTE</v>
      </c>
      <c r="B16" s="423">
        <f t="shared" si="2"/>
        <v>4</v>
      </c>
      <c r="C16" s="292" t="str">
        <f>'[1]MATRIZ DE ACTIVIDADES'!$B$10</f>
        <v xml:space="preserve">Recibe y  pone en despacho </v>
      </c>
      <c r="D16" s="424" t="str">
        <f>'[1]CM.01-PERSONAL '!$E$198</f>
        <v>AUXILIAR III</v>
      </c>
      <c r="E16" s="424" t="str">
        <f>'[1]CM.01-PERSONAL '!$F$198</f>
        <v>EI194</v>
      </c>
      <c r="F16" s="270">
        <v>1</v>
      </c>
      <c r="G16" s="255">
        <v>3</v>
      </c>
      <c r="H16" s="270">
        <f t="shared" si="1"/>
        <v>3</v>
      </c>
      <c r="I16" s="425">
        <f>'[1]CM.01-PERSONAL '!$K$198</f>
        <v>0.31934814814814816</v>
      </c>
      <c r="J16" s="426">
        <f t="shared" si="0"/>
        <v>0.95804444444444448</v>
      </c>
    </row>
    <row r="17" spans="1:12" s="481" customFormat="1" ht="25.5" x14ac:dyDescent="0.2">
      <c r="A17" s="427" t="str">
        <f>'[1]CM.01-PERSONAL '!$C$192</f>
        <v>GERENCIA DE EJECUCION COACTIVA DE TRANSPORTE</v>
      </c>
      <c r="B17" s="423">
        <f t="shared" si="2"/>
        <v>5</v>
      </c>
      <c r="C17" s="292" t="str">
        <f>'[1]MATRIZ DE ACTIVIDADES'!$B$12</f>
        <v>Recibe, revisa  documentacion  y dispone su traslado  la Gerencia</v>
      </c>
      <c r="D17" s="428" t="str">
        <f>'[1]CM.01-PERSONAL '!$E$192</f>
        <v>GERENTE</v>
      </c>
      <c r="E17" s="428" t="str">
        <f>'[1]CM.01-PERSONAL '!$F$192</f>
        <v>EI188</v>
      </c>
      <c r="F17" s="423">
        <v>1</v>
      </c>
      <c r="G17" s="255">
        <v>15</v>
      </c>
      <c r="H17" s="423">
        <f t="shared" si="1"/>
        <v>15</v>
      </c>
      <c r="I17" s="425">
        <f>'[1]CM.01-PERSONAL '!$K$192</f>
        <v>0.26666666666666666</v>
      </c>
      <c r="J17" s="425">
        <f t="shared" si="0"/>
        <v>4</v>
      </c>
    </row>
    <row r="18" spans="1:12" s="481" customFormat="1" ht="30" customHeight="1" x14ac:dyDescent="0.2">
      <c r="A18" s="422" t="str">
        <f>'[1]CM.01-PERSONAL '!$C$200</f>
        <v>GERENCIA DE EJECUCION COACTIVA DE TRANSPORTE</v>
      </c>
      <c r="B18" s="423">
        <f t="shared" si="2"/>
        <v>6</v>
      </c>
      <c r="C18" s="292" t="str">
        <f>'[1]MATRIZ DE ACTIVIDADES'!$B$4</f>
        <v>Recibe, registra en el  sistema y deriva documentacion</v>
      </c>
      <c r="D18" s="424" t="str">
        <f>'[1]CM.01-PERSONAL '!$E$200</f>
        <v>AUXILIAR III</v>
      </c>
      <c r="E18" s="428" t="str">
        <f>'[1]CM.01-PERSONAL '!$F$201</f>
        <v>EI197</v>
      </c>
      <c r="F18" s="270">
        <v>1</v>
      </c>
      <c r="G18" s="255">
        <v>3</v>
      </c>
      <c r="H18" s="270">
        <f t="shared" si="1"/>
        <v>3</v>
      </c>
      <c r="I18" s="425">
        <f>'[1]CM.01-PERSONAL '!$K$200</f>
        <v>0.31858518518518519</v>
      </c>
      <c r="J18" s="425">
        <f t="shared" si="0"/>
        <v>0.95575555555555558</v>
      </c>
    </row>
    <row r="19" spans="1:12" s="481" customFormat="1" ht="30" customHeight="1" x14ac:dyDescent="0.2">
      <c r="A19" s="422" t="str">
        <f>'[1]CM.01-PERSONAL '!$C$198</f>
        <v>GERENCIA DE EJECUCION COACTIVA DE TRANSPORTE</v>
      </c>
      <c r="B19" s="423">
        <f t="shared" si="2"/>
        <v>7</v>
      </c>
      <c r="C19" s="292" t="str">
        <f>'[1]MATRIZ DE ACTIVIDADES'!$B$8</f>
        <v>Recibe y  traslada documentacion al Area correspondiente</v>
      </c>
      <c r="D19" s="424" t="str">
        <f>'[1]CM.01-PERSONAL '!$E$198</f>
        <v>AUXILIAR III</v>
      </c>
      <c r="E19" s="424" t="str">
        <f>'[1]CM.01-PERSONAL '!$F$200</f>
        <v>EI196</v>
      </c>
      <c r="F19" s="270">
        <v>1</v>
      </c>
      <c r="G19" s="255">
        <v>5</v>
      </c>
      <c r="H19" s="270">
        <f t="shared" si="1"/>
        <v>5</v>
      </c>
      <c r="I19" s="425">
        <f>'[1]CM.01-PERSONAL '!$K$198</f>
        <v>0.31934814814814816</v>
      </c>
      <c r="J19" s="426">
        <f t="shared" si="0"/>
        <v>1.5967407407407408</v>
      </c>
    </row>
    <row r="20" spans="1:12" s="481" customFormat="1" ht="30" customHeight="1" x14ac:dyDescent="0.2">
      <c r="A20" s="469" t="str">
        <f>'[1]CM.01-PERSONAL '!$C$208</f>
        <v>GERENCIA GENERAL DE ASESORIA JURIDICA Y CONCILIACION</v>
      </c>
      <c r="B20" s="30">
        <f t="shared" si="2"/>
        <v>8</v>
      </c>
      <c r="C20" s="29" t="str">
        <f>'[1]MATRIZ DE ACTIVIDADES'!$B$4</f>
        <v>Recibe, registra en el  sistema y deriva documentacion</v>
      </c>
      <c r="D20" s="456" t="str">
        <f>'[1]CM.01-PERSONAL '!$E$208</f>
        <v>AUXILIAR III</v>
      </c>
      <c r="E20" s="456" t="str">
        <f>'[1]CM.01-PERSONAL '!$F$208</f>
        <v>EI204</v>
      </c>
      <c r="F20" s="30">
        <v>1</v>
      </c>
      <c r="G20" s="484">
        <v>5</v>
      </c>
      <c r="H20" s="30">
        <f t="shared" si="1"/>
        <v>5</v>
      </c>
      <c r="I20" s="473">
        <f>'[1]CM.01-PERSONAL '!$K$208</f>
        <v>0.31927407407407415</v>
      </c>
      <c r="J20" s="473">
        <f t="shared" si="0"/>
        <v>1.5963703703703707</v>
      </c>
    </row>
    <row r="21" spans="1:12" s="481" customFormat="1" ht="30" customHeight="1" x14ac:dyDescent="0.2">
      <c r="A21" s="469" t="str">
        <f>'[1]CM.01-PERSONAL '!$C$207</f>
        <v>GERENCIA GENERAL DE ASESORIA JURIDICA Y CONCILIACION</v>
      </c>
      <c r="B21" s="30">
        <f t="shared" si="2"/>
        <v>9</v>
      </c>
      <c r="C21" s="29" t="str">
        <f>'[1]MATRIZ DE ACTIVIDADES'!$B$10</f>
        <v xml:space="preserve">Recibe y  pone en despacho </v>
      </c>
      <c r="D21" s="456" t="str">
        <f>'[1]CM.01-PERSONAL '!$E$207</f>
        <v>AUXILIAR IV</v>
      </c>
      <c r="E21" s="456" t="str">
        <f>'[1]CM.01-PERSONAL '!$F$207</f>
        <v>EI203</v>
      </c>
      <c r="F21" s="30">
        <v>1</v>
      </c>
      <c r="G21" s="484">
        <v>3</v>
      </c>
      <c r="H21" s="30">
        <f t="shared" si="1"/>
        <v>3</v>
      </c>
      <c r="I21" s="473">
        <f>'[1]CM.01-PERSONAL '!$K$207</f>
        <v>0.28896851851851851</v>
      </c>
      <c r="J21" s="473">
        <f t="shared" si="0"/>
        <v>0.8669055555555556</v>
      </c>
    </row>
    <row r="22" spans="1:12" s="481" customFormat="1" ht="30" customHeight="1" x14ac:dyDescent="0.2">
      <c r="A22" s="469" t="str">
        <f>'[1]CM.01-PERSONAL '!$C$202</f>
        <v>GERENCIA DE EJECUCION COACTIVA DE TRANSPORTE</v>
      </c>
      <c r="B22" s="30">
        <f t="shared" si="2"/>
        <v>10</v>
      </c>
      <c r="C22" s="485" t="s">
        <v>113</v>
      </c>
      <c r="D22" s="456" t="str">
        <f>'[1]CM.01-PERSONAL '!$E$202</f>
        <v>AUXILIAR III</v>
      </c>
      <c r="E22" s="456" t="str">
        <f>'[1]CM.01-PERSONAL '!$F$202</f>
        <v>EI198</v>
      </c>
      <c r="F22" s="30">
        <v>1</v>
      </c>
      <c r="G22" s="484">
        <v>14</v>
      </c>
      <c r="H22" s="30">
        <f t="shared" si="1"/>
        <v>14</v>
      </c>
      <c r="I22" s="473">
        <f>'[1]CM.01-PERSONAL '!$K$202</f>
        <v>0.31927407407407415</v>
      </c>
      <c r="J22" s="473">
        <f t="shared" si="0"/>
        <v>4.4698370370370384</v>
      </c>
    </row>
    <row r="23" spans="1:12" s="481" customFormat="1" ht="40.5" customHeight="1" x14ac:dyDescent="0.2">
      <c r="A23" s="469" t="str">
        <f>'[1]CM.01-PERSONAL '!$C$206</f>
        <v>GERENCIA GENERAL DE ASESORIA JURIDICA Y CONCILIACION</v>
      </c>
      <c r="B23" s="296">
        <f t="shared" si="2"/>
        <v>11</v>
      </c>
      <c r="C23" s="29" t="str">
        <f>'[1]MATRIZ DE ACTIVIDADES'!$B$50</f>
        <v xml:space="preserve">Recibe, revisa , evalua expediente y deriva documentacion </v>
      </c>
      <c r="D23" s="457" t="str">
        <f>'[1]CM.01-PERSONAL '!$E$206</f>
        <v>ASESOR LEGAL</v>
      </c>
      <c r="E23" s="468" t="str">
        <f>'[1]CM.01-PERSONAL '!$F$206</f>
        <v>EI202</v>
      </c>
      <c r="F23" s="30">
        <v>1</v>
      </c>
      <c r="G23" s="484">
        <v>30</v>
      </c>
      <c r="H23" s="296">
        <f t="shared" si="1"/>
        <v>30</v>
      </c>
      <c r="I23" s="475">
        <f>'[1]CM.01-PERSONAL '!$K$206</f>
        <v>0.31759259259259259</v>
      </c>
      <c r="J23" s="474">
        <f t="shared" si="0"/>
        <v>9.5277777777777786</v>
      </c>
      <c r="L23" s="42"/>
    </row>
    <row r="24" spans="1:12" s="481" customFormat="1" ht="30" customHeight="1" x14ac:dyDescent="0.2">
      <c r="A24" s="469" t="str">
        <f>'[1]CM.01-PERSONAL '!$C$202</f>
        <v>GERENCIA DE EJECUCION COACTIVA DE TRANSPORTE</v>
      </c>
      <c r="B24" s="30">
        <f t="shared" si="2"/>
        <v>12</v>
      </c>
      <c r="C24" s="485" t="str">
        <f>'[1]MATRIZ DE ACTIVIDADES'!$B$142</f>
        <v>Recibe, revisa  y  firma  Orden de Salida</v>
      </c>
      <c r="D24" s="456" t="str">
        <f>'[1]CM.01-PERSONAL '!$E$202</f>
        <v>AUXILIAR III</v>
      </c>
      <c r="E24" s="456" t="str">
        <f>'[1]CM.01-PERSONAL '!$F$202</f>
        <v>EI198</v>
      </c>
      <c r="F24" s="30">
        <v>1</v>
      </c>
      <c r="G24" s="30">
        <v>15</v>
      </c>
      <c r="H24" s="30">
        <f>F24*G24</f>
        <v>15</v>
      </c>
      <c r="I24" s="473">
        <f>'[1]CM.01-PERSONAL '!$K$202</f>
        <v>0.31927407407407415</v>
      </c>
      <c r="J24" s="473">
        <f>H24*I24</f>
        <v>4.7891111111111124</v>
      </c>
    </row>
    <row r="25" spans="1:12" s="481" customFormat="1" ht="30" customHeight="1" x14ac:dyDescent="0.2">
      <c r="A25" s="469" t="str">
        <f>'[1]CM.01-PERSONAL '!$C$207</f>
        <v>GERENCIA GENERAL DE ASESORIA JURIDICA Y CONCILIACION</v>
      </c>
      <c r="B25" s="30">
        <f t="shared" si="2"/>
        <v>13</v>
      </c>
      <c r="C25" s="29" t="str">
        <f>'[1]MATRIZ DE ACTIVIDADES'!$B$153</f>
        <v xml:space="preserve">Recibe y archiva documentacion </v>
      </c>
      <c r="D25" s="456" t="str">
        <f>'[1]CM.01-PERSONAL '!$E$207</f>
        <v>AUXILIAR IV</v>
      </c>
      <c r="E25" s="456" t="str">
        <f>'[1]CM.01-PERSONAL '!$F$207</f>
        <v>EI203</v>
      </c>
      <c r="F25" s="30">
        <v>1</v>
      </c>
      <c r="G25" s="30">
        <v>5</v>
      </c>
      <c r="H25" s="30">
        <f>F25*G25</f>
        <v>5</v>
      </c>
      <c r="I25" s="473">
        <f>'[1]CM.01-PERSONAL '!$K$207</f>
        <v>0.28896851851851851</v>
      </c>
      <c r="J25" s="473">
        <f>H25*I25</f>
        <v>1.4448425925925925</v>
      </c>
    </row>
    <row r="26" spans="1:12" ht="24" x14ac:dyDescent="0.25">
      <c r="G26" s="58" t="s">
        <v>34</v>
      </c>
      <c r="H26" s="57">
        <f>SUM(H13:H25)</f>
        <v>111</v>
      </c>
      <c r="I26" s="41" t="s">
        <v>35</v>
      </c>
      <c r="J26" s="57">
        <f>SUM(J13:J25)</f>
        <v>34.103459027777781</v>
      </c>
    </row>
    <row r="33" spans="1:10" x14ac:dyDescent="0.25">
      <c r="A33" s="1220" t="s">
        <v>1</v>
      </c>
      <c r="B33" s="1220"/>
      <c r="C33" s="1220"/>
      <c r="D33" s="1220"/>
      <c r="E33" s="1220"/>
      <c r="F33" s="1220"/>
      <c r="G33" s="1220"/>
      <c r="H33" s="1220"/>
      <c r="I33" s="1220"/>
      <c r="J33" s="1220"/>
    </row>
    <row r="34" spans="1:10" x14ac:dyDescent="0.25">
      <c r="A34" s="1238" t="s">
        <v>2</v>
      </c>
      <c r="B34" s="1238"/>
      <c r="C34" s="1238"/>
      <c r="D34" s="1238"/>
      <c r="E34" s="1238"/>
      <c r="F34" s="1238"/>
      <c r="G34" s="1238"/>
      <c r="H34" s="1238"/>
      <c r="I34" s="1238"/>
      <c r="J34" s="1238"/>
    </row>
    <row r="35" spans="1:10" ht="15.75" thickBot="1" x14ac:dyDescent="0.3">
      <c r="A35" s="4" t="s">
        <v>3</v>
      </c>
      <c r="B35" s="122"/>
      <c r="C35" s="5"/>
      <c r="D35" s="262"/>
      <c r="E35" s="4"/>
      <c r="F35" s="262"/>
      <c r="G35" s="262"/>
      <c r="H35" s="262"/>
      <c r="I35" s="4"/>
      <c r="J35" s="2"/>
    </row>
    <row r="36" spans="1:10" ht="27.75" customHeight="1" thickBot="1" x14ac:dyDescent="0.3">
      <c r="A36" s="1274" t="s">
        <v>303</v>
      </c>
      <c r="B36" s="1275"/>
      <c r="C36" s="1275"/>
      <c r="D36" s="1275"/>
      <c r="E36" s="1275"/>
      <c r="F36" s="1275"/>
      <c r="G36" s="1275"/>
      <c r="H36" s="1275"/>
      <c r="I36" s="1275"/>
      <c r="J36" s="1276"/>
    </row>
    <row r="37" spans="1:10" x14ac:dyDescent="0.25">
      <c r="A37" s="13"/>
      <c r="B37" s="21"/>
      <c r="C37" s="217"/>
      <c r="D37" s="13"/>
      <c r="E37" s="13"/>
      <c r="F37" s="13"/>
      <c r="G37" s="13"/>
      <c r="H37" s="13"/>
      <c r="I37" s="13"/>
      <c r="J37" s="13"/>
    </row>
    <row r="38" spans="1:10" ht="15.75" thickBot="1" x14ac:dyDescent="0.3">
      <c r="A38" s="4" t="s">
        <v>4</v>
      </c>
      <c r="B38" s="122"/>
      <c r="C38" s="7"/>
      <c r="D38" s="13"/>
      <c r="E38" s="6"/>
      <c r="F38" s="259"/>
      <c r="G38" s="261"/>
      <c r="H38" s="13"/>
      <c r="I38" s="6"/>
      <c r="J38" s="2"/>
    </row>
    <row r="39" spans="1:10" ht="19.5" customHeight="1" thickBot="1" x14ac:dyDescent="0.3">
      <c r="A39" s="1273" t="s">
        <v>21</v>
      </c>
      <c r="B39" s="1239"/>
      <c r="C39" s="1239"/>
      <c r="D39" s="1239"/>
      <c r="E39" s="1239"/>
      <c r="F39" s="1239"/>
      <c r="G39" s="1239"/>
      <c r="H39" s="1239"/>
      <c r="I39" s="1239"/>
      <c r="J39" s="1240"/>
    </row>
    <row r="40" spans="1:10" ht="15.75" thickBot="1" x14ac:dyDescent="0.3">
      <c r="A40" s="4"/>
      <c r="B40" s="122"/>
      <c r="C40" s="3"/>
      <c r="D40" s="261"/>
      <c r="E40" s="2"/>
      <c r="F40" s="261"/>
      <c r="G40" s="261"/>
      <c r="H40" s="261"/>
      <c r="I40" s="2"/>
      <c r="J40" s="2"/>
    </row>
    <row r="41" spans="1:10" ht="51" x14ac:dyDescent="0.25">
      <c r="A41" s="458" t="s">
        <v>5</v>
      </c>
      <c r="B41" s="486" t="s">
        <v>23</v>
      </c>
      <c r="C41" s="458" t="s">
        <v>7</v>
      </c>
      <c r="D41" s="487" t="s">
        <v>8</v>
      </c>
      <c r="E41" s="483" t="s">
        <v>24</v>
      </c>
      <c r="F41" s="461" t="s">
        <v>25</v>
      </c>
      <c r="G41" s="486" t="s">
        <v>26</v>
      </c>
      <c r="H41" s="462" t="s">
        <v>27</v>
      </c>
      <c r="I41" s="488" t="s">
        <v>28</v>
      </c>
      <c r="J41" s="488" t="s">
        <v>29</v>
      </c>
    </row>
    <row r="42" spans="1:10" ht="25.5" x14ac:dyDescent="0.25">
      <c r="A42" s="458"/>
      <c r="B42" s="486"/>
      <c r="C42" s="489"/>
      <c r="D42" s="487"/>
      <c r="E42" s="464"/>
      <c r="F42" s="465" t="s">
        <v>15</v>
      </c>
      <c r="G42" s="465" t="s">
        <v>16</v>
      </c>
      <c r="H42" s="465" t="s">
        <v>17</v>
      </c>
      <c r="I42" s="466" t="s">
        <v>18</v>
      </c>
      <c r="J42" s="466" t="s">
        <v>19</v>
      </c>
    </row>
    <row r="43" spans="1:10" s="481" customFormat="1" ht="38.25" x14ac:dyDescent="0.2">
      <c r="A43" s="387" t="str">
        <f>'[1]CM.01-PERSONAL '!$C$33</f>
        <v>GERENCIA GENERAL DE ADMINISTRACION TRIBUTARIA Y RENTAS</v>
      </c>
      <c r="B43" s="234">
        <v>1</v>
      </c>
      <c r="C43" s="233" t="str">
        <f>'[1]MATRIZ DE ACTIVIDADES'!$B$2</f>
        <v xml:space="preserve">Recibe, revisa registra en sistema y sella cargo de recepcion </v>
      </c>
      <c r="D43" s="305" t="str">
        <f>'[1]CM.01-PERSONAL '!$E$33</f>
        <v>TECNICO II</v>
      </c>
      <c r="E43" s="305" t="str">
        <f>'[1]CM.01-PERSONAL '!$F$33</f>
        <v>EI29</v>
      </c>
      <c r="F43" s="23">
        <v>1</v>
      </c>
      <c r="G43" s="354">
        <v>5</v>
      </c>
      <c r="H43" s="243">
        <f t="shared" ref="H43:H54" si="3">F43*G43</f>
        <v>5</v>
      </c>
      <c r="I43" s="244">
        <f>'[1]CM.01-PERSONAL '!$K$33</f>
        <v>0.31537685185185188</v>
      </c>
      <c r="J43" s="355">
        <f t="shared" ref="J43:J55" si="4">H43*I43</f>
        <v>1.5768842592592593</v>
      </c>
    </row>
    <row r="44" spans="1:10" s="481" customFormat="1" ht="38.25" x14ac:dyDescent="0.2">
      <c r="A44" s="388" t="str">
        <f>'[1]CM.01-PERSONAL '!$C$31</f>
        <v>GERENCIA GENERAL DE ADMINISTRACION TRIBUTARIA Y RENTAS</v>
      </c>
      <c r="B44" s="234">
        <f>B43+1</f>
        <v>2</v>
      </c>
      <c r="C44" s="233" t="str">
        <f>'[1]MATRIZ DE ACTIVIDADES'!$B$7</f>
        <v>Recibe y Traslada documento al área encargada</v>
      </c>
      <c r="D44" s="306" t="str">
        <f>'[1]CM.01-PERSONAL '!$E$31</f>
        <v>GERENTE GENERAL</v>
      </c>
      <c r="E44" s="306" t="str">
        <f>'[1]CM.01-PERSONAL '!$F$31</f>
        <v>EI27</v>
      </c>
      <c r="F44" s="243">
        <v>1</v>
      </c>
      <c r="G44" s="354">
        <v>5</v>
      </c>
      <c r="H44" s="394">
        <f t="shared" si="3"/>
        <v>5</v>
      </c>
      <c r="I44" s="244">
        <f>'[1]CM.01-PERSONAL '!$K$31</f>
        <v>0.27308680555555553</v>
      </c>
      <c r="J44" s="355">
        <f t="shared" si="4"/>
        <v>1.3654340277777777</v>
      </c>
    </row>
    <row r="45" spans="1:10" s="481" customFormat="1" ht="25.5" x14ac:dyDescent="0.2">
      <c r="A45" s="422" t="str">
        <f>'[1]CM.01-PERSONAL '!$C$200</f>
        <v>GERENCIA DE EJECUCION COACTIVA DE TRANSPORTE</v>
      </c>
      <c r="B45" s="423">
        <f t="shared" ref="B45:B55" si="5">B44+1</f>
        <v>3</v>
      </c>
      <c r="C45" s="292" t="str">
        <f>'[1]MATRIZ DE ACTIVIDADES'!$B$4</f>
        <v>Recibe, registra en el  sistema y deriva documentacion</v>
      </c>
      <c r="D45" s="424" t="str">
        <f>'[1]CM.01-PERSONAL '!$E$200</f>
        <v>AUXILIAR III</v>
      </c>
      <c r="E45" s="424" t="str">
        <f>'[1]CM.01-PERSONAL '!$F$200</f>
        <v>EI196</v>
      </c>
      <c r="F45" s="423">
        <v>1</v>
      </c>
      <c r="G45" s="423">
        <v>3</v>
      </c>
      <c r="H45" s="423">
        <f t="shared" si="3"/>
        <v>3</v>
      </c>
      <c r="I45" s="425">
        <f>'[1]CM.01-PERSONAL '!$K$200</f>
        <v>0.31858518518518519</v>
      </c>
      <c r="J45" s="425">
        <f t="shared" si="4"/>
        <v>0.95575555555555558</v>
      </c>
    </row>
    <row r="46" spans="1:10" s="481" customFormat="1" ht="25.5" x14ac:dyDescent="0.2">
      <c r="A46" s="422" t="str">
        <f>'[1]CM.01-PERSONAL '!$C$198</f>
        <v>GERENCIA DE EJECUCION COACTIVA DE TRANSPORTE</v>
      </c>
      <c r="B46" s="423">
        <f t="shared" si="5"/>
        <v>4</v>
      </c>
      <c r="C46" s="292" t="str">
        <f>'[1]MATRIZ DE ACTIVIDADES'!$B$10</f>
        <v xml:space="preserve">Recibe y  pone en despacho </v>
      </c>
      <c r="D46" s="424" t="str">
        <f>'[1]CM.01-PERSONAL '!$E$198</f>
        <v>AUXILIAR III</v>
      </c>
      <c r="E46" s="424" t="str">
        <f>'[1]CM.01-PERSONAL '!$F$198</f>
        <v>EI194</v>
      </c>
      <c r="F46" s="270">
        <v>1</v>
      </c>
      <c r="G46" s="270">
        <v>3</v>
      </c>
      <c r="H46" s="270">
        <f t="shared" si="3"/>
        <v>3</v>
      </c>
      <c r="I46" s="425">
        <f>'[1]CM.01-PERSONAL '!$K$198</f>
        <v>0.31934814814814816</v>
      </c>
      <c r="J46" s="426">
        <f t="shared" si="4"/>
        <v>0.95804444444444448</v>
      </c>
    </row>
    <row r="47" spans="1:10" s="481" customFormat="1" ht="25.5" x14ac:dyDescent="0.2">
      <c r="A47" s="427" t="str">
        <f>'[1]CM.01-PERSONAL '!$C$192</f>
        <v>GERENCIA DE EJECUCION COACTIVA DE TRANSPORTE</v>
      </c>
      <c r="B47" s="423">
        <f t="shared" si="5"/>
        <v>5</v>
      </c>
      <c r="C47" s="292" t="str">
        <f>'[1]MATRIZ DE ACTIVIDADES'!$B$12</f>
        <v>Recibe, revisa  documentacion  y dispone su traslado  la Gerencia</v>
      </c>
      <c r="D47" s="428" t="str">
        <f>'[1]CM.01-PERSONAL '!$E$192</f>
        <v>GERENTE</v>
      </c>
      <c r="E47" s="428" t="str">
        <f>'[1]CM.01-PERSONAL '!$F$192</f>
        <v>EI188</v>
      </c>
      <c r="F47" s="423">
        <v>1</v>
      </c>
      <c r="G47" s="423">
        <v>10</v>
      </c>
      <c r="H47" s="423">
        <v>5</v>
      </c>
      <c r="I47" s="425">
        <f>'[1]CM.01-PERSONAL '!$K$192</f>
        <v>0.26666666666666666</v>
      </c>
      <c r="J47" s="425">
        <f t="shared" si="4"/>
        <v>1.3333333333333333</v>
      </c>
    </row>
    <row r="48" spans="1:10" s="481" customFormat="1" ht="30" customHeight="1" x14ac:dyDescent="0.2">
      <c r="A48" s="422" t="str">
        <f>'[1]CM.01-PERSONAL '!$C$200</f>
        <v>GERENCIA DE EJECUCION COACTIVA DE TRANSPORTE</v>
      </c>
      <c r="B48" s="423">
        <f t="shared" si="5"/>
        <v>6</v>
      </c>
      <c r="C48" s="292" t="str">
        <f>'[1]MATRIZ DE ACTIVIDADES'!$B$4</f>
        <v>Recibe, registra en el  sistema y deriva documentacion</v>
      </c>
      <c r="D48" s="424" t="str">
        <f>'[1]CM.01-PERSONAL '!$E$200</f>
        <v>AUXILIAR III</v>
      </c>
      <c r="E48" s="428" t="str">
        <f>'[1]CM.01-PERSONAL '!$F$201</f>
        <v>EI197</v>
      </c>
      <c r="F48" s="270">
        <v>1</v>
      </c>
      <c r="G48" s="270">
        <v>3</v>
      </c>
      <c r="H48" s="270">
        <f t="shared" si="3"/>
        <v>3</v>
      </c>
      <c r="I48" s="425">
        <f>'[1]CM.01-PERSONAL '!$K$200</f>
        <v>0.31858518518518519</v>
      </c>
      <c r="J48" s="425">
        <f t="shared" si="4"/>
        <v>0.95575555555555558</v>
      </c>
    </row>
    <row r="49" spans="1:12" s="481" customFormat="1" ht="30" customHeight="1" x14ac:dyDescent="0.2">
      <c r="A49" s="422" t="str">
        <f>'[1]CM.01-PERSONAL '!$C$198</f>
        <v>GERENCIA DE EJECUCION COACTIVA DE TRANSPORTE</v>
      </c>
      <c r="B49" s="423">
        <f t="shared" si="5"/>
        <v>7</v>
      </c>
      <c r="C49" s="292" t="str">
        <f>'[1]MATRIZ DE ACTIVIDADES'!$B$8</f>
        <v>Recibe y  traslada documentacion al Area correspondiente</v>
      </c>
      <c r="D49" s="424" t="str">
        <f>'[1]CM.01-PERSONAL '!$E$198</f>
        <v>AUXILIAR III</v>
      </c>
      <c r="E49" s="424" t="str">
        <f>'[1]CM.01-PERSONAL '!$F$200</f>
        <v>EI196</v>
      </c>
      <c r="F49" s="270">
        <v>1</v>
      </c>
      <c r="G49" s="270">
        <v>5</v>
      </c>
      <c r="H49" s="270">
        <f t="shared" si="3"/>
        <v>5</v>
      </c>
      <c r="I49" s="425">
        <f>'[1]CM.01-PERSONAL '!$K$198</f>
        <v>0.31934814814814816</v>
      </c>
      <c r="J49" s="426">
        <f t="shared" si="4"/>
        <v>1.5967407407407408</v>
      </c>
    </row>
    <row r="50" spans="1:12" s="481" customFormat="1" ht="30" customHeight="1" x14ac:dyDescent="0.2">
      <c r="A50" s="469" t="str">
        <f>'[1]CM.01-PERSONAL '!$C$208</f>
        <v>GERENCIA GENERAL DE ASESORIA JURIDICA Y CONCILIACION</v>
      </c>
      <c r="B50" s="30">
        <f t="shared" si="5"/>
        <v>8</v>
      </c>
      <c r="C50" s="29" t="str">
        <f>'[1]MATRIZ DE ACTIVIDADES'!$B$4</f>
        <v>Recibe, registra en el  sistema y deriva documentacion</v>
      </c>
      <c r="D50" s="456" t="str">
        <f>'[1]CM.01-PERSONAL '!$E$208</f>
        <v>AUXILIAR III</v>
      </c>
      <c r="E50" s="456" t="str">
        <f>'[1]CM.01-PERSONAL '!$F$208</f>
        <v>EI204</v>
      </c>
      <c r="F50" s="30">
        <v>1</v>
      </c>
      <c r="G50" s="30">
        <v>3</v>
      </c>
      <c r="H50" s="30">
        <f t="shared" si="3"/>
        <v>3</v>
      </c>
      <c r="I50" s="473">
        <f>'[1]CM.01-PERSONAL '!$K$208</f>
        <v>0.31927407407407415</v>
      </c>
      <c r="J50" s="473">
        <f t="shared" si="4"/>
        <v>0.95782222222222246</v>
      </c>
    </row>
    <row r="51" spans="1:12" s="481" customFormat="1" ht="30" customHeight="1" x14ac:dyDescent="0.2">
      <c r="A51" s="469" t="str">
        <f>'[1]CM.01-PERSONAL '!$C$207</f>
        <v>GERENCIA GENERAL DE ASESORIA JURIDICA Y CONCILIACION</v>
      </c>
      <c r="B51" s="30">
        <f t="shared" si="5"/>
        <v>9</v>
      </c>
      <c r="C51" s="29" t="str">
        <f>'[1]MATRIZ DE ACTIVIDADES'!$B$10</f>
        <v xml:space="preserve">Recibe y  pone en despacho </v>
      </c>
      <c r="D51" s="456" t="str">
        <f>'[1]CM.01-PERSONAL '!$E$207</f>
        <v>AUXILIAR IV</v>
      </c>
      <c r="E51" s="456" t="str">
        <f>'[1]CM.01-PERSONAL '!$F$207</f>
        <v>EI203</v>
      </c>
      <c r="F51" s="30">
        <v>1</v>
      </c>
      <c r="G51" s="30">
        <v>3</v>
      </c>
      <c r="H51" s="30">
        <f t="shared" si="3"/>
        <v>3</v>
      </c>
      <c r="I51" s="473">
        <f>'[1]CM.01-PERSONAL '!$K$207</f>
        <v>0.28896851851851851</v>
      </c>
      <c r="J51" s="473">
        <f t="shared" si="4"/>
        <v>0.8669055555555556</v>
      </c>
    </row>
    <row r="52" spans="1:12" s="481" customFormat="1" ht="30" customHeight="1" x14ac:dyDescent="0.2">
      <c r="A52" s="469" t="str">
        <f>'[1]CM.01-PERSONAL '!$C$202</f>
        <v>GERENCIA DE EJECUCION COACTIVA DE TRANSPORTE</v>
      </c>
      <c r="B52" s="30">
        <f t="shared" si="5"/>
        <v>10</v>
      </c>
      <c r="C52" s="485" t="s">
        <v>113</v>
      </c>
      <c r="D52" s="456" t="str">
        <f>'[1]CM.01-PERSONAL '!$E$202</f>
        <v>AUXILIAR III</v>
      </c>
      <c r="E52" s="456" t="str">
        <f>'[1]CM.01-PERSONAL '!$F$202</f>
        <v>EI198</v>
      </c>
      <c r="F52" s="30">
        <v>1</v>
      </c>
      <c r="G52" s="30">
        <v>5</v>
      </c>
      <c r="H52" s="30">
        <f t="shared" si="3"/>
        <v>5</v>
      </c>
      <c r="I52" s="473">
        <f>'[1]CM.01-PERSONAL '!$K$202</f>
        <v>0.31927407407407415</v>
      </c>
      <c r="J52" s="473">
        <f t="shared" si="4"/>
        <v>1.5963703703703707</v>
      </c>
    </row>
    <row r="53" spans="1:12" s="481" customFormat="1" ht="40.5" customHeight="1" x14ac:dyDescent="0.2">
      <c r="A53" s="469" t="str">
        <f>'[1]CM.01-PERSONAL '!$C$206</f>
        <v>GERENCIA GENERAL DE ASESORIA JURIDICA Y CONCILIACION</v>
      </c>
      <c r="B53" s="296">
        <f t="shared" si="5"/>
        <v>11</v>
      </c>
      <c r="C53" s="29" t="str">
        <f>'[1]MATRIZ DE ACTIVIDADES'!$B$50</f>
        <v xml:space="preserve">Recibe, revisa , evalua expediente y deriva documentacion </v>
      </c>
      <c r="D53" s="457" t="str">
        <f>'[1]CM.01-PERSONAL '!$E$206</f>
        <v>ASESOR LEGAL</v>
      </c>
      <c r="E53" s="468" t="str">
        <f>'[1]CM.01-PERSONAL '!$F$206</f>
        <v>EI202</v>
      </c>
      <c r="F53" s="30">
        <v>1</v>
      </c>
      <c r="G53" s="296">
        <v>5</v>
      </c>
      <c r="H53" s="296">
        <f t="shared" si="3"/>
        <v>5</v>
      </c>
      <c r="I53" s="475">
        <f>'[1]CM.01-PERSONAL '!$K$206</f>
        <v>0.31759259259259259</v>
      </c>
      <c r="J53" s="474">
        <f t="shared" si="4"/>
        <v>1.587962962962963</v>
      </c>
      <c r="L53" s="42"/>
    </row>
    <row r="54" spans="1:12" s="481" customFormat="1" ht="30" customHeight="1" x14ac:dyDescent="0.2">
      <c r="A54" s="469" t="str">
        <f>'[1]CM.01-PERSONAL '!$C$202</f>
        <v>GERENCIA DE EJECUCION COACTIVA DE TRANSPORTE</v>
      </c>
      <c r="B54" s="30">
        <f t="shared" si="5"/>
        <v>12</v>
      </c>
      <c r="C54" s="485" t="str">
        <f>'[1]MATRIZ DE ACTIVIDADES'!$B$143</f>
        <v>Recibe, revisa y firma Prescripcion</v>
      </c>
      <c r="D54" s="456" t="str">
        <f>'[1]CM.01-PERSONAL '!$E$202</f>
        <v>AUXILIAR III</v>
      </c>
      <c r="E54" s="456" t="str">
        <f>'[1]CM.01-PERSONAL '!$F$202</f>
        <v>EI198</v>
      </c>
      <c r="F54" s="30">
        <v>1</v>
      </c>
      <c r="G54" s="30">
        <v>5</v>
      </c>
      <c r="H54" s="30">
        <f t="shared" si="3"/>
        <v>5</v>
      </c>
      <c r="I54" s="473">
        <f>'[1]CM.01-PERSONAL '!$K$202</f>
        <v>0.31927407407407415</v>
      </c>
      <c r="J54" s="473">
        <f t="shared" si="4"/>
        <v>1.5963703703703707</v>
      </c>
    </row>
    <row r="55" spans="1:12" s="481" customFormat="1" ht="30" customHeight="1" x14ac:dyDescent="0.2">
      <c r="A55" s="469" t="str">
        <f>'[1]CM.01-PERSONAL '!$C$207</f>
        <v>GERENCIA GENERAL DE ASESORIA JURIDICA Y CONCILIACION</v>
      </c>
      <c r="B55" s="30">
        <f t="shared" si="5"/>
        <v>13</v>
      </c>
      <c r="C55" s="29" t="str">
        <f>'[1]MATRIZ DE ACTIVIDADES'!$B$153</f>
        <v xml:space="preserve">Recibe y archiva documentacion </v>
      </c>
      <c r="D55" s="456" t="str">
        <f>'[1]CM.01-PERSONAL '!$E$207</f>
        <v>AUXILIAR IV</v>
      </c>
      <c r="E55" s="456" t="str">
        <f>'[1]CM.01-PERSONAL '!$F$207</f>
        <v>EI203</v>
      </c>
      <c r="F55" s="30">
        <v>1</v>
      </c>
      <c r="G55" s="30">
        <v>5</v>
      </c>
      <c r="H55" s="30">
        <v>2</v>
      </c>
      <c r="I55" s="473">
        <f>'[1]CM.01-PERSONAL '!$K$207</f>
        <v>0.28896851851851851</v>
      </c>
      <c r="J55" s="473">
        <f t="shared" si="4"/>
        <v>0.57793703703703703</v>
      </c>
    </row>
    <row r="56" spans="1:12" ht="24" x14ac:dyDescent="0.25">
      <c r="G56" s="58" t="s">
        <v>34</v>
      </c>
      <c r="H56" s="57">
        <f>SUM(H43:H55)</f>
        <v>52</v>
      </c>
      <c r="I56" s="41" t="s">
        <v>35</v>
      </c>
      <c r="J56" s="57">
        <f>SUM(J43:J55)</f>
        <v>15.925316435185188</v>
      </c>
    </row>
    <row r="59" spans="1:12" x14ac:dyDescent="0.25">
      <c r="A59" s="1220" t="s">
        <v>1</v>
      </c>
      <c r="B59" s="1220"/>
      <c r="C59" s="1220"/>
      <c r="D59" s="1220"/>
      <c r="E59" s="1220"/>
      <c r="F59" s="1220"/>
      <c r="G59" s="1220"/>
      <c r="H59" s="1220"/>
      <c r="I59" s="1220"/>
      <c r="J59" s="1220"/>
    </row>
    <row r="60" spans="1:12" x14ac:dyDescent="0.25">
      <c r="A60" s="1238" t="s">
        <v>2</v>
      </c>
      <c r="B60" s="1238"/>
      <c r="C60" s="1238"/>
      <c r="D60" s="1238"/>
      <c r="E60" s="1238"/>
      <c r="F60" s="1238"/>
      <c r="G60" s="1238"/>
      <c r="H60" s="1238"/>
      <c r="I60" s="1238"/>
      <c r="J60" s="1238"/>
    </row>
    <row r="61" spans="1:12" ht="15.75" thickBot="1" x14ac:dyDescent="0.3">
      <c r="A61" s="4" t="s">
        <v>3</v>
      </c>
      <c r="B61" s="122"/>
      <c r="C61" s="5"/>
      <c r="D61" s="262"/>
      <c r="E61" s="4"/>
      <c r="F61" s="262"/>
      <c r="G61" s="262"/>
      <c r="H61" s="262"/>
      <c r="I61" s="4"/>
      <c r="J61" s="2"/>
    </row>
    <row r="62" spans="1:12" ht="26.25" customHeight="1" thickBot="1" x14ac:dyDescent="0.3">
      <c r="A62" s="1274" t="s">
        <v>292</v>
      </c>
      <c r="B62" s="1275"/>
      <c r="C62" s="1275"/>
      <c r="D62" s="1275"/>
      <c r="E62" s="1275"/>
      <c r="F62" s="1275"/>
      <c r="G62" s="1275"/>
      <c r="H62" s="1275"/>
      <c r="I62" s="1275"/>
      <c r="J62" s="1276"/>
    </row>
    <row r="63" spans="1:12" x14ac:dyDescent="0.25">
      <c r="A63" s="13"/>
      <c r="B63" s="21"/>
      <c r="C63" s="217"/>
      <c r="D63" s="13"/>
      <c r="E63" s="13"/>
      <c r="F63" s="13"/>
      <c r="G63" s="13"/>
      <c r="H63" s="13"/>
      <c r="I63" s="13"/>
      <c r="J63" s="13"/>
    </row>
    <row r="64" spans="1:12" ht="15.75" thickBot="1" x14ac:dyDescent="0.3">
      <c r="A64" s="4" t="s">
        <v>4</v>
      </c>
      <c r="B64" s="122"/>
      <c r="C64" s="7"/>
      <c r="D64" s="13"/>
      <c r="E64" s="6"/>
      <c r="F64" s="259"/>
      <c r="G64" s="261"/>
      <c r="H64" s="13"/>
      <c r="I64" s="6"/>
      <c r="J64" s="2"/>
    </row>
    <row r="65" spans="1:12" ht="15.75" thickBot="1" x14ac:dyDescent="0.3">
      <c r="A65" s="1273" t="s">
        <v>21</v>
      </c>
      <c r="B65" s="1239"/>
      <c r="C65" s="1239"/>
      <c r="D65" s="1239"/>
      <c r="E65" s="1239"/>
      <c r="F65" s="1239"/>
      <c r="G65" s="1239"/>
      <c r="H65" s="1239"/>
      <c r="I65" s="1239"/>
      <c r="J65" s="1240"/>
    </row>
    <row r="66" spans="1:12" ht="15.75" thickBot="1" x14ac:dyDescent="0.3">
      <c r="A66" s="4"/>
      <c r="B66" s="122"/>
      <c r="C66" s="3"/>
      <c r="D66" s="261"/>
      <c r="E66" s="2"/>
      <c r="F66" s="261"/>
      <c r="G66" s="261"/>
      <c r="H66" s="261"/>
      <c r="I66" s="2"/>
      <c r="J66" s="2"/>
    </row>
    <row r="67" spans="1:12" ht="51" x14ac:dyDescent="0.25">
      <c r="A67" s="458" t="s">
        <v>5</v>
      </c>
      <c r="B67" s="486" t="s">
        <v>23</v>
      </c>
      <c r="C67" s="458" t="s">
        <v>7</v>
      </c>
      <c r="D67" s="487" t="s">
        <v>8</v>
      </c>
      <c r="E67" s="483" t="s">
        <v>24</v>
      </c>
      <c r="F67" s="461" t="s">
        <v>25</v>
      </c>
      <c r="G67" s="486" t="s">
        <v>26</v>
      </c>
      <c r="H67" s="462" t="s">
        <v>27</v>
      </c>
      <c r="I67" s="488" t="s">
        <v>28</v>
      </c>
      <c r="J67" s="488" t="s">
        <v>29</v>
      </c>
    </row>
    <row r="68" spans="1:12" ht="25.5" x14ac:dyDescent="0.25">
      <c r="A68" s="458"/>
      <c r="B68" s="486"/>
      <c r="C68" s="489"/>
      <c r="D68" s="487"/>
      <c r="E68" s="464"/>
      <c r="F68" s="465" t="s">
        <v>15</v>
      </c>
      <c r="G68" s="465" t="s">
        <v>16</v>
      </c>
      <c r="H68" s="465" t="s">
        <v>17</v>
      </c>
      <c r="I68" s="466" t="s">
        <v>18</v>
      </c>
      <c r="J68" s="466" t="s">
        <v>19</v>
      </c>
    </row>
    <row r="69" spans="1:12" s="481" customFormat="1" ht="38.25" x14ac:dyDescent="0.2">
      <c r="A69" s="387" t="str">
        <f>'[1]CM.01-PERSONAL '!$C$33</f>
        <v>GERENCIA GENERAL DE ADMINISTRACION TRIBUTARIA Y RENTAS</v>
      </c>
      <c r="B69" s="234">
        <v>1</v>
      </c>
      <c r="C69" s="233" t="str">
        <f>'[1]MATRIZ DE ACTIVIDADES'!$B$2</f>
        <v xml:space="preserve">Recibe, revisa registra en sistema y sella cargo de recepcion </v>
      </c>
      <c r="D69" s="305" t="str">
        <f>'[1]CM.01-PERSONAL '!$E$33</f>
        <v>TECNICO II</v>
      </c>
      <c r="E69" s="305" t="str">
        <f>'[1]CM.01-PERSONAL '!$F$33</f>
        <v>EI29</v>
      </c>
      <c r="F69" s="23">
        <v>1</v>
      </c>
      <c r="G69" s="354">
        <v>5</v>
      </c>
      <c r="H69" s="243">
        <f>F69*G69</f>
        <v>5</v>
      </c>
      <c r="I69" s="244">
        <f>'[1]CM.01-PERSONAL '!$K$33</f>
        <v>0.31537685185185188</v>
      </c>
      <c r="J69" s="355">
        <f>H69*I69</f>
        <v>1.5768842592592593</v>
      </c>
    </row>
    <row r="70" spans="1:12" s="481" customFormat="1" ht="38.25" x14ac:dyDescent="0.2">
      <c r="A70" s="388" t="str">
        <f>'[1]CM.01-PERSONAL '!$C$31</f>
        <v>GERENCIA GENERAL DE ADMINISTRACION TRIBUTARIA Y RENTAS</v>
      </c>
      <c r="B70" s="234">
        <f>B69+1</f>
        <v>2</v>
      </c>
      <c r="C70" s="233" t="str">
        <f>'[1]MATRIZ DE ACTIVIDADES'!$B$7</f>
        <v>Recibe y Traslada documento al área encargada</v>
      </c>
      <c r="D70" s="306" t="str">
        <f>'[1]CM.01-PERSONAL '!$E$31</f>
        <v>GERENTE GENERAL</v>
      </c>
      <c r="E70" s="306" t="str">
        <f>'[1]CM.01-PERSONAL '!$F$31</f>
        <v>EI27</v>
      </c>
      <c r="F70" s="243">
        <v>1</v>
      </c>
      <c r="G70" s="354">
        <v>5</v>
      </c>
      <c r="H70" s="394">
        <f>F70*G70</f>
        <v>5</v>
      </c>
      <c r="I70" s="244">
        <f>'[1]CM.01-PERSONAL '!$K$31</f>
        <v>0.27308680555555553</v>
      </c>
      <c r="J70" s="355">
        <f>H70*I70</f>
        <v>1.3654340277777777</v>
      </c>
    </row>
    <row r="71" spans="1:12" s="481" customFormat="1" ht="25.5" x14ac:dyDescent="0.2">
      <c r="A71" s="422" t="str">
        <f>'[1]CM.01-PERSONAL '!$C$200</f>
        <v>GERENCIA DE EJECUCION COACTIVA DE TRANSPORTE</v>
      </c>
      <c r="B71" s="423">
        <f t="shared" ref="B71:B81" si="6">B70+1</f>
        <v>3</v>
      </c>
      <c r="C71" s="292" t="str">
        <f>'[1]MATRIZ DE ACTIVIDADES'!$B$4</f>
        <v>Recibe, registra en el  sistema y deriva documentacion</v>
      </c>
      <c r="D71" s="424" t="str">
        <f>'[1]CM.01-PERSONAL '!$E$200</f>
        <v>AUXILIAR III</v>
      </c>
      <c r="E71" s="424" t="str">
        <f>'[1]CM.01-PERSONAL '!$F$200</f>
        <v>EI196</v>
      </c>
      <c r="F71" s="423">
        <v>1</v>
      </c>
      <c r="G71" s="423">
        <v>3</v>
      </c>
      <c r="H71" s="423">
        <f t="shared" ref="H71:H80" si="7">F71*G71</f>
        <v>3</v>
      </c>
      <c r="I71" s="425">
        <f>'[1]CM.01-PERSONAL '!$K$200</f>
        <v>0.31858518518518519</v>
      </c>
      <c r="J71" s="425">
        <f t="shared" ref="J71:J81" si="8">H71*I71</f>
        <v>0.95575555555555558</v>
      </c>
    </row>
    <row r="72" spans="1:12" s="481" customFormat="1" ht="25.5" x14ac:dyDescent="0.2">
      <c r="A72" s="422" t="str">
        <f>'[1]CM.01-PERSONAL '!$C$198</f>
        <v>GERENCIA DE EJECUCION COACTIVA DE TRANSPORTE</v>
      </c>
      <c r="B72" s="423">
        <f t="shared" si="6"/>
        <v>4</v>
      </c>
      <c r="C72" s="292" t="str">
        <f>'[1]MATRIZ DE ACTIVIDADES'!$B$10</f>
        <v xml:space="preserve">Recibe y  pone en despacho </v>
      </c>
      <c r="D72" s="424" t="str">
        <f>'[1]CM.01-PERSONAL '!$E$198</f>
        <v>AUXILIAR III</v>
      </c>
      <c r="E72" s="424" t="str">
        <f>'[1]CM.01-PERSONAL '!$F$198</f>
        <v>EI194</v>
      </c>
      <c r="F72" s="270">
        <v>1</v>
      </c>
      <c r="G72" s="270">
        <v>3</v>
      </c>
      <c r="H72" s="270">
        <f t="shared" si="7"/>
        <v>3</v>
      </c>
      <c r="I72" s="425">
        <f>'[1]CM.01-PERSONAL '!$K$198</f>
        <v>0.31934814814814816</v>
      </c>
      <c r="J72" s="426">
        <f t="shared" si="8"/>
        <v>0.95804444444444448</v>
      </c>
    </row>
    <row r="73" spans="1:12" s="481" customFormat="1" ht="25.5" x14ac:dyDescent="0.2">
      <c r="A73" s="427" t="str">
        <f>'[1]CM.01-PERSONAL '!$C$192</f>
        <v>GERENCIA DE EJECUCION COACTIVA DE TRANSPORTE</v>
      </c>
      <c r="B73" s="423">
        <f t="shared" si="6"/>
        <v>5</v>
      </c>
      <c r="C73" s="292" t="str">
        <f>'[1]MATRIZ DE ACTIVIDADES'!$B$12</f>
        <v>Recibe, revisa  documentacion  y dispone su traslado  la Gerencia</v>
      </c>
      <c r="D73" s="428" t="str">
        <f>'[1]CM.01-PERSONAL '!$E$192</f>
        <v>GERENTE</v>
      </c>
      <c r="E73" s="428" t="str">
        <f>'[1]CM.01-PERSONAL '!$F$192</f>
        <v>EI188</v>
      </c>
      <c r="F73" s="423">
        <v>1</v>
      </c>
      <c r="G73" s="423">
        <v>10</v>
      </c>
      <c r="H73" s="423">
        <f t="shared" si="7"/>
        <v>10</v>
      </c>
      <c r="I73" s="425">
        <f>'[1]CM.01-PERSONAL '!$K$192</f>
        <v>0.26666666666666666</v>
      </c>
      <c r="J73" s="425">
        <f t="shared" si="8"/>
        <v>2.6666666666666665</v>
      </c>
    </row>
    <row r="74" spans="1:12" s="481" customFormat="1" ht="30" customHeight="1" x14ac:dyDescent="0.2">
      <c r="A74" s="422" t="str">
        <f>'[1]CM.01-PERSONAL '!$C$200</f>
        <v>GERENCIA DE EJECUCION COACTIVA DE TRANSPORTE</v>
      </c>
      <c r="B74" s="423">
        <f t="shared" si="6"/>
        <v>6</v>
      </c>
      <c r="C74" s="292" t="str">
        <f>'[1]MATRIZ DE ACTIVIDADES'!$B$4</f>
        <v>Recibe, registra en el  sistema y deriva documentacion</v>
      </c>
      <c r="D74" s="424" t="str">
        <f>'[1]CM.01-PERSONAL '!$E$200</f>
        <v>AUXILIAR III</v>
      </c>
      <c r="E74" s="428" t="str">
        <f>'[1]CM.01-PERSONAL '!$F$201</f>
        <v>EI197</v>
      </c>
      <c r="F74" s="270">
        <v>1</v>
      </c>
      <c r="G74" s="270">
        <v>3</v>
      </c>
      <c r="H74" s="270">
        <f t="shared" si="7"/>
        <v>3</v>
      </c>
      <c r="I74" s="425">
        <f>'[1]CM.01-PERSONAL '!$K$200</f>
        <v>0.31858518518518519</v>
      </c>
      <c r="J74" s="425">
        <f t="shared" si="8"/>
        <v>0.95575555555555558</v>
      </c>
    </row>
    <row r="75" spans="1:12" s="481" customFormat="1" ht="30" customHeight="1" x14ac:dyDescent="0.2">
      <c r="A75" s="422" t="str">
        <f>'[1]CM.01-PERSONAL '!$C$198</f>
        <v>GERENCIA DE EJECUCION COACTIVA DE TRANSPORTE</v>
      </c>
      <c r="B75" s="423">
        <f t="shared" si="6"/>
        <v>7</v>
      </c>
      <c r="C75" s="292" t="str">
        <f>'[1]MATRIZ DE ACTIVIDADES'!$B$8</f>
        <v>Recibe y  traslada documentacion al Area correspondiente</v>
      </c>
      <c r="D75" s="424" t="str">
        <f>'[1]CM.01-PERSONAL '!$E$198</f>
        <v>AUXILIAR III</v>
      </c>
      <c r="E75" s="424" t="str">
        <f>'[1]CM.01-PERSONAL '!$F$200</f>
        <v>EI196</v>
      </c>
      <c r="F75" s="270">
        <v>1</v>
      </c>
      <c r="G75" s="270">
        <v>5</v>
      </c>
      <c r="H75" s="270">
        <f t="shared" si="7"/>
        <v>5</v>
      </c>
      <c r="I75" s="425">
        <f>'[1]CM.01-PERSONAL '!$K$198</f>
        <v>0.31934814814814816</v>
      </c>
      <c r="J75" s="426">
        <f t="shared" si="8"/>
        <v>1.5967407407407408</v>
      </c>
    </row>
    <row r="76" spans="1:12" s="481" customFormat="1" ht="30" customHeight="1" x14ac:dyDescent="0.2">
      <c r="A76" s="469" t="str">
        <f>'[1]CM.01-PERSONAL '!$C$208</f>
        <v>GERENCIA GENERAL DE ASESORIA JURIDICA Y CONCILIACION</v>
      </c>
      <c r="B76" s="30">
        <f t="shared" si="6"/>
        <v>8</v>
      </c>
      <c r="C76" s="29" t="str">
        <f>'[1]MATRIZ DE ACTIVIDADES'!$B$4</f>
        <v>Recibe, registra en el  sistema y deriva documentacion</v>
      </c>
      <c r="D76" s="456" t="str">
        <f>'[1]CM.01-PERSONAL '!$E$208</f>
        <v>AUXILIAR III</v>
      </c>
      <c r="E76" s="456" t="str">
        <f>'[1]CM.01-PERSONAL '!$F$208</f>
        <v>EI204</v>
      </c>
      <c r="F76" s="30">
        <v>1</v>
      </c>
      <c r="G76" s="30">
        <v>3</v>
      </c>
      <c r="H76" s="30">
        <f t="shared" si="7"/>
        <v>3</v>
      </c>
      <c r="I76" s="473">
        <f>'[1]CM.01-PERSONAL '!$K$208</f>
        <v>0.31927407407407415</v>
      </c>
      <c r="J76" s="473">
        <f t="shared" si="8"/>
        <v>0.95782222222222246</v>
      </c>
    </row>
    <row r="77" spans="1:12" s="481" customFormat="1" ht="30" customHeight="1" x14ac:dyDescent="0.2">
      <c r="A77" s="469" t="str">
        <f>'[1]CM.01-PERSONAL '!$C$207</f>
        <v>GERENCIA GENERAL DE ASESORIA JURIDICA Y CONCILIACION</v>
      </c>
      <c r="B77" s="30">
        <f t="shared" si="6"/>
        <v>9</v>
      </c>
      <c r="C77" s="29" t="str">
        <f>'[1]MATRIZ DE ACTIVIDADES'!$B$10</f>
        <v xml:space="preserve">Recibe y  pone en despacho </v>
      </c>
      <c r="D77" s="456" t="str">
        <f>'[1]CM.01-PERSONAL '!$E$207</f>
        <v>AUXILIAR IV</v>
      </c>
      <c r="E77" s="456" t="str">
        <f>'[1]CM.01-PERSONAL '!$F$207</f>
        <v>EI203</v>
      </c>
      <c r="F77" s="30">
        <v>1</v>
      </c>
      <c r="G77" s="30">
        <v>3</v>
      </c>
      <c r="H77" s="30">
        <f t="shared" si="7"/>
        <v>3</v>
      </c>
      <c r="I77" s="473">
        <f>'[1]CM.01-PERSONAL '!$K$207</f>
        <v>0.28896851851851851</v>
      </c>
      <c r="J77" s="473">
        <f t="shared" si="8"/>
        <v>0.8669055555555556</v>
      </c>
    </row>
    <row r="78" spans="1:12" s="481" customFormat="1" ht="30" customHeight="1" x14ac:dyDescent="0.2">
      <c r="A78" s="469" t="str">
        <f>'[1]CM.01-PERSONAL '!$C$202</f>
        <v>GERENCIA DE EJECUCION COACTIVA DE TRANSPORTE</v>
      </c>
      <c r="B78" s="30">
        <f t="shared" si="6"/>
        <v>10</v>
      </c>
      <c r="C78" s="485" t="s">
        <v>113</v>
      </c>
      <c r="D78" s="456" t="str">
        <f>'[1]CM.01-PERSONAL '!$E$202</f>
        <v>AUXILIAR III</v>
      </c>
      <c r="E78" s="456" t="str">
        <f>'[1]CM.01-PERSONAL '!$F$202</f>
        <v>EI198</v>
      </c>
      <c r="F78" s="30">
        <v>1</v>
      </c>
      <c r="G78" s="30">
        <v>5</v>
      </c>
      <c r="H78" s="30">
        <f t="shared" si="7"/>
        <v>5</v>
      </c>
      <c r="I78" s="473">
        <f>'[1]CM.01-PERSONAL '!$K$202</f>
        <v>0.31927407407407415</v>
      </c>
      <c r="J78" s="473">
        <f t="shared" si="8"/>
        <v>1.5963703703703707</v>
      </c>
    </row>
    <row r="79" spans="1:12" s="481" customFormat="1" ht="40.5" customHeight="1" x14ac:dyDescent="0.2">
      <c r="A79" s="469" t="str">
        <f>'[1]CM.01-PERSONAL '!$C$206</f>
        <v>GERENCIA GENERAL DE ASESORIA JURIDICA Y CONCILIACION</v>
      </c>
      <c r="B79" s="296">
        <f t="shared" si="6"/>
        <v>11</v>
      </c>
      <c r="C79" s="29" t="str">
        <f>'[1]MATRIZ DE ACTIVIDADES'!$B$50</f>
        <v xml:space="preserve">Recibe, revisa , evalua expediente y deriva documentacion </v>
      </c>
      <c r="D79" s="457" t="str">
        <f>'[1]CM.01-PERSONAL '!$E$206</f>
        <v>ASESOR LEGAL</v>
      </c>
      <c r="E79" s="468" t="str">
        <f>'[1]CM.01-PERSONAL '!$F$206</f>
        <v>EI202</v>
      </c>
      <c r="F79" s="30">
        <v>1</v>
      </c>
      <c r="G79" s="296">
        <v>20</v>
      </c>
      <c r="H79" s="296">
        <v>20</v>
      </c>
      <c r="I79" s="475">
        <f>'[1]CM.01-PERSONAL '!$K$206</f>
        <v>0.31759259259259259</v>
      </c>
      <c r="J79" s="474">
        <f t="shared" si="8"/>
        <v>6.3518518518518521</v>
      </c>
      <c r="L79" s="42"/>
    </row>
    <row r="80" spans="1:12" s="481" customFormat="1" ht="30" customHeight="1" x14ac:dyDescent="0.2">
      <c r="A80" s="469" t="str">
        <f>'[1]CM.01-PERSONAL '!$C$202</f>
        <v>GERENCIA DE EJECUCION COACTIVA DE TRANSPORTE</v>
      </c>
      <c r="B80" s="30">
        <f t="shared" si="6"/>
        <v>12</v>
      </c>
      <c r="C80" s="485" t="str">
        <f>'[1]MATRIZ DE ACTIVIDADES'!$B$143</f>
        <v>Recibe, revisa y firma Prescripcion</v>
      </c>
      <c r="D80" s="456" t="str">
        <f>'[1]CM.01-PERSONAL '!$E$202</f>
        <v>AUXILIAR III</v>
      </c>
      <c r="E80" s="456" t="str">
        <f>'[1]CM.01-PERSONAL '!$F$202</f>
        <v>EI198</v>
      </c>
      <c r="F80" s="30">
        <v>1</v>
      </c>
      <c r="G80" s="30">
        <v>5</v>
      </c>
      <c r="H80" s="30">
        <f t="shared" si="7"/>
        <v>5</v>
      </c>
      <c r="I80" s="473">
        <f>'[1]CM.01-PERSONAL '!$K$202</f>
        <v>0.31927407407407415</v>
      </c>
      <c r="J80" s="473">
        <f t="shared" si="8"/>
        <v>1.5963703703703707</v>
      </c>
    </row>
    <row r="81" spans="1:10" s="481" customFormat="1" ht="30" customHeight="1" x14ac:dyDescent="0.2">
      <c r="A81" s="469" t="str">
        <f>'[1]CM.01-PERSONAL '!$C$207</f>
        <v>GERENCIA GENERAL DE ASESORIA JURIDICA Y CONCILIACION</v>
      </c>
      <c r="B81" s="30">
        <f t="shared" si="6"/>
        <v>13</v>
      </c>
      <c r="C81" s="29" t="str">
        <f>'[1]MATRIZ DE ACTIVIDADES'!$B$153</f>
        <v xml:space="preserve">Recibe y archiva documentacion </v>
      </c>
      <c r="D81" s="456" t="str">
        <f>'[1]CM.01-PERSONAL '!$E$207</f>
        <v>AUXILIAR IV</v>
      </c>
      <c r="E81" s="456" t="str">
        <f>'[1]CM.01-PERSONAL '!$F$207</f>
        <v>EI203</v>
      </c>
      <c r="F81" s="30">
        <v>1</v>
      </c>
      <c r="G81" s="30">
        <v>5</v>
      </c>
      <c r="H81" s="30">
        <v>2</v>
      </c>
      <c r="I81" s="473">
        <f>'[1]CM.01-PERSONAL '!$K$207</f>
        <v>0.28896851851851851</v>
      </c>
      <c r="J81" s="473">
        <f t="shared" si="8"/>
        <v>0.57793703703703703</v>
      </c>
    </row>
    <row r="82" spans="1:10" ht="24" x14ac:dyDescent="0.25">
      <c r="G82" s="58" t="s">
        <v>34</v>
      </c>
      <c r="H82" s="57">
        <f>SUM(H69:H81)</f>
        <v>72</v>
      </c>
      <c r="I82" s="41" t="s">
        <v>35</v>
      </c>
      <c r="J82" s="57">
        <f>SUM(J69:J81)</f>
        <v>22.022538657407409</v>
      </c>
    </row>
    <row r="85" spans="1:10" x14ac:dyDescent="0.25">
      <c r="A85" s="1220" t="s">
        <v>1</v>
      </c>
      <c r="B85" s="1220"/>
      <c r="C85" s="1220"/>
      <c r="D85" s="1220"/>
      <c r="E85" s="1220"/>
      <c r="F85" s="1220"/>
      <c r="G85" s="1220"/>
      <c r="H85" s="1220"/>
      <c r="I85" s="1220"/>
      <c r="J85" s="1220"/>
    </row>
    <row r="86" spans="1:10" x14ac:dyDescent="0.25">
      <c r="A86" s="1238" t="s">
        <v>2</v>
      </c>
      <c r="B86" s="1238"/>
      <c r="C86" s="1238"/>
      <c r="D86" s="1238"/>
      <c r="E86" s="1238"/>
      <c r="F86" s="1238"/>
      <c r="G86" s="1238"/>
      <c r="H86" s="1238"/>
      <c r="I86" s="1238"/>
      <c r="J86" s="1238"/>
    </row>
    <row r="87" spans="1:10" ht="15.75" thickBot="1" x14ac:dyDescent="0.3">
      <c r="A87" s="4" t="s">
        <v>3</v>
      </c>
      <c r="B87" s="122"/>
      <c r="C87" s="5"/>
      <c r="D87" s="262"/>
      <c r="E87" s="4"/>
      <c r="F87" s="262"/>
      <c r="G87" s="262"/>
      <c r="H87" s="262"/>
      <c r="I87" s="4"/>
      <c r="J87" s="2"/>
    </row>
    <row r="88" spans="1:10" ht="27" customHeight="1" thickBot="1" x14ac:dyDescent="0.3">
      <c r="A88" s="1274" t="s">
        <v>293</v>
      </c>
      <c r="B88" s="1275"/>
      <c r="C88" s="1275"/>
      <c r="D88" s="1275"/>
      <c r="E88" s="1275"/>
      <c r="F88" s="1275"/>
      <c r="G88" s="1275"/>
      <c r="H88" s="1275"/>
      <c r="I88" s="1275"/>
      <c r="J88" s="1276"/>
    </row>
    <row r="89" spans="1:10" x14ac:dyDescent="0.25">
      <c r="A89" s="13"/>
      <c r="B89" s="21"/>
      <c r="C89" s="217"/>
      <c r="D89" s="13"/>
      <c r="E89" s="13"/>
      <c r="F89" s="13"/>
      <c r="G89" s="13"/>
      <c r="H89" s="13"/>
      <c r="I89" s="13"/>
      <c r="J89" s="13"/>
    </row>
    <row r="90" spans="1:10" ht="15.75" thickBot="1" x14ac:dyDescent="0.3">
      <c r="A90" s="4" t="s">
        <v>4</v>
      </c>
      <c r="B90" s="122"/>
      <c r="C90" s="7"/>
      <c r="D90" s="13"/>
      <c r="E90" s="6"/>
      <c r="F90" s="259"/>
      <c r="G90" s="261"/>
      <c r="H90" s="13"/>
      <c r="I90" s="6"/>
      <c r="J90" s="2"/>
    </row>
    <row r="91" spans="1:10" ht="15.75" thickBot="1" x14ac:dyDescent="0.3">
      <c r="A91" s="1273" t="s">
        <v>21</v>
      </c>
      <c r="B91" s="1239"/>
      <c r="C91" s="1239"/>
      <c r="D91" s="1239"/>
      <c r="E91" s="1239"/>
      <c r="F91" s="1239"/>
      <c r="G91" s="1239"/>
      <c r="H91" s="1239"/>
      <c r="I91" s="1239"/>
      <c r="J91" s="1240"/>
    </row>
    <row r="92" spans="1:10" ht="15.75" thickBot="1" x14ac:dyDescent="0.3">
      <c r="A92" s="4"/>
      <c r="B92" s="122"/>
      <c r="C92" s="3"/>
      <c r="D92" s="261"/>
      <c r="E92" s="2"/>
      <c r="F92" s="261"/>
      <c r="G92" s="261"/>
      <c r="H92" s="261"/>
      <c r="I92" s="2"/>
      <c r="J92" s="2"/>
    </row>
    <row r="93" spans="1:10" ht="51" x14ac:dyDescent="0.25">
      <c r="A93" s="458" t="s">
        <v>5</v>
      </c>
      <c r="B93" s="486" t="s">
        <v>23</v>
      </c>
      <c r="C93" s="458" t="s">
        <v>7</v>
      </c>
      <c r="D93" s="487" t="s">
        <v>8</v>
      </c>
      <c r="E93" s="483" t="s">
        <v>24</v>
      </c>
      <c r="F93" s="461" t="s">
        <v>25</v>
      </c>
      <c r="G93" s="486" t="s">
        <v>26</v>
      </c>
      <c r="H93" s="462" t="s">
        <v>27</v>
      </c>
      <c r="I93" s="488" t="s">
        <v>28</v>
      </c>
      <c r="J93" s="488" t="s">
        <v>29</v>
      </c>
    </row>
    <row r="94" spans="1:10" ht="25.5" x14ac:dyDescent="0.25">
      <c r="A94" s="458"/>
      <c r="B94" s="486"/>
      <c r="C94" s="489"/>
      <c r="D94" s="487"/>
      <c r="E94" s="464"/>
      <c r="F94" s="465" t="s">
        <v>15</v>
      </c>
      <c r="G94" s="465" t="s">
        <v>16</v>
      </c>
      <c r="H94" s="465" t="s">
        <v>17</v>
      </c>
      <c r="I94" s="466" t="s">
        <v>18</v>
      </c>
      <c r="J94" s="466" t="s">
        <v>19</v>
      </c>
    </row>
    <row r="95" spans="1:10" s="481" customFormat="1" ht="38.25" x14ac:dyDescent="0.2">
      <c r="A95" s="387" t="str">
        <f>'[1]CM.01-PERSONAL '!$C$33</f>
        <v>GERENCIA GENERAL DE ADMINISTRACION TRIBUTARIA Y RENTAS</v>
      </c>
      <c r="B95" s="234">
        <v>1</v>
      </c>
      <c r="C95" s="233" t="str">
        <f>'[1]MATRIZ DE ACTIVIDADES'!$B$2</f>
        <v xml:space="preserve">Recibe, revisa registra en sistema y sella cargo de recepcion </v>
      </c>
      <c r="D95" s="305" t="str">
        <f>'[1]CM.01-PERSONAL '!$E$33</f>
        <v>TECNICO II</v>
      </c>
      <c r="E95" s="305" t="str">
        <f>'[1]CM.01-PERSONAL '!$F$33</f>
        <v>EI29</v>
      </c>
      <c r="F95" s="23">
        <v>1</v>
      </c>
      <c r="G95" s="354">
        <v>5</v>
      </c>
      <c r="H95" s="243">
        <f>F95*G95</f>
        <v>5</v>
      </c>
      <c r="I95" s="244">
        <f>'[1]CM.01-PERSONAL '!$K$33</f>
        <v>0.31537685185185188</v>
      </c>
      <c r="J95" s="355">
        <f t="shared" ref="J95:J107" si="9">H95*I95</f>
        <v>1.5768842592592593</v>
      </c>
    </row>
    <row r="96" spans="1:10" s="481" customFormat="1" ht="38.25" x14ac:dyDescent="0.2">
      <c r="A96" s="388" t="str">
        <f>'[1]CM.01-PERSONAL '!$C$31</f>
        <v>GERENCIA GENERAL DE ADMINISTRACION TRIBUTARIA Y RENTAS</v>
      </c>
      <c r="B96" s="234">
        <f>B95+1</f>
        <v>2</v>
      </c>
      <c r="C96" s="233" t="str">
        <f>'[1]MATRIZ DE ACTIVIDADES'!$B$7</f>
        <v>Recibe y Traslada documento al área encargada</v>
      </c>
      <c r="D96" s="306" t="str">
        <f>'[1]CM.01-PERSONAL '!$E$31</f>
        <v>GERENTE GENERAL</v>
      </c>
      <c r="E96" s="306" t="str">
        <f>'[1]CM.01-PERSONAL '!$F$31</f>
        <v>EI27</v>
      </c>
      <c r="F96" s="243">
        <v>1</v>
      </c>
      <c r="G96" s="354">
        <v>5</v>
      </c>
      <c r="H96" s="394">
        <f>F96*G96</f>
        <v>5</v>
      </c>
      <c r="I96" s="244">
        <f>'[1]CM.01-PERSONAL '!$K$31</f>
        <v>0.27308680555555553</v>
      </c>
      <c r="J96" s="355">
        <f t="shared" si="9"/>
        <v>1.3654340277777777</v>
      </c>
    </row>
    <row r="97" spans="1:12" s="481" customFormat="1" ht="25.5" x14ac:dyDescent="0.2">
      <c r="A97" s="422" t="str">
        <f>'[1]CM.01-PERSONAL '!$C$200</f>
        <v>GERENCIA DE EJECUCION COACTIVA DE TRANSPORTE</v>
      </c>
      <c r="B97" s="423">
        <f t="shared" ref="B97:B107" si="10">B96+1</f>
        <v>3</v>
      </c>
      <c r="C97" s="292" t="str">
        <f>'[1]MATRIZ DE ACTIVIDADES'!$B$4</f>
        <v>Recibe, registra en el  sistema y deriva documentacion</v>
      </c>
      <c r="D97" s="424" t="str">
        <f>'[1]CM.01-PERSONAL '!$E$200</f>
        <v>AUXILIAR III</v>
      </c>
      <c r="E97" s="424" t="str">
        <f>'[1]CM.01-PERSONAL '!$F$200</f>
        <v>EI196</v>
      </c>
      <c r="F97" s="423">
        <v>1</v>
      </c>
      <c r="G97" s="423">
        <v>3</v>
      </c>
      <c r="H97" s="423">
        <f>F97*G97</f>
        <v>3</v>
      </c>
      <c r="I97" s="425">
        <f>'[1]CM.01-PERSONAL '!$K$200</f>
        <v>0.31858518518518519</v>
      </c>
      <c r="J97" s="425">
        <f t="shared" si="9"/>
        <v>0.95575555555555558</v>
      </c>
    </row>
    <row r="98" spans="1:12" s="481" customFormat="1" ht="25.5" x14ac:dyDescent="0.2">
      <c r="A98" s="422" t="str">
        <f>'[1]CM.01-PERSONAL '!$C$198</f>
        <v>GERENCIA DE EJECUCION COACTIVA DE TRANSPORTE</v>
      </c>
      <c r="B98" s="423">
        <f t="shared" si="10"/>
        <v>4</v>
      </c>
      <c r="C98" s="292" t="str">
        <f>'[1]MATRIZ DE ACTIVIDADES'!$B$10</f>
        <v xml:space="preserve">Recibe y  pone en despacho </v>
      </c>
      <c r="D98" s="424" t="str">
        <f>'[1]CM.01-PERSONAL '!$E$198</f>
        <v>AUXILIAR III</v>
      </c>
      <c r="E98" s="424" t="str">
        <f>'[1]CM.01-PERSONAL '!$F$198</f>
        <v>EI194</v>
      </c>
      <c r="F98" s="270">
        <v>1</v>
      </c>
      <c r="G98" s="270">
        <v>3</v>
      </c>
      <c r="H98" s="270">
        <f>F98*G98</f>
        <v>3</v>
      </c>
      <c r="I98" s="425">
        <f>'[1]CM.01-PERSONAL '!$K$198</f>
        <v>0.31934814814814816</v>
      </c>
      <c r="J98" s="426">
        <f t="shared" si="9"/>
        <v>0.95804444444444448</v>
      </c>
    </row>
    <row r="99" spans="1:12" s="481" customFormat="1" ht="25.5" x14ac:dyDescent="0.2">
      <c r="A99" s="427" t="str">
        <f>'[1]CM.01-PERSONAL '!$C$192</f>
        <v>GERENCIA DE EJECUCION COACTIVA DE TRANSPORTE</v>
      </c>
      <c r="B99" s="423">
        <f t="shared" si="10"/>
        <v>5</v>
      </c>
      <c r="C99" s="292" t="str">
        <f>'[1]MATRIZ DE ACTIVIDADES'!$B$12</f>
        <v>Recibe, revisa  documentacion  y dispone su traslado  la Gerencia</v>
      </c>
      <c r="D99" s="428" t="str">
        <f>'[1]CM.01-PERSONAL '!$E$192</f>
        <v>GERENTE</v>
      </c>
      <c r="E99" s="428" t="str">
        <f>'[1]CM.01-PERSONAL '!$F$192</f>
        <v>EI188</v>
      </c>
      <c r="F99" s="423">
        <v>1</v>
      </c>
      <c r="G99" s="423">
        <v>10</v>
      </c>
      <c r="H99" s="423">
        <v>5</v>
      </c>
      <c r="I99" s="425">
        <f>'[1]CM.01-PERSONAL '!$K$192</f>
        <v>0.26666666666666666</v>
      </c>
      <c r="J99" s="425">
        <f t="shared" si="9"/>
        <v>1.3333333333333333</v>
      </c>
    </row>
    <row r="100" spans="1:12" s="481" customFormat="1" ht="30" customHeight="1" x14ac:dyDescent="0.2">
      <c r="A100" s="422" t="str">
        <f>'[1]CM.01-PERSONAL '!$C$200</f>
        <v>GERENCIA DE EJECUCION COACTIVA DE TRANSPORTE</v>
      </c>
      <c r="B100" s="423">
        <f t="shared" si="10"/>
        <v>6</v>
      </c>
      <c r="C100" s="292" t="str">
        <f>'[1]MATRIZ DE ACTIVIDADES'!$B$4</f>
        <v>Recibe, registra en el  sistema y deriva documentacion</v>
      </c>
      <c r="D100" s="424" t="str">
        <f>'[1]CM.01-PERSONAL '!$E$200</f>
        <v>AUXILIAR III</v>
      </c>
      <c r="E100" s="428" t="str">
        <f>'[1]CM.01-PERSONAL '!$F$201</f>
        <v>EI197</v>
      </c>
      <c r="F100" s="270">
        <v>1</v>
      </c>
      <c r="G100" s="270">
        <v>3</v>
      </c>
      <c r="H100" s="270">
        <f t="shared" ref="H100:H106" si="11">F100*G100</f>
        <v>3</v>
      </c>
      <c r="I100" s="425">
        <f>'[1]CM.01-PERSONAL '!$K$200</f>
        <v>0.31858518518518519</v>
      </c>
      <c r="J100" s="425">
        <f t="shared" si="9"/>
        <v>0.95575555555555558</v>
      </c>
    </row>
    <row r="101" spans="1:12" s="481" customFormat="1" ht="30" customHeight="1" x14ac:dyDescent="0.2">
      <c r="A101" s="422" t="str">
        <f>'[1]CM.01-PERSONAL '!$C$198</f>
        <v>GERENCIA DE EJECUCION COACTIVA DE TRANSPORTE</v>
      </c>
      <c r="B101" s="423">
        <f t="shared" si="10"/>
        <v>7</v>
      </c>
      <c r="C101" s="292" t="str">
        <f>'[1]MATRIZ DE ACTIVIDADES'!$B$8</f>
        <v>Recibe y  traslada documentacion al Area correspondiente</v>
      </c>
      <c r="D101" s="424" t="str">
        <f>'[1]CM.01-PERSONAL '!$E$198</f>
        <v>AUXILIAR III</v>
      </c>
      <c r="E101" s="424" t="str">
        <f>'[1]CM.01-PERSONAL '!$F$200</f>
        <v>EI196</v>
      </c>
      <c r="F101" s="270">
        <v>1</v>
      </c>
      <c r="G101" s="270">
        <v>5</v>
      </c>
      <c r="H101" s="270">
        <f t="shared" si="11"/>
        <v>5</v>
      </c>
      <c r="I101" s="425">
        <f>'[1]CM.01-PERSONAL '!$K$198</f>
        <v>0.31934814814814816</v>
      </c>
      <c r="J101" s="426">
        <f t="shared" si="9"/>
        <v>1.5967407407407408</v>
      </c>
    </row>
    <row r="102" spans="1:12" s="481" customFormat="1" ht="30" customHeight="1" x14ac:dyDescent="0.2">
      <c r="A102" s="469" t="str">
        <f>'[1]CM.01-PERSONAL '!$C$208</f>
        <v>GERENCIA GENERAL DE ASESORIA JURIDICA Y CONCILIACION</v>
      </c>
      <c r="B102" s="30">
        <f t="shared" si="10"/>
        <v>8</v>
      </c>
      <c r="C102" s="29" t="str">
        <f>'[1]MATRIZ DE ACTIVIDADES'!$B$4</f>
        <v>Recibe, registra en el  sistema y deriva documentacion</v>
      </c>
      <c r="D102" s="456" t="str">
        <f>'[1]CM.01-PERSONAL '!$E$208</f>
        <v>AUXILIAR III</v>
      </c>
      <c r="E102" s="456" t="str">
        <f>'[1]CM.01-PERSONAL '!$F$208</f>
        <v>EI204</v>
      </c>
      <c r="F102" s="30">
        <v>1</v>
      </c>
      <c r="G102" s="30">
        <v>3</v>
      </c>
      <c r="H102" s="30">
        <f t="shared" si="11"/>
        <v>3</v>
      </c>
      <c r="I102" s="473">
        <f>'[1]CM.01-PERSONAL '!$K$208</f>
        <v>0.31927407407407415</v>
      </c>
      <c r="J102" s="473">
        <f t="shared" si="9"/>
        <v>0.95782222222222246</v>
      </c>
    </row>
    <row r="103" spans="1:12" s="481" customFormat="1" ht="30" customHeight="1" x14ac:dyDescent="0.2">
      <c r="A103" s="469" t="str">
        <f>'[1]CM.01-PERSONAL '!$C$207</f>
        <v>GERENCIA GENERAL DE ASESORIA JURIDICA Y CONCILIACION</v>
      </c>
      <c r="B103" s="30">
        <f t="shared" si="10"/>
        <v>9</v>
      </c>
      <c r="C103" s="29" t="str">
        <f>'[1]MATRIZ DE ACTIVIDADES'!$B$10</f>
        <v xml:space="preserve">Recibe y  pone en despacho </v>
      </c>
      <c r="D103" s="456" t="str">
        <f>'[1]CM.01-PERSONAL '!$E$207</f>
        <v>AUXILIAR IV</v>
      </c>
      <c r="E103" s="456" t="str">
        <f>'[1]CM.01-PERSONAL '!$F$207</f>
        <v>EI203</v>
      </c>
      <c r="F103" s="30">
        <v>1</v>
      </c>
      <c r="G103" s="30">
        <v>3</v>
      </c>
      <c r="H103" s="30">
        <f t="shared" si="11"/>
        <v>3</v>
      </c>
      <c r="I103" s="473">
        <f>'[1]CM.01-PERSONAL '!$K$207</f>
        <v>0.28896851851851851</v>
      </c>
      <c r="J103" s="473">
        <f t="shared" si="9"/>
        <v>0.8669055555555556</v>
      </c>
    </row>
    <row r="104" spans="1:12" s="481" customFormat="1" ht="30" customHeight="1" x14ac:dyDescent="0.2">
      <c r="A104" s="469" t="str">
        <f>'[1]CM.01-PERSONAL '!$C$202</f>
        <v>GERENCIA DE EJECUCION COACTIVA DE TRANSPORTE</v>
      </c>
      <c r="B104" s="30">
        <f t="shared" si="10"/>
        <v>10</v>
      </c>
      <c r="C104" s="485" t="s">
        <v>113</v>
      </c>
      <c r="D104" s="456" t="str">
        <f>'[1]CM.01-PERSONAL '!$E$202</f>
        <v>AUXILIAR III</v>
      </c>
      <c r="E104" s="456" t="str">
        <f>'[1]CM.01-PERSONAL '!$F$202</f>
        <v>EI198</v>
      </c>
      <c r="F104" s="30">
        <v>1</v>
      </c>
      <c r="G104" s="30">
        <v>5</v>
      </c>
      <c r="H104" s="30">
        <f t="shared" si="11"/>
        <v>5</v>
      </c>
      <c r="I104" s="473">
        <f>'[1]CM.01-PERSONAL '!$K$202</f>
        <v>0.31927407407407415</v>
      </c>
      <c r="J104" s="473">
        <f t="shared" si="9"/>
        <v>1.5963703703703707</v>
      </c>
    </row>
    <row r="105" spans="1:12" s="481" customFormat="1" ht="40.5" customHeight="1" x14ac:dyDescent="0.2">
      <c r="A105" s="469" t="str">
        <f>'[1]CM.01-PERSONAL '!$C$206</f>
        <v>GERENCIA GENERAL DE ASESORIA JURIDICA Y CONCILIACION</v>
      </c>
      <c r="B105" s="296">
        <f t="shared" si="10"/>
        <v>11</v>
      </c>
      <c r="C105" s="29" t="str">
        <f>'[1]MATRIZ DE ACTIVIDADES'!$B$50</f>
        <v xml:space="preserve">Recibe, revisa , evalua expediente y deriva documentacion </v>
      </c>
      <c r="D105" s="457" t="str">
        <f>'[1]CM.01-PERSONAL '!$E$206</f>
        <v>ASESOR LEGAL</v>
      </c>
      <c r="E105" s="468" t="str">
        <f>'[1]CM.01-PERSONAL '!$F$206</f>
        <v>EI202</v>
      </c>
      <c r="F105" s="30">
        <v>1</v>
      </c>
      <c r="G105" s="296">
        <v>5</v>
      </c>
      <c r="H105" s="296">
        <f t="shared" si="11"/>
        <v>5</v>
      </c>
      <c r="I105" s="475">
        <f>'[1]CM.01-PERSONAL '!$K$206</f>
        <v>0.31759259259259259</v>
      </c>
      <c r="J105" s="474">
        <f t="shared" si="9"/>
        <v>1.587962962962963</v>
      </c>
      <c r="L105" s="42"/>
    </row>
    <row r="106" spans="1:12" s="481" customFormat="1" ht="30" customHeight="1" x14ac:dyDescent="0.2">
      <c r="A106" s="469" t="str">
        <f>'[1]CM.01-PERSONAL '!$C$202</f>
        <v>GERENCIA DE EJECUCION COACTIVA DE TRANSPORTE</v>
      </c>
      <c r="B106" s="30">
        <f t="shared" si="10"/>
        <v>12</v>
      </c>
      <c r="C106" s="485" t="str">
        <f>'[1]MATRIZ DE ACTIVIDADES'!$B$143</f>
        <v>Recibe, revisa y firma Prescripcion</v>
      </c>
      <c r="D106" s="456" t="str">
        <f>'[1]CM.01-PERSONAL '!$E$202</f>
        <v>AUXILIAR III</v>
      </c>
      <c r="E106" s="456" t="str">
        <f>'[1]CM.01-PERSONAL '!$F$202</f>
        <v>EI198</v>
      </c>
      <c r="F106" s="30">
        <v>1</v>
      </c>
      <c r="G106" s="30">
        <v>5</v>
      </c>
      <c r="H106" s="30">
        <f t="shared" si="11"/>
        <v>5</v>
      </c>
      <c r="I106" s="473">
        <f>'[1]CM.01-PERSONAL '!$K$202</f>
        <v>0.31927407407407415</v>
      </c>
      <c r="J106" s="473">
        <f t="shared" si="9"/>
        <v>1.5963703703703707</v>
      </c>
    </row>
    <row r="107" spans="1:12" s="481" customFormat="1" ht="30" customHeight="1" x14ac:dyDescent="0.2">
      <c r="A107" s="469" t="str">
        <f>'[1]CM.01-PERSONAL '!$C$207</f>
        <v>GERENCIA GENERAL DE ASESORIA JURIDICA Y CONCILIACION</v>
      </c>
      <c r="B107" s="30">
        <f t="shared" si="10"/>
        <v>13</v>
      </c>
      <c r="C107" s="29" t="str">
        <f>'[1]MATRIZ DE ACTIVIDADES'!$B$153</f>
        <v xml:space="preserve">Recibe y archiva documentacion </v>
      </c>
      <c r="D107" s="456" t="str">
        <f>'[1]CM.01-PERSONAL '!$E$207</f>
        <v>AUXILIAR IV</v>
      </c>
      <c r="E107" s="456" t="str">
        <f>'[1]CM.01-PERSONAL '!$F$207</f>
        <v>EI203</v>
      </c>
      <c r="F107" s="30">
        <v>1</v>
      </c>
      <c r="G107" s="30">
        <v>5</v>
      </c>
      <c r="H107" s="30">
        <v>2</v>
      </c>
      <c r="I107" s="473">
        <f>'[1]CM.01-PERSONAL '!$K$207</f>
        <v>0.28896851851851851</v>
      </c>
      <c r="J107" s="473">
        <f t="shared" si="9"/>
        <v>0.57793703703703703</v>
      </c>
    </row>
    <row r="108" spans="1:12" ht="24" x14ac:dyDescent="0.25">
      <c r="G108" s="58" t="s">
        <v>34</v>
      </c>
      <c r="H108" s="57">
        <f>SUM(H95:H107)</f>
        <v>52</v>
      </c>
      <c r="I108" s="41" t="s">
        <v>35</v>
      </c>
      <c r="J108" s="57">
        <f>SUM(J95:J107)</f>
        <v>15.925316435185188</v>
      </c>
    </row>
    <row r="109" spans="1:12" ht="28.5" customHeight="1" x14ac:dyDescent="0.25">
      <c r="G109" s="490"/>
      <c r="H109" s="43"/>
      <c r="I109" s="490"/>
      <c r="J109" s="43"/>
    </row>
    <row r="110" spans="1:12" x14ac:dyDescent="0.25">
      <c r="A110" s="1220" t="s">
        <v>1</v>
      </c>
      <c r="B110" s="1220"/>
      <c r="C110" s="1220"/>
      <c r="D110" s="1220"/>
      <c r="E110" s="1220"/>
      <c r="F110" s="1220"/>
      <c r="G110" s="1220"/>
      <c r="H110" s="1220"/>
      <c r="I110" s="1220"/>
      <c r="J110" s="1220"/>
    </row>
    <row r="111" spans="1:12" x14ac:dyDescent="0.25">
      <c r="A111" s="1238" t="s">
        <v>2</v>
      </c>
      <c r="B111" s="1238"/>
      <c r="C111" s="1238"/>
      <c r="D111" s="1238"/>
      <c r="E111" s="1238"/>
      <c r="F111" s="1238"/>
      <c r="G111" s="1238"/>
      <c r="H111" s="1238"/>
      <c r="I111" s="1238"/>
      <c r="J111" s="1238"/>
    </row>
    <row r="112" spans="1:12" ht="15.75" thickBot="1" x14ac:dyDescent="0.3">
      <c r="A112" s="4" t="s">
        <v>3</v>
      </c>
      <c r="B112" s="122"/>
      <c r="C112" s="5"/>
      <c r="D112" s="262"/>
      <c r="E112" s="4"/>
      <c r="F112" s="262"/>
      <c r="G112" s="262"/>
      <c r="H112" s="262"/>
      <c r="I112" s="4"/>
      <c r="J112" s="2"/>
    </row>
    <row r="113" spans="1:10" ht="25.5" customHeight="1" thickBot="1" x14ac:dyDescent="0.3">
      <c r="A113" s="1274" t="s">
        <v>294</v>
      </c>
      <c r="B113" s="1275"/>
      <c r="C113" s="1275"/>
      <c r="D113" s="1275"/>
      <c r="E113" s="1275"/>
      <c r="F113" s="1275"/>
      <c r="G113" s="1275"/>
      <c r="H113" s="1275"/>
      <c r="I113" s="1275"/>
      <c r="J113" s="1276"/>
    </row>
    <row r="114" spans="1:10" x14ac:dyDescent="0.25">
      <c r="A114" s="13"/>
      <c r="B114" s="21"/>
      <c r="C114" s="217"/>
      <c r="D114" s="13"/>
      <c r="E114" s="13"/>
      <c r="F114" s="13"/>
      <c r="G114" s="13"/>
      <c r="H114" s="13"/>
      <c r="I114" s="13"/>
      <c r="J114" s="13"/>
    </row>
    <row r="115" spans="1:10" ht="15.75" thickBot="1" x14ac:dyDescent="0.3">
      <c r="A115" s="4" t="s">
        <v>4</v>
      </c>
      <c r="B115" s="122"/>
      <c r="C115" s="7"/>
      <c r="D115" s="13"/>
      <c r="E115" s="6"/>
      <c r="F115" s="259"/>
      <c r="G115" s="261"/>
      <c r="H115" s="13"/>
      <c r="I115" s="6"/>
      <c r="J115" s="2"/>
    </row>
    <row r="116" spans="1:10" ht="15.75" thickBot="1" x14ac:dyDescent="0.3">
      <c r="A116" s="1273" t="s">
        <v>21</v>
      </c>
      <c r="B116" s="1239"/>
      <c r="C116" s="1239"/>
      <c r="D116" s="1239"/>
      <c r="E116" s="1239"/>
      <c r="F116" s="1239"/>
      <c r="G116" s="1239"/>
      <c r="H116" s="1239"/>
      <c r="I116" s="1239"/>
      <c r="J116" s="1240"/>
    </row>
    <row r="117" spans="1:10" ht="15.75" thickBot="1" x14ac:dyDescent="0.3">
      <c r="A117" s="4"/>
      <c r="B117" s="122"/>
      <c r="C117" s="3"/>
      <c r="D117" s="261"/>
      <c r="E117" s="2"/>
      <c r="F117" s="261"/>
      <c r="G117" s="261"/>
      <c r="H117" s="261"/>
      <c r="I117" s="2"/>
      <c r="J117" s="2"/>
    </row>
    <row r="118" spans="1:10" ht="51" x14ac:dyDescent="0.25">
      <c r="A118" s="458" t="s">
        <v>5</v>
      </c>
      <c r="B118" s="486" t="s">
        <v>23</v>
      </c>
      <c r="C118" s="458" t="s">
        <v>7</v>
      </c>
      <c r="D118" s="487" t="s">
        <v>8</v>
      </c>
      <c r="E118" s="483" t="s">
        <v>24</v>
      </c>
      <c r="F118" s="461" t="s">
        <v>25</v>
      </c>
      <c r="G118" s="486" t="s">
        <v>26</v>
      </c>
      <c r="H118" s="462" t="s">
        <v>27</v>
      </c>
      <c r="I118" s="488" t="s">
        <v>28</v>
      </c>
      <c r="J118" s="488" t="s">
        <v>29</v>
      </c>
    </row>
    <row r="119" spans="1:10" ht="25.5" x14ac:dyDescent="0.25">
      <c r="A119" s="458"/>
      <c r="B119" s="486"/>
      <c r="C119" s="489"/>
      <c r="D119" s="487"/>
      <c r="E119" s="464"/>
      <c r="F119" s="465" t="s">
        <v>15</v>
      </c>
      <c r="G119" s="465" t="s">
        <v>16</v>
      </c>
      <c r="H119" s="465" t="s">
        <v>17</v>
      </c>
      <c r="I119" s="466" t="s">
        <v>18</v>
      </c>
      <c r="J119" s="466" t="s">
        <v>19</v>
      </c>
    </row>
    <row r="120" spans="1:10" s="481" customFormat="1" ht="38.25" x14ac:dyDescent="0.2">
      <c r="A120" s="387" t="str">
        <f>'[1]CM.01-PERSONAL '!$C$33</f>
        <v>GERENCIA GENERAL DE ADMINISTRACION TRIBUTARIA Y RENTAS</v>
      </c>
      <c r="B120" s="234">
        <v>1</v>
      </c>
      <c r="C120" s="233" t="str">
        <f>'[1]MATRIZ DE ACTIVIDADES'!$B$2</f>
        <v xml:space="preserve">Recibe, revisa registra en sistema y sella cargo de recepcion </v>
      </c>
      <c r="D120" s="305" t="str">
        <f>'[1]CM.01-PERSONAL '!$E$33</f>
        <v>TECNICO II</v>
      </c>
      <c r="E120" s="305" t="str">
        <f>'[1]CM.01-PERSONAL '!$F$33</f>
        <v>EI29</v>
      </c>
      <c r="F120" s="23">
        <v>1</v>
      </c>
      <c r="G120" s="354">
        <v>5</v>
      </c>
      <c r="H120" s="243">
        <f t="shared" ref="H120:H130" si="12">F120*G120</f>
        <v>5</v>
      </c>
      <c r="I120" s="244">
        <f>'[1]CM.01-PERSONAL '!$K$33</f>
        <v>0.31537685185185188</v>
      </c>
      <c r="J120" s="355">
        <f t="shared" ref="J120:J132" si="13">H120*I120</f>
        <v>1.5768842592592593</v>
      </c>
    </row>
    <row r="121" spans="1:10" s="481" customFormat="1" ht="38.25" x14ac:dyDescent="0.2">
      <c r="A121" s="388" t="str">
        <f>'[1]CM.01-PERSONAL '!$C$31</f>
        <v>GERENCIA GENERAL DE ADMINISTRACION TRIBUTARIA Y RENTAS</v>
      </c>
      <c r="B121" s="234">
        <f>B120+1</f>
        <v>2</v>
      </c>
      <c r="C121" s="233" t="str">
        <f>'[1]MATRIZ DE ACTIVIDADES'!$B$7</f>
        <v>Recibe y Traslada documento al área encargada</v>
      </c>
      <c r="D121" s="306" t="str">
        <f>'[1]CM.01-PERSONAL '!$E$31</f>
        <v>GERENTE GENERAL</v>
      </c>
      <c r="E121" s="306" t="str">
        <f>'[1]CM.01-PERSONAL '!$F$31</f>
        <v>EI27</v>
      </c>
      <c r="F121" s="243">
        <v>1</v>
      </c>
      <c r="G121" s="354">
        <v>5</v>
      </c>
      <c r="H121" s="394">
        <f t="shared" si="12"/>
        <v>5</v>
      </c>
      <c r="I121" s="244">
        <f>'[1]CM.01-PERSONAL '!$K$31</f>
        <v>0.27308680555555553</v>
      </c>
      <c r="J121" s="355">
        <f t="shared" si="13"/>
        <v>1.3654340277777777</v>
      </c>
    </row>
    <row r="122" spans="1:10" s="481" customFormat="1" ht="25.5" x14ac:dyDescent="0.2">
      <c r="A122" s="422" t="str">
        <f>'[1]CM.01-PERSONAL '!$C$200</f>
        <v>GERENCIA DE EJECUCION COACTIVA DE TRANSPORTE</v>
      </c>
      <c r="B122" s="423">
        <f t="shared" ref="B122:B132" si="14">B121+1</f>
        <v>3</v>
      </c>
      <c r="C122" s="292" t="str">
        <f>'[1]MATRIZ DE ACTIVIDADES'!$B$4</f>
        <v>Recibe, registra en el  sistema y deriva documentacion</v>
      </c>
      <c r="D122" s="424" t="str">
        <f>'[1]CM.01-PERSONAL '!$E$200</f>
        <v>AUXILIAR III</v>
      </c>
      <c r="E122" s="424" t="str">
        <f>'[1]CM.01-PERSONAL '!$F$200</f>
        <v>EI196</v>
      </c>
      <c r="F122" s="423">
        <v>1</v>
      </c>
      <c r="G122" s="423">
        <v>3</v>
      </c>
      <c r="H122" s="423">
        <f t="shared" si="12"/>
        <v>3</v>
      </c>
      <c r="I122" s="425">
        <f>'[1]CM.01-PERSONAL '!$K$200</f>
        <v>0.31858518518518519</v>
      </c>
      <c r="J122" s="425">
        <f t="shared" si="13"/>
        <v>0.95575555555555558</v>
      </c>
    </row>
    <row r="123" spans="1:10" s="481" customFormat="1" ht="25.5" x14ac:dyDescent="0.2">
      <c r="A123" s="422" t="str">
        <f>'[1]CM.01-PERSONAL '!$C$198</f>
        <v>GERENCIA DE EJECUCION COACTIVA DE TRANSPORTE</v>
      </c>
      <c r="B123" s="423">
        <f t="shared" si="14"/>
        <v>4</v>
      </c>
      <c r="C123" s="292" t="str">
        <f>'[1]MATRIZ DE ACTIVIDADES'!$B$10</f>
        <v xml:space="preserve">Recibe y  pone en despacho </v>
      </c>
      <c r="D123" s="424" t="str">
        <f>'[1]CM.01-PERSONAL '!$E$198</f>
        <v>AUXILIAR III</v>
      </c>
      <c r="E123" s="424" t="str">
        <f>'[1]CM.01-PERSONAL '!$F$198</f>
        <v>EI194</v>
      </c>
      <c r="F123" s="270">
        <v>1</v>
      </c>
      <c r="G123" s="270">
        <v>3</v>
      </c>
      <c r="H123" s="270">
        <f t="shared" si="12"/>
        <v>3</v>
      </c>
      <c r="I123" s="425">
        <f>'[1]CM.01-PERSONAL '!$K$198</f>
        <v>0.31934814814814816</v>
      </c>
      <c r="J123" s="426">
        <f t="shared" si="13"/>
        <v>0.95804444444444448</v>
      </c>
    </row>
    <row r="124" spans="1:10" s="481" customFormat="1" ht="25.5" x14ac:dyDescent="0.2">
      <c r="A124" s="427" t="str">
        <f>'[1]CM.01-PERSONAL '!$C$192</f>
        <v>GERENCIA DE EJECUCION COACTIVA DE TRANSPORTE</v>
      </c>
      <c r="B124" s="423">
        <f t="shared" si="14"/>
        <v>5</v>
      </c>
      <c r="C124" s="292" t="str">
        <f>'[1]MATRIZ DE ACTIVIDADES'!$B$12</f>
        <v>Recibe, revisa  documentacion  y dispone su traslado  la Gerencia</v>
      </c>
      <c r="D124" s="428" t="str">
        <f>'[1]CM.01-PERSONAL '!$E$192</f>
        <v>GERENTE</v>
      </c>
      <c r="E124" s="428" t="str">
        <f>'[1]CM.01-PERSONAL '!$F$192</f>
        <v>EI188</v>
      </c>
      <c r="F124" s="423">
        <v>1</v>
      </c>
      <c r="G124" s="423">
        <v>10</v>
      </c>
      <c r="H124" s="423">
        <f t="shared" si="12"/>
        <v>10</v>
      </c>
      <c r="I124" s="425">
        <f>'[1]CM.01-PERSONAL '!$K$192</f>
        <v>0.26666666666666666</v>
      </c>
      <c r="J124" s="425">
        <f t="shared" si="13"/>
        <v>2.6666666666666665</v>
      </c>
    </row>
    <row r="125" spans="1:10" s="481" customFormat="1" ht="30" customHeight="1" x14ac:dyDescent="0.2">
      <c r="A125" s="422" t="str">
        <f>'[1]CM.01-PERSONAL '!$C$200</f>
        <v>GERENCIA DE EJECUCION COACTIVA DE TRANSPORTE</v>
      </c>
      <c r="B125" s="423">
        <f t="shared" si="14"/>
        <v>6</v>
      </c>
      <c r="C125" s="292" t="str">
        <f>'[1]MATRIZ DE ACTIVIDADES'!$B$4</f>
        <v>Recibe, registra en el  sistema y deriva documentacion</v>
      </c>
      <c r="D125" s="424" t="str">
        <f>'[1]CM.01-PERSONAL '!$E$200</f>
        <v>AUXILIAR III</v>
      </c>
      <c r="E125" s="428" t="str">
        <f>'[1]CM.01-PERSONAL '!$F$201</f>
        <v>EI197</v>
      </c>
      <c r="F125" s="270">
        <v>1</v>
      </c>
      <c r="G125" s="270">
        <v>3</v>
      </c>
      <c r="H125" s="270">
        <f t="shared" si="12"/>
        <v>3</v>
      </c>
      <c r="I125" s="425">
        <f>'[1]CM.01-PERSONAL '!$K$200</f>
        <v>0.31858518518518519</v>
      </c>
      <c r="J125" s="425">
        <f t="shared" si="13"/>
        <v>0.95575555555555558</v>
      </c>
    </row>
    <row r="126" spans="1:10" s="481" customFormat="1" ht="30" customHeight="1" x14ac:dyDescent="0.2">
      <c r="A126" s="422" t="str">
        <f>'[1]CM.01-PERSONAL '!$C$198</f>
        <v>GERENCIA DE EJECUCION COACTIVA DE TRANSPORTE</v>
      </c>
      <c r="B126" s="423">
        <f t="shared" si="14"/>
        <v>7</v>
      </c>
      <c r="C126" s="292" t="str">
        <f>'[1]MATRIZ DE ACTIVIDADES'!$B$8</f>
        <v>Recibe y  traslada documentacion al Area correspondiente</v>
      </c>
      <c r="D126" s="424" t="str">
        <f>'[1]CM.01-PERSONAL '!$E$198</f>
        <v>AUXILIAR III</v>
      </c>
      <c r="E126" s="424" t="str">
        <f>'[1]CM.01-PERSONAL '!$F$200</f>
        <v>EI196</v>
      </c>
      <c r="F126" s="270">
        <v>1</v>
      </c>
      <c r="G126" s="270">
        <v>5</v>
      </c>
      <c r="H126" s="270">
        <f t="shared" si="12"/>
        <v>5</v>
      </c>
      <c r="I126" s="425">
        <f>'[1]CM.01-PERSONAL '!$K$198</f>
        <v>0.31934814814814816</v>
      </c>
      <c r="J126" s="426">
        <f t="shared" si="13"/>
        <v>1.5967407407407408</v>
      </c>
    </row>
    <row r="127" spans="1:10" s="481" customFormat="1" ht="30" customHeight="1" x14ac:dyDescent="0.2">
      <c r="A127" s="469" t="str">
        <f>'[1]CM.01-PERSONAL '!$C$208</f>
        <v>GERENCIA GENERAL DE ASESORIA JURIDICA Y CONCILIACION</v>
      </c>
      <c r="B127" s="30">
        <f t="shared" si="14"/>
        <v>8</v>
      </c>
      <c r="C127" s="29" t="str">
        <f>'[1]MATRIZ DE ACTIVIDADES'!$B$4</f>
        <v>Recibe, registra en el  sistema y deriva documentacion</v>
      </c>
      <c r="D127" s="456" t="str">
        <f>'[1]CM.01-PERSONAL '!$E$208</f>
        <v>AUXILIAR III</v>
      </c>
      <c r="E127" s="456" t="str">
        <f>'[1]CM.01-PERSONAL '!$F$208</f>
        <v>EI204</v>
      </c>
      <c r="F127" s="30">
        <v>1</v>
      </c>
      <c r="G127" s="30">
        <v>3</v>
      </c>
      <c r="H127" s="30">
        <f t="shared" si="12"/>
        <v>3</v>
      </c>
      <c r="I127" s="473">
        <f>'[1]CM.01-PERSONAL '!$K$208</f>
        <v>0.31927407407407415</v>
      </c>
      <c r="J127" s="473">
        <f t="shared" si="13"/>
        <v>0.95782222222222246</v>
      </c>
    </row>
    <row r="128" spans="1:10" s="481" customFormat="1" ht="30" customHeight="1" x14ac:dyDescent="0.2">
      <c r="A128" s="469" t="str">
        <f>'[1]CM.01-PERSONAL '!$C$207</f>
        <v>GERENCIA GENERAL DE ASESORIA JURIDICA Y CONCILIACION</v>
      </c>
      <c r="B128" s="30">
        <f t="shared" si="14"/>
        <v>9</v>
      </c>
      <c r="C128" s="29" t="str">
        <f>'[1]MATRIZ DE ACTIVIDADES'!$B$10</f>
        <v xml:space="preserve">Recibe y  pone en despacho </v>
      </c>
      <c r="D128" s="456" t="str">
        <f>'[1]CM.01-PERSONAL '!$E$207</f>
        <v>AUXILIAR IV</v>
      </c>
      <c r="E128" s="456" t="str">
        <f>'[1]CM.01-PERSONAL '!$F$207</f>
        <v>EI203</v>
      </c>
      <c r="F128" s="30">
        <v>1</v>
      </c>
      <c r="G128" s="30">
        <v>3</v>
      </c>
      <c r="H128" s="30">
        <f t="shared" si="12"/>
        <v>3</v>
      </c>
      <c r="I128" s="473">
        <f>'[1]CM.01-PERSONAL '!$K$207</f>
        <v>0.28896851851851851</v>
      </c>
      <c r="J128" s="473">
        <f t="shared" si="13"/>
        <v>0.8669055555555556</v>
      </c>
    </row>
    <row r="129" spans="1:12" s="481" customFormat="1" ht="30" customHeight="1" x14ac:dyDescent="0.2">
      <c r="A129" s="469" t="str">
        <f>'[1]CM.01-PERSONAL '!$C$202</f>
        <v>GERENCIA DE EJECUCION COACTIVA DE TRANSPORTE</v>
      </c>
      <c r="B129" s="30">
        <f t="shared" si="14"/>
        <v>10</v>
      </c>
      <c r="C129" s="485" t="s">
        <v>113</v>
      </c>
      <c r="D129" s="456" t="str">
        <f>'[1]CM.01-PERSONAL '!$E$202</f>
        <v>AUXILIAR III</v>
      </c>
      <c r="E129" s="456" t="str">
        <f>'[1]CM.01-PERSONAL '!$F$202</f>
        <v>EI198</v>
      </c>
      <c r="F129" s="30">
        <v>1</v>
      </c>
      <c r="G129" s="30">
        <v>5</v>
      </c>
      <c r="H129" s="30">
        <f t="shared" si="12"/>
        <v>5</v>
      </c>
      <c r="I129" s="473">
        <f>'[1]CM.01-PERSONAL '!$K$202</f>
        <v>0.31927407407407415</v>
      </c>
      <c r="J129" s="473">
        <f t="shared" si="13"/>
        <v>1.5963703703703707</v>
      </c>
    </row>
    <row r="130" spans="1:12" s="481" customFormat="1" ht="40.5" customHeight="1" x14ac:dyDescent="0.2">
      <c r="A130" s="469" t="str">
        <f>'[1]CM.01-PERSONAL '!$C$206</f>
        <v>GERENCIA GENERAL DE ASESORIA JURIDICA Y CONCILIACION</v>
      </c>
      <c r="B130" s="296">
        <f t="shared" si="14"/>
        <v>11</v>
      </c>
      <c r="C130" s="29" t="str">
        <f>'[1]MATRIZ DE ACTIVIDADES'!$B$50</f>
        <v xml:space="preserve">Recibe, revisa , evalua expediente y deriva documentacion </v>
      </c>
      <c r="D130" s="457" t="str">
        <f>'[1]CM.01-PERSONAL '!$E$206</f>
        <v>ASESOR LEGAL</v>
      </c>
      <c r="E130" s="468" t="str">
        <f>'[1]CM.01-PERSONAL '!$F$206</f>
        <v>EI202</v>
      </c>
      <c r="F130" s="30">
        <v>1</v>
      </c>
      <c r="G130" s="296">
        <v>20</v>
      </c>
      <c r="H130" s="30">
        <f t="shared" si="12"/>
        <v>20</v>
      </c>
      <c r="I130" s="475">
        <f>'[1]CM.01-PERSONAL '!$K$206</f>
        <v>0.31759259259259259</v>
      </c>
      <c r="J130" s="474">
        <f t="shared" si="13"/>
        <v>6.3518518518518521</v>
      </c>
      <c r="L130" s="42"/>
    </row>
    <row r="131" spans="1:12" s="481" customFormat="1" ht="30" customHeight="1" x14ac:dyDescent="0.2">
      <c r="A131" s="469" t="str">
        <f>'[1]CM.01-PERSONAL '!$C$202</f>
        <v>GERENCIA DE EJECUCION COACTIVA DE TRANSPORTE</v>
      </c>
      <c r="B131" s="30">
        <f t="shared" si="14"/>
        <v>12</v>
      </c>
      <c r="C131" s="485" t="str">
        <f>'[1]MATRIZ DE ACTIVIDADES'!$B$143</f>
        <v>Recibe, revisa y firma Prescripcion</v>
      </c>
      <c r="D131" s="456" t="str">
        <f>'[1]CM.01-PERSONAL '!$E$202</f>
        <v>AUXILIAR III</v>
      </c>
      <c r="E131" s="456" t="str">
        <f>'[1]CM.01-PERSONAL '!$F$202</f>
        <v>EI198</v>
      </c>
      <c r="F131" s="30">
        <v>1</v>
      </c>
      <c r="G131" s="30">
        <v>5</v>
      </c>
      <c r="H131" s="30">
        <f>F131*G131</f>
        <v>5</v>
      </c>
      <c r="I131" s="473">
        <f>'[1]CM.01-PERSONAL '!$K$202</f>
        <v>0.31927407407407415</v>
      </c>
      <c r="J131" s="473">
        <f t="shared" si="13"/>
        <v>1.5963703703703707</v>
      </c>
    </row>
    <row r="132" spans="1:12" s="481" customFormat="1" ht="30" customHeight="1" x14ac:dyDescent="0.2">
      <c r="A132" s="469" t="str">
        <f>'[1]CM.01-PERSONAL '!$C$207</f>
        <v>GERENCIA GENERAL DE ASESORIA JURIDICA Y CONCILIACION</v>
      </c>
      <c r="B132" s="30">
        <f t="shared" si="14"/>
        <v>13</v>
      </c>
      <c r="C132" s="29" t="str">
        <f>'[1]MATRIZ DE ACTIVIDADES'!$B$153</f>
        <v xml:space="preserve">Recibe y archiva documentacion </v>
      </c>
      <c r="D132" s="456" t="str">
        <f>'[1]CM.01-PERSONAL '!$E$207</f>
        <v>AUXILIAR IV</v>
      </c>
      <c r="E132" s="456" t="str">
        <f>'[1]CM.01-PERSONAL '!$F$207</f>
        <v>EI203</v>
      </c>
      <c r="F132" s="30">
        <v>1</v>
      </c>
      <c r="G132" s="30">
        <v>5</v>
      </c>
      <c r="H132" s="30">
        <v>2</v>
      </c>
      <c r="I132" s="473">
        <f>'[1]CM.01-PERSONAL '!$K$207</f>
        <v>0.28896851851851851</v>
      </c>
      <c r="J132" s="473">
        <f t="shared" si="13"/>
        <v>0.57793703703703703</v>
      </c>
    </row>
    <row r="133" spans="1:12" ht="24" x14ac:dyDescent="0.25">
      <c r="G133" s="58" t="s">
        <v>34</v>
      </c>
      <c r="H133" s="57">
        <f>SUM(H120:H132)</f>
        <v>72</v>
      </c>
      <c r="I133" s="41" t="s">
        <v>35</v>
      </c>
      <c r="J133" s="57">
        <f>SUM(J120:J132)</f>
        <v>22.022538657407409</v>
      </c>
    </row>
    <row r="136" spans="1:12" x14ac:dyDescent="0.25">
      <c r="A136" s="1220" t="s">
        <v>1</v>
      </c>
      <c r="B136" s="1220"/>
      <c r="C136" s="1220"/>
      <c r="D136" s="1220"/>
      <c r="E136" s="1220"/>
      <c r="F136" s="1220"/>
      <c r="G136" s="1220"/>
      <c r="H136" s="1220"/>
      <c r="I136" s="1220"/>
      <c r="J136" s="1220"/>
    </row>
    <row r="137" spans="1:12" x14ac:dyDescent="0.25">
      <c r="A137" s="1238" t="s">
        <v>2</v>
      </c>
      <c r="B137" s="1238"/>
      <c r="C137" s="1238"/>
      <c r="D137" s="1238"/>
      <c r="E137" s="1238"/>
      <c r="F137" s="1238"/>
      <c r="G137" s="1238"/>
      <c r="H137" s="1238"/>
      <c r="I137" s="1238"/>
      <c r="J137" s="1238"/>
    </row>
    <row r="138" spans="1:12" ht="15.75" thickBot="1" x14ac:dyDescent="0.3">
      <c r="A138" s="4" t="s">
        <v>3</v>
      </c>
      <c r="B138" s="122"/>
      <c r="C138" s="5"/>
      <c r="D138" s="262"/>
      <c r="E138" s="4"/>
      <c r="F138" s="262"/>
      <c r="G138" s="262"/>
      <c r="H138" s="262"/>
      <c r="I138" s="4"/>
      <c r="J138" s="2"/>
    </row>
    <row r="139" spans="1:12" ht="16.5" customHeight="1" thickBot="1" x14ac:dyDescent="0.3">
      <c r="A139" s="1274" t="s">
        <v>295</v>
      </c>
      <c r="B139" s="1275"/>
      <c r="C139" s="1275"/>
      <c r="D139" s="1275"/>
      <c r="E139" s="1275"/>
      <c r="F139" s="1275"/>
      <c r="G139" s="1275"/>
      <c r="H139" s="1275"/>
      <c r="I139" s="1275"/>
      <c r="J139" s="1276"/>
    </row>
    <row r="140" spans="1:12" x14ac:dyDescent="0.25">
      <c r="A140" s="13"/>
      <c r="B140" s="21"/>
      <c r="C140" s="217"/>
      <c r="D140" s="13"/>
      <c r="E140" s="13"/>
      <c r="F140" s="13"/>
      <c r="G140" s="13"/>
      <c r="H140" s="13"/>
      <c r="I140" s="13"/>
      <c r="J140" s="13"/>
    </row>
    <row r="141" spans="1:12" ht="15.75" thickBot="1" x14ac:dyDescent="0.3">
      <c r="A141" s="4" t="s">
        <v>4</v>
      </c>
      <c r="B141" s="122"/>
      <c r="C141" s="7"/>
      <c r="D141" s="13"/>
      <c r="E141" s="6"/>
      <c r="F141" s="259"/>
      <c r="G141" s="261"/>
      <c r="H141" s="13"/>
      <c r="I141" s="6"/>
      <c r="J141" s="2"/>
    </row>
    <row r="142" spans="1:12" ht="15.75" thickBot="1" x14ac:dyDescent="0.3">
      <c r="A142" s="1273" t="s">
        <v>21</v>
      </c>
      <c r="B142" s="1239"/>
      <c r="C142" s="1239"/>
      <c r="D142" s="1239"/>
      <c r="E142" s="1239"/>
      <c r="F142" s="1239"/>
      <c r="G142" s="1239"/>
      <c r="H142" s="1239"/>
      <c r="I142" s="1239"/>
      <c r="J142" s="1240"/>
    </row>
    <row r="143" spans="1:12" ht="15.75" thickBot="1" x14ac:dyDescent="0.3">
      <c r="A143" s="4"/>
      <c r="B143" s="122"/>
      <c r="C143" s="3"/>
      <c r="D143" s="261"/>
      <c r="E143" s="2"/>
      <c r="F143" s="261"/>
      <c r="G143" s="261"/>
      <c r="H143" s="261"/>
      <c r="I143" s="2"/>
      <c r="J143" s="2"/>
    </row>
    <row r="144" spans="1:12" ht="51" x14ac:dyDescent="0.25">
      <c r="A144" s="458" t="s">
        <v>5</v>
      </c>
      <c r="B144" s="486" t="s">
        <v>23</v>
      </c>
      <c r="C144" s="458" t="s">
        <v>7</v>
      </c>
      <c r="D144" s="487" t="s">
        <v>8</v>
      </c>
      <c r="E144" s="483" t="s">
        <v>24</v>
      </c>
      <c r="F144" s="461" t="s">
        <v>25</v>
      </c>
      <c r="G144" s="486" t="s">
        <v>26</v>
      </c>
      <c r="H144" s="462" t="s">
        <v>27</v>
      </c>
      <c r="I144" s="488" t="s">
        <v>28</v>
      </c>
      <c r="J144" s="488" t="s">
        <v>29</v>
      </c>
    </row>
    <row r="145" spans="1:12" ht="25.5" x14ac:dyDescent="0.25">
      <c r="A145" s="458"/>
      <c r="B145" s="486"/>
      <c r="C145" s="489"/>
      <c r="D145" s="487"/>
      <c r="E145" s="464"/>
      <c r="F145" s="465" t="s">
        <v>15</v>
      </c>
      <c r="G145" s="465" t="s">
        <v>16</v>
      </c>
      <c r="H145" s="465" t="s">
        <v>17</v>
      </c>
      <c r="I145" s="466" t="s">
        <v>18</v>
      </c>
      <c r="J145" s="466" t="s">
        <v>19</v>
      </c>
    </row>
    <row r="146" spans="1:12" s="481" customFormat="1" ht="30" customHeight="1" x14ac:dyDescent="0.2">
      <c r="A146" s="469" t="str">
        <f>'[1]CM.01-PERSONAL '!$C$208</f>
        <v>GERENCIA GENERAL DE ASESORIA JURIDICA Y CONCILIACION</v>
      </c>
      <c r="B146" s="30">
        <f t="shared" ref="B146:B151" si="15">B145+1</f>
        <v>1</v>
      </c>
      <c r="C146" s="29" t="str">
        <f>'[1]MATRIZ DE ACTIVIDADES'!$B$4</f>
        <v>Recibe, registra en el  sistema y deriva documentacion</v>
      </c>
      <c r="D146" s="456" t="str">
        <f>'[1]CM.01-PERSONAL '!$E$208</f>
        <v>AUXILIAR III</v>
      </c>
      <c r="E146" s="456" t="str">
        <f>'[1]CM.01-PERSONAL '!$F$208</f>
        <v>EI204</v>
      </c>
      <c r="F146" s="30">
        <v>1</v>
      </c>
      <c r="G146" s="30">
        <v>3</v>
      </c>
      <c r="H146" s="30">
        <f t="shared" ref="H146:H151" si="16">F146*G146</f>
        <v>3</v>
      </c>
      <c r="I146" s="473">
        <f>'[1]CM.01-PERSONAL '!$K$208</f>
        <v>0.31927407407407415</v>
      </c>
      <c r="J146" s="473">
        <f t="shared" ref="J146:J151" si="17">H146*I146</f>
        <v>0.95782222222222246</v>
      </c>
    </row>
    <row r="147" spans="1:12" s="481" customFormat="1" ht="30" customHeight="1" x14ac:dyDescent="0.2">
      <c r="A147" s="469" t="str">
        <f>'[1]CM.01-PERSONAL '!$C$207</f>
        <v>GERENCIA GENERAL DE ASESORIA JURIDICA Y CONCILIACION</v>
      </c>
      <c r="B147" s="30">
        <f t="shared" si="15"/>
        <v>2</v>
      </c>
      <c r="C147" s="29" t="str">
        <f>'[1]MATRIZ DE ACTIVIDADES'!$B$10</f>
        <v xml:space="preserve">Recibe y  pone en despacho </v>
      </c>
      <c r="D147" s="456" t="str">
        <f>'[1]CM.01-PERSONAL '!$E$207</f>
        <v>AUXILIAR IV</v>
      </c>
      <c r="E147" s="456" t="str">
        <f>'[1]CM.01-PERSONAL '!$F$207</f>
        <v>EI203</v>
      </c>
      <c r="F147" s="30">
        <v>1</v>
      </c>
      <c r="G147" s="30">
        <v>3</v>
      </c>
      <c r="H147" s="30">
        <f t="shared" si="16"/>
        <v>3</v>
      </c>
      <c r="I147" s="473">
        <f>'[1]CM.01-PERSONAL '!$K$207</f>
        <v>0.28896851851851851</v>
      </c>
      <c r="J147" s="473">
        <f t="shared" si="17"/>
        <v>0.8669055555555556</v>
      </c>
    </row>
    <row r="148" spans="1:12" s="481" customFormat="1" ht="40.5" customHeight="1" x14ac:dyDescent="0.2">
      <c r="A148" s="469" t="str">
        <f>'[1]CM.01-PERSONAL '!$C$206</f>
        <v>GERENCIA GENERAL DE ASESORIA JURIDICA Y CONCILIACION</v>
      </c>
      <c r="B148" s="296">
        <f t="shared" si="15"/>
        <v>3</v>
      </c>
      <c r="C148" s="29" t="str">
        <f>'[1]MATRIZ DE ACTIVIDADES'!$B$50</f>
        <v xml:space="preserve">Recibe, revisa , evalua expediente y deriva documentacion </v>
      </c>
      <c r="D148" s="457" t="str">
        <f>'[1]CM.01-PERSONAL '!$E$206</f>
        <v>ASESOR LEGAL</v>
      </c>
      <c r="E148" s="468" t="str">
        <f>'[1]CM.01-PERSONAL '!$F$206</f>
        <v>EI202</v>
      </c>
      <c r="F148" s="30">
        <v>1</v>
      </c>
      <c r="G148" s="296">
        <v>10</v>
      </c>
      <c r="H148" s="30">
        <f t="shared" si="16"/>
        <v>10</v>
      </c>
      <c r="I148" s="475">
        <f>'[1]CM.01-PERSONAL '!$K$206</f>
        <v>0.31759259259259259</v>
      </c>
      <c r="J148" s="474">
        <f t="shared" si="17"/>
        <v>3.175925925925926</v>
      </c>
      <c r="L148" s="42"/>
    </row>
    <row r="149" spans="1:12" s="481" customFormat="1" ht="40.5" customHeight="1" x14ac:dyDescent="0.2">
      <c r="A149" s="469" t="str">
        <f>'[1]CM.01-PERSONAL '!$C$205</f>
        <v>GERENCIA GENERAL DE ASESORIA JURIDICA Y CONCILIACION</v>
      </c>
      <c r="B149" s="296">
        <f t="shared" si="15"/>
        <v>4</v>
      </c>
      <c r="C149" s="29" t="str">
        <f>'[1]MATRIZ DE ACTIVIDADES'!$B$43</f>
        <v>Recepciona, revisa expediente, elabora  Informe Legal, Proyecto de Resolucion  y deriva documentacion</v>
      </c>
      <c r="D149" s="457" t="str">
        <f>'[1]CM.01-PERSONAL '!$E$205</f>
        <v>GERENTE GENERAL</v>
      </c>
      <c r="E149" s="468" t="str">
        <f>'[1]CM.01-PERSONAL '!$F$205</f>
        <v>EI201</v>
      </c>
      <c r="F149" s="30">
        <v>1</v>
      </c>
      <c r="G149" s="431">
        <v>20</v>
      </c>
      <c r="H149" s="431">
        <f t="shared" si="16"/>
        <v>20</v>
      </c>
      <c r="I149" s="475">
        <f>'[1]CM.01-PERSONAL '!$K$205</f>
        <v>0.27308680555555553</v>
      </c>
      <c r="J149" s="476">
        <f t="shared" si="17"/>
        <v>5.4617361111111107</v>
      </c>
      <c r="L149" s="42"/>
    </row>
    <row r="150" spans="1:12" s="481" customFormat="1" ht="30" customHeight="1" x14ac:dyDescent="0.2">
      <c r="A150" s="469" t="str">
        <f>'[1]CM.01-PERSONAL '!$C$202</f>
        <v>GERENCIA DE EJECUCION COACTIVA DE TRANSPORTE</v>
      </c>
      <c r="B150" s="30">
        <f t="shared" si="15"/>
        <v>5</v>
      </c>
      <c r="C150" s="485" t="str">
        <f>'[1]MATRIZ DE ACTIVIDADES'!$B$143</f>
        <v>Recibe, revisa y firma Prescripcion</v>
      </c>
      <c r="D150" s="456" t="str">
        <f>'[1]CM.01-PERSONAL '!$E$202</f>
        <v>AUXILIAR III</v>
      </c>
      <c r="E150" s="456" t="str">
        <f>'[1]CM.01-PERSONAL '!$F$202</f>
        <v>EI198</v>
      </c>
      <c r="F150" s="30">
        <v>1</v>
      </c>
      <c r="G150" s="30">
        <v>5</v>
      </c>
      <c r="H150" s="30">
        <f t="shared" si="16"/>
        <v>5</v>
      </c>
      <c r="I150" s="473">
        <f>'[1]CM.01-PERSONAL '!$K$202</f>
        <v>0.31927407407407415</v>
      </c>
      <c r="J150" s="473">
        <f t="shared" si="17"/>
        <v>1.5963703703703707</v>
      </c>
    </row>
    <row r="151" spans="1:12" s="481" customFormat="1" ht="30" customHeight="1" x14ac:dyDescent="0.2">
      <c r="A151" s="469" t="str">
        <f>'[1]CM.01-PERSONAL '!$C$207</f>
        <v>GERENCIA GENERAL DE ASESORIA JURIDICA Y CONCILIACION</v>
      </c>
      <c r="B151" s="30">
        <f t="shared" si="15"/>
        <v>6</v>
      </c>
      <c r="C151" s="29" t="str">
        <f>'[1]MATRIZ DE ACTIVIDADES'!$B$153</f>
        <v xml:space="preserve">Recibe y archiva documentacion </v>
      </c>
      <c r="D151" s="456" t="str">
        <f>'[1]CM.01-PERSONAL '!$E$207</f>
        <v>AUXILIAR IV</v>
      </c>
      <c r="E151" s="456" t="str">
        <f>'[1]CM.01-PERSONAL '!$F$207</f>
        <v>EI203</v>
      </c>
      <c r="F151" s="30">
        <v>1</v>
      </c>
      <c r="G151" s="30">
        <v>5</v>
      </c>
      <c r="H151" s="30">
        <f t="shared" si="16"/>
        <v>5</v>
      </c>
      <c r="I151" s="473">
        <f>'[1]CM.01-PERSONAL '!$K$207</f>
        <v>0.28896851851851851</v>
      </c>
      <c r="J151" s="473">
        <f t="shared" si="17"/>
        <v>1.4448425925925925</v>
      </c>
    </row>
    <row r="152" spans="1:12" ht="33" customHeight="1" x14ac:dyDescent="0.25">
      <c r="G152" s="58" t="s">
        <v>34</v>
      </c>
      <c r="H152" s="57">
        <f>SUM(H146:H151)</f>
        <v>46</v>
      </c>
      <c r="I152" s="41" t="s">
        <v>35</v>
      </c>
      <c r="J152" s="57">
        <f>SUM(J138:J151)</f>
        <v>13.503602777777779</v>
      </c>
    </row>
    <row r="155" spans="1:12" x14ac:dyDescent="0.25">
      <c r="A155" s="1220" t="s">
        <v>1</v>
      </c>
      <c r="B155" s="1220"/>
      <c r="C155" s="1220"/>
      <c r="D155" s="1220"/>
      <c r="E155" s="1220"/>
      <c r="F155" s="1220"/>
      <c r="G155" s="1220"/>
      <c r="H155" s="1220"/>
      <c r="I155" s="1220"/>
      <c r="J155" s="1220"/>
    </row>
    <row r="156" spans="1:12" x14ac:dyDescent="0.25">
      <c r="A156" s="1238" t="s">
        <v>2</v>
      </c>
      <c r="B156" s="1238"/>
      <c r="C156" s="1238"/>
      <c r="D156" s="1238"/>
      <c r="E156" s="1238"/>
      <c r="F156" s="1238"/>
      <c r="G156" s="1238"/>
      <c r="H156" s="1238"/>
      <c r="I156" s="1238"/>
      <c r="J156" s="1238"/>
    </row>
    <row r="157" spans="1:12" ht="15.75" thickBot="1" x14ac:dyDescent="0.3">
      <c r="A157" s="4" t="s">
        <v>3</v>
      </c>
      <c r="B157" s="122"/>
      <c r="C157" s="5"/>
      <c r="D157" s="262"/>
      <c r="E157" s="4"/>
      <c r="F157" s="262"/>
      <c r="G157" s="262"/>
      <c r="H157" s="262"/>
      <c r="I157" s="4"/>
      <c r="J157" s="2"/>
    </row>
    <row r="158" spans="1:12" ht="16.5" customHeight="1" thickBot="1" x14ac:dyDescent="0.3">
      <c r="A158" s="1274" t="s">
        <v>482</v>
      </c>
      <c r="B158" s="1275"/>
      <c r="C158" s="1275"/>
      <c r="D158" s="1275"/>
      <c r="E158" s="1275"/>
      <c r="F158" s="1275"/>
      <c r="G158" s="1275"/>
      <c r="H158" s="1275"/>
      <c r="I158" s="1275"/>
      <c r="J158" s="1276"/>
    </row>
    <row r="159" spans="1:12" s="71" customFormat="1" x14ac:dyDescent="0.25">
      <c r="A159" s="13"/>
      <c r="B159" s="21"/>
      <c r="C159" s="217"/>
      <c r="D159" s="13"/>
      <c r="E159" s="13"/>
      <c r="F159" s="13"/>
      <c r="G159" s="13"/>
      <c r="H159" s="13"/>
      <c r="I159" s="13"/>
      <c r="J159" s="13"/>
    </row>
    <row r="160" spans="1:12" ht="15.75" thickBot="1" x14ac:dyDescent="0.3">
      <c r="A160" s="4" t="s">
        <v>4</v>
      </c>
      <c r="B160" s="122"/>
      <c r="C160" s="7"/>
      <c r="D160" s="13"/>
      <c r="E160" s="6"/>
      <c r="F160" s="259"/>
      <c r="G160" s="261"/>
      <c r="H160" s="13"/>
      <c r="I160" s="6"/>
      <c r="J160" s="2"/>
    </row>
    <row r="161" spans="1:12" ht="15.75" thickBot="1" x14ac:dyDescent="0.3">
      <c r="A161" s="1273" t="s">
        <v>21</v>
      </c>
      <c r="B161" s="1239"/>
      <c r="C161" s="1239"/>
      <c r="D161" s="1239"/>
      <c r="E161" s="1239"/>
      <c r="F161" s="1239"/>
      <c r="G161" s="1239"/>
      <c r="H161" s="1239"/>
      <c r="I161" s="1239"/>
      <c r="J161" s="1240"/>
    </row>
    <row r="162" spans="1:12" ht="15.75" thickBot="1" x14ac:dyDescent="0.3">
      <c r="A162" s="4"/>
      <c r="B162" s="122"/>
      <c r="C162" s="3"/>
      <c r="D162" s="261"/>
      <c r="E162" s="2"/>
      <c r="F162" s="261"/>
      <c r="G162" s="261"/>
      <c r="H162" s="261"/>
      <c r="I162" s="2"/>
      <c r="J162" s="2"/>
    </row>
    <row r="163" spans="1:12" ht="51" x14ac:dyDescent="0.25">
      <c r="A163" s="458" t="s">
        <v>5</v>
      </c>
      <c r="B163" s="486" t="s">
        <v>23</v>
      </c>
      <c r="C163" s="458" t="s">
        <v>7</v>
      </c>
      <c r="D163" s="487" t="s">
        <v>8</v>
      </c>
      <c r="E163" s="483" t="s">
        <v>24</v>
      </c>
      <c r="F163" s="461" t="s">
        <v>25</v>
      </c>
      <c r="G163" s="486" t="s">
        <v>26</v>
      </c>
      <c r="H163" s="462" t="s">
        <v>27</v>
      </c>
      <c r="I163" s="488" t="s">
        <v>28</v>
      </c>
      <c r="J163" s="488" t="s">
        <v>29</v>
      </c>
    </row>
    <row r="164" spans="1:12" ht="25.5" x14ac:dyDescent="0.25">
      <c r="A164" s="458"/>
      <c r="B164" s="486"/>
      <c r="C164" s="489"/>
      <c r="D164" s="487"/>
      <c r="E164" s="464"/>
      <c r="F164" s="465" t="s">
        <v>15</v>
      </c>
      <c r="G164" s="465" t="s">
        <v>16</v>
      </c>
      <c r="H164" s="465" t="s">
        <v>17</v>
      </c>
      <c r="I164" s="466" t="s">
        <v>18</v>
      </c>
      <c r="J164" s="466" t="s">
        <v>19</v>
      </c>
    </row>
    <row r="165" spans="1:12" s="481" customFormat="1" ht="30" customHeight="1" x14ac:dyDescent="0.2">
      <c r="A165" s="469" t="str">
        <f>'[1]CM.01-PERSONAL '!$C$208</f>
        <v>GERENCIA GENERAL DE ASESORIA JURIDICA Y CONCILIACION</v>
      </c>
      <c r="B165" s="30">
        <f>B164+1</f>
        <v>1</v>
      </c>
      <c r="C165" s="29" t="str">
        <f>'[1]MATRIZ DE ACTIVIDADES'!$B$4</f>
        <v>Recibe, registra en el  sistema y deriva documentacion</v>
      </c>
      <c r="D165" s="456" t="str">
        <f>'[1]CM.01-PERSONAL '!$E$208</f>
        <v>AUXILIAR III</v>
      </c>
      <c r="E165" s="456" t="str">
        <f>'[1]CM.01-PERSONAL '!$F$208</f>
        <v>EI204</v>
      </c>
      <c r="F165" s="30">
        <v>1</v>
      </c>
      <c r="G165" s="30">
        <v>3</v>
      </c>
      <c r="H165" s="30">
        <f>F165*G165</f>
        <v>3</v>
      </c>
      <c r="I165" s="473">
        <f>'[1]CM.01-PERSONAL '!$K$208</f>
        <v>0.31927407407407415</v>
      </c>
      <c r="J165" s="473">
        <f>H165*I165</f>
        <v>0.95782222222222246</v>
      </c>
    </row>
    <row r="166" spans="1:12" s="481" customFormat="1" ht="30" customHeight="1" x14ac:dyDescent="0.2">
      <c r="A166" s="469" t="str">
        <f>'[1]CM.01-PERSONAL '!$C$207</f>
        <v>GERENCIA GENERAL DE ASESORIA JURIDICA Y CONCILIACION</v>
      </c>
      <c r="B166" s="30">
        <f>B165+1</f>
        <v>2</v>
      </c>
      <c r="C166" s="29" t="str">
        <f>'[1]MATRIZ DE ACTIVIDADES'!$B$10</f>
        <v xml:space="preserve">Recibe y  pone en despacho </v>
      </c>
      <c r="D166" s="456" t="str">
        <f>'[1]CM.01-PERSONAL '!$E$207</f>
        <v>AUXILIAR IV</v>
      </c>
      <c r="E166" s="456" t="str">
        <f>'[1]CM.01-PERSONAL '!$F$207</f>
        <v>EI203</v>
      </c>
      <c r="F166" s="30">
        <v>1</v>
      </c>
      <c r="G166" s="30">
        <v>3</v>
      </c>
      <c r="H166" s="30">
        <f>F166*G166</f>
        <v>3</v>
      </c>
      <c r="I166" s="473">
        <f>'[1]CM.01-PERSONAL '!$K$207</f>
        <v>0.28896851851851851</v>
      </c>
      <c r="J166" s="473">
        <f>H166*I166</f>
        <v>0.8669055555555556</v>
      </c>
    </row>
    <row r="167" spans="1:12" s="481" customFormat="1" ht="40.5" customHeight="1" x14ac:dyDescent="0.2">
      <c r="A167" s="469" t="str">
        <f>'[1]CM.01-PERSONAL '!$C$206</f>
        <v>GERENCIA GENERAL DE ASESORIA JURIDICA Y CONCILIACION</v>
      </c>
      <c r="B167" s="296">
        <f>B166+1</f>
        <v>3</v>
      </c>
      <c r="C167" s="29" t="str">
        <f>'[1]MATRIZ DE ACTIVIDADES'!$B$50</f>
        <v xml:space="preserve">Recibe, revisa , evalua expediente y deriva documentacion </v>
      </c>
      <c r="D167" s="457" t="str">
        <f>'[1]CM.01-PERSONAL '!$E$206</f>
        <v>ASESOR LEGAL</v>
      </c>
      <c r="E167" s="468" t="str">
        <f>'[1]CM.01-PERSONAL '!$F$206</f>
        <v>EI202</v>
      </c>
      <c r="F167" s="30">
        <v>1</v>
      </c>
      <c r="G167" s="296">
        <v>10</v>
      </c>
      <c r="H167" s="30">
        <f>F167*G167</f>
        <v>10</v>
      </c>
      <c r="I167" s="475">
        <f>'[1]CM.01-PERSONAL '!$K$206</f>
        <v>0.31759259259259259</v>
      </c>
      <c r="J167" s="474">
        <f>H167*I167</f>
        <v>3.175925925925926</v>
      </c>
      <c r="L167" s="42"/>
    </row>
    <row r="168" spans="1:12" s="481" customFormat="1" ht="30" customHeight="1" x14ac:dyDescent="0.2">
      <c r="A168" s="469" t="str">
        <f>'[1]CM.01-PERSONAL '!$C$202</f>
        <v>GERENCIA DE EJECUCION COACTIVA DE TRANSPORTE</v>
      </c>
      <c r="B168" s="296">
        <f>B167+1</f>
        <v>4</v>
      </c>
      <c r="C168" s="485" t="str">
        <f>'[1]MATRIZ DE ACTIVIDADES'!$B$143</f>
        <v>Recibe, revisa y firma Prescripcion</v>
      </c>
      <c r="D168" s="456" t="str">
        <f>'[1]CM.01-PERSONAL '!$E$202</f>
        <v>AUXILIAR III</v>
      </c>
      <c r="E168" s="456" t="str">
        <f>'[1]CM.01-PERSONAL '!$F$202</f>
        <v>EI198</v>
      </c>
      <c r="F168" s="30">
        <v>1</v>
      </c>
      <c r="G168" s="30">
        <v>5</v>
      </c>
      <c r="H168" s="30">
        <f>F168*G168</f>
        <v>5</v>
      </c>
      <c r="I168" s="473">
        <f>'[1]CM.01-PERSONAL '!$K$202</f>
        <v>0.31927407407407415</v>
      </c>
      <c r="J168" s="473">
        <f>H168*I168</f>
        <v>1.5963703703703707</v>
      </c>
    </row>
    <row r="169" spans="1:12" s="481" customFormat="1" ht="30" customHeight="1" x14ac:dyDescent="0.2">
      <c r="A169" s="469" t="str">
        <f>'[1]CM.01-PERSONAL '!$C$207</f>
        <v>GERENCIA GENERAL DE ASESORIA JURIDICA Y CONCILIACION</v>
      </c>
      <c r="B169" s="30">
        <f>B168+1</f>
        <v>5</v>
      </c>
      <c r="C169" s="29" t="str">
        <f>'[1]MATRIZ DE ACTIVIDADES'!$B$153</f>
        <v xml:space="preserve">Recibe y archiva documentacion </v>
      </c>
      <c r="D169" s="456" t="str">
        <f>'[1]CM.01-PERSONAL '!$E$207</f>
        <v>AUXILIAR IV</v>
      </c>
      <c r="E169" s="456" t="str">
        <f>'[1]CM.01-PERSONAL '!$F$207</f>
        <v>EI203</v>
      </c>
      <c r="F169" s="30">
        <v>1</v>
      </c>
      <c r="G169" s="30">
        <v>5</v>
      </c>
      <c r="H169" s="30">
        <f>F169*G169</f>
        <v>5</v>
      </c>
      <c r="I169" s="473">
        <f>'[1]CM.01-PERSONAL '!$K$207</f>
        <v>0.28896851851851851</v>
      </c>
      <c r="J169" s="473">
        <f>H169*I169</f>
        <v>1.4448425925925925</v>
      </c>
    </row>
    <row r="170" spans="1:12" ht="24" x14ac:dyDescent="0.25">
      <c r="G170" s="58" t="s">
        <v>34</v>
      </c>
      <c r="H170" s="57">
        <f>SUM(H165:H169)</f>
        <v>26</v>
      </c>
      <c r="I170" s="41" t="s">
        <v>35</v>
      </c>
      <c r="J170" s="57">
        <f>SUM(J157:J169)</f>
        <v>8.0418666666666674</v>
      </c>
    </row>
    <row r="172" spans="1:12" x14ac:dyDescent="0.25">
      <c r="A172" s="1220" t="s">
        <v>1</v>
      </c>
      <c r="B172" s="1220"/>
      <c r="C172" s="1220"/>
      <c r="D172" s="1220"/>
      <c r="E172" s="1220"/>
      <c r="F172" s="1220"/>
      <c r="G172" s="1220"/>
      <c r="H172" s="1220"/>
      <c r="I172" s="1220"/>
      <c r="J172" s="1220"/>
    </row>
    <row r="173" spans="1:12" x14ac:dyDescent="0.25">
      <c r="A173" s="1238" t="s">
        <v>2</v>
      </c>
      <c r="B173" s="1238"/>
      <c r="C173" s="1238"/>
      <c r="D173" s="1238"/>
      <c r="E173" s="1238"/>
      <c r="F173" s="1238"/>
      <c r="G173" s="1238"/>
      <c r="H173" s="1238"/>
      <c r="I173" s="1238"/>
      <c r="J173" s="1238"/>
    </row>
    <row r="174" spans="1:12" ht="15.75" thickBot="1" x14ac:dyDescent="0.3">
      <c r="A174" s="4" t="s">
        <v>3</v>
      </c>
      <c r="B174" s="122"/>
      <c r="C174" s="5"/>
      <c r="D174" s="262"/>
      <c r="E174" s="4"/>
      <c r="F174" s="262"/>
      <c r="G174" s="262"/>
      <c r="H174" s="262"/>
      <c r="I174" s="4"/>
      <c r="J174" s="2"/>
    </row>
    <row r="175" spans="1:12" ht="15.75" thickBot="1" x14ac:dyDescent="0.3">
      <c r="A175" s="1274" t="s">
        <v>481</v>
      </c>
      <c r="B175" s="1275"/>
      <c r="C175" s="1275"/>
      <c r="D175" s="1275"/>
      <c r="E175" s="1275"/>
      <c r="F175" s="1275"/>
      <c r="G175" s="1275"/>
      <c r="H175" s="1275"/>
      <c r="I175" s="1275"/>
      <c r="J175" s="1276"/>
    </row>
    <row r="176" spans="1:12" s="71" customFormat="1" x14ac:dyDescent="0.25">
      <c r="A176" s="13"/>
      <c r="B176" s="21"/>
      <c r="C176" s="217"/>
      <c r="D176" s="13"/>
      <c r="E176" s="13"/>
      <c r="F176" s="13"/>
      <c r="G176" s="13"/>
      <c r="H176" s="13"/>
      <c r="I176" s="13"/>
      <c r="J176" s="13"/>
    </row>
    <row r="177" spans="1:12" ht="15.75" thickBot="1" x14ac:dyDescent="0.3">
      <c r="A177" s="4" t="s">
        <v>4</v>
      </c>
      <c r="B177" s="122"/>
      <c r="C177" s="7"/>
      <c r="D177" s="13"/>
      <c r="E177" s="6"/>
      <c r="F177" s="259"/>
      <c r="G177" s="261"/>
      <c r="H177" s="13"/>
      <c r="I177" s="6"/>
      <c r="J177" s="2"/>
    </row>
    <row r="178" spans="1:12" ht="15.75" thickBot="1" x14ac:dyDescent="0.3">
      <c r="A178" s="1273" t="s">
        <v>21</v>
      </c>
      <c r="B178" s="1239"/>
      <c r="C178" s="1239"/>
      <c r="D178" s="1239"/>
      <c r="E178" s="1239"/>
      <c r="F178" s="1239"/>
      <c r="G178" s="1239"/>
      <c r="H178" s="1239"/>
      <c r="I178" s="1239"/>
      <c r="J178" s="1240"/>
    </row>
    <row r="179" spans="1:12" ht="15.75" thickBot="1" x14ac:dyDescent="0.3">
      <c r="A179" s="4"/>
      <c r="B179" s="122"/>
      <c r="C179" s="3"/>
      <c r="D179" s="261"/>
      <c r="E179" s="2"/>
      <c r="F179" s="261"/>
      <c r="G179" s="261"/>
      <c r="H179" s="261"/>
      <c r="I179" s="2"/>
      <c r="J179" s="2"/>
    </row>
    <row r="180" spans="1:12" ht="51" x14ac:dyDescent="0.25">
      <c r="A180" s="458" t="s">
        <v>5</v>
      </c>
      <c r="B180" s="486" t="s">
        <v>23</v>
      </c>
      <c r="C180" s="486" t="s">
        <v>7</v>
      </c>
      <c r="D180" s="487" t="s">
        <v>8</v>
      </c>
      <c r="E180" s="483" t="s">
        <v>24</v>
      </c>
      <c r="F180" s="461" t="s">
        <v>25</v>
      </c>
      <c r="G180" s="486" t="s">
        <v>26</v>
      </c>
      <c r="H180" s="462" t="s">
        <v>27</v>
      </c>
      <c r="I180" s="488" t="s">
        <v>28</v>
      </c>
      <c r="J180" s="488" t="s">
        <v>29</v>
      </c>
    </row>
    <row r="181" spans="1:12" ht="25.5" x14ac:dyDescent="0.25">
      <c r="A181" s="458"/>
      <c r="B181" s="486"/>
      <c r="C181" s="489"/>
      <c r="D181" s="487"/>
      <c r="E181" s="464"/>
      <c r="F181" s="465" t="s">
        <v>15</v>
      </c>
      <c r="G181" s="465" t="s">
        <v>16</v>
      </c>
      <c r="H181" s="465" t="s">
        <v>17</v>
      </c>
      <c r="I181" s="466" t="s">
        <v>18</v>
      </c>
      <c r="J181" s="466" t="s">
        <v>19</v>
      </c>
    </row>
    <row r="182" spans="1:12" s="481" customFormat="1" ht="30" customHeight="1" x14ac:dyDescent="0.2">
      <c r="A182" s="469" t="str">
        <f>'[1]CM.01-PERSONAL '!$C$208</f>
        <v>GERENCIA GENERAL DE ASESORIA JURIDICA Y CONCILIACION</v>
      </c>
      <c r="B182" s="30">
        <f t="shared" ref="B182:B187" si="18">B181+1</f>
        <v>1</v>
      </c>
      <c r="C182" s="29" t="str">
        <f>'[1]MATRIZ DE ACTIVIDADES'!$B$4</f>
        <v>Recibe, registra en el  sistema y deriva documentacion</v>
      </c>
      <c r="D182" s="456" t="str">
        <f>'[1]CM.01-PERSONAL '!$E$208</f>
        <v>AUXILIAR III</v>
      </c>
      <c r="E182" s="456" t="str">
        <f>'[1]CM.01-PERSONAL '!$F$208</f>
        <v>EI204</v>
      </c>
      <c r="F182" s="30">
        <v>1</v>
      </c>
      <c r="G182" s="30">
        <v>3</v>
      </c>
      <c r="H182" s="30">
        <f t="shared" ref="H182:H187" si="19">F182*G182</f>
        <v>3</v>
      </c>
      <c r="I182" s="473">
        <f>'[1]CM.01-PERSONAL '!$K$208</f>
        <v>0.31927407407407415</v>
      </c>
      <c r="J182" s="473">
        <f t="shared" ref="J182:J187" si="20">H182*I182</f>
        <v>0.95782222222222246</v>
      </c>
    </row>
    <row r="183" spans="1:12" s="481" customFormat="1" ht="30" customHeight="1" x14ac:dyDescent="0.2">
      <c r="A183" s="469" t="str">
        <f>'[1]CM.01-PERSONAL '!$C$207</f>
        <v>GERENCIA GENERAL DE ASESORIA JURIDICA Y CONCILIACION</v>
      </c>
      <c r="B183" s="30">
        <f t="shared" si="18"/>
        <v>2</v>
      </c>
      <c r="C183" s="29" t="str">
        <f>'[1]MATRIZ DE ACTIVIDADES'!$B$10</f>
        <v xml:space="preserve">Recibe y  pone en despacho </v>
      </c>
      <c r="D183" s="456" t="str">
        <f>'[1]CM.01-PERSONAL '!$E$207</f>
        <v>AUXILIAR IV</v>
      </c>
      <c r="E183" s="456" t="str">
        <f>'[1]CM.01-PERSONAL '!$F$207</f>
        <v>EI203</v>
      </c>
      <c r="F183" s="30">
        <v>1</v>
      </c>
      <c r="G183" s="30">
        <v>3</v>
      </c>
      <c r="H183" s="30">
        <f t="shared" si="19"/>
        <v>3</v>
      </c>
      <c r="I183" s="473">
        <f>'[1]CM.01-PERSONAL '!$K$207</f>
        <v>0.28896851851851851</v>
      </c>
      <c r="J183" s="473">
        <f t="shared" si="20"/>
        <v>0.8669055555555556</v>
      </c>
    </row>
    <row r="184" spans="1:12" s="481" customFormat="1" ht="40.5" customHeight="1" x14ac:dyDescent="0.2">
      <c r="A184" s="469" t="str">
        <f>'[1]CM.01-PERSONAL '!$C$206</f>
        <v>GERENCIA GENERAL DE ASESORIA JURIDICA Y CONCILIACION</v>
      </c>
      <c r="B184" s="296">
        <f t="shared" si="18"/>
        <v>3</v>
      </c>
      <c r="C184" s="29" t="str">
        <f>'[1]MATRIZ DE ACTIVIDADES'!$B$50</f>
        <v xml:space="preserve">Recibe, revisa , evalua expediente y deriva documentacion </v>
      </c>
      <c r="D184" s="457" t="str">
        <f>'[1]CM.01-PERSONAL '!$E$206</f>
        <v>ASESOR LEGAL</v>
      </c>
      <c r="E184" s="468" t="str">
        <f>'[1]CM.01-PERSONAL '!$F$206</f>
        <v>EI202</v>
      </c>
      <c r="F184" s="30">
        <v>1</v>
      </c>
      <c r="G184" s="296">
        <v>10</v>
      </c>
      <c r="H184" s="30">
        <f t="shared" si="19"/>
        <v>10</v>
      </c>
      <c r="I184" s="475">
        <f>'[1]CM.01-PERSONAL '!$K$206</f>
        <v>0.31759259259259259</v>
      </c>
      <c r="J184" s="474">
        <f t="shared" si="20"/>
        <v>3.175925925925926</v>
      </c>
      <c r="L184" s="42"/>
    </row>
    <row r="185" spans="1:12" s="481" customFormat="1" ht="40.5" customHeight="1" x14ac:dyDescent="0.2">
      <c r="A185" s="469" t="str">
        <f>'[1]CM.01-PERSONAL '!$C$205</f>
        <v>GERENCIA GENERAL DE ASESORIA JURIDICA Y CONCILIACION</v>
      </c>
      <c r="B185" s="296">
        <f t="shared" si="18"/>
        <v>4</v>
      </c>
      <c r="C185" s="29" t="str">
        <f>'[1]MATRIZ DE ACTIVIDADES'!$B$43</f>
        <v>Recepciona, revisa expediente, elabora  Informe Legal, Proyecto de Resolucion  y deriva documentacion</v>
      </c>
      <c r="D185" s="457" t="str">
        <f>'[1]CM.01-PERSONAL '!$E$205</f>
        <v>GERENTE GENERAL</v>
      </c>
      <c r="E185" s="468" t="str">
        <f>'[1]CM.01-PERSONAL '!$F$205</f>
        <v>EI201</v>
      </c>
      <c r="F185" s="30">
        <v>1</v>
      </c>
      <c r="G185" s="431">
        <v>20</v>
      </c>
      <c r="H185" s="431">
        <f t="shared" si="19"/>
        <v>20</v>
      </c>
      <c r="I185" s="475">
        <f>'[1]CM.01-PERSONAL '!$K$205</f>
        <v>0.27308680555555553</v>
      </c>
      <c r="J185" s="476">
        <f t="shared" si="20"/>
        <v>5.4617361111111107</v>
      </c>
      <c r="L185" s="42"/>
    </row>
    <row r="186" spans="1:12" s="481" customFormat="1" ht="30" customHeight="1" x14ac:dyDescent="0.2">
      <c r="A186" s="469" t="str">
        <f>'[1]CM.01-PERSONAL '!$C$202</f>
        <v>GERENCIA DE EJECUCION COACTIVA DE TRANSPORTE</v>
      </c>
      <c r="B186" s="30">
        <f t="shared" si="18"/>
        <v>5</v>
      </c>
      <c r="C186" s="485" t="str">
        <f>'[1]MATRIZ DE ACTIVIDADES'!$B$143</f>
        <v>Recibe, revisa y firma Prescripcion</v>
      </c>
      <c r="D186" s="456" t="str">
        <f>'[1]CM.01-PERSONAL '!$E$202</f>
        <v>AUXILIAR III</v>
      </c>
      <c r="E186" s="456" t="str">
        <f>'[1]CM.01-PERSONAL '!$F$202</f>
        <v>EI198</v>
      </c>
      <c r="F186" s="30">
        <v>1</v>
      </c>
      <c r="G186" s="30">
        <v>5</v>
      </c>
      <c r="H186" s="30">
        <f t="shared" si="19"/>
        <v>5</v>
      </c>
      <c r="I186" s="473">
        <f>'[1]CM.01-PERSONAL '!$K$202</f>
        <v>0.31927407407407415</v>
      </c>
      <c r="J186" s="473">
        <f t="shared" si="20"/>
        <v>1.5963703703703707</v>
      </c>
    </row>
    <row r="187" spans="1:12" s="481" customFormat="1" ht="30" customHeight="1" x14ac:dyDescent="0.2">
      <c r="A187" s="469" t="str">
        <f>'[1]CM.01-PERSONAL '!$C$207</f>
        <v>GERENCIA GENERAL DE ASESORIA JURIDICA Y CONCILIACION</v>
      </c>
      <c r="B187" s="30">
        <f t="shared" si="18"/>
        <v>6</v>
      </c>
      <c r="C187" s="29" t="str">
        <f>'[1]MATRIZ DE ACTIVIDADES'!$B$153</f>
        <v xml:space="preserve">Recibe y archiva documentacion </v>
      </c>
      <c r="D187" s="456" t="str">
        <f>'[1]CM.01-PERSONAL '!$E$207</f>
        <v>AUXILIAR IV</v>
      </c>
      <c r="E187" s="456" t="str">
        <f>'[1]CM.01-PERSONAL '!$F$207</f>
        <v>EI203</v>
      </c>
      <c r="F187" s="30">
        <v>1</v>
      </c>
      <c r="G187" s="30">
        <v>5</v>
      </c>
      <c r="H187" s="30">
        <f t="shared" si="19"/>
        <v>5</v>
      </c>
      <c r="I187" s="473">
        <f>'[1]CM.01-PERSONAL '!$K$207</f>
        <v>0.28896851851851851</v>
      </c>
      <c r="J187" s="473">
        <f t="shared" si="20"/>
        <v>1.4448425925925925</v>
      </c>
    </row>
    <row r="188" spans="1:12" ht="24" x14ac:dyDescent="0.25">
      <c r="G188" s="58" t="s">
        <v>34</v>
      </c>
      <c r="H188" s="57">
        <f>SUM(H182:H187)</f>
        <v>46</v>
      </c>
      <c r="I188" s="41" t="s">
        <v>35</v>
      </c>
      <c r="J188" s="57">
        <f>SUM(J174:J187)</f>
        <v>13.503602777777779</v>
      </c>
    </row>
    <row r="189" spans="1:12" s="71" customFormat="1" ht="15.75" thickBot="1" x14ac:dyDescent="0.3">
      <c r="B189" s="123"/>
      <c r="D189" s="123"/>
      <c r="G189" s="43"/>
      <c r="H189" s="43"/>
      <c r="I189" s="43"/>
      <c r="J189" s="43"/>
    </row>
    <row r="190" spans="1:12" ht="16.5" thickBot="1" x14ac:dyDescent="0.3">
      <c r="A190" s="1280" t="s">
        <v>53</v>
      </c>
      <c r="B190" s="1281"/>
      <c r="C190" s="1281"/>
      <c r="D190" s="1281"/>
      <c r="E190" s="1281"/>
      <c r="F190" s="1281"/>
      <c r="G190" s="1281"/>
      <c r="H190" s="1281"/>
      <c r="I190" s="1281"/>
      <c r="J190" s="1282"/>
    </row>
    <row r="192" spans="1:12" x14ac:dyDescent="0.25">
      <c r="A192" s="1220" t="s">
        <v>1</v>
      </c>
      <c r="B192" s="1220"/>
      <c r="C192" s="1220"/>
      <c r="D192" s="1220"/>
      <c r="E192" s="1220"/>
      <c r="F192" s="1220"/>
      <c r="G192" s="1220"/>
      <c r="H192" s="1220"/>
      <c r="I192" s="1220"/>
      <c r="J192" s="1220"/>
    </row>
    <row r="193" spans="1:12" x14ac:dyDescent="0.25">
      <c r="A193" s="1238" t="s">
        <v>2</v>
      </c>
      <c r="B193" s="1238"/>
      <c r="C193" s="1238"/>
      <c r="D193" s="1238"/>
      <c r="E193" s="1238"/>
      <c r="F193" s="1238"/>
      <c r="G193" s="1238"/>
      <c r="H193" s="1238"/>
      <c r="I193" s="1238"/>
      <c r="J193" s="1238"/>
    </row>
    <row r="194" spans="1:12" ht="15.75" thickBot="1" x14ac:dyDescent="0.3">
      <c r="A194" s="4" t="s">
        <v>3</v>
      </c>
      <c r="B194" s="122"/>
      <c r="C194" s="5"/>
      <c r="D194" s="262"/>
      <c r="E194" s="4"/>
      <c r="F194" s="262"/>
      <c r="G194" s="262"/>
      <c r="H194" s="262"/>
      <c r="I194" s="4"/>
      <c r="J194" s="2"/>
    </row>
    <row r="195" spans="1:12" ht="28.5" customHeight="1" thickBot="1" x14ac:dyDescent="0.3">
      <c r="A195" s="1274" t="s">
        <v>296</v>
      </c>
      <c r="B195" s="1275"/>
      <c r="C195" s="1275"/>
      <c r="D195" s="1275"/>
      <c r="E195" s="1275"/>
      <c r="F195" s="1275"/>
      <c r="G195" s="1275"/>
      <c r="H195" s="1275"/>
      <c r="I195" s="1275"/>
      <c r="J195" s="1276"/>
    </row>
    <row r="196" spans="1:12" x14ac:dyDescent="0.25">
      <c r="A196" s="13"/>
      <c r="B196" s="21"/>
      <c r="C196" s="217"/>
      <c r="D196" s="13"/>
      <c r="E196" s="13"/>
      <c r="F196" s="13"/>
      <c r="G196" s="13"/>
      <c r="H196" s="13"/>
      <c r="I196" s="13"/>
      <c r="J196" s="13"/>
    </row>
    <row r="197" spans="1:12" ht="15.75" thickBot="1" x14ac:dyDescent="0.3">
      <c r="A197" s="4" t="s">
        <v>4</v>
      </c>
      <c r="B197" s="122"/>
      <c r="C197" s="7"/>
      <c r="D197" s="13"/>
      <c r="E197" s="6"/>
      <c r="F197" s="259"/>
      <c r="G197" s="261"/>
      <c r="H197" s="13"/>
      <c r="I197" s="6"/>
      <c r="J197" s="2"/>
    </row>
    <row r="198" spans="1:12" ht="15.75" thickBot="1" x14ac:dyDescent="0.3">
      <c r="A198" s="1273" t="s">
        <v>21</v>
      </c>
      <c r="B198" s="1239"/>
      <c r="C198" s="1239"/>
      <c r="D198" s="1239"/>
      <c r="E198" s="1239"/>
      <c r="F198" s="1239"/>
      <c r="G198" s="1239"/>
      <c r="H198" s="1239"/>
      <c r="I198" s="1239"/>
      <c r="J198" s="1240"/>
    </row>
    <row r="199" spans="1:12" ht="15.75" thickBot="1" x14ac:dyDescent="0.3">
      <c r="A199" s="4"/>
      <c r="B199" s="122"/>
      <c r="C199" s="3"/>
      <c r="D199" s="261"/>
      <c r="E199" s="2"/>
      <c r="F199" s="261"/>
      <c r="G199" s="261"/>
      <c r="H199" s="261"/>
      <c r="I199" s="2"/>
      <c r="J199" s="2"/>
    </row>
    <row r="200" spans="1:12" ht="51" x14ac:dyDescent="0.25">
      <c r="A200" s="458" t="s">
        <v>5</v>
      </c>
      <c r="B200" s="486" t="s">
        <v>23</v>
      </c>
      <c r="C200" s="486" t="s">
        <v>7</v>
      </c>
      <c r="D200" s="487" t="s">
        <v>8</v>
      </c>
      <c r="E200" s="483" t="s">
        <v>24</v>
      </c>
      <c r="F200" s="461" t="s">
        <v>25</v>
      </c>
      <c r="G200" s="486" t="s">
        <v>26</v>
      </c>
      <c r="H200" s="462" t="s">
        <v>27</v>
      </c>
      <c r="I200" s="488" t="s">
        <v>28</v>
      </c>
      <c r="J200" s="488" t="s">
        <v>29</v>
      </c>
    </row>
    <row r="201" spans="1:12" ht="25.5" x14ac:dyDescent="0.25">
      <c r="A201" s="458"/>
      <c r="B201" s="486"/>
      <c r="C201" s="489"/>
      <c r="D201" s="464"/>
      <c r="E201" s="464"/>
      <c r="F201" s="465" t="s">
        <v>15</v>
      </c>
      <c r="G201" s="465" t="s">
        <v>16</v>
      </c>
      <c r="H201" s="465" t="s">
        <v>17</v>
      </c>
      <c r="I201" s="466" t="s">
        <v>18</v>
      </c>
      <c r="J201" s="466" t="s">
        <v>19</v>
      </c>
    </row>
    <row r="202" spans="1:12" s="481" customFormat="1" ht="30" customHeight="1" x14ac:dyDescent="0.2">
      <c r="A202" s="469" t="str">
        <f>'[1]CM.01-PERSONAL '!$C$207</f>
        <v>GERENCIA GENERAL DE ASESORIA JURIDICA Y CONCILIACION</v>
      </c>
      <c r="B202" s="30">
        <f>B201+1</f>
        <v>1</v>
      </c>
      <c r="C202" s="29" t="str">
        <f>'[1]MATRIZ DE ACTIVIDADES'!$B$144</f>
        <v>Elaboracion de boleta de internamiento</v>
      </c>
      <c r="D202" s="456" t="str">
        <f>'[1]CM.01-PERSONAL '!$E$207</f>
        <v>AUXILIAR IV</v>
      </c>
      <c r="E202" s="456" t="str">
        <f>'[1]CM.01-PERSONAL '!$F$207</f>
        <v>EI203</v>
      </c>
      <c r="F202" s="30">
        <v>1</v>
      </c>
      <c r="G202" s="30">
        <v>10</v>
      </c>
      <c r="H202" s="30">
        <f>F202*G202</f>
        <v>10</v>
      </c>
      <c r="I202" s="473">
        <f>'[1]CM.01-PERSONAL '!$K$207</f>
        <v>0.28896851851851851</v>
      </c>
      <c r="J202" s="473">
        <f>H202*I202</f>
        <v>2.889685185185185</v>
      </c>
    </row>
    <row r="203" spans="1:12" ht="28.5" customHeight="1" x14ac:dyDescent="0.25">
      <c r="A203" s="469" t="str">
        <f>'[1]CM.01-PERSONAL '!$C$207</f>
        <v>GERENCIA GENERAL DE ASESORIA JURIDICA Y CONCILIACION</v>
      </c>
      <c r="B203" s="30">
        <f>B202+1</f>
        <v>2</v>
      </c>
      <c r="C203" s="29" t="str">
        <f>'[1]MATRIZ DE ACTIVIDADES'!$B$145</f>
        <v>Se deriva a la division de deposito de vehiculos</v>
      </c>
      <c r="D203" s="456" t="str">
        <f>'[1]CM.01-PERSONAL '!$E$207</f>
        <v>AUXILIAR IV</v>
      </c>
      <c r="E203" s="456" t="str">
        <f>'[1]CM.01-PERSONAL '!$F$207</f>
        <v>EI203</v>
      </c>
      <c r="F203" s="30">
        <v>1</v>
      </c>
      <c r="G203" s="30">
        <v>30</v>
      </c>
      <c r="H203" s="30">
        <f>F203*G203</f>
        <v>30</v>
      </c>
      <c r="I203" s="473">
        <f>'[1]CM.01-PERSONAL '!$K$207</f>
        <v>0.28896851851851851</v>
      </c>
      <c r="J203" s="473">
        <f>H203*I203</f>
        <v>8.6690555555555555</v>
      </c>
    </row>
    <row r="204" spans="1:12" s="481" customFormat="1" ht="40.5" customHeight="1" x14ac:dyDescent="0.2">
      <c r="A204" s="469" t="str">
        <f>'[1]CM.01-PERSONAL '!$C$206</f>
        <v>GERENCIA GENERAL DE ASESORIA JURIDICA Y CONCILIACION</v>
      </c>
      <c r="B204" s="296">
        <f>B203+1</f>
        <v>3</v>
      </c>
      <c r="C204" s="29" t="str">
        <f>'[1]MATRIZ DE ACTIVIDADES'!$B$146</f>
        <v>Se interna el vehiculo</v>
      </c>
      <c r="D204" s="457" t="str">
        <f>'[1]CM.01-PERSONAL '!$E$206</f>
        <v>ASESOR LEGAL</v>
      </c>
      <c r="E204" s="468" t="str">
        <f>'[1]CM.01-PERSONAL '!$F$206</f>
        <v>EI202</v>
      </c>
      <c r="F204" s="30">
        <v>1</v>
      </c>
      <c r="G204" s="296">
        <v>5</v>
      </c>
      <c r="H204" s="30">
        <f>F204*G204</f>
        <v>5</v>
      </c>
      <c r="I204" s="475">
        <f>'[1]CM.01-PERSONAL '!$K$206</f>
        <v>0.31759259259259259</v>
      </c>
      <c r="J204" s="474">
        <f>H204*I204</f>
        <v>1.587962962962963</v>
      </c>
      <c r="L204" s="42"/>
    </row>
    <row r="205" spans="1:12" ht="24" x14ac:dyDescent="0.25">
      <c r="G205" s="58" t="s">
        <v>34</v>
      </c>
      <c r="H205" s="57">
        <f>SUM(H202:H204)</f>
        <v>45</v>
      </c>
      <c r="I205" s="41" t="s">
        <v>35</v>
      </c>
      <c r="J205" s="57">
        <f>SUM(J202:J204)</f>
        <v>13.146703703703704</v>
      </c>
    </row>
    <row r="208" spans="1:12" x14ac:dyDescent="0.25">
      <c r="A208" s="1220" t="s">
        <v>1</v>
      </c>
      <c r="B208" s="1220"/>
      <c r="C208" s="1220"/>
      <c r="D208" s="1220"/>
      <c r="E208" s="1220"/>
      <c r="F208" s="1220"/>
      <c r="G208" s="1220"/>
      <c r="H208" s="1220"/>
      <c r="I208" s="1220"/>
      <c r="J208" s="1220"/>
    </row>
    <row r="209" spans="1:12" x14ac:dyDescent="0.25">
      <c r="A209" s="1238" t="s">
        <v>2</v>
      </c>
      <c r="B209" s="1238"/>
      <c r="C209" s="1238"/>
      <c r="D209" s="1238"/>
      <c r="E209" s="1238"/>
      <c r="F209" s="1238"/>
      <c r="G209" s="1238"/>
      <c r="H209" s="1238"/>
      <c r="I209" s="1238"/>
      <c r="J209" s="1238"/>
    </row>
    <row r="210" spans="1:12" ht="15.75" thickBot="1" x14ac:dyDescent="0.3">
      <c r="A210" s="4" t="s">
        <v>3</v>
      </c>
      <c r="B210" s="122"/>
      <c r="C210" s="5"/>
      <c r="D210" s="262"/>
      <c r="E210" s="4"/>
      <c r="F210" s="262"/>
      <c r="G210" s="262"/>
      <c r="H210" s="262"/>
      <c r="I210" s="4"/>
      <c r="J210" s="2"/>
    </row>
    <row r="211" spans="1:12" s="75" customFormat="1" ht="29.25" customHeight="1" thickBot="1" x14ac:dyDescent="0.3">
      <c r="A211" s="1277" t="s">
        <v>297</v>
      </c>
      <c r="B211" s="1278"/>
      <c r="C211" s="1278"/>
      <c r="D211" s="1278"/>
      <c r="E211" s="1278"/>
      <c r="F211" s="1278"/>
      <c r="G211" s="1278"/>
      <c r="H211" s="1278"/>
      <c r="I211" s="1278"/>
      <c r="J211" s="1279"/>
    </row>
    <row r="212" spans="1:12" x14ac:dyDescent="0.25">
      <c r="A212" s="13"/>
      <c r="B212" s="21"/>
      <c r="C212" s="217"/>
      <c r="D212" s="13"/>
      <c r="E212" s="13"/>
      <c r="F212" s="13"/>
      <c r="G212" s="13"/>
      <c r="H212" s="13"/>
      <c r="I212" s="13"/>
      <c r="J212" s="13"/>
    </row>
    <row r="213" spans="1:12" ht="15.75" thickBot="1" x14ac:dyDescent="0.3">
      <c r="A213" s="4" t="s">
        <v>4</v>
      </c>
      <c r="B213" s="122"/>
      <c r="C213" s="7"/>
      <c r="D213" s="13"/>
      <c r="E213" s="6"/>
      <c r="F213" s="259"/>
      <c r="G213" s="261"/>
      <c r="H213" s="13"/>
      <c r="I213" s="6"/>
      <c r="J213" s="2"/>
    </row>
    <row r="214" spans="1:12" ht="15.75" thickBot="1" x14ac:dyDescent="0.3">
      <c r="A214" s="1273" t="s">
        <v>21</v>
      </c>
      <c r="B214" s="1239"/>
      <c r="C214" s="1239"/>
      <c r="D214" s="1239"/>
      <c r="E214" s="1239"/>
      <c r="F214" s="1239"/>
      <c r="G214" s="1239"/>
      <c r="H214" s="1239"/>
      <c r="I214" s="1239"/>
      <c r="J214" s="1240"/>
    </row>
    <row r="215" spans="1:12" ht="15.75" thickBot="1" x14ac:dyDescent="0.3">
      <c r="A215" s="4"/>
      <c r="B215" s="122"/>
      <c r="C215" s="3"/>
      <c r="D215" s="261"/>
      <c r="E215" s="2"/>
      <c r="F215" s="261"/>
      <c r="G215" s="261"/>
      <c r="H215" s="261"/>
      <c r="I215" s="2"/>
      <c r="J215" s="2"/>
    </row>
    <row r="216" spans="1:12" ht="51" x14ac:dyDescent="0.25">
      <c r="A216" s="458" t="s">
        <v>5</v>
      </c>
      <c r="B216" s="486" t="s">
        <v>23</v>
      </c>
      <c r="C216" s="486" t="s">
        <v>7</v>
      </c>
      <c r="D216" s="487" t="s">
        <v>8</v>
      </c>
      <c r="E216" s="483" t="s">
        <v>24</v>
      </c>
      <c r="F216" s="461" t="s">
        <v>25</v>
      </c>
      <c r="G216" s="486" t="s">
        <v>26</v>
      </c>
      <c r="H216" s="462" t="s">
        <v>27</v>
      </c>
      <c r="I216" s="488" t="s">
        <v>28</v>
      </c>
      <c r="J216" s="488" t="s">
        <v>29</v>
      </c>
    </row>
    <row r="217" spans="1:12" ht="25.5" x14ac:dyDescent="0.25">
      <c r="A217" s="458"/>
      <c r="B217" s="486"/>
      <c r="C217" s="489"/>
      <c r="D217" s="464"/>
      <c r="E217" s="464"/>
      <c r="F217" s="465" t="s">
        <v>15</v>
      </c>
      <c r="G217" s="465" t="s">
        <v>16</v>
      </c>
      <c r="H217" s="465" t="s">
        <v>17</v>
      </c>
      <c r="I217" s="466" t="s">
        <v>18</v>
      </c>
      <c r="J217" s="466" t="s">
        <v>19</v>
      </c>
    </row>
    <row r="218" spans="1:12" s="481" customFormat="1" ht="30" customHeight="1" x14ac:dyDescent="0.2">
      <c r="A218" s="469" t="str">
        <f>'[1]CM.01-PERSONAL '!$C$207</f>
        <v>GERENCIA GENERAL DE ASESORIA JURIDICA Y CONCILIACION</v>
      </c>
      <c r="B218" s="30">
        <f>B217+1</f>
        <v>1</v>
      </c>
      <c r="C218" s="29" t="str">
        <f>'[1]MATRIZ DE ACTIVIDADES'!$B$144</f>
        <v>Elaboracion de boleta de internamiento</v>
      </c>
      <c r="D218" s="456" t="str">
        <f>'[1]CM.01-PERSONAL '!$E$207</f>
        <v>AUXILIAR IV</v>
      </c>
      <c r="E218" s="456" t="str">
        <f>'[1]CM.01-PERSONAL '!$F$207</f>
        <v>EI203</v>
      </c>
      <c r="F218" s="30">
        <v>1</v>
      </c>
      <c r="G218" s="30">
        <v>10</v>
      </c>
      <c r="H218" s="30">
        <f>F218*G218</f>
        <v>10</v>
      </c>
      <c r="I218" s="473">
        <f>'[1]CM.01-PERSONAL '!$K$207</f>
        <v>0.28896851851851851</v>
      </c>
      <c r="J218" s="473">
        <f>H218*I218</f>
        <v>2.889685185185185</v>
      </c>
    </row>
    <row r="219" spans="1:12" ht="28.5" customHeight="1" x14ac:dyDescent="0.25">
      <c r="A219" s="469" t="str">
        <f>'[1]CM.01-PERSONAL '!$C$207</f>
        <v>GERENCIA GENERAL DE ASESORIA JURIDICA Y CONCILIACION</v>
      </c>
      <c r="B219" s="30">
        <f>B218+1</f>
        <v>2</v>
      </c>
      <c r="C219" s="29" t="str">
        <f>'[1]MATRIZ DE ACTIVIDADES'!$B$145</f>
        <v>Se deriva a la division de deposito de vehiculos</v>
      </c>
      <c r="D219" s="456" t="str">
        <f>'[1]CM.01-PERSONAL '!$E$207</f>
        <v>AUXILIAR IV</v>
      </c>
      <c r="E219" s="456" t="str">
        <f>'[1]CM.01-PERSONAL '!$F$207</f>
        <v>EI203</v>
      </c>
      <c r="F219" s="30">
        <v>1</v>
      </c>
      <c r="G219" s="30">
        <v>30</v>
      </c>
      <c r="H219" s="30">
        <f>F219*G219</f>
        <v>30</v>
      </c>
      <c r="I219" s="473">
        <f>'[1]CM.01-PERSONAL '!$K$207</f>
        <v>0.28896851851851851</v>
      </c>
      <c r="J219" s="473">
        <f>H219*I219</f>
        <v>8.6690555555555555</v>
      </c>
    </row>
    <row r="220" spans="1:12" s="481" customFormat="1" ht="40.5" customHeight="1" x14ac:dyDescent="0.2">
      <c r="A220" s="469" t="str">
        <f>'[1]CM.01-PERSONAL '!$C$206</f>
        <v>GERENCIA GENERAL DE ASESORIA JURIDICA Y CONCILIACION</v>
      </c>
      <c r="B220" s="296">
        <f>B219+1</f>
        <v>3</v>
      </c>
      <c r="C220" s="29" t="str">
        <f>'[1]MATRIZ DE ACTIVIDADES'!$B$146</f>
        <v>Se interna el vehiculo</v>
      </c>
      <c r="D220" s="457" t="str">
        <f>'[1]CM.01-PERSONAL '!$E$206</f>
        <v>ASESOR LEGAL</v>
      </c>
      <c r="E220" s="468" t="str">
        <f>'[1]CM.01-PERSONAL '!$F$206</f>
        <v>EI202</v>
      </c>
      <c r="F220" s="30">
        <v>1</v>
      </c>
      <c r="G220" s="296">
        <v>10</v>
      </c>
      <c r="H220" s="30">
        <f>F220*G220</f>
        <v>10</v>
      </c>
      <c r="I220" s="475">
        <f>'[1]CM.01-PERSONAL '!$K$206</f>
        <v>0.31759259259259259</v>
      </c>
      <c r="J220" s="474">
        <f>H220*I220</f>
        <v>3.175925925925926</v>
      </c>
      <c r="L220" s="42"/>
    </row>
    <row r="221" spans="1:12" ht="24" x14ac:dyDescent="0.25">
      <c r="G221" s="58" t="s">
        <v>34</v>
      </c>
      <c r="H221" s="57">
        <f>SUM(H218:H220)</f>
        <v>50</v>
      </c>
      <c r="I221" s="41" t="s">
        <v>35</v>
      </c>
      <c r="J221" s="57">
        <f>SUM(J218:J220)</f>
        <v>14.734666666666666</v>
      </c>
    </row>
    <row r="224" spans="1:12" x14ac:dyDescent="0.25">
      <c r="A224" s="1220" t="s">
        <v>1</v>
      </c>
      <c r="B224" s="1220"/>
      <c r="C224" s="1220"/>
      <c r="D224" s="1220"/>
      <c r="E224" s="1220"/>
      <c r="F224" s="1220"/>
      <c r="G224" s="1220"/>
      <c r="H224" s="1220"/>
      <c r="I224" s="1220"/>
      <c r="J224" s="1220"/>
    </row>
    <row r="225" spans="1:12" x14ac:dyDescent="0.25">
      <c r="A225" s="1238" t="s">
        <v>2</v>
      </c>
      <c r="B225" s="1238"/>
      <c r="C225" s="1238"/>
      <c r="D225" s="1238"/>
      <c r="E225" s="1238"/>
      <c r="F225" s="1238"/>
      <c r="G225" s="1238"/>
      <c r="H225" s="1238"/>
      <c r="I225" s="1238"/>
      <c r="J225" s="1238"/>
    </row>
    <row r="226" spans="1:12" ht="15.75" thickBot="1" x14ac:dyDescent="0.3">
      <c r="A226" s="4" t="s">
        <v>3</v>
      </c>
      <c r="B226" s="122"/>
      <c r="C226" s="5"/>
      <c r="D226" s="262"/>
      <c r="E226" s="4"/>
      <c r="F226" s="262"/>
      <c r="G226" s="262"/>
      <c r="H226" s="262"/>
      <c r="I226" s="4"/>
      <c r="J226" s="2"/>
    </row>
    <row r="227" spans="1:12" s="75" customFormat="1" ht="27" customHeight="1" thickBot="1" x14ac:dyDescent="0.3">
      <c r="A227" s="1277" t="s">
        <v>298</v>
      </c>
      <c r="B227" s="1278"/>
      <c r="C227" s="1278"/>
      <c r="D227" s="1278"/>
      <c r="E227" s="1278"/>
      <c r="F227" s="1278"/>
      <c r="G227" s="1278"/>
      <c r="H227" s="1278"/>
      <c r="I227" s="1278"/>
      <c r="J227" s="1279"/>
    </row>
    <row r="228" spans="1:12" x14ac:dyDescent="0.25">
      <c r="A228" s="13"/>
      <c r="B228" s="21"/>
      <c r="C228" s="217"/>
      <c r="D228" s="13"/>
      <c r="E228" s="13"/>
      <c r="F228" s="13"/>
      <c r="G228" s="13"/>
      <c r="H228" s="13"/>
      <c r="I228" s="13"/>
      <c r="J228" s="13"/>
    </row>
    <row r="229" spans="1:12" ht="15.75" thickBot="1" x14ac:dyDescent="0.3">
      <c r="A229" s="4" t="s">
        <v>4</v>
      </c>
      <c r="B229" s="122"/>
      <c r="C229" s="7"/>
      <c r="D229" s="13"/>
      <c r="E229" s="6"/>
      <c r="F229" s="259"/>
      <c r="G229" s="261"/>
      <c r="H229" s="13"/>
      <c r="I229" s="6"/>
      <c r="J229" s="2"/>
    </row>
    <row r="230" spans="1:12" ht="15.75" thickBot="1" x14ac:dyDescent="0.3">
      <c r="A230" s="1273" t="s">
        <v>21</v>
      </c>
      <c r="B230" s="1239"/>
      <c r="C230" s="1239"/>
      <c r="D230" s="1239"/>
      <c r="E230" s="1239"/>
      <c r="F230" s="1239"/>
      <c r="G230" s="1239"/>
      <c r="H230" s="1239"/>
      <c r="I230" s="1239"/>
      <c r="J230" s="1240"/>
    </row>
    <row r="231" spans="1:12" ht="15.75" thickBot="1" x14ac:dyDescent="0.3">
      <c r="A231" s="4"/>
      <c r="B231" s="122"/>
      <c r="C231" s="3"/>
      <c r="D231" s="261"/>
      <c r="E231" s="2"/>
      <c r="F231" s="261"/>
      <c r="G231" s="261"/>
      <c r="H231" s="261"/>
      <c r="I231" s="2"/>
      <c r="J231" s="2"/>
    </row>
    <row r="232" spans="1:12" ht="51" x14ac:dyDescent="0.25">
      <c r="A232" s="458" t="s">
        <v>5</v>
      </c>
      <c r="B232" s="486" t="s">
        <v>23</v>
      </c>
      <c r="C232" s="486" t="s">
        <v>7</v>
      </c>
      <c r="D232" s="487" t="s">
        <v>8</v>
      </c>
      <c r="E232" s="483" t="s">
        <v>24</v>
      </c>
      <c r="F232" s="461" t="s">
        <v>25</v>
      </c>
      <c r="G232" s="486" t="s">
        <v>26</v>
      </c>
      <c r="H232" s="462" t="s">
        <v>27</v>
      </c>
      <c r="I232" s="488" t="s">
        <v>28</v>
      </c>
      <c r="J232" s="488" t="s">
        <v>29</v>
      </c>
    </row>
    <row r="233" spans="1:12" ht="25.5" x14ac:dyDescent="0.25">
      <c r="A233" s="458"/>
      <c r="B233" s="486"/>
      <c r="C233" s="489"/>
      <c r="D233" s="464"/>
      <c r="E233" s="464"/>
      <c r="F233" s="465" t="s">
        <v>15</v>
      </c>
      <c r="G233" s="465" t="s">
        <v>16</v>
      </c>
      <c r="H233" s="465" t="s">
        <v>17</v>
      </c>
      <c r="I233" s="466" t="s">
        <v>18</v>
      </c>
      <c r="J233" s="466" t="s">
        <v>19</v>
      </c>
    </row>
    <row r="234" spans="1:12" s="481" customFormat="1" ht="30" customHeight="1" x14ac:dyDescent="0.2">
      <c r="A234" s="469" t="str">
        <f>'[1]CM.01-PERSONAL '!$C$207</f>
        <v>GERENCIA GENERAL DE ASESORIA JURIDICA Y CONCILIACION</v>
      </c>
      <c r="B234" s="30">
        <f>B233+1</f>
        <v>1</v>
      </c>
      <c r="C234" s="29" t="str">
        <f>'[1]MATRIZ DE ACTIVIDADES'!$B$144</f>
        <v>Elaboracion de boleta de internamiento</v>
      </c>
      <c r="D234" s="456" t="str">
        <f>'[1]CM.01-PERSONAL '!$E$207</f>
        <v>AUXILIAR IV</v>
      </c>
      <c r="E234" s="456" t="str">
        <f>'[1]CM.01-PERSONAL '!$F$207</f>
        <v>EI203</v>
      </c>
      <c r="F234" s="30">
        <v>1</v>
      </c>
      <c r="G234" s="30">
        <v>10</v>
      </c>
      <c r="H234" s="30">
        <f>F234*G234</f>
        <v>10</v>
      </c>
      <c r="I234" s="473">
        <f>'[1]CM.01-PERSONAL '!$K$207</f>
        <v>0.28896851851851851</v>
      </c>
      <c r="J234" s="473">
        <f>H234*I234</f>
        <v>2.889685185185185</v>
      </c>
    </row>
    <row r="235" spans="1:12" ht="28.5" customHeight="1" x14ac:dyDescent="0.25">
      <c r="A235" s="469" t="str">
        <f>'[1]CM.01-PERSONAL '!$C$207</f>
        <v>GERENCIA GENERAL DE ASESORIA JURIDICA Y CONCILIACION</v>
      </c>
      <c r="B235" s="30">
        <f>B234+1</f>
        <v>2</v>
      </c>
      <c r="C235" s="29" t="str">
        <f>'[1]MATRIZ DE ACTIVIDADES'!$B$145</f>
        <v>Se deriva a la division de deposito de vehiculos</v>
      </c>
      <c r="D235" s="456" t="str">
        <f>'[1]CM.01-PERSONAL '!$E$207</f>
        <v>AUXILIAR IV</v>
      </c>
      <c r="E235" s="456" t="str">
        <f>'[1]CM.01-PERSONAL '!$F$207</f>
        <v>EI203</v>
      </c>
      <c r="F235" s="30">
        <v>1</v>
      </c>
      <c r="G235" s="30">
        <v>30</v>
      </c>
      <c r="H235" s="30">
        <f>F235*G235</f>
        <v>30</v>
      </c>
      <c r="I235" s="473">
        <f>'[1]CM.01-PERSONAL '!$K$207</f>
        <v>0.28896851851851851</v>
      </c>
      <c r="J235" s="473">
        <f>H235*I235</f>
        <v>8.6690555555555555</v>
      </c>
    </row>
    <row r="236" spans="1:12" s="481" customFormat="1" ht="40.5" customHeight="1" x14ac:dyDescent="0.2">
      <c r="A236" s="469" t="str">
        <f>'[1]CM.01-PERSONAL '!$C$206</f>
        <v>GERENCIA GENERAL DE ASESORIA JURIDICA Y CONCILIACION</v>
      </c>
      <c r="B236" s="296">
        <f>B235+1</f>
        <v>3</v>
      </c>
      <c r="C236" s="29" t="str">
        <f>'[1]MATRIZ DE ACTIVIDADES'!$B$146</f>
        <v>Se interna el vehiculo</v>
      </c>
      <c r="D236" s="457" t="str">
        <f>'[1]CM.01-PERSONAL '!$E$206</f>
        <v>ASESOR LEGAL</v>
      </c>
      <c r="E236" s="468" t="str">
        <f>'[1]CM.01-PERSONAL '!$F$206</f>
        <v>EI202</v>
      </c>
      <c r="F236" s="30">
        <v>1</v>
      </c>
      <c r="G236" s="296">
        <v>15</v>
      </c>
      <c r="H236" s="30">
        <f>F236*G236</f>
        <v>15</v>
      </c>
      <c r="I236" s="475">
        <f>'[1]CM.01-PERSONAL '!$K$206</f>
        <v>0.31759259259259259</v>
      </c>
      <c r="J236" s="474">
        <f>H236*I236</f>
        <v>4.7638888888888893</v>
      </c>
      <c r="L236" s="42"/>
    </row>
    <row r="237" spans="1:12" ht="24" x14ac:dyDescent="0.25">
      <c r="G237" s="58" t="s">
        <v>34</v>
      </c>
      <c r="H237" s="57">
        <f>SUM(H234:H236)</f>
        <v>55</v>
      </c>
      <c r="I237" s="41" t="s">
        <v>35</v>
      </c>
      <c r="J237" s="57">
        <f>SUM(J234:J236)</f>
        <v>16.322629629629631</v>
      </c>
    </row>
    <row r="240" spans="1:12" x14ac:dyDescent="0.25">
      <c r="A240" s="1220" t="s">
        <v>1</v>
      </c>
      <c r="B240" s="1220"/>
      <c r="C240" s="1220"/>
      <c r="D240" s="1220"/>
      <c r="E240" s="1220"/>
      <c r="F240" s="1220"/>
      <c r="G240" s="1220"/>
      <c r="H240" s="1220"/>
      <c r="I240" s="1220"/>
      <c r="J240" s="1220"/>
    </row>
    <row r="241" spans="1:10" x14ac:dyDescent="0.25">
      <c r="A241" s="1238" t="s">
        <v>2</v>
      </c>
      <c r="B241" s="1238"/>
      <c r="C241" s="1238"/>
      <c r="D241" s="1238"/>
      <c r="E241" s="1238"/>
      <c r="F241" s="1238"/>
      <c r="G241" s="1238"/>
      <c r="H241" s="1238"/>
      <c r="I241" s="1238"/>
      <c r="J241" s="1238"/>
    </row>
    <row r="242" spans="1:10" ht="15.75" thickBot="1" x14ac:dyDescent="0.3">
      <c r="A242" s="4" t="s">
        <v>3</v>
      </c>
      <c r="B242" s="122"/>
      <c r="C242" s="5"/>
      <c r="D242" s="262"/>
      <c r="E242" s="4"/>
      <c r="F242" s="262"/>
      <c r="G242" s="262"/>
      <c r="H242" s="262"/>
      <c r="I242" s="4"/>
      <c r="J242" s="2"/>
    </row>
    <row r="243" spans="1:10" ht="21" customHeight="1" thickBot="1" x14ac:dyDescent="0.3">
      <c r="A243" s="1274" t="s">
        <v>299</v>
      </c>
      <c r="B243" s="1275"/>
      <c r="C243" s="1275"/>
      <c r="D243" s="1275"/>
      <c r="E243" s="1275"/>
      <c r="F243" s="1275"/>
      <c r="G243" s="1275"/>
      <c r="H243" s="1275"/>
      <c r="I243" s="1275"/>
      <c r="J243" s="1276"/>
    </row>
    <row r="244" spans="1:10" x14ac:dyDescent="0.25">
      <c r="A244" s="13"/>
      <c r="B244" s="21"/>
      <c r="C244" s="217"/>
      <c r="D244" s="13"/>
      <c r="E244" s="13"/>
      <c r="F244" s="13"/>
      <c r="G244" s="13"/>
      <c r="H244" s="13"/>
      <c r="I244" s="13"/>
      <c r="J244" s="13"/>
    </row>
    <row r="245" spans="1:10" ht="15.75" thickBot="1" x14ac:dyDescent="0.3">
      <c r="A245" s="4" t="s">
        <v>4</v>
      </c>
      <c r="B245" s="122"/>
      <c r="C245" s="7"/>
      <c r="D245" s="13"/>
      <c r="E245" s="6"/>
      <c r="F245" s="259"/>
      <c r="G245" s="261"/>
      <c r="H245" s="13"/>
      <c r="I245" s="6"/>
      <c r="J245" s="2"/>
    </row>
    <row r="246" spans="1:10" ht="15.75" thickBot="1" x14ac:dyDescent="0.3">
      <c r="A246" s="1273" t="s">
        <v>21</v>
      </c>
      <c r="B246" s="1239"/>
      <c r="C246" s="1239"/>
      <c r="D246" s="1239"/>
      <c r="E246" s="1239"/>
      <c r="F246" s="1239"/>
      <c r="G246" s="1239"/>
      <c r="H246" s="1239"/>
      <c r="I246" s="1239"/>
      <c r="J246" s="1240"/>
    </row>
    <row r="247" spans="1:10" ht="15.75" thickBot="1" x14ac:dyDescent="0.3">
      <c r="A247" s="4"/>
      <c r="B247" s="122"/>
      <c r="C247" s="3"/>
      <c r="D247" s="261"/>
      <c r="E247" s="2"/>
      <c r="F247" s="261"/>
      <c r="G247" s="261"/>
      <c r="H247" s="261"/>
      <c r="I247" s="2"/>
      <c r="J247" s="2"/>
    </row>
    <row r="248" spans="1:10" ht="51" x14ac:dyDescent="0.25">
      <c r="A248" s="458" t="s">
        <v>5</v>
      </c>
      <c r="B248" s="486" t="s">
        <v>23</v>
      </c>
      <c r="C248" s="486" t="s">
        <v>7</v>
      </c>
      <c r="D248" s="487" t="s">
        <v>8</v>
      </c>
      <c r="E248" s="483" t="s">
        <v>24</v>
      </c>
      <c r="F248" s="461" t="s">
        <v>25</v>
      </c>
      <c r="G248" s="486" t="s">
        <v>26</v>
      </c>
      <c r="H248" s="462" t="s">
        <v>27</v>
      </c>
      <c r="I248" s="488" t="s">
        <v>28</v>
      </c>
      <c r="J248" s="488" t="s">
        <v>29</v>
      </c>
    </row>
    <row r="249" spans="1:10" ht="25.5" x14ac:dyDescent="0.25">
      <c r="A249" s="458"/>
      <c r="B249" s="486"/>
      <c r="C249" s="489"/>
      <c r="D249" s="464"/>
      <c r="E249" s="464"/>
      <c r="F249" s="465" t="s">
        <v>15</v>
      </c>
      <c r="G249" s="465" t="s">
        <v>16</v>
      </c>
      <c r="H249" s="465" t="s">
        <v>17</v>
      </c>
      <c r="I249" s="466" t="s">
        <v>18</v>
      </c>
      <c r="J249" s="466" t="s">
        <v>19</v>
      </c>
    </row>
    <row r="250" spans="1:10" s="481" customFormat="1" ht="38.25" x14ac:dyDescent="0.2">
      <c r="A250" s="387" t="str">
        <f>'[1]CM.01-PERSONAL '!$C$33</f>
        <v>GERENCIA GENERAL DE ADMINISTRACION TRIBUTARIA Y RENTAS</v>
      </c>
      <c r="B250" s="234">
        <v>1</v>
      </c>
      <c r="C250" s="233" t="str">
        <f>'[1]MATRIZ DE ACTIVIDADES'!$B$2</f>
        <v xml:space="preserve">Recibe, revisa registra en sistema y sella cargo de recepcion </v>
      </c>
      <c r="D250" s="305" t="str">
        <f>'[1]CM.01-PERSONAL '!$E$33</f>
        <v>TECNICO II</v>
      </c>
      <c r="E250" s="305" t="str">
        <f>'[1]CM.01-PERSONAL '!$F$33</f>
        <v>EI29</v>
      </c>
      <c r="F250" s="23">
        <v>1</v>
      </c>
      <c r="G250" s="354">
        <v>5</v>
      </c>
      <c r="H250" s="243">
        <f t="shared" ref="H250:H258" si="21">F250*G250</f>
        <v>5</v>
      </c>
      <c r="I250" s="244">
        <f>'[1]CM.01-PERSONAL '!$K$33</f>
        <v>0.31537685185185188</v>
      </c>
      <c r="J250" s="355">
        <f t="shared" ref="J250:J258" si="22">H250*I250</f>
        <v>1.5768842592592593</v>
      </c>
    </row>
    <row r="251" spans="1:10" s="481" customFormat="1" ht="38.25" x14ac:dyDescent="0.2">
      <c r="A251" s="388" t="str">
        <f>'[1]CM.01-PERSONAL '!$C$31</f>
        <v>GERENCIA GENERAL DE ADMINISTRACION TRIBUTARIA Y RENTAS</v>
      </c>
      <c r="B251" s="234">
        <f>B250+1</f>
        <v>2</v>
      </c>
      <c r="C251" s="233" t="str">
        <f>'[1]MATRIZ DE ACTIVIDADES'!$B$7</f>
        <v>Recibe y Traslada documento al área encargada</v>
      </c>
      <c r="D251" s="306" t="str">
        <f>'[1]CM.01-PERSONAL '!$E$31</f>
        <v>GERENTE GENERAL</v>
      </c>
      <c r="E251" s="306" t="str">
        <f>'[1]CM.01-PERSONAL '!$F$31</f>
        <v>EI27</v>
      </c>
      <c r="F251" s="243">
        <v>1</v>
      </c>
      <c r="G251" s="354">
        <v>5</v>
      </c>
      <c r="H251" s="394">
        <f t="shared" si="21"/>
        <v>5</v>
      </c>
      <c r="I251" s="244">
        <f>'[1]CM.01-PERSONAL '!$K$31</f>
        <v>0.27308680555555553</v>
      </c>
      <c r="J251" s="355">
        <f t="shared" si="22"/>
        <v>1.3654340277777777</v>
      </c>
    </row>
    <row r="252" spans="1:10" s="481" customFormat="1" ht="25.5" x14ac:dyDescent="0.2">
      <c r="A252" s="422" t="str">
        <f>'[1]CM.01-PERSONAL '!$C$200</f>
        <v>GERENCIA DE EJECUCION COACTIVA DE TRANSPORTE</v>
      </c>
      <c r="B252" s="423">
        <f t="shared" ref="B252:B258" si="23">B251+1</f>
        <v>3</v>
      </c>
      <c r="C252" s="292" t="str">
        <f>'[1]MATRIZ DE ACTIVIDADES'!$B$4</f>
        <v>Recibe, registra en el  sistema y deriva documentacion</v>
      </c>
      <c r="D252" s="424" t="str">
        <f>'[1]CM.01-PERSONAL '!$E$200</f>
        <v>AUXILIAR III</v>
      </c>
      <c r="E252" s="424" t="str">
        <f>'[1]CM.01-PERSONAL '!$F$200</f>
        <v>EI196</v>
      </c>
      <c r="F252" s="423">
        <v>1</v>
      </c>
      <c r="G252" s="423">
        <v>3</v>
      </c>
      <c r="H252" s="423">
        <f t="shared" si="21"/>
        <v>3</v>
      </c>
      <c r="I252" s="425">
        <f>'[1]CM.01-PERSONAL '!$K$200</f>
        <v>0.31858518518518519</v>
      </c>
      <c r="J252" s="425">
        <f t="shared" si="22"/>
        <v>0.95575555555555558</v>
      </c>
    </row>
    <row r="253" spans="1:10" s="481" customFormat="1" ht="25.5" x14ac:dyDescent="0.2">
      <c r="A253" s="422" t="str">
        <f>'[1]CM.01-PERSONAL '!$C$198</f>
        <v>GERENCIA DE EJECUCION COACTIVA DE TRANSPORTE</v>
      </c>
      <c r="B253" s="423">
        <f t="shared" si="23"/>
        <v>4</v>
      </c>
      <c r="C253" s="292" t="str">
        <f>'[1]MATRIZ DE ACTIVIDADES'!$B$10</f>
        <v xml:space="preserve">Recibe y  pone en despacho </v>
      </c>
      <c r="D253" s="424" t="str">
        <f>'[1]CM.01-PERSONAL '!$E$198</f>
        <v>AUXILIAR III</v>
      </c>
      <c r="E253" s="424" t="str">
        <f>'[1]CM.01-PERSONAL '!$F$198</f>
        <v>EI194</v>
      </c>
      <c r="F253" s="270">
        <v>1</v>
      </c>
      <c r="G253" s="270">
        <v>3</v>
      </c>
      <c r="H253" s="423">
        <f t="shared" si="21"/>
        <v>3</v>
      </c>
      <c r="I253" s="425">
        <f>'[1]CM.01-PERSONAL '!$K$198</f>
        <v>0.31934814814814816</v>
      </c>
      <c r="J253" s="426">
        <f t="shared" si="22"/>
        <v>0.95804444444444448</v>
      </c>
    </row>
    <row r="254" spans="1:10" s="481" customFormat="1" ht="25.5" x14ac:dyDescent="0.2">
      <c r="A254" s="427" t="str">
        <f>'[1]CM.01-PERSONAL '!$C$192</f>
        <v>GERENCIA DE EJECUCION COACTIVA DE TRANSPORTE</v>
      </c>
      <c r="B254" s="423">
        <f t="shared" si="23"/>
        <v>5</v>
      </c>
      <c r="C254" s="292" t="str">
        <f>'[1]MATRIZ DE ACTIVIDADES'!$B$11</f>
        <v>Recibe, revisa  y asigna a quien se encargara de atender la solicitud</v>
      </c>
      <c r="D254" s="428" t="str">
        <f>'[1]CM.01-PERSONAL '!$E$192</f>
        <v>GERENTE</v>
      </c>
      <c r="E254" s="428" t="str">
        <f>'[1]CM.01-PERSONAL '!$F$192</f>
        <v>EI188</v>
      </c>
      <c r="F254" s="423">
        <v>1</v>
      </c>
      <c r="G254" s="423">
        <v>10</v>
      </c>
      <c r="H254" s="423">
        <f t="shared" si="21"/>
        <v>10</v>
      </c>
      <c r="I254" s="425">
        <f>'[1]CM.01-PERSONAL '!$K$192</f>
        <v>0.26666666666666666</v>
      </c>
      <c r="J254" s="425">
        <f t="shared" si="22"/>
        <v>2.6666666666666665</v>
      </c>
    </row>
    <row r="255" spans="1:10" s="481" customFormat="1" ht="25.5" x14ac:dyDescent="0.2">
      <c r="A255" s="422" t="str">
        <f>'[1]CM.01-PERSONAL '!$C$198</f>
        <v>GERENCIA DE EJECUCION COACTIVA DE TRANSPORTE</v>
      </c>
      <c r="B255" s="423">
        <f t="shared" si="23"/>
        <v>6</v>
      </c>
      <c r="C255" s="292" t="str">
        <f>'[1]MATRIZ DE ACTIVIDADES'!$B$64</f>
        <v>Ubica Documentacion , saca copias y  deriva a Gerente General</v>
      </c>
      <c r="D255" s="424" t="str">
        <f>'[1]CM.01-PERSONAL '!$E$198</f>
        <v>AUXILIAR III</v>
      </c>
      <c r="E255" s="424" t="str">
        <f>'[1]CM.01-PERSONAL '!$F$198</f>
        <v>EI194</v>
      </c>
      <c r="F255" s="270">
        <v>1</v>
      </c>
      <c r="G255" s="270">
        <v>9</v>
      </c>
      <c r="H255" s="423">
        <f t="shared" si="21"/>
        <v>9</v>
      </c>
      <c r="I255" s="425">
        <f>'[1]CM.01-PERSONAL '!$K$198</f>
        <v>0.31934814814814816</v>
      </c>
      <c r="J255" s="426">
        <f t="shared" si="22"/>
        <v>2.8741333333333334</v>
      </c>
    </row>
    <row r="256" spans="1:10" s="481" customFormat="1" ht="25.5" x14ac:dyDescent="0.2">
      <c r="A256" s="422" t="str">
        <f>'[1]CM.01-PERSONAL '!$C$198</f>
        <v>GERENCIA DE EJECUCION COACTIVA DE TRANSPORTE</v>
      </c>
      <c r="B256" s="423">
        <f t="shared" si="23"/>
        <v>7</v>
      </c>
      <c r="C256" s="292" t="str">
        <f>'[1]MATRIZ DE ACTIVIDADES'!$B$71</f>
        <v>Elabora proyecto de oficio  y deriva a documentacion</v>
      </c>
      <c r="D256" s="424" t="str">
        <f>'[1]CM.01-PERSONAL '!$E$198</f>
        <v>AUXILIAR III</v>
      </c>
      <c r="E256" s="424" t="str">
        <f>'[1]CM.01-PERSONAL '!$F$198</f>
        <v>EI194</v>
      </c>
      <c r="F256" s="270">
        <v>1</v>
      </c>
      <c r="G256" s="270">
        <v>9</v>
      </c>
      <c r="H256" s="423">
        <f t="shared" si="21"/>
        <v>9</v>
      </c>
      <c r="I256" s="425">
        <f>'[1]CM.01-PERSONAL '!$K$198</f>
        <v>0.31934814814814816</v>
      </c>
      <c r="J256" s="426">
        <f t="shared" si="22"/>
        <v>2.8741333333333334</v>
      </c>
    </row>
    <row r="257" spans="1:10" s="481" customFormat="1" ht="25.5" x14ac:dyDescent="0.2">
      <c r="A257" s="427" t="str">
        <f>'[1]CM.01-PERSONAL '!$C$192</f>
        <v>GERENCIA DE EJECUCION COACTIVA DE TRANSPORTE</v>
      </c>
      <c r="B257" s="423">
        <f>B255+1</f>
        <v>7</v>
      </c>
      <c r="C257" s="292" t="str">
        <f>'[1]MATRIZ DE ACTIVIDADES'!$B$131</f>
        <v>Recibe, revisa, visa,  firma  documentacion y dispone su entrega al administrado</v>
      </c>
      <c r="D257" s="428" t="str">
        <f>'[1]CM.01-PERSONAL '!$E$192</f>
        <v>GERENTE</v>
      </c>
      <c r="E257" s="428" t="str">
        <f>'[1]CM.01-PERSONAL '!$F$192</f>
        <v>EI188</v>
      </c>
      <c r="F257" s="423">
        <v>1</v>
      </c>
      <c r="G257" s="423">
        <v>3</v>
      </c>
      <c r="H257" s="423">
        <f t="shared" si="21"/>
        <v>3</v>
      </c>
      <c r="I257" s="425">
        <f>'[1]CM.01-PERSONAL '!$K$192</f>
        <v>0.26666666666666666</v>
      </c>
      <c r="J257" s="425">
        <f t="shared" si="22"/>
        <v>0.8</v>
      </c>
    </row>
    <row r="258" spans="1:10" s="481" customFormat="1" ht="25.5" x14ac:dyDescent="0.2">
      <c r="A258" s="422" t="str">
        <f>'[1]CM.01-PERSONAL '!$C$198</f>
        <v>GERENCIA DE EJECUCION COACTIVA DE TRANSPORTE</v>
      </c>
      <c r="B258" s="423">
        <f t="shared" si="23"/>
        <v>8</v>
      </c>
      <c r="C258" s="292" t="str">
        <f>'[1]MATRIZ DE ACTIVIDADES'!$B$152</f>
        <v>Procede entregar documento al Administrado</v>
      </c>
      <c r="D258" s="424" t="str">
        <f>'[1]CM.01-PERSONAL '!$E$198</f>
        <v>AUXILIAR III</v>
      </c>
      <c r="E258" s="424" t="str">
        <f>'[1]CM.01-PERSONAL '!$F$198</f>
        <v>EI194</v>
      </c>
      <c r="F258" s="270">
        <v>1</v>
      </c>
      <c r="G258" s="270">
        <v>3</v>
      </c>
      <c r="H258" s="423">
        <f t="shared" si="21"/>
        <v>3</v>
      </c>
      <c r="I258" s="425">
        <f>'[1]CM.01-PERSONAL '!$K$198</f>
        <v>0.31934814814814816</v>
      </c>
      <c r="J258" s="426">
        <f t="shared" si="22"/>
        <v>0.95804444444444448</v>
      </c>
    </row>
    <row r="259" spans="1:10" ht="24" x14ac:dyDescent="0.25">
      <c r="G259" s="58" t="s">
        <v>34</v>
      </c>
      <c r="H259" s="57">
        <f>SUM(H250:H258)</f>
        <v>50</v>
      </c>
      <c r="I259" s="41" t="s">
        <v>35</v>
      </c>
      <c r="J259" s="57">
        <f>SUM(J245:J258)</f>
        <v>15.029096064814816</v>
      </c>
    </row>
    <row r="261" spans="1:10" x14ac:dyDescent="0.25">
      <c r="A261" s="1220" t="s">
        <v>1</v>
      </c>
      <c r="B261" s="1220"/>
      <c r="C261" s="1220"/>
      <c r="D261" s="1220"/>
      <c r="E261" s="1220"/>
      <c r="F261" s="1220"/>
      <c r="G261" s="1220"/>
      <c r="H261" s="1220"/>
      <c r="I261" s="1220"/>
      <c r="J261" s="1220"/>
    </row>
    <row r="262" spans="1:10" x14ac:dyDescent="0.25">
      <c r="A262" s="1238" t="s">
        <v>2</v>
      </c>
      <c r="B262" s="1238"/>
      <c r="C262" s="1238"/>
      <c r="D262" s="1238"/>
      <c r="E262" s="1238"/>
      <c r="F262" s="1238"/>
      <c r="G262" s="1238"/>
      <c r="H262" s="1238"/>
      <c r="I262" s="1238"/>
      <c r="J262" s="1238"/>
    </row>
    <row r="263" spans="1:10" ht="15.75" thickBot="1" x14ac:dyDescent="0.3">
      <c r="A263" s="4" t="s">
        <v>3</v>
      </c>
      <c r="B263" s="122"/>
      <c r="C263" s="5"/>
      <c r="D263" s="262"/>
      <c r="E263" s="4"/>
      <c r="F263" s="262"/>
      <c r="G263" s="262"/>
      <c r="H263" s="262"/>
      <c r="I263" s="4"/>
      <c r="J263" s="2"/>
    </row>
    <row r="264" spans="1:10" s="75" customFormat="1" ht="18.75" customHeight="1" thickBot="1" x14ac:dyDescent="0.3">
      <c r="A264" s="1277" t="s">
        <v>299</v>
      </c>
      <c r="B264" s="1278"/>
      <c r="C264" s="1278"/>
      <c r="D264" s="1278"/>
      <c r="E264" s="1278"/>
      <c r="F264" s="1278"/>
      <c r="G264" s="1278"/>
      <c r="H264" s="1278"/>
      <c r="I264" s="1278"/>
      <c r="J264" s="1279"/>
    </row>
    <row r="265" spans="1:10" x14ac:dyDescent="0.25">
      <c r="A265" s="13"/>
      <c r="B265" s="21"/>
      <c r="C265" s="217"/>
      <c r="D265" s="13"/>
      <c r="E265" s="13"/>
      <c r="F265" s="13"/>
      <c r="G265" s="13"/>
      <c r="H265" s="13"/>
      <c r="I265" s="13"/>
      <c r="J265" s="13"/>
    </row>
    <row r="266" spans="1:10" ht="15.75" thickBot="1" x14ac:dyDescent="0.3">
      <c r="A266" s="4" t="s">
        <v>4</v>
      </c>
      <c r="B266" s="122"/>
      <c r="C266" s="7"/>
      <c r="D266" s="13"/>
      <c r="E266" s="6"/>
      <c r="F266" s="259"/>
      <c r="G266" s="261"/>
      <c r="H266" s="13"/>
      <c r="I266" s="6"/>
      <c r="J266" s="2"/>
    </row>
    <row r="267" spans="1:10" ht="15.75" thickBot="1" x14ac:dyDescent="0.3">
      <c r="A267" s="1273" t="s">
        <v>21</v>
      </c>
      <c r="B267" s="1239"/>
      <c r="C267" s="1239"/>
      <c r="D267" s="1239"/>
      <c r="E267" s="1239"/>
      <c r="F267" s="1239"/>
      <c r="G267" s="1239"/>
      <c r="H267" s="1239"/>
      <c r="I267" s="1239"/>
      <c r="J267" s="1240"/>
    </row>
    <row r="268" spans="1:10" ht="15.75" thickBot="1" x14ac:dyDescent="0.3">
      <c r="A268" s="4"/>
      <c r="B268" s="122"/>
      <c r="C268" s="3"/>
      <c r="D268" s="261"/>
      <c r="E268" s="2"/>
      <c r="F268" s="261"/>
      <c r="G268" s="261"/>
      <c r="H268" s="261"/>
      <c r="I268" s="2"/>
      <c r="J268" s="2"/>
    </row>
    <row r="269" spans="1:10" ht="51" x14ac:dyDescent="0.25">
      <c r="A269" s="458" t="s">
        <v>5</v>
      </c>
      <c r="B269" s="486" t="s">
        <v>23</v>
      </c>
      <c r="C269" s="486" t="s">
        <v>7</v>
      </c>
      <c r="D269" s="487" t="s">
        <v>8</v>
      </c>
      <c r="E269" s="483" t="s">
        <v>24</v>
      </c>
      <c r="F269" s="461" t="s">
        <v>25</v>
      </c>
      <c r="G269" s="486" t="s">
        <v>26</v>
      </c>
      <c r="H269" s="462" t="s">
        <v>27</v>
      </c>
      <c r="I269" s="488" t="s">
        <v>28</v>
      </c>
      <c r="J269" s="488" t="s">
        <v>29</v>
      </c>
    </row>
    <row r="270" spans="1:10" ht="25.5" x14ac:dyDescent="0.25">
      <c r="A270" s="458"/>
      <c r="B270" s="486"/>
      <c r="C270" s="489"/>
      <c r="D270" s="464"/>
      <c r="E270" s="464"/>
      <c r="F270" s="465" t="s">
        <v>15</v>
      </c>
      <c r="G270" s="465" t="s">
        <v>16</v>
      </c>
      <c r="H270" s="465" t="s">
        <v>17</v>
      </c>
      <c r="I270" s="466" t="s">
        <v>18</v>
      </c>
      <c r="J270" s="466" t="s">
        <v>19</v>
      </c>
    </row>
    <row r="271" spans="1:10" s="481" customFormat="1" ht="38.25" x14ac:dyDescent="0.2">
      <c r="A271" s="387" t="str">
        <f>'[1]CM.01-PERSONAL '!$C$33</f>
        <v>GERENCIA GENERAL DE ADMINISTRACION TRIBUTARIA Y RENTAS</v>
      </c>
      <c r="B271" s="234">
        <v>1</v>
      </c>
      <c r="C271" s="233" t="str">
        <f>'[1]MATRIZ DE ACTIVIDADES'!$B$2</f>
        <v xml:space="preserve">Recibe, revisa registra en sistema y sella cargo de recepcion </v>
      </c>
      <c r="D271" s="305" t="str">
        <f>'[1]CM.01-PERSONAL '!$E$33</f>
        <v>TECNICO II</v>
      </c>
      <c r="E271" s="305" t="str">
        <f>'[1]CM.01-PERSONAL '!$F$33</f>
        <v>EI29</v>
      </c>
      <c r="F271" s="23">
        <v>1</v>
      </c>
      <c r="G271" s="354">
        <v>5</v>
      </c>
      <c r="H271" s="243">
        <f t="shared" ref="H271:H279" si="24">F271*G271</f>
        <v>5</v>
      </c>
      <c r="I271" s="244">
        <f>'[1]CM.01-PERSONAL '!$K$33</f>
        <v>0.31537685185185188</v>
      </c>
      <c r="J271" s="355">
        <f t="shared" ref="J271:J279" si="25">H271*I271</f>
        <v>1.5768842592592593</v>
      </c>
    </row>
    <row r="272" spans="1:10" s="481" customFormat="1" ht="38.25" x14ac:dyDescent="0.2">
      <c r="A272" s="388" t="str">
        <f>'[1]CM.01-PERSONAL '!$C$31</f>
        <v>GERENCIA GENERAL DE ADMINISTRACION TRIBUTARIA Y RENTAS</v>
      </c>
      <c r="B272" s="234">
        <f>B271+1</f>
        <v>2</v>
      </c>
      <c r="C272" s="233" t="str">
        <f>'[1]MATRIZ DE ACTIVIDADES'!$B$7</f>
        <v>Recibe y Traslada documento al área encargada</v>
      </c>
      <c r="D272" s="306" t="str">
        <f>'[1]CM.01-PERSONAL '!$E$31</f>
        <v>GERENTE GENERAL</v>
      </c>
      <c r="E272" s="306" t="str">
        <f>'[1]CM.01-PERSONAL '!$F$31</f>
        <v>EI27</v>
      </c>
      <c r="F272" s="243">
        <v>1</v>
      </c>
      <c r="G272" s="354">
        <v>5</v>
      </c>
      <c r="H272" s="394">
        <f t="shared" si="24"/>
        <v>5</v>
      </c>
      <c r="I272" s="244">
        <f>'[1]CM.01-PERSONAL '!$K$31</f>
        <v>0.27308680555555553</v>
      </c>
      <c r="J272" s="355">
        <f t="shared" si="25"/>
        <v>1.3654340277777777</v>
      </c>
    </row>
    <row r="273" spans="1:10" s="481" customFormat="1" ht="25.5" x14ac:dyDescent="0.2">
      <c r="A273" s="422" t="str">
        <f>'[1]CM.01-PERSONAL '!$C$200</f>
        <v>GERENCIA DE EJECUCION COACTIVA DE TRANSPORTE</v>
      </c>
      <c r="B273" s="423">
        <f t="shared" ref="B273:B279" si="26">B272+1</f>
        <v>3</v>
      </c>
      <c r="C273" s="292" t="str">
        <f>'[1]MATRIZ DE ACTIVIDADES'!$B$4</f>
        <v>Recibe, registra en el  sistema y deriva documentacion</v>
      </c>
      <c r="D273" s="424" t="str">
        <f>'[1]CM.01-PERSONAL '!$E$200</f>
        <v>AUXILIAR III</v>
      </c>
      <c r="E273" s="424" t="str">
        <f>'[1]CM.01-PERSONAL '!$F$200</f>
        <v>EI196</v>
      </c>
      <c r="F273" s="423">
        <v>1</v>
      </c>
      <c r="G273" s="423">
        <v>3</v>
      </c>
      <c r="H273" s="423">
        <f t="shared" si="24"/>
        <v>3</v>
      </c>
      <c r="I273" s="425">
        <f>'[1]CM.01-PERSONAL '!$K$200</f>
        <v>0.31858518518518519</v>
      </c>
      <c r="J273" s="425">
        <f t="shared" si="25"/>
        <v>0.95575555555555558</v>
      </c>
    </row>
    <row r="274" spans="1:10" s="481" customFormat="1" ht="25.5" x14ac:dyDescent="0.2">
      <c r="A274" s="422" t="str">
        <f>'[1]CM.01-PERSONAL '!$C$198</f>
        <v>GERENCIA DE EJECUCION COACTIVA DE TRANSPORTE</v>
      </c>
      <c r="B274" s="423">
        <f t="shared" si="26"/>
        <v>4</v>
      </c>
      <c r="C274" s="292" t="str">
        <f>'[1]MATRIZ DE ACTIVIDADES'!$B$10</f>
        <v xml:space="preserve">Recibe y  pone en despacho </v>
      </c>
      <c r="D274" s="424" t="str">
        <f>'[1]CM.01-PERSONAL '!$E$198</f>
        <v>AUXILIAR III</v>
      </c>
      <c r="E274" s="424" t="str">
        <f>'[1]CM.01-PERSONAL '!$F$198</f>
        <v>EI194</v>
      </c>
      <c r="F274" s="270">
        <v>1</v>
      </c>
      <c r="G274" s="270">
        <v>3</v>
      </c>
      <c r="H274" s="423">
        <f t="shared" si="24"/>
        <v>3</v>
      </c>
      <c r="I274" s="425">
        <f>'[1]CM.01-PERSONAL '!$K$198</f>
        <v>0.31934814814814816</v>
      </c>
      <c r="J274" s="426">
        <f t="shared" si="25"/>
        <v>0.95804444444444448</v>
      </c>
    </row>
    <row r="275" spans="1:10" s="481" customFormat="1" ht="25.5" x14ac:dyDescent="0.2">
      <c r="A275" s="427" t="str">
        <f>'[1]CM.01-PERSONAL '!$C$192</f>
        <v>GERENCIA DE EJECUCION COACTIVA DE TRANSPORTE</v>
      </c>
      <c r="B275" s="423">
        <f t="shared" si="26"/>
        <v>5</v>
      </c>
      <c r="C275" s="292" t="str">
        <f>'[1]MATRIZ DE ACTIVIDADES'!$B$11</f>
        <v>Recibe, revisa  y asigna a quien se encargara de atender la solicitud</v>
      </c>
      <c r="D275" s="428" t="str">
        <f>'[1]CM.01-PERSONAL '!$E$192</f>
        <v>GERENTE</v>
      </c>
      <c r="E275" s="428" t="str">
        <f>'[1]CM.01-PERSONAL '!$F$192</f>
        <v>EI188</v>
      </c>
      <c r="F275" s="423">
        <v>1</v>
      </c>
      <c r="G275" s="423">
        <v>10</v>
      </c>
      <c r="H275" s="423">
        <f t="shared" si="24"/>
        <v>10</v>
      </c>
      <c r="I275" s="425">
        <f>'[1]CM.01-PERSONAL '!$K$192</f>
        <v>0.26666666666666666</v>
      </c>
      <c r="J275" s="425">
        <f t="shared" si="25"/>
        <v>2.6666666666666665</v>
      </c>
    </row>
    <row r="276" spans="1:10" s="481" customFormat="1" ht="25.5" x14ac:dyDescent="0.2">
      <c r="A276" s="422" t="str">
        <f>'[1]CM.01-PERSONAL '!$C$198</f>
        <v>GERENCIA DE EJECUCION COACTIVA DE TRANSPORTE</v>
      </c>
      <c r="B276" s="423">
        <f t="shared" si="26"/>
        <v>6</v>
      </c>
      <c r="C276" s="292" t="str">
        <f>'[1]MATRIZ DE ACTIVIDADES'!$B$64</f>
        <v>Ubica Documentacion , saca copias y  deriva a Gerente General</v>
      </c>
      <c r="D276" s="424" t="str">
        <f>'[1]CM.01-PERSONAL '!$E$198</f>
        <v>AUXILIAR III</v>
      </c>
      <c r="E276" s="424" t="str">
        <f>'[1]CM.01-PERSONAL '!$F$198</f>
        <v>EI194</v>
      </c>
      <c r="F276" s="270">
        <v>1</v>
      </c>
      <c r="G276" s="270">
        <v>9</v>
      </c>
      <c r="H276" s="423">
        <f t="shared" si="24"/>
        <v>9</v>
      </c>
      <c r="I276" s="425">
        <f>'[1]CM.01-PERSONAL '!$K$198</f>
        <v>0.31934814814814816</v>
      </c>
      <c r="J276" s="426">
        <f t="shared" si="25"/>
        <v>2.8741333333333334</v>
      </c>
    </row>
    <row r="277" spans="1:10" s="481" customFormat="1" ht="25.5" x14ac:dyDescent="0.2">
      <c r="A277" s="422" t="str">
        <f>'[1]CM.01-PERSONAL '!$C$198</f>
        <v>GERENCIA DE EJECUCION COACTIVA DE TRANSPORTE</v>
      </c>
      <c r="B277" s="423">
        <f t="shared" si="26"/>
        <v>7</v>
      </c>
      <c r="C277" s="292" t="str">
        <f>'[1]MATRIZ DE ACTIVIDADES'!$B$71</f>
        <v>Elabora proyecto de oficio  y deriva a documentacion</v>
      </c>
      <c r="D277" s="424" t="str">
        <f>'[1]CM.01-PERSONAL '!$E$198</f>
        <v>AUXILIAR III</v>
      </c>
      <c r="E277" s="424" t="str">
        <f>'[1]CM.01-PERSONAL '!$F$198</f>
        <v>EI194</v>
      </c>
      <c r="F277" s="270">
        <v>1</v>
      </c>
      <c r="G277" s="270">
        <v>9</v>
      </c>
      <c r="H277" s="423">
        <f t="shared" si="24"/>
        <v>9</v>
      </c>
      <c r="I277" s="425">
        <f>'[1]CM.01-PERSONAL '!$K$198</f>
        <v>0.31934814814814816</v>
      </c>
      <c r="J277" s="426">
        <f t="shared" si="25"/>
        <v>2.8741333333333334</v>
      </c>
    </row>
    <row r="278" spans="1:10" s="481" customFormat="1" ht="25.5" x14ac:dyDescent="0.2">
      <c r="A278" s="427" t="str">
        <f>'[1]CM.01-PERSONAL '!$C$192</f>
        <v>GERENCIA DE EJECUCION COACTIVA DE TRANSPORTE</v>
      </c>
      <c r="B278" s="423">
        <f>B276+1</f>
        <v>7</v>
      </c>
      <c r="C278" s="292" t="str">
        <f>'[1]MATRIZ DE ACTIVIDADES'!$B$131</f>
        <v>Recibe, revisa, visa,  firma  documentacion y dispone su entrega al administrado</v>
      </c>
      <c r="D278" s="428" t="str">
        <f>'[1]CM.01-PERSONAL '!$E$192</f>
        <v>GERENTE</v>
      </c>
      <c r="E278" s="428" t="str">
        <f>'[1]CM.01-PERSONAL '!$F$192</f>
        <v>EI188</v>
      </c>
      <c r="F278" s="423">
        <v>1</v>
      </c>
      <c r="G278" s="423">
        <v>3</v>
      </c>
      <c r="H278" s="423">
        <f t="shared" si="24"/>
        <v>3</v>
      </c>
      <c r="I278" s="425">
        <f>'[1]CM.01-PERSONAL '!$K$192</f>
        <v>0.26666666666666666</v>
      </c>
      <c r="J278" s="425">
        <f t="shared" si="25"/>
        <v>0.8</v>
      </c>
    </row>
    <row r="279" spans="1:10" s="481" customFormat="1" ht="25.5" x14ac:dyDescent="0.2">
      <c r="A279" s="422" t="str">
        <f>'[1]CM.01-PERSONAL '!$C$198</f>
        <v>GERENCIA DE EJECUCION COACTIVA DE TRANSPORTE</v>
      </c>
      <c r="B279" s="423">
        <f t="shared" si="26"/>
        <v>8</v>
      </c>
      <c r="C279" s="292" t="str">
        <f>'[1]MATRIZ DE ACTIVIDADES'!$B$152</f>
        <v>Procede entregar documento al Administrado</v>
      </c>
      <c r="D279" s="424" t="str">
        <f>'[1]CM.01-PERSONAL '!$E$198</f>
        <v>AUXILIAR III</v>
      </c>
      <c r="E279" s="424" t="str">
        <f>'[1]CM.01-PERSONAL '!$F$198</f>
        <v>EI194</v>
      </c>
      <c r="F279" s="270">
        <v>1</v>
      </c>
      <c r="G279" s="270">
        <v>3</v>
      </c>
      <c r="H279" s="423">
        <f t="shared" si="24"/>
        <v>3</v>
      </c>
      <c r="I279" s="425">
        <f>'[1]CM.01-PERSONAL '!$K$198</f>
        <v>0.31934814814814816</v>
      </c>
      <c r="J279" s="426">
        <f t="shared" si="25"/>
        <v>0.95804444444444448</v>
      </c>
    </row>
    <row r="280" spans="1:10" ht="24" x14ac:dyDescent="0.25">
      <c r="G280" s="58" t="s">
        <v>34</v>
      </c>
      <c r="H280" s="57">
        <f>SUM(H271:H279)</f>
        <v>50</v>
      </c>
      <c r="I280" s="41" t="s">
        <v>35</v>
      </c>
      <c r="J280" s="57">
        <f>SUM(J266:J279)</f>
        <v>15.029096064814816</v>
      </c>
    </row>
    <row r="283" spans="1:10" x14ac:dyDescent="0.25">
      <c r="A283" s="1220" t="s">
        <v>1</v>
      </c>
      <c r="B283" s="1220"/>
      <c r="C283" s="1220"/>
      <c r="D283" s="1220"/>
      <c r="E283" s="1220"/>
      <c r="F283" s="1220"/>
      <c r="G283" s="1220"/>
      <c r="H283" s="1220"/>
      <c r="I283" s="1220"/>
      <c r="J283" s="1220"/>
    </row>
    <row r="284" spans="1:10" ht="15" customHeight="1" x14ac:dyDescent="0.25">
      <c r="A284" s="1238" t="s">
        <v>2</v>
      </c>
      <c r="B284" s="1238"/>
      <c r="C284" s="1238"/>
      <c r="D284" s="1238"/>
      <c r="E284" s="1238"/>
      <c r="F284" s="1238"/>
      <c r="G284" s="1238"/>
      <c r="H284" s="1238"/>
      <c r="I284" s="1238"/>
      <c r="J284" s="1238"/>
    </row>
    <row r="285" spans="1:10" ht="15.75" thickBot="1" x14ac:dyDescent="0.3">
      <c r="A285" s="4" t="s">
        <v>3</v>
      </c>
      <c r="B285" s="122"/>
      <c r="C285" s="5"/>
      <c r="D285" s="262"/>
      <c r="E285" s="4"/>
      <c r="F285" s="262"/>
      <c r="G285" s="262"/>
      <c r="H285" s="262"/>
      <c r="I285" s="4"/>
      <c r="J285" s="2"/>
    </row>
    <row r="286" spans="1:10" ht="30" customHeight="1" thickBot="1" x14ac:dyDescent="0.3">
      <c r="A286" s="1274" t="s">
        <v>300</v>
      </c>
      <c r="B286" s="1275"/>
      <c r="C286" s="1275"/>
      <c r="D286" s="1275"/>
      <c r="E286" s="1275"/>
      <c r="F286" s="1275"/>
      <c r="G286" s="1275"/>
      <c r="H286" s="1275"/>
      <c r="I286" s="1275"/>
      <c r="J286" s="1276"/>
    </row>
    <row r="287" spans="1:10" x14ac:dyDescent="0.25">
      <c r="A287" s="13"/>
      <c r="B287" s="21"/>
      <c r="C287" s="217"/>
      <c r="D287" s="13"/>
      <c r="E287" s="13"/>
      <c r="F287" s="13"/>
      <c r="G287" s="13"/>
      <c r="H287" s="13"/>
      <c r="I287" s="13"/>
      <c r="J287" s="13"/>
    </row>
    <row r="288" spans="1:10" ht="15.75" thickBot="1" x14ac:dyDescent="0.3">
      <c r="A288" s="4" t="s">
        <v>4</v>
      </c>
      <c r="B288" s="122"/>
      <c r="C288" s="7"/>
      <c r="D288" s="13"/>
      <c r="E288" s="6"/>
      <c r="F288" s="259"/>
      <c r="G288" s="261"/>
      <c r="H288" s="13"/>
      <c r="I288" s="6"/>
      <c r="J288" s="2"/>
    </row>
    <row r="289" spans="1:10" ht="15.75" thickBot="1" x14ac:dyDescent="0.3">
      <c r="A289" s="1273" t="s">
        <v>21</v>
      </c>
      <c r="B289" s="1239"/>
      <c r="C289" s="1239"/>
      <c r="D289" s="1239"/>
      <c r="E289" s="1239"/>
      <c r="F289" s="1239"/>
      <c r="G289" s="1239"/>
      <c r="H289" s="1239"/>
      <c r="I289" s="1239"/>
      <c r="J289" s="1240"/>
    </row>
    <row r="290" spans="1:10" ht="15.75" thickBot="1" x14ac:dyDescent="0.3">
      <c r="A290" s="4"/>
      <c r="B290" s="122"/>
      <c r="C290" s="3"/>
      <c r="D290" s="261"/>
      <c r="E290" s="2"/>
      <c r="F290" s="261"/>
      <c r="G290" s="261"/>
      <c r="H290" s="261"/>
      <c r="I290" s="2"/>
      <c r="J290" s="2"/>
    </row>
    <row r="291" spans="1:10" ht="51" x14ac:dyDescent="0.25">
      <c r="A291" s="458" t="s">
        <v>5</v>
      </c>
      <c r="B291" s="486" t="s">
        <v>23</v>
      </c>
      <c r="C291" s="486" t="s">
        <v>7</v>
      </c>
      <c r="D291" s="487" t="s">
        <v>8</v>
      </c>
      <c r="E291" s="483" t="s">
        <v>24</v>
      </c>
      <c r="F291" s="461" t="s">
        <v>25</v>
      </c>
      <c r="G291" s="486" t="s">
        <v>26</v>
      </c>
      <c r="H291" s="462" t="s">
        <v>27</v>
      </c>
      <c r="I291" s="488" t="s">
        <v>28</v>
      </c>
      <c r="J291" s="488" t="s">
        <v>29</v>
      </c>
    </row>
    <row r="292" spans="1:10" ht="25.5" x14ac:dyDescent="0.25">
      <c r="A292" s="458"/>
      <c r="B292" s="486"/>
      <c r="C292" s="489"/>
      <c r="D292" s="464"/>
      <c r="E292" s="464"/>
      <c r="F292" s="465" t="s">
        <v>15</v>
      </c>
      <c r="G292" s="465" t="s">
        <v>16</v>
      </c>
      <c r="H292" s="465" t="s">
        <v>17</v>
      </c>
      <c r="I292" s="466" t="s">
        <v>18</v>
      </c>
      <c r="J292" s="466" t="s">
        <v>19</v>
      </c>
    </row>
    <row r="293" spans="1:10" s="481" customFormat="1" ht="38.25" x14ac:dyDescent="0.2">
      <c r="A293" s="387" t="str">
        <f>'[1]CM.01-PERSONAL '!$C$33</f>
        <v>GERENCIA GENERAL DE ADMINISTRACION TRIBUTARIA Y RENTAS</v>
      </c>
      <c r="B293" s="234">
        <v>1</v>
      </c>
      <c r="C293" s="233" t="str">
        <f>'[1]MATRIZ DE ACTIVIDADES'!$B$2</f>
        <v xml:space="preserve">Recibe, revisa registra en sistema y sella cargo de recepcion </v>
      </c>
      <c r="D293" s="305" t="str">
        <f>'[1]CM.01-PERSONAL '!$E$33</f>
        <v>TECNICO II</v>
      </c>
      <c r="E293" s="305" t="str">
        <f>'[1]CM.01-PERSONAL '!$F$33</f>
        <v>EI29</v>
      </c>
      <c r="F293" s="23">
        <v>1</v>
      </c>
      <c r="G293" s="354">
        <v>5</v>
      </c>
      <c r="H293" s="243">
        <f t="shared" ref="H293:H299" si="27">F293*G293</f>
        <v>5</v>
      </c>
      <c r="I293" s="244">
        <f>'[1]CM.01-PERSONAL '!$K$33</f>
        <v>0.31537685185185188</v>
      </c>
      <c r="J293" s="355">
        <f t="shared" ref="J293:J299" si="28">H293*I293</f>
        <v>1.5768842592592593</v>
      </c>
    </row>
    <row r="294" spans="1:10" s="481" customFormat="1" ht="38.25" x14ac:dyDescent="0.2">
      <c r="A294" s="388" t="str">
        <f>'[1]CM.01-PERSONAL '!$C$31</f>
        <v>GERENCIA GENERAL DE ADMINISTRACION TRIBUTARIA Y RENTAS</v>
      </c>
      <c r="B294" s="234">
        <f t="shared" ref="B294:B299" si="29">B293+1</f>
        <v>2</v>
      </c>
      <c r="C294" s="233" t="str">
        <f>'[1]MATRIZ DE ACTIVIDADES'!$B$7</f>
        <v>Recibe y Traslada documento al área encargada</v>
      </c>
      <c r="D294" s="306" t="str">
        <f>'[1]CM.01-PERSONAL '!$E$31</f>
        <v>GERENTE GENERAL</v>
      </c>
      <c r="E294" s="306" t="str">
        <f>'[1]CM.01-PERSONAL '!$F$31</f>
        <v>EI27</v>
      </c>
      <c r="F294" s="243">
        <v>1</v>
      </c>
      <c r="G294" s="354">
        <v>5</v>
      </c>
      <c r="H294" s="394">
        <f t="shared" si="27"/>
        <v>5</v>
      </c>
      <c r="I294" s="244">
        <f>'[1]CM.01-PERSONAL '!$K$31</f>
        <v>0.27308680555555553</v>
      </c>
      <c r="J294" s="355">
        <f t="shared" si="28"/>
        <v>1.3654340277777777</v>
      </c>
    </row>
    <row r="295" spans="1:10" s="481" customFormat="1" ht="25.5" x14ac:dyDescent="0.2">
      <c r="A295" s="422" t="str">
        <f>'[1]CM.01-PERSONAL '!$C$200</f>
        <v>GERENCIA DE EJECUCION COACTIVA DE TRANSPORTE</v>
      </c>
      <c r="B295" s="423">
        <f t="shared" si="29"/>
        <v>3</v>
      </c>
      <c r="C295" s="292" t="str">
        <f>'[1]MATRIZ DE ACTIVIDADES'!$B$4</f>
        <v>Recibe, registra en el  sistema y deriva documentacion</v>
      </c>
      <c r="D295" s="424" t="str">
        <f>'[1]CM.01-PERSONAL '!$E$200</f>
        <v>AUXILIAR III</v>
      </c>
      <c r="E295" s="424" t="str">
        <f>'[1]CM.01-PERSONAL '!$F$200</f>
        <v>EI196</v>
      </c>
      <c r="F295" s="423">
        <v>1</v>
      </c>
      <c r="G295" s="423">
        <v>3</v>
      </c>
      <c r="H295" s="423">
        <f t="shared" si="27"/>
        <v>3</v>
      </c>
      <c r="I295" s="425">
        <f>'[1]CM.01-PERSONAL '!$K$200</f>
        <v>0.31858518518518519</v>
      </c>
      <c r="J295" s="425">
        <f t="shared" si="28"/>
        <v>0.95575555555555558</v>
      </c>
    </row>
    <row r="296" spans="1:10" s="481" customFormat="1" ht="25.5" x14ac:dyDescent="0.2">
      <c r="A296" s="422" t="str">
        <f>'[1]CM.01-PERSONAL '!$C$198</f>
        <v>GERENCIA DE EJECUCION COACTIVA DE TRANSPORTE</v>
      </c>
      <c r="B296" s="423">
        <f t="shared" si="29"/>
        <v>4</v>
      </c>
      <c r="C296" s="292" t="str">
        <f>'[1]MATRIZ DE ACTIVIDADES'!$B$10</f>
        <v xml:space="preserve">Recibe y  pone en despacho </v>
      </c>
      <c r="D296" s="424" t="str">
        <f>'[1]CM.01-PERSONAL '!$E$198</f>
        <v>AUXILIAR III</v>
      </c>
      <c r="E296" s="424" t="str">
        <f>'[1]CM.01-PERSONAL '!$F$198</f>
        <v>EI194</v>
      </c>
      <c r="F296" s="270">
        <v>1</v>
      </c>
      <c r="G296" s="270">
        <v>3</v>
      </c>
      <c r="H296" s="270">
        <f t="shared" si="27"/>
        <v>3</v>
      </c>
      <c r="I296" s="425">
        <f>'[1]CM.01-PERSONAL '!$K$198</f>
        <v>0.31934814814814816</v>
      </c>
      <c r="J296" s="426">
        <f t="shared" si="28"/>
        <v>0.95804444444444448</v>
      </c>
    </row>
    <row r="297" spans="1:10" s="481" customFormat="1" ht="25.5" x14ac:dyDescent="0.2">
      <c r="A297" s="427" t="str">
        <f>'[1]CM.01-PERSONAL '!$C$192</f>
        <v>GERENCIA DE EJECUCION COACTIVA DE TRANSPORTE</v>
      </c>
      <c r="B297" s="423">
        <f t="shared" si="29"/>
        <v>5</v>
      </c>
      <c r="C297" s="292" t="str">
        <f>'[1]MATRIZ DE ACTIVIDADES'!$B$11</f>
        <v>Recibe, revisa  y asigna a quien se encargara de atender la solicitud</v>
      </c>
      <c r="D297" s="428" t="str">
        <f>'[1]CM.01-PERSONAL '!$E$192</f>
        <v>GERENTE</v>
      </c>
      <c r="E297" s="428" t="str">
        <f>'[1]CM.01-PERSONAL '!$F$192</f>
        <v>EI188</v>
      </c>
      <c r="F297" s="423">
        <v>1</v>
      </c>
      <c r="G297" s="423">
        <v>5</v>
      </c>
      <c r="H297" s="270">
        <f t="shared" si="27"/>
        <v>5</v>
      </c>
      <c r="I297" s="425">
        <f>'[1]CM.01-PERSONAL '!$K$192</f>
        <v>0.26666666666666666</v>
      </c>
      <c r="J297" s="425">
        <f t="shared" si="28"/>
        <v>1.3333333333333333</v>
      </c>
    </row>
    <row r="298" spans="1:10" s="481" customFormat="1" ht="25.5" x14ac:dyDescent="0.2">
      <c r="A298" s="422" t="str">
        <f>'[1]CM.01-PERSONAL '!$C$198</f>
        <v>GERENCIA DE EJECUCION COACTIVA DE TRANSPORTE</v>
      </c>
      <c r="B298" s="423">
        <f t="shared" si="29"/>
        <v>6</v>
      </c>
      <c r="C298" s="292" t="str">
        <f>'[1]MATRIZ DE ACTIVIDADES'!$B$96</f>
        <v>Revisa y coordina el uso de la grua para el remolque</v>
      </c>
      <c r="D298" s="424" t="str">
        <f>'[1]CM.01-PERSONAL '!$E$198</f>
        <v>AUXILIAR III</v>
      </c>
      <c r="E298" s="424" t="str">
        <f>'[1]CM.01-PERSONAL '!$F$198</f>
        <v>EI194</v>
      </c>
      <c r="F298" s="270">
        <v>1</v>
      </c>
      <c r="G298" s="270">
        <v>5</v>
      </c>
      <c r="H298" s="270">
        <f t="shared" si="27"/>
        <v>5</v>
      </c>
      <c r="I298" s="425">
        <f>'[1]CM.01-PERSONAL '!$K$198</f>
        <v>0.31934814814814816</v>
      </c>
      <c r="J298" s="426">
        <f t="shared" si="28"/>
        <v>1.5967407407407408</v>
      </c>
    </row>
    <row r="299" spans="1:10" s="481" customFormat="1" ht="25.5" x14ac:dyDescent="0.2">
      <c r="A299" s="422" t="str">
        <f>'[1]CM.01-PERSONAL '!$C$198</f>
        <v>GERENCIA DE EJECUCION COACTIVA DE TRANSPORTE</v>
      </c>
      <c r="B299" s="423">
        <f t="shared" si="29"/>
        <v>7</v>
      </c>
      <c r="C299" s="292" t="str">
        <f>'[1]MATRIZ DE ACTIVIDADES'!$B$97</f>
        <v>Se realiza el remolque</v>
      </c>
      <c r="D299" s="424" t="str">
        <f>'[1]CM.01-PERSONAL '!$E$198</f>
        <v>AUXILIAR III</v>
      </c>
      <c r="E299" s="424" t="str">
        <f>'[1]CM.01-PERSONAL '!$F$198</f>
        <v>EI194</v>
      </c>
      <c r="F299" s="270">
        <v>1</v>
      </c>
      <c r="G299" s="270">
        <v>45</v>
      </c>
      <c r="H299" s="270">
        <f t="shared" si="27"/>
        <v>45</v>
      </c>
      <c r="I299" s="425">
        <f>'[1]CM.01-PERSONAL '!$K$198</f>
        <v>0.31934814814814816</v>
      </c>
      <c r="J299" s="426">
        <f t="shared" si="28"/>
        <v>14.370666666666667</v>
      </c>
    </row>
    <row r="300" spans="1:10" ht="24" x14ac:dyDescent="0.25">
      <c r="G300" s="58" t="s">
        <v>34</v>
      </c>
      <c r="H300" s="57">
        <f>SUM(H293:H299)</f>
        <v>71</v>
      </c>
      <c r="I300" s="41" t="s">
        <v>35</v>
      </c>
      <c r="J300" s="57">
        <f>SUM(J286:J299)</f>
        <v>22.156859027777777</v>
      </c>
    </row>
    <row r="302" spans="1:10" x14ac:dyDescent="0.25">
      <c r="A302" s="1220" t="s">
        <v>1</v>
      </c>
      <c r="B302" s="1220"/>
      <c r="C302" s="1220"/>
      <c r="D302" s="1220"/>
      <c r="E302" s="1220"/>
      <c r="F302" s="1220"/>
      <c r="G302" s="1220"/>
      <c r="H302" s="1220"/>
      <c r="I302" s="1220"/>
      <c r="J302" s="1220"/>
    </row>
    <row r="303" spans="1:10" x14ac:dyDescent="0.25">
      <c r="A303" s="1238" t="s">
        <v>2</v>
      </c>
      <c r="B303" s="1238"/>
      <c r="C303" s="1238"/>
      <c r="D303" s="1238"/>
      <c r="E303" s="1238"/>
      <c r="F303" s="1238"/>
      <c r="G303" s="1238"/>
      <c r="H303" s="1238"/>
      <c r="I303" s="1238"/>
      <c r="J303" s="1238"/>
    </row>
    <row r="304" spans="1:10" ht="15.75" thickBot="1" x14ac:dyDescent="0.3">
      <c r="A304" s="4" t="s">
        <v>3</v>
      </c>
      <c r="B304" s="122"/>
      <c r="C304" s="5"/>
      <c r="D304" s="262"/>
      <c r="E304" s="4"/>
      <c r="F304" s="262"/>
      <c r="G304" s="262"/>
      <c r="H304" s="262"/>
      <c r="I304" s="4"/>
      <c r="J304" s="2"/>
    </row>
    <row r="305" spans="1:10" ht="27.75" customHeight="1" thickBot="1" x14ac:dyDescent="0.3">
      <c r="A305" s="1274" t="s">
        <v>301</v>
      </c>
      <c r="B305" s="1275"/>
      <c r="C305" s="1275"/>
      <c r="D305" s="1275"/>
      <c r="E305" s="1275"/>
      <c r="F305" s="1275"/>
      <c r="G305" s="1275"/>
      <c r="H305" s="1275"/>
      <c r="I305" s="1275"/>
      <c r="J305" s="1276"/>
    </row>
    <row r="306" spans="1:10" x14ac:dyDescent="0.25">
      <c r="A306" s="13"/>
      <c r="B306" s="21"/>
      <c r="C306" s="217"/>
      <c r="D306" s="13"/>
      <c r="E306" s="13"/>
      <c r="F306" s="13"/>
      <c r="G306" s="13"/>
      <c r="H306" s="13"/>
      <c r="I306" s="13"/>
      <c r="J306" s="13"/>
    </row>
    <row r="307" spans="1:10" ht="15.75" thickBot="1" x14ac:dyDescent="0.3">
      <c r="A307" s="4" t="s">
        <v>4</v>
      </c>
      <c r="B307" s="122"/>
      <c r="C307" s="7"/>
      <c r="D307" s="13"/>
      <c r="E307" s="6"/>
      <c r="F307" s="259"/>
      <c r="G307" s="261"/>
      <c r="H307" s="13"/>
      <c r="I307" s="6"/>
      <c r="J307" s="2"/>
    </row>
    <row r="308" spans="1:10" ht="15.75" thickBot="1" x14ac:dyDescent="0.3">
      <c r="A308" s="1273" t="s">
        <v>21</v>
      </c>
      <c r="B308" s="1239"/>
      <c r="C308" s="1239"/>
      <c r="D308" s="1239"/>
      <c r="E308" s="1239"/>
      <c r="F308" s="1239"/>
      <c r="G308" s="1239"/>
      <c r="H308" s="1239"/>
      <c r="I308" s="1239"/>
      <c r="J308" s="1240"/>
    </row>
    <row r="309" spans="1:10" ht="15.75" thickBot="1" x14ac:dyDescent="0.3">
      <c r="A309" s="4"/>
      <c r="B309" s="122"/>
      <c r="C309" s="3"/>
      <c r="D309" s="261"/>
      <c r="E309" s="2"/>
      <c r="F309" s="261"/>
      <c r="G309" s="261"/>
      <c r="H309" s="261"/>
      <c r="I309" s="2"/>
      <c r="J309" s="2"/>
    </row>
    <row r="310" spans="1:10" ht="51" x14ac:dyDescent="0.25">
      <c r="A310" s="458" t="s">
        <v>5</v>
      </c>
      <c r="B310" s="486" t="s">
        <v>23</v>
      </c>
      <c r="C310" s="486" t="s">
        <v>7</v>
      </c>
      <c r="D310" s="487" t="s">
        <v>8</v>
      </c>
      <c r="E310" s="483" t="s">
        <v>24</v>
      </c>
      <c r="F310" s="461" t="s">
        <v>25</v>
      </c>
      <c r="G310" s="486" t="s">
        <v>26</v>
      </c>
      <c r="H310" s="462" t="s">
        <v>27</v>
      </c>
      <c r="I310" s="488" t="s">
        <v>28</v>
      </c>
      <c r="J310" s="488" t="s">
        <v>29</v>
      </c>
    </row>
    <row r="311" spans="1:10" ht="25.5" x14ac:dyDescent="0.25">
      <c r="A311" s="458"/>
      <c r="B311" s="486"/>
      <c r="C311" s="489"/>
      <c r="D311" s="464"/>
      <c r="E311" s="464"/>
      <c r="F311" s="465" t="s">
        <v>15</v>
      </c>
      <c r="G311" s="465" t="s">
        <v>16</v>
      </c>
      <c r="H311" s="465" t="s">
        <v>17</v>
      </c>
      <c r="I311" s="466" t="s">
        <v>18</v>
      </c>
      <c r="J311" s="466" t="s">
        <v>19</v>
      </c>
    </row>
    <row r="312" spans="1:10" s="481" customFormat="1" ht="38.25" x14ac:dyDescent="0.2">
      <c r="A312" s="387" t="str">
        <f>'[1]CM.01-PERSONAL '!$C$33</f>
        <v>GERENCIA GENERAL DE ADMINISTRACION TRIBUTARIA Y RENTAS</v>
      </c>
      <c r="B312" s="234">
        <v>1</v>
      </c>
      <c r="C312" s="233" t="str">
        <f>'[1]MATRIZ DE ACTIVIDADES'!$B$2</f>
        <v xml:space="preserve">Recibe, revisa registra en sistema y sella cargo de recepcion </v>
      </c>
      <c r="D312" s="305" t="str">
        <f>'[1]CM.01-PERSONAL '!$E$33</f>
        <v>TECNICO II</v>
      </c>
      <c r="E312" s="305" t="str">
        <f>'[1]CM.01-PERSONAL '!$F$33</f>
        <v>EI29</v>
      </c>
      <c r="F312" s="23">
        <v>1</v>
      </c>
      <c r="G312" s="354">
        <v>5</v>
      </c>
      <c r="H312" s="243">
        <f t="shared" ref="H312:H318" si="30">F312*G312</f>
        <v>5</v>
      </c>
      <c r="I312" s="244">
        <f>'[1]CM.01-PERSONAL '!$K$33</f>
        <v>0.31537685185185188</v>
      </c>
      <c r="J312" s="355">
        <f t="shared" ref="J312:J318" si="31">H312*I312</f>
        <v>1.5768842592592593</v>
      </c>
    </row>
    <row r="313" spans="1:10" s="481" customFormat="1" ht="38.25" x14ac:dyDescent="0.2">
      <c r="A313" s="388" t="str">
        <f>'[1]CM.01-PERSONAL '!$C$31</f>
        <v>GERENCIA GENERAL DE ADMINISTRACION TRIBUTARIA Y RENTAS</v>
      </c>
      <c r="B313" s="234">
        <f t="shared" ref="B313:B318" si="32">B312+1</f>
        <v>2</v>
      </c>
      <c r="C313" s="233" t="str">
        <f>'[1]MATRIZ DE ACTIVIDADES'!$B$7</f>
        <v>Recibe y Traslada documento al área encargada</v>
      </c>
      <c r="D313" s="306" t="str">
        <f>'[1]CM.01-PERSONAL '!$E$31</f>
        <v>GERENTE GENERAL</v>
      </c>
      <c r="E313" s="306" t="str">
        <f>'[1]CM.01-PERSONAL '!$F$31</f>
        <v>EI27</v>
      </c>
      <c r="F313" s="243">
        <v>1</v>
      </c>
      <c r="G313" s="354">
        <v>5</v>
      </c>
      <c r="H313" s="394">
        <f t="shared" si="30"/>
        <v>5</v>
      </c>
      <c r="I313" s="244">
        <f>'[1]CM.01-PERSONAL '!$K$31</f>
        <v>0.27308680555555553</v>
      </c>
      <c r="J313" s="355">
        <f t="shared" si="31"/>
        <v>1.3654340277777777</v>
      </c>
    </row>
    <row r="314" spans="1:10" s="481" customFormat="1" ht="25.5" x14ac:dyDescent="0.2">
      <c r="A314" s="422" t="str">
        <f>'[1]CM.01-PERSONAL '!$C$200</f>
        <v>GERENCIA DE EJECUCION COACTIVA DE TRANSPORTE</v>
      </c>
      <c r="B314" s="423">
        <f t="shared" si="32"/>
        <v>3</v>
      </c>
      <c r="C314" s="292" t="str">
        <f>'[1]MATRIZ DE ACTIVIDADES'!$B$4</f>
        <v>Recibe, registra en el  sistema y deriva documentacion</v>
      </c>
      <c r="D314" s="424" t="str">
        <f>'[1]CM.01-PERSONAL '!$E$200</f>
        <v>AUXILIAR III</v>
      </c>
      <c r="E314" s="424" t="str">
        <f>'[1]CM.01-PERSONAL '!$F$200</f>
        <v>EI196</v>
      </c>
      <c r="F314" s="423">
        <v>1</v>
      </c>
      <c r="G314" s="423">
        <v>3</v>
      </c>
      <c r="H314" s="423">
        <f t="shared" si="30"/>
        <v>3</v>
      </c>
      <c r="I314" s="425">
        <f>'[1]CM.01-PERSONAL '!$K$200</f>
        <v>0.31858518518518519</v>
      </c>
      <c r="J314" s="425">
        <f t="shared" si="31"/>
        <v>0.95575555555555558</v>
      </c>
    </row>
    <row r="315" spans="1:10" s="481" customFormat="1" ht="25.5" x14ac:dyDescent="0.2">
      <c r="A315" s="422" t="str">
        <f>'[1]CM.01-PERSONAL '!$C$198</f>
        <v>GERENCIA DE EJECUCION COACTIVA DE TRANSPORTE</v>
      </c>
      <c r="B315" s="423">
        <f t="shared" si="32"/>
        <v>4</v>
      </c>
      <c r="C315" s="292" t="str">
        <f>'[1]MATRIZ DE ACTIVIDADES'!$B$10</f>
        <v xml:space="preserve">Recibe y  pone en despacho </v>
      </c>
      <c r="D315" s="424" t="str">
        <f>'[1]CM.01-PERSONAL '!$E$198</f>
        <v>AUXILIAR III</v>
      </c>
      <c r="E315" s="424" t="str">
        <f>'[1]CM.01-PERSONAL '!$F$198</f>
        <v>EI194</v>
      </c>
      <c r="F315" s="270">
        <v>1</v>
      </c>
      <c r="G315" s="270">
        <v>3</v>
      </c>
      <c r="H315" s="270">
        <f t="shared" si="30"/>
        <v>3</v>
      </c>
      <c r="I315" s="425">
        <f>'[1]CM.01-PERSONAL '!$K$198</f>
        <v>0.31934814814814816</v>
      </c>
      <c r="J315" s="426">
        <f t="shared" si="31"/>
        <v>0.95804444444444448</v>
      </c>
    </row>
    <row r="316" spans="1:10" s="481" customFormat="1" ht="25.5" x14ac:dyDescent="0.2">
      <c r="A316" s="427" t="str">
        <f>'[1]CM.01-PERSONAL '!$C$192</f>
        <v>GERENCIA DE EJECUCION COACTIVA DE TRANSPORTE</v>
      </c>
      <c r="B316" s="423">
        <f t="shared" si="32"/>
        <v>5</v>
      </c>
      <c r="C316" s="292" t="str">
        <f>'[1]MATRIZ DE ACTIVIDADES'!$B$11</f>
        <v>Recibe, revisa  y asigna a quien se encargara de atender la solicitud</v>
      </c>
      <c r="D316" s="428" t="str">
        <f>'[1]CM.01-PERSONAL '!$E$192</f>
        <v>GERENTE</v>
      </c>
      <c r="E316" s="428" t="str">
        <f>'[1]CM.01-PERSONAL '!$F$192</f>
        <v>EI188</v>
      </c>
      <c r="F316" s="423">
        <v>1</v>
      </c>
      <c r="G316" s="423">
        <v>5</v>
      </c>
      <c r="H316" s="270">
        <f t="shared" si="30"/>
        <v>5</v>
      </c>
      <c r="I316" s="425">
        <f>'[1]CM.01-PERSONAL '!$K$192</f>
        <v>0.26666666666666666</v>
      </c>
      <c r="J316" s="425">
        <f t="shared" si="31"/>
        <v>1.3333333333333333</v>
      </c>
    </row>
    <row r="317" spans="1:10" s="481" customFormat="1" ht="25.5" x14ac:dyDescent="0.2">
      <c r="A317" s="422" t="str">
        <f>'[1]CM.01-PERSONAL '!$C$198</f>
        <v>GERENCIA DE EJECUCION COACTIVA DE TRANSPORTE</v>
      </c>
      <c r="B317" s="423">
        <f t="shared" si="32"/>
        <v>6</v>
      </c>
      <c r="C317" s="292" t="str">
        <f>'[1]MATRIZ DE ACTIVIDADES'!$B$96</f>
        <v>Revisa y coordina el uso de la grua para el remolque</v>
      </c>
      <c r="D317" s="424" t="str">
        <f>'[1]CM.01-PERSONAL '!$E$198</f>
        <v>AUXILIAR III</v>
      </c>
      <c r="E317" s="424" t="str">
        <f>'[1]CM.01-PERSONAL '!$F$198</f>
        <v>EI194</v>
      </c>
      <c r="F317" s="270">
        <v>1</v>
      </c>
      <c r="G317" s="270">
        <v>5</v>
      </c>
      <c r="H317" s="270">
        <f t="shared" si="30"/>
        <v>5</v>
      </c>
      <c r="I317" s="425">
        <f>'[1]CM.01-PERSONAL '!$K$198</f>
        <v>0.31934814814814816</v>
      </c>
      <c r="J317" s="426">
        <f t="shared" si="31"/>
        <v>1.5967407407407408</v>
      </c>
    </row>
    <row r="318" spans="1:10" s="481" customFormat="1" ht="25.5" x14ac:dyDescent="0.2">
      <c r="A318" s="422" t="str">
        <f>'[1]CM.01-PERSONAL '!$C$198</f>
        <v>GERENCIA DE EJECUCION COACTIVA DE TRANSPORTE</v>
      </c>
      <c r="B318" s="423">
        <f t="shared" si="32"/>
        <v>7</v>
      </c>
      <c r="C318" s="292" t="str">
        <f>'[1]MATRIZ DE ACTIVIDADES'!$B$97</f>
        <v>Se realiza el remolque</v>
      </c>
      <c r="D318" s="424" t="str">
        <f>'[1]CM.01-PERSONAL '!$E$198</f>
        <v>AUXILIAR III</v>
      </c>
      <c r="E318" s="424" t="str">
        <f>'[1]CM.01-PERSONAL '!$F$198</f>
        <v>EI194</v>
      </c>
      <c r="F318" s="270">
        <v>1</v>
      </c>
      <c r="G318" s="270">
        <v>45</v>
      </c>
      <c r="H318" s="270">
        <f t="shared" si="30"/>
        <v>45</v>
      </c>
      <c r="I318" s="425">
        <f>'[1]CM.01-PERSONAL '!$K$198</f>
        <v>0.31934814814814816</v>
      </c>
      <c r="J318" s="426">
        <f t="shared" si="31"/>
        <v>14.370666666666667</v>
      </c>
    </row>
    <row r="319" spans="1:10" ht="24" x14ac:dyDescent="0.25">
      <c r="G319" s="58" t="s">
        <v>34</v>
      </c>
      <c r="H319" s="57">
        <f>SUM(H312:H318)</f>
        <v>71</v>
      </c>
      <c r="I319" s="41" t="s">
        <v>35</v>
      </c>
      <c r="J319" s="57">
        <f>SUM(J305:J318)</f>
        <v>22.156859027777777</v>
      </c>
    </row>
    <row r="321" spans="1:10" x14ac:dyDescent="0.25">
      <c r="A321" s="1220" t="s">
        <v>1</v>
      </c>
      <c r="B321" s="1220"/>
      <c r="C321" s="1220"/>
      <c r="D321" s="1220"/>
      <c r="E321" s="1220"/>
      <c r="F321" s="1220"/>
      <c r="G321" s="1220"/>
      <c r="H321" s="1220"/>
      <c r="I321" s="1220"/>
      <c r="J321" s="1220"/>
    </row>
    <row r="322" spans="1:10" x14ac:dyDescent="0.25">
      <c r="A322" s="1238" t="s">
        <v>2</v>
      </c>
      <c r="B322" s="1238"/>
      <c r="C322" s="1238"/>
      <c r="D322" s="1238"/>
      <c r="E322" s="1238"/>
      <c r="F322" s="1238"/>
      <c r="G322" s="1238"/>
      <c r="H322" s="1238"/>
      <c r="I322" s="1238"/>
      <c r="J322" s="1238"/>
    </row>
    <row r="323" spans="1:10" ht="15.75" thickBot="1" x14ac:dyDescent="0.3">
      <c r="A323" s="4" t="s">
        <v>3</v>
      </c>
      <c r="B323" s="122"/>
      <c r="C323" s="5"/>
      <c r="D323" s="262"/>
      <c r="E323" s="4"/>
      <c r="F323" s="262"/>
      <c r="G323" s="262"/>
      <c r="H323" s="262"/>
      <c r="I323" s="4"/>
      <c r="J323" s="2"/>
    </row>
    <row r="324" spans="1:10" ht="30.75" customHeight="1" thickBot="1" x14ac:dyDescent="0.3">
      <c r="A324" s="1274" t="s">
        <v>302</v>
      </c>
      <c r="B324" s="1275"/>
      <c r="C324" s="1275"/>
      <c r="D324" s="1275"/>
      <c r="E324" s="1275"/>
      <c r="F324" s="1275"/>
      <c r="G324" s="1275"/>
      <c r="H324" s="1275"/>
      <c r="I324" s="1275"/>
      <c r="J324" s="1276"/>
    </row>
    <row r="325" spans="1:10" x14ac:dyDescent="0.25">
      <c r="A325" s="13"/>
      <c r="B325" s="21"/>
      <c r="C325" s="217"/>
      <c r="D325" s="13"/>
      <c r="E325" s="13"/>
      <c r="F325" s="13"/>
      <c r="G325" s="13"/>
      <c r="H325" s="13"/>
      <c r="I325" s="13"/>
      <c r="J325" s="13"/>
    </row>
    <row r="326" spans="1:10" ht="15.75" thickBot="1" x14ac:dyDescent="0.3">
      <c r="A326" s="4" t="s">
        <v>4</v>
      </c>
      <c r="B326" s="122"/>
      <c r="C326" s="7"/>
      <c r="D326" s="13"/>
      <c r="E326" s="6"/>
      <c r="F326" s="259"/>
      <c r="G326" s="261"/>
      <c r="H326" s="13"/>
      <c r="I326" s="6"/>
      <c r="J326" s="2"/>
    </row>
    <row r="327" spans="1:10" ht="15.75" thickBot="1" x14ac:dyDescent="0.3">
      <c r="A327" s="1273" t="s">
        <v>21</v>
      </c>
      <c r="B327" s="1239"/>
      <c r="C327" s="1239"/>
      <c r="D327" s="1239"/>
      <c r="E327" s="1239"/>
      <c r="F327" s="1239"/>
      <c r="G327" s="1239"/>
      <c r="H327" s="1239"/>
      <c r="I327" s="1239"/>
      <c r="J327" s="1240"/>
    </row>
    <row r="328" spans="1:10" ht="15.75" thickBot="1" x14ac:dyDescent="0.3">
      <c r="A328" s="4"/>
      <c r="B328" s="122"/>
      <c r="C328" s="3"/>
      <c r="D328" s="261"/>
      <c r="E328" s="2"/>
      <c r="F328" s="261"/>
      <c r="G328" s="261"/>
      <c r="H328" s="261"/>
      <c r="I328" s="2"/>
      <c r="J328" s="2"/>
    </row>
    <row r="329" spans="1:10" ht="51" x14ac:dyDescent="0.25">
      <c r="A329" s="458" t="s">
        <v>5</v>
      </c>
      <c r="B329" s="486" t="s">
        <v>23</v>
      </c>
      <c r="C329" s="486" t="s">
        <v>7</v>
      </c>
      <c r="D329" s="487" t="s">
        <v>8</v>
      </c>
      <c r="E329" s="483" t="s">
        <v>24</v>
      </c>
      <c r="F329" s="461" t="s">
        <v>25</v>
      </c>
      <c r="G329" s="486" t="s">
        <v>26</v>
      </c>
      <c r="H329" s="462" t="s">
        <v>27</v>
      </c>
      <c r="I329" s="488" t="s">
        <v>28</v>
      </c>
      <c r="J329" s="488" t="s">
        <v>29</v>
      </c>
    </row>
    <row r="330" spans="1:10" ht="25.5" x14ac:dyDescent="0.25">
      <c r="A330" s="458"/>
      <c r="B330" s="486"/>
      <c r="C330" s="489"/>
      <c r="D330" s="464"/>
      <c r="E330" s="464"/>
      <c r="F330" s="465" t="s">
        <v>15</v>
      </c>
      <c r="G330" s="465" t="s">
        <v>16</v>
      </c>
      <c r="H330" s="465" t="s">
        <v>17</v>
      </c>
      <c r="I330" s="466" t="s">
        <v>18</v>
      </c>
      <c r="J330" s="466" t="s">
        <v>19</v>
      </c>
    </row>
    <row r="331" spans="1:10" s="481" customFormat="1" ht="38.25" x14ac:dyDescent="0.2">
      <c r="A331" s="387" t="str">
        <f>'[1]CM.01-PERSONAL '!$C$33</f>
        <v>GERENCIA GENERAL DE ADMINISTRACION TRIBUTARIA Y RENTAS</v>
      </c>
      <c r="B331" s="234">
        <v>1</v>
      </c>
      <c r="C331" s="233" t="str">
        <f>'[1]MATRIZ DE ACTIVIDADES'!$B$2</f>
        <v xml:space="preserve">Recibe, revisa registra en sistema y sella cargo de recepcion </v>
      </c>
      <c r="D331" s="305" t="str">
        <f>'[1]CM.01-PERSONAL '!$E$33</f>
        <v>TECNICO II</v>
      </c>
      <c r="E331" s="305" t="str">
        <f>'[1]CM.01-PERSONAL '!$F$33</f>
        <v>EI29</v>
      </c>
      <c r="F331" s="23">
        <v>1</v>
      </c>
      <c r="G331" s="354">
        <v>5</v>
      </c>
      <c r="H331" s="243">
        <f t="shared" ref="H331:H337" si="33">F331*G331</f>
        <v>5</v>
      </c>
      <c r="I331" s="244">
        <f>'[1]CM.01-PERSONAL '!$K$33</f>
        <v>0.31537685185185188</v>
      </c>
      <c r="J331" s="355">
        <f t="shared" ref="J331:J337" si="34">H331*I331</f>
        <v>1.5768842592592593</v>
      </c>
    </row>
    <row r="332" spans="1:10" s="481" customFormat="1" ht="38.25" x14ac:dyDescent="0.2">
      <c r="A332" s="388" t="str">
        <f>'[1]CM.01-PERSONAL '!$C$31</f>
        <v>GERENCIA GENERAL DE ADMINISTRACION TRIBUTARIA Y RENTAS</v>
      </c>
      <c r="B332" s="234">
        <f t="shared" ref="B332:B337" si="35">B331+1</f>
        <v>2</v>
      </c>
      <c r="C332" s="233" t="str">
        <f>'[1]MATRIZ DE ACTIVIDADES'!$B$7</f>
        <v>Recibe y Traslada documento al área encargada</v>
      </c>
      <c r="D332" s="306" t="str">
        <f>'[1]CM.01-PERSONAL '!$E$31</f>
        <v>GERENTE GENERAL</v>
      </c>
      <c r="E332" s="306" t="str">
        <f>'[1]CM.01-PERSONAL '!$F$31</f>
        <v>EI27</v>
      </c>
      <c r="F332" s="243">
        <v>1</v>
      </c>
      <c r="G332" s="354">
        <v>5</v>
      </c>
      <c r="H332" s="394">
        <f t="shared" si="33"/>
        <v>5</v>
      </c>
      <c r="I332" s="244">
        <f>'[1]CM.01-PERSONAL '!$K$31</f>
        <v>0.27308680555555553</v>
      </c>
      <c r="J332" s="355">
        <f t="shared" si="34"/>
        <v>1.3654340277777777</v>
      </c>
    </row>
    <row r="333" spans="1:10" s="481" customFormat="1" ht="25.5" x14ac:dyDescent="0.2">
      <c r="A333" s="422" t="str">
        <f>'[1]CM.01-PERSONAL '!$C$200</f>
        <v>GERENCIA DE EJECUCION COACTIVA DE TRANSPORTE</v>
      </c>
      <c r="B333" s="423">
        <f t="shared" si="35"/>
        <v>3</v>
      </c>
      <c r="C333" s="292" t="str">
        <f>'[1]MATRIZ DE ACTIVIDADES'!$B$4</f>
        <v>Recibe, registra en el  sistema y deriva documentacion</v>
      </c>
      <c r="D333" s="424" t="str">
        <f>'[1]CM.01-PERSONAL '!$E$200</f>
        <v>AUXILIAR III</v>
      </c>
      <c r="E333" s="424" t="str">
        <f>'[1]CM.01-PERSONAL '!$F$200</f>
        <v>EI196</v>
      </c>
      <c r="F333" s="423">
        <v>1</v>
      </c>
      <c r="G333" s="423">
        <v>3</v>
      </c>
      <c r="H333" s="423">
        <f t="shared" si="33"/>
        <v>3</v>
      </c>
      <c r="I333" s="425">
        <f>'[1]CM.01-PERSONAL '!$K$200</f>
        <v>0.31858518518518519</v>
      </c>
      <c r="J333" s="425">
        <f t="shared" si="34"/>
        <v>0.95575555555555558</v>
      </c>
    </row>
    <row r="334" spans="1:10" s="481" customFormat="1" ht="25.5" x14ac:dyDescent="0.2">
      <c r="A334" s="422" t="str">
        <f>'[1]CM.01-PERSONAL '!$C$198</f>
        <v>GERENCIA DE EJECUCION COACTIVA DE TRANSPORTE</v>
      </c>
      <c r="B334" s="423">
        <f t="shared" si="35"/>
        <v>4</v>
      </c>
      <c r="C334" s="292" t="str">
        <f>'[1]MATRIZ DE ACTIVIDADES'!$B$10</f>
        <v xml:space="preserve">Recibe y  pone en despacho </v>
      </c>
      <c r="D334" s="424" t="str">
        <f>'[1]CM.01-PERSONAL '!$E$198</f>
        <v>AUXILIAR III</v>
      </c>
      <c r="E334" s="424" t="str">
        <f>'[1]CM.01-PERSONAL '!$F$198</f>
        <v>EI194</v>
      </c>
      <c r="F334" s="270">
        <v>1</v>
      </c>
      <c r="G334" s="270">
        <v>3</v>
      </c>
      <c r="H334" s="270">
        <f t="shared" si="33"/>
        <v>3</v>
      </c>
      <c r="I334" s="425">
        <f>'[1]CM.01-PERSONAL '!$K$198</f>
        <v>0.31934814814814816</v>
      </c>
      <c r="J334" s="426">
        <f t="shared" si="34"/>
        <v>0.95804444444444448</v>
      </c>
    </row>
    <row r="335" spans="1:10" s="481" customFormat="1" ht="25.5" x14ac:dyDescent="0.2">
      <c r="A335" s="427" t="str">
        <f>'[1]CM.01-PERSONAL '!$C$192</f>
        <v>GERENCIA DE EJECUCION COACTIVA DE TRANSPORTE</v>
      </c>
      <c r="B335" s="423">
        <f t="shared" si="35"/>
        <v>5</v>
      </c>
      <c r="C335" s="292" t="str">
        <f>'[1]MATRIZ DE ACTIVIDADES'!$B$11</f>
        <v>Recibe, revisa  y asigna a quien se encargara de atender la solicitud</v>
      </c>
      <c r="D335" s="428" t="str">
        <f>'[1]CM.01-PERSONAL '!$E$192</f>
        <v>GERENTE</v>
      </c>
      <c r="E335" s="428" t="str">
        <f>'[1]CM.01-PERSONAL '!$F$192</f>
        <v>EI188</v>
      </c>
      <c r="F335" s="423">
        <v>1</v>
      </c>
      <c r="G335" s="423">
        <v>5</v>
      </c>
      <c r="H335" s="270">
        <f t="shared" si="33"/>
        <v>5</v>
      </c>
      <c r="I335" s="425">
        <f>'[1]CM.01-PERSONAL '!$K$192</f>
        <v>0.26666666666666666</v>
      </c>
      <c r="J335" s="425">
        <f t="shared" si="34"/>
        <v>1.3333333333333333</v>
      </c>
    </row>
    <row r="336" spans="1:10" s="481" customFormat="1" ht="25.5" x14ac:dyDescent="0.2">
      <c r="A336" s="422" t="str">
        <f>'[1]CM.01-PERSONAL '!$C$198</f>
        <v>GERENCIA DE EJECUCION COACTIVA DE TRANSPORTE</v>
      </c>
      <c r="B336" s="423">
        <f t="shared" si="35"/>
        <v>6</v>
      </c>
      <c r="C336" s="292" t="str">
        <f>'[1]MATRIZ DE ACTIVIDADES'!$B$96</f>
        <v>Revisa y coordina el uso de la grua para el remolque</v>
      </c>
      <c r="D336" s="424" t="str">
        <f>'[1]CM.01-PERSONAL '!$E$198</f>
        <v>AUXILIAR III</v>
      </c>
      <c r="E336" s="424" t="str">
        <f>'[1]CM.01-PERSONAL '!$F$198</f>
        <v>EI194</v>
      </c>
      <c r="F336" s="270">
        <v>1</v>
      </c>
      <c r="G336" s="270">
        <v>5</v>
      </c>
      <c r="H336" s="270">
        <f t="shared" si="33"/>
        <v>5</v>
      </c>
      <c r="I336" s="425">
        <f>'[1]CM.01-PERSONAL '!$K$198</f>
        <v>0.31934814814814816</v>
      </c>
      <c r="J336" s="426">
        <f t="shared" si="34"/>
        <v>1.5967407407407408</v>
      </c>
    </row>
    <row r="337" spans="1:10" s="481" customFormat="1" ht="25.5" x14ac:dyDescent="0.2">
      <c r="A337" s="422" t="str">
        <f>'[1]CM.01-PERSONAL '!$C$198</f>
        <v>GERENCIA DE EJECUCION COACTIVA DE TRANSPORTE</v>
      </c>
      <c r="B337" s="423">
        <f t="shared" si="35"/>
        <v>7</v>
      </c>
      <c r="C337" s="292" t="str">
        <f>'[1]MATRIZ DE ACTIVIDADES'!$B$97</f>
        <v>Se realiza el remolque</v>
      </c>
      <c r="D337" s="424" t="str">
        <f>'[1]CM.01-PERSONAL '!$E$198</f>
        <v>AUXILIAR III</v>
      </c>
      <c r="E337" s="424" t="str">
        <f>'[1]CM.01-PERSONAL '!$F$198</f>
        <v>EI194</v>
      </c>
      <c r="F337" s="270">
        <v>1</v>
      </c>
      <c r="G337" s="270">
        <v>45</v>
      </c>
      <c r="H337" s="270">
        <f t="shared" si="33"/>
        <v>45</v>
      </c>
      <c r="I337" s="425">
        <f>'[1]CM.01-PERSONAL '!$K$198</f>
        <v>0.31934814814814816</v>
      </c>
      <c r="J337" s="426">
        <f t="shared" si="34"/>
        <v>14.370666666666667</v>
      </c>
    </row>
    <row r="338" spans="1:10" ht="24" x14ac:dyDescent="0.25">
      <c r="G338" s="58" t="s">
        <v>34</v>
      </c>
      <c r="H338" s="57">
        <f>SUM(H331:H337)</f>
        <v>71</v>
      </c>
      <c r="I338" s="41" t="s">
        <v>35</v>
      </c>
      <c r="J338" s="57">
        <f>SUM(J324:J337)</f>
        <v>22.156859027777777</v>
      </c>
    </row>
  </sheetData>
  <mergeCells count="65">
    <mergeCell ref="A65:J65"/>
    <mergeCell ref="A3:J3"/>
    <mergeCell ref="A4:J4"/>
    <mergeCell ref="A6:J6"/>
    <mergeCell ref="A9:J9"/>
    <mergeCell ref="A33:J33"/>
    <mergeCell ref="A34:J34"/>
    <mergeCell ref="A36:J36"/>
    <mergeCell ref="A39:J39"/>
    <mergeCell ref="A59:J59"/>
    <mergeCell ref="A60:J60"/>
    <mergeCell ref="A62:J62"/>
    <mergeCell ref="A142:J142"/>
    <mergeCell ref="A85:J85"/>
    <mergeCell ref="A86:J86"/>
    <mergeCell ref="A88:J88"/>
    <mergeCell ref="A91:J91"/>
    <mergeCell ref="A111:J111"/>
    <mergeCell ref="A113:J113"/>
    <mergeCell ref="A116:J116"/>
    <mergeCell ref="A136:J136"/>
    <mergeCell ref="A137:J137"/>
    <mergeCell ref="A139:J139"/>
    <mergeCell ref="A110:J110"/>
    <mergeCell ref="A195:J195"/>
    <mergeCell ref="A155:J155"/>
    <mergeCell ref="A156:J156"/>
    <mergeCell ref="A158:J158"/>
    <mergeCell ref="A161:J161"/>
    <mergeCell ref="A172:J172"/>
    <mergeCell ref="A173:J173"/>
    <mergeCell ref="A175:J175"/>
    <mergeCell ref="A178:J178"/>
    <mergeCell ref="A190:J190"/>
    <mergeCell ref="A192:J192"/>
    <mergeCell ref="A193:J193"/>
    <mergeCell ref="A243:J243"/>
    <mergeCell ref="A198:J198"/>
    <mergeCell ref="A208:J208"/>
    <mergeCell ref="A209:J209"/>
    <mergeCell ref="A211:J211"/>
    <mergeCell ref="A214:J214"/>
    <mergeCell ref="A224:J224"/>
    <mergeCell ref="A225:J225"/>
    <mergeCell ref="A227:J227"/>
    <mergeCell ref="A230:J230"/>
    <mergeCell ref="A240:J240"/>
    <mergeCell ref="A241:J241"/>
    <mergeCell ref="A305:J305"/>
    <mergeCell ref="A246:J246"/>
    <mergeCell ref="A261:J261"/>
    <mergeCell ref="A262:J262"/>
    <mergeCell ref="A264:J264"/>
    <mergeCell ref="A267:J267"/>
    <mergeCell ref="A283:J283"/>
    <mergeCell ref="A284:J284"/>
    <mergeCell ref="A286:J286"/>
    <mergeCell ref="A289:J289"/>
    <mergeCell ref="A302:J302"/>
    <mergeCell ref="A303:J303"/>
    <mergeCell ref="A308:J308"/>
    <mergeCell ref="A321:J321"/>
    <mergeCell ref="A322:J322"/>
    <mergeCell ref="A324:J324"/>
    <mergeCell ref="A327:J327"/>
  </mergeCells>
  <hyperlinks>
    <hyperlink ref="A4:J4" location="calculo!A9" display="COSTOS DE PERSONAL DIRECTO"/>
    <hyperlink ref="A34:J34" location="calculo!A9" display="COSTOS DE PERSONAL DIRECTO"/>
    <hyperlink ref="A60:J60" location="calculo!A9" display="COSTOS DE PERSONAL DIRECTO"/>
    <hyperlink ref="A86:J86" location="calculo!A9" display="COSTOS DE PERSONAL DIRECTO"/>
    <hyperlink ref="A111:J111" location="calculo!A9" display="COSTOS DE PERSONAL DIRECTO"/>
    <hyperlink ref="A137:J137" location="calculo!A9" display="COSTOS DE PERSONAL DIRECTO"/>
    <hyperlink ref="A156:J156" location="calculo!A9" display="COSTOS DE PERSONAL DIRECTO"/>
    <hyperlink ref="A173:J173" location="calculo!A9" display="COSTOS DE PERSONAL DIRECTO"/>
    <hyperlink ref="A193:J193" location="calculo!A9" display="COSTOS DE PERSONAL DIRECTO"/>
    <hyperlink ref="A209:J209" location="calculo!A9" display="COSTOS DE PERSONAL DIRECTO"/>
    <hyperlink ref="A225:J225" location="calculo!A9" display="COSTOS DE PERSONAL DIRECTO"/>
    <hyperlink ref="A241:J241" location="calculo!A9" display="COSTOS DE PERSONAL DIRECTO"/>
    <hyperlink ref="A262:J262" location="calculo!A9" display="COSTOS DE PERSONAL DIRECTO"/>
    <hyperlink ref="A303:J303" location="calculo!A9" display="COSTOS DE PERSONAL DIRECTO"/>
    <hyperlink ref="A322:J322" location="calculo!A9" display="COSTOS DE PERSONAL DIRECTO"/>
    <hyperlink ref="A284:J284" location="calculo!A9" display="COSTOS DE PERSONAL DIRECT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/>
  <dimension ref="A1:J297"/>
  <sheetViews>
    <sheetView topLeftCell="A208" zoomScale="62" zoomScaleNormal="62" workbookViewId="0">
      <selection activeCell="A214" sqref="A214:XFD217"/>
    </sheetView>
  </sheetViews>
  <sheetFormatPr baseColWidth="10" defaultRowHeight="15" x14ac:dyDescent="0.25"/>
  <cols>
    <col min="1" max="1" width="27" customWidth="1"/>
    <col min="2" max="2" width="8.7109375" customWidth="1"/>
    <col min="3" max="3" width="47.42578125" customWidth="1"/>
    <col min="4" max="4" width="28.85546875" customWidth="1"/>
    <col min="5" max="5" width="11.28515625" bestFit="1" customWidth="1"/>
    <col min="7" max="7" width="12.28515625" bestFit="1" customWidth="1"/>
    <col min="8" max="8" width="10.85546875" customWidth="1"/>
  </cols>
  <sheetData>
    <row r="1" spans="1:10" s="52" customFormat="1" x14ac:dyDescent="0.25">
      <c r="B1" s="72"/>
      <c r="E1" s="72"/>
      <c r="G1" s="253"/>
      <c r="H1" s="347"/>
    </row>
    <row r="2" spans="1:10" s="52" customFormat="1" ht="23.25" customHeight="1" x14ac:dyDescent="0.25">
      <c r="A2" s="1026" t="s">
        <v>55</v>
      </c>
      <c r="B2" s="1026"/>
      <c r="C2" s="1026"/>
      <c r="D2" s="1026"/>
      <c r="E2" s="1026"/>
      <c r="F2" s="1026"/>
      <c r="G2" s="1026"/>
      <c r="H2" s="67"/>
      <c r="I2" s="67"/>
      <c r="J2" s="67"/>
    </row>
    <row r="3" spans="1:10" s="52" customFormat="1" ht="23.25" customHeight="1" x14ac:dyDescent="0.25">
      <c r="A3" s="1018"/>
      <c r="B3" s="1018"/>
      <c r="C3" s="1018"/>
      <c r="D3" s="1018"/>
      <c r="E3" s="1018"/>
      <c r="F3" s="1018"/>
      <c r="G3" s="1018"/>
      <c r="H3" s="67"/>
      <c r="I3" s="67"/>
      <c r="J3" s="67"/>
    </row>
    <row r="4" spans="1:10" s="52" customFormat="1" ht="13.5" customHeight="1" x14ac:dyDescent="0.25">
      <c r="A4" s="1027" t="s">
        <v>673</v>
      </c>
      <c r="B4" s="1027"/>
      <c r="C4" s="1027"/>
      <c r="D4" s="1027"/>
      <c r="E4" s="1027"/>
      <c r="F4" s="1027"/>
      <c r="G4" s="1027"/>
      <c r="H4" s="67"/>
      <c r="I4" s="67"/>
      <c r="J4" s="67"/>
    </row>
    <row r="5" spans="1:10" s="52" customFormat="1" ht="13.5" customHeight="1" x14ac:dyDescent="0.25">
      <c r="A5" s="1025" t="s">
        <v>676</v>
      </c>
      <c r="B5" s="1025"/>
      <c r="C5" s="1025"/>
      <c r="D5" s="1025"/>
      <c r="E5" s="1025"/>
      <c r="F5" s="1025"/>
      <c r="G5" s="1025"/>
      <c r="H5" s="67"/>
      <c r="I5" s="67"/>
      <c r="J5" s="67"/>
    </row>
    <row r="6" spans="1:10" s="52" customFormat="1" ht="15" customHeight="1" x14ac:dyDescent="0.25">
      <c r="A6" s="1295"/>
      <c r="B6" s="1295"/>
      <c r="C6" s="1295"/>
      <c r="D6" s="1295"/>
      <c r="E6" s="1295"/>
      <c r="F6" s="1295"/>
      <c r="G6" s="1295"/>
      <c r="H6" s="1295"/>
    </row>
    <row r="7" spans="1:10" s="52" customFormat="1" ht="15" customHeight="1" x14ac:dyDescent="0.25">
      <c r="A7" s="962"/>
      <c r="B7" s="962"/>
      <c r="C7" s="962"/>
      <c r="D7" s="962"/>
      <c r="E7" s="962"/>
      <c r="F7" s="962"/>
      <c r="G7" s="962"/>
      <c r="H7" s="962"/>
    </row>
    <row r="8" spans="1:10" s="52" customFormat="1" ht="15.75" thickBot="1" x14ac:dyDescent="0.3">
      <c r="A8" s="1162" t="s">
        <v>42</v>
      </c>
      <c r="B8" s="1162"/>
      <c r="C8" s="1162"/>
      <c r="D8" s="961"/>
      <c r="E8" s="961"/>
      <c r="F8" s="961"/>
      <c r="G8" s="288"/>
      <c r="H8" s="348"/>
    </row>
    <row r="9" spans="1:10" s="52" customFormat="1" ht="15.75" thickBot="1" x14ac:dyDescent="0.3">
      <c r="A9" s="1286" t="s">
        <v>52</v>
      </c>
      <c r="B9" s="1284"/>
      <c r="C9" s="1284"/>
      <c r="D9" s="1284"/>
      <c r="E9" s="1284"/>
      <c r="F9" s="1284"/>
      <c r="G9" s="1284"/>
      <c r="H9" s="1285"/>
    </row>
    <row r="10" spans="1:10" s="52" customFormat="1" x14ac:dyDescent="0.25">
      <c r="A10" s="46"/>
      <c r="B10" s="46"/>
      <c r="C10" s="47"/>
      <c r="D10" s="46"/>
      <c r="E10" s="46"/>
      <c r="F10" s="46"/>
      <c r="G10" s="334"/>
      <c r="H10" s="349"/>
    </row>
    <row r="11" spans="1:10" s="52" customFormat="1" ht="15.75" thickBot="1" x14ac:dyDescent="0.3">
      <c r="A11" s="46" t="s">
        <v>43</v>
      </c>
      <c r="B11" s="46"/>
      <c r="C11" s="47"/>
      <c r="D11" s="46"/>
      <c r="E11" s="46"/>
      <c r="F11" s="46"/>
      <c r="G11" s="334"/>
      <c r="H11" s="348"/>
    </row>
    <row r="12" spans="1:10" s="52" customFormat="1" ht="15.75" thickBot="1" x14ac:dyDescent="0.3">
      <c r="A12" s="1286" t="s">
        <v>51</v>
      </c>
      <c r="B12" s="1284"/>
      <c r="C12" s="1284"/>
      <c r="D12" s="1284"/>
      <c r="E12" s="1284"/>
      <c r="F12" s="1284"/>
      <c r="G12" s="1284"/>
      <c r="H12" s="1285"/>
    </row>
    <row r="13" spans="1:10" s="52" customFormat="1" x14ac:dyDescent="0.25">
      <c r="A13" s="44"/>
      <c r="B13" s="44"/>
      <c r="C13" s="44"/>
      <c r="D13" s="44"/>
      <c r="E13" s="44"/>
      <c r="F13" s="44"/>
      <c r="G13" s="290"/>
      <c r="H13" s="290"/>
    </row>
    <row r="14" spans="1:10" s="963" customFormat="1" ht="37.5" customHeight="1" x14ac:dyDescent="0.2">
      <c r="A14" s="506" t="s">
        <v>5</v>
      </c>
      <c r="B14" s="507" t="s">
        <v>6</v>
      </c>
      <c r="C14" s="507" t="s">
        <v>7</v>
      </c>
      <c r="D14" s="680" t="s">
        <v>578</v>
      </c>
      <c r="E14" s="680" t="s">
        <v>579</v>
      </c>
      <c r="F14" s="680" t="s">
        <v>580</v>
      </c>
      <c r="G14" s="680" t="s">
        <v>581</v>
      </c>
      <c r="H14" s="681" t="s">
        <v>14</v>
      </c>
      <c r="I14" s="520"/>
    </row>
    <row r="15" spans="1:10" s="963" customFormat="1" ht="25.5" customHeight="1" x14ac:dyDescent="0.2">
      <c r="A15" s="508"/>
      <c r="B15" s="508"/>
      <c r="C15" s="508"/>
      <c r="D15" s="248"/>
      <c r="E15" s="248"/>
      <c r="F15" s="248" t="s">
        <v>582</v>
      </c>
      <c r="G15" s="248" t="s">
        <v>583</v>
      </c>
      <c r="H15" s="248" t="s">
        <v>584</v>
      </c>
      <c r="I15" s="520"/>
    </row>
    <row r="16" spans="1:10" s="52" customFormat="1" ht="25.5" customHeight="1" x14ac:dyDescent="0.25">
      <c r="A16" s="1298" t="str">
        <f>'[1]CM.01-PERSONAL '!$C$114</f>
        <v>GERENCIA DE FORMALIZACION Y REGULACION DE LA PROPIEDAD</v>
      </c>
      <c r="B16" s="1196">
        <v>12</v>
      </c>
      <c r="C16" s="849" t="str">
        <f>'[1]MATRIZ DE ACTIVIDADES'!$B$31</f>
        <v>Recepciona, revisa expediente y programa inspección ocular</v>
      </c>
      <c r="D16" s="929" t="str">
        <f>'[1]CM.02- FUNGIBLE'!$B$6</f>
        <v>Folder manila A4</v>
      </c>
      <c r="E16" s="930" t="s">
        <v>591</v>
      </c>
      <c r="F16" s="931">
        <v>1</v>
      </c>
      <c r="G16" s="932">
        <f>'[1]CM.02- FUNGIBLE'!$E$6</f>
        <v>0.71679999999999999</v>
      </c>
      <c r="H16" s="932">
        <f t="shared" ref="H16:H21" si="0">F16*G16</f>
        <v>0.71679999999999999</v>
      </c>
    </row>
    <row r="17" spans="1:10" s="52" customFormat="1" x14ac:dyDescent="0.25">
      <c r="A17" s="1299"/>
      <c r="B17" s="1172"/>
      <c r="C17" s="937"/>
      <c r="D17" s="933" t="str">
        <f>'[1]CM.02- FUNGIBLE'!$B$5</f>
        <v>Faster</v>
      </c>
      <c r="E17" s="934" t="s">
        <v>591</v>
      </c>
      <c r="F17" s="935">
        <v>1</v>
      </c>
      <c r="G17" s="936">
        <f>'[1]CM.02- FUNGIBLE'!$E$5</f>
        <v>8.8000000000000009E-2</v>
      </c>
      <c r="H17" s="936">
        <f t="shared" si="0"/>
        <v>8.8000000000000009E-2</v>
      </c>
    </row>
    <row r="18" spans="1:10" s="52" customFormat="1" ht="25.5" x14ac:dyDescent="0.25">
      <c r="A18" s="1299"/>
      <c r="B18" s="1196">
        <v>16</v>
      </c>
      <c r="C18" s="847" t="str">
        <f>'[1]MATRIZ DE ACTIVIDADES'!$B$19</f>
        <v xml:space="preserve">Elabora Informe Tecnico, Proyecto de Resolucion y deriva a Gerente </v>
      </c>
      <c r="D18" s="933" t="str">
        <f>'[1]CM.02- FUNGIBLE'!$B$8</f>
        <v>Papel Bond A-4 75 gramos</v>
      </c>
      <c r="E18" s="934" t="s">
        <v>591</v>
      </c>
      <c r="F18" s="935">
        <v>8</v>
      </c>
      <c r="G18" s="936">
        <f>'[1]CM.02- FUNGIBLE'!$E$8</f>
        <v>3.1600000000000003E-2</v>
      </c>
      <c r="H18" s="936">
        <f t="shared" si="0"/>
        <v>0.25280000000000002</v>
      </c>
    </row>
    <row r="19" spans="1:10" s="52" customFormat="1" x14ac:dyDescent="0.25">
      <c r="A19" s="1299"/>
      <c r="B19" s="1197"/>
      <c r="C19" s="847"/>
      <c r="D19" s="933" t="str">
        <f>'[1]CM.02- FUNGIBLE'!$B$7</f>
        <v>Grapas 26/6</v>
      </c>
      <c r="E19" s="934" t="s">
        <v>591</v>
      </c>
      <c r="F19" s="935">
        <v>1</v>
      </c>
      <c r="G19" s="936">
        <f>'[1]CM.02- FUNGIBLE'!$E$7</f>
        <v>4.5199999999999998E-4</v>
      </c>
      <c r="H19" s="936">
        <f t="shared" si="0"/>
        <v>4.5199999999999998E-4</v>
      </c>
    </row>
    <row r="20" spans="1:10" s="52" customFormat="1" x14ac:dyDescent="0.25">
      <c r="A20" s="1299"/>
      <c r="B20" s="1197"/>
      <c r="C20" s="847"/>
      <c r="D20" s="933" t="str">
        <f>'[1]CM.02- FUNGIBLE'!$B$8</f>
        <v>Papel Bond A-4 75 gramos</v>
      </c>
      <c r="E20" s="934" t="s">
        <v>591</v>
      </c>
      <c r="F20" s="935">
        <v>3</v>
      </c>
      <c r="G20" s="936">
        <f>'[1]CM.02- FUNGIBLE'!$E$8</f>
        <v>3.1600000000000003E-2</v>
      </c>
      <c r="H20" s="936">
        <f t="shared" si="0"/>
        <v>9.4800000000000009E-2</v>
      </c>
    </row>
    <row r="21" spans="1:10" s="52" customFormat="1" ht="15.75" thickBot="1" x14ac:dyDescent="0.3">
      <c r="A21" s="1300"/>
      <c r="B21" s="1172"/>
      <c r="C21" s="847"/>
      <c r="D21" s="933" t="str">
        <f>'[1]CM.02- FUNGIBLE'!$B$7</f>
        <v>Grapas 26/6</v>
      </c>
      <c r="E21" s="934" t="s">
        <v>591</v>
      </c>
      <c r="F21" s="935">
        <v>1</v>
      </c>
      <c r="G21" s="936">
        <f>'[1]CM.02- FUNGIBLE'!$E$7</f>
        <v>4.5199999999999998E-4</v>
      </c>
      <c r="H21" s="936">
        <f t="shared" si="0"/>
        <v>4.5199999999999998E-4</v>
      </c>
    </row>
    <row r="22" spans="1:10" s="52" customFormat="1" ht="48.75" thickBot="1" x14ac:dyDescent="0.3">
      <c r="A22" s="48"/>
      <c r="B22" s="48"/>
      <c r="C22" s="45"/>
      <c r="D22" s="49"/>
      <c r="E22" s="962"/>
      <c r="F22" s="962"/>
      <c r="G22" s="692" t="s">
        <v>592</v>
      </c>
      <c r="H22" s="607">
        <f>SUM(H16:H21)</f>
        <v>1.1533039999999997</v>
      </c>
      <c r="I22" s="52">
        <v>16.34</v>
      </c>
    </row>
    <row r="23" spans="1:10" s="52" customFormat="1" x14ac:dyDescent="0.25">
      <c r="B23" s="72"/>
      <c r="E23" s="72"/>
      <c r="G23" s="253"/>
      <c r="H23" s="347"/>
    </row>
    <row r="24" spans="1:10" s="52" customFormat="1" ht="23.25" customHeight="1" x14ac:dyDescent="0.25">
      <c r="A24" s="1026" t="s">
        <v>55</v>
      </c>
      <c r="B24" s="1026"/>
      <c r="C24" s="1026"/>
      <c r="D24" s="1026"/>
      <c r="E24" s="1026"/>
      <c r="F24" s="1026"/>
      <c r="G24" s="1026"/>
      <c r="H24" s="67"/>
      <c r="I24" s="67"/>
      <c r="J24" s="67"/>
    </row>
    <row r="25" spans="1:10" s="52" customFormat="1" ht="23.25" customHeight="1" x14ac:dyDescent="0.25">
      <c r="A25" s="1018"/>
      <c r="B25" s="1018"/>
      <c r="C25" s="1018"/>
      <c r="D25" s="1018"/>
      <c r="E25" s="1018"/>
      <c r="F25" s="1018"/>
      <c r="G25" s="1018"/>
      <c r="H25" s="67"/>
      <c r="I25" s="67"/>
      <c r="J25" s="67"/>
    </row>
    <row r="26" spans="1:10" s="52" customFormat="1" ht="13.5" customHeight="1" x14ac:dyDescent="0.25">
      <c r="A26" s="1027" t="s">
        <v>673</v>
      </c>
      <c r="B26" s="1027"/>
      <c r="C26" s="1027"/>
      <c r="D26" s="1027"/>
      <c r="E26" s="1027"/>
      <c r="F26" s="1027"/>
      <c r="G26" s="1027"/>
      <c r="H26" s="67"/>
      <c r="I26" s="67"/>
      <c r="J26" s="67"/>
    </row>
    <row r="27" spans="1:10" s="52" customFormat="1" ht="13.5" customHeight="1" x14ac:dyDescent="0.25">
      <c r="A27" s="1025" t="s">
        <v>676</v>
      </c>
      <c r="B27" s="1025"/>
      <c r="C27" s="1025"/>
      <c r="D27" s="1025"/>
      <c r="E27" s="1025"/>
      <c r="F27" s="1025"/>
      <c r="G27" s="1025"/>
      <c r="H27" s="67"/>
      <c r="I27" s="67"/>
      <c r="J27" s="67"/>
    </row>
    <row r="28" spans="1:10" s="52" customFormat="1" ht="15.75" customHeight="1" x14ac:dyDescent="0.25">
      <c r="A28" s="969"/>
      <c r="B28" s="969"/>
      <c r="C28" s="969"/>
      <c r="D28" s="969"/>
      <c r="E28" s="969"/>
      <c r="F28" s="969"/>
      <c r="G28" s="969"/>
      <c r="H28" s="969"/>
    </row>
    <row r="29" spans="1:10" s="52" customFormat="1" ht="15.75" thickBot="1" x14ac:dyDescent="0.3">
      <c r="A29" s="1162" t="s">
        <v>42</v>
      </c>
      <c r="B29" s="1162"/>
      <c r="C29" s="1162"/>
      <c r="D29" s="968"/>
      <c r="E29" s="968"/>
      <c r="F29" s="968"/>
      <c r="G29" s="288"/>
      <c r="H29" s="348"/>
    </row>
    <row r="30" spans="1:10" s="52" customFormat="1" ht="18.75" customHeight="1" thickBot="1" x14ac:dyDescent="0.3">
      <c r="A30" s="1283" t="s">
        <v>304</v>
      </c>
      <c r="B30" s="1284"/>
      <c r="C30" s="1284"/>
      <c r="D30" s="1284"/>
      <c r="E30" s="1284"/>
      <c r="F30" s="1284"/>
      <c r="G30" s="1284"/>
      <c r="H30" s="1285"/>
    </row>
    <row r="31" spans="1:10" s="52" customFormat="1" x14ac:dyDescent="0.25">
      <c r="A31" s="46"/>
      <c r="B31" s="46"/>
      <c r="C31" s="47"/>
      <c r="D31" s="46"/>
      <c r="E31" s="46"/>
      <c r="F31" s="46"/>
      <c r="G31" s="334"/>
      <c r="H31" s="349"/>
    </row>
    <row r="32" spans="1:10" s="52" customFormat="1" ht="15.75" thickBot="1" x14ac:dyDescent="0.3">
      <c r="A32" s="46" t="s">
        <v>43</v>
      </c>
      <c r="B32" s="46"/>
      <c r="C32" s="47"/>
      <c r="D32" s="46"/>
      <c r="E32" s="46"/>
      <c r="F32" s="46"/>
      <c r="G32" s="334"/>
      <c r="H32" s="348"/>
    </row>
    <row r="33" spans="1:9" s="52" customFormat="1" ht="15.75" thickBot="1" x14ac:dyDescent="0.3">
      <c r="A33" s="1286" t="s">
        <v>51</v>
      </c>
      <c r="B33" s="1284"/>
      <c r="C33" s="1284"/>
      <c r="D33" s="1284"/>
      <c r="E33" s="1284"/>
      <c r="F33" s="1284"/>
      <c r="G33" s="1284"/>
      <c r="H33" s="1285"/>
    </row>
    <row r="34" spans="1:9" s="52" customFormat="1" x14ac:dyDescent="0.25">
      <c r="A34" s="44"/>
      <c r="B34" s="44"/>
      <c r="C34" s="44"/>
      <c r="D34" s="44"/>
      <c r="E34" s="44"/>
      <c r="F34" s="44"/>
      <c r="G34" s="290"/>
      <c r="H34" s="290"/>
    </row>
    <row r="35" spans="1:9" s="963" customFormat="1" ht="37.5" customHeight="1" x14ac:dyDescent="0.2">
      <c r="A35" s="506" t="s">
        <v>5</v>
      </c>
      <c r="B35" s="507" t="s">
        <v>6</v>
      </c>
      <c r="C35" s="507" t="s">
        <v>7</v>
      </c>
      <c r="D35" s="680" t="s">
        <v>578</v>
      </c>
      <c r="E35" s="680" t="s">
        <v>579</v>
      </c>
      <c r="F35" s="680" t="s">
        <v>580</v>
      </c>
      <c r="G35" s="680" t="s">
        <v>581</v>
      </c>
      <c r="H35" s="681" t="s">
        <v>14</v>
      </c>
      <c r="I35" s="520"/>
    </row>
    <row r="36" spans="1:9" s="963" customFormat="1" ht="25.5" customHeight="1" x14ac:dyDescent="0.2">
      <c r="A36" s="508"/>
      <c r="B36" s="508"/>
      <c r="C36" s="508"/>
      <c r="D36" s="248"/>
      <c r="E36" s="248"/>
      <c r="F36" s="248" t="s">
        <v>582</v>
      </c>
      <c r="G36" s="248" t="s">
        <v>583</v>
      </c>
      <c r="H36" s="248" t="s">
        <v>584</v>
      </c>
      <c r="I36" s="520"/>
    </row>
    <row r="37" spans="1:9" s="52" customFormat="1" ht="25.5" x14ac:dyDescent="0.25">
      <c r="A37" s="1206" t="str">
        <f>'[1]CM.01-PERSONAL '!$C$114</f>
        <v>GERENCIA DE FORMALIZACION Y REGULACION DE LA PROPIEDAD</v>
      </c>
      <c r="B37" s="1287">
        <v>11</v>
      </c>
      <c r="C37" s="848" t="str">
        <f>'[1]MATRIZ DE ACTIVIDADES'!$B$46</f>
        <v xml:space="preserve">Recepciona, revisa expediente , elabora Informe y deriva a Gerente </v>
      </c>
      <c r="D37" s="929" t="str">
        <f>'[1]CM.02- FUNGIBLE'!$B$6</f>
        <v>Folder manila A4</v>
      </c>
      <c r="E37" s="930" t="s">
        <v>591</v>
      </c>
      <c r="F37" s="931">
        <v>1</v>
      </c>
      <c r="G37" s="932">
        <f>'[1]CM.02- FUNGIBLE'!$E$6</f>
        <v>0.71679999999999999</v>
      </c>
      <c r="H37" s="932">
        <f t="shared" ref="H37:H46" si="1">F37*G37</f>
        <v>0.71679999999999999</v>
      </c>
    </row>
    <row r="38" spans="1:9" s="52" customFormat="1" x14ac:dyDescent="0.25">
      <c r="A38" s="1207"/>
      <c r="B38" s="1288"/>
      <c r="C38" s="955"/>
      <c r="D38" s="933" t="str">
        <f>'[1]CM.02- FUNGIBLE'!$B$5</f>
        <v>Faster</v>
      </c>
      <c r="E38" s="934" t="s">
        <v>591</v>
      </c>
      <c r="F38" s="935">
        <v>1</v>
      </c>
      <c r="G38" s="936">
        <f>'[1]CM.02- FUNGIBLE'!$E$5</f>
        <v>8.8000000000000009E-2</v>
      </c>
      <c r="H38" s="936">
        <f t="shared" si="1"/>
        <v>8.8000000000000009E-2</v>
      </c>
    </row>
    <row r="39" spans="1:9" s="52" customFormat="1" x14ac:dyDescent="0.25">
      <c r="A39" s="1207"/>
      <c r="B39" s="1288"/>
      <c r="C39" s="955"/>
      <c r="D39" s="933" t="str">
        <f>'[1]CM.02- FUNGIBLE'!$B$8</f>
        <v>Papel Bond A-4 75 gramos</v>
      </c>
      <c r="E39" s="934" t="s">
        <v>591</v>
      </c>
      <c r="F39" s="935">
        <v>3</v>
      </c>
      <c r="G39" s="936">
        <f>'[1]CM.02- FUNGIBLE'!$E$8</f>
        <v>3.1600000000000003E-2</v>
      </c>
      <c r="H39" s="936">
        <f t="shared" si="1"/>
        <v>9.4800000000000009E-2</v>
      </c>
    </row>
    <row r="40" spans="1:9" s="52" customFormat="1" x14ac:dyDescent="0.25">
      <c r="A40" s="1212"/>
      <c r="B40" s="1289"/>
      <c r="C40" s="848" t="s">
        <v>672</v>
      </c>
      <c r="D40" s="933" t="str">
        <f>'[1]CM.02- FUNGIBLE'!$B$7</f>
        <v>Grapas 26/6</v>
      </c>
      <c r="E40" s="934" t="s">
        <v>591</v>
      </c>
      <c r="F40" s="935">
        <v>1</v>
      </c>
      <c r="G40" s="936">
        <f>'[1]CM.02- FUNGIBLE'!$E$7</f>
        <v>4.5199999999999998E-4</v>
      </c>
      <c r="H40" s="936">
        <f t="shared" si="1"/>
        <v>4.5199999999999998E-4</v>
      </c>
    </row>
    <row r="41" spans="1:9" s="52" customFormat="1" ht="25.5" customHeight="1" x14ac:dyDescent="0.25">
      <c r="A41" s="1290" t="str">
        <f>'[1]CM.01-PERSONAL '!$C$107</f>
        <v>GERENCIA DE HABILITACION URBANA</v>
      </c>
      <c r="B41" s="1206">
        <v>20</v>
      </c>
      <c r="C41" s="956" t="str">
        <f>'[1]MATRIZ DE ACTIVIDADES'!$B$16</f>
        <v>Elabora Informe Tecnico y deriva a Gerente</v>
      </c>
      <c r="D41" s="933" t="str">
        <f>'[1]CM.02- FUNGIBLE'!$B$8</f>
        <v>Papel Bond A-4 75 gramos</v>
      </c>
      <c r="E41" s="934" t="s">
        <v>591</v>
      </c>
      <c r="F41" s="935">
        <v>3</v>
      </c>
      <c r="G41" s="936">
        <f>'[1]CM.02- FUNGIBLE'!$E$8</f>
        <v>3.1600000000000003E-2</v>
      </c>
      <c r="H41" s="936">
        <f t="shared" si="1"/>
        <v>9.4800000000000009E-2</v>
      </c>
    </row>
    <row r="42" spans="1:9" s="52" customFormat="1" x14ac:dyDescent="0.25">
      <c r="A42" s="1291"/>
      <c r="B42" s="1212"/>
      <c r="C42" s="956"/>
      <c r="D42" s="933" t="str">
        <f>'[1]CM.02- FUNGIBLE'!$B$7</f>
        <v>Grapas 26/6</v>
      </c>
      <c r="E42" s="934" t="s">
        <v>591</v>
      </c>
      <c r="F42" s="935">
        <v>1</v>
      </c>
      <c r="G42" s="936">
        <f>'[1]CM.02- FUNGIBLE'!$E$7</f>
        <v>4.5199999999999998E-4</v>
      </c>
      <c r="H42" s="936">
        <f t="shared" si="1"/>
        <v>4.5199999999999998E-4</v>
      </c>
    </row>
    <row r="43" spans="1:9" s="52" customFormat="1" ht="30.75" customHeight="1" x14ac:dyDescent="0.25">
      <c r="A43" s="1189" t="str">
        <f>'[1]CM.01-PERSONAL '!$C$114</f>
        <v>GERENCIA DE FORMALIZACION Y REGULACION DE LA PROPIEDAD</v>
      </c>
      <c r="B43" s="1206">
        <v>32</v>
      </c>
      <c r="C43" s="847" t="s">
        <v>305</v>
      </c>
      <c r="D43" s="933" t="str">
        <f>'[1]CM.02- FUNGIBLE'!$B$8</f>
        <v>Papel Bond A-4 75 gramos</v>
      </c>
      <c r="E43" s="934" t="s">
        <v>591</v>
      </c>
      <c r="F43" s="935">
        <v>3</v>
      </c>
      <c r="G43" s="936">
        <f>'[1]CM.02- FUNGIBLE'!$E$8</f>
        <v>3.1600000000000003E-2</v>
      </c>
      <c r="H43" s="936">
        <f t="shared" si="1"/>
        <v>9.4800000000000009E-2</v>
      </c>
    </row>
    <row r="44" spans="1:9" s="52" customFormat="1" ht="18.75" customHeight="1" x14ac:dyDescent="0.25">
      <c r="A44" s="1296"/>
      <c r="B44" s="1212"/>
      <c r="C44" s="847"/>
      <c r="D44" s="933" t="str">
        <f>'[1]CM.02- FUNGIBLE'!$B$7</f>
        <v>Grapas 26/6</v>
      </c>
      <c r="E44" s="934" t="s">
        <v>591</v>
      </c>
      <c r="F44" s="935">
        <v>1</v>
      </c>
      <c r="G44" s="936">
        <f>'[1]CM.02- FUNGIBLE'!$E$7</f>
        <v>4.5199999999999998E-4</v>
      </c>
      <c r="H44" s="936">
        <f t="shared" si="1"/>
        <v>4.5199999999999998E-4</v>
      </c>
    </row>
    <row r="45" spans="1:9" s="52" customFormat="1" ht="25.5" x14ac:dyDescent="0.25">
      <c r="A45" s="1296"/>
      <c r="B45" s="959">
        <v>35</v>
      </c>
      <c r="C45" s="958" t="str">
        <f>'[1]MATRIZ DE ACTIVIDADES'!$B$39</f>
        <v>Recepciona, revisa expediente , elabora proyecto de Resolucion  y deriva documentacion</v>
      </c>
      <c r="D45" s="933" t="str">
        <f>'[1]CM.02- FUNGIBLE'!$B$8</f>
        <v>Papel Bond A-4 75 gramos</v>
      </c>
      <c r="E45" s="934" t="s">
        <v>591</v>
      </c>
      <c r="F45" s="935">
        <v>2</v>
      </c>
      <c r="G45" s="936">
        <f>'[1]CM.02- FUNGIBLE'!$E$8</f>
        <v>3.1600000000000003E-2</v>
      </c>
      <c r="H45" s="936">
        <f t="shared" si="1"/>
        <v>6.3200000000000006E-2</v>
      </c>
    </row>
    <row r="46" spans="1:9" s="52" customFormat="1" ht="15.75" thickBot="1" x14ac:dyDescent="0.3">
      <c r="A46" s="1297"/>
      <c r="B46" s="960"/>
      <c r="C46" s="957"/>
      <c r="D46" s="933" t="str">
        <f>'[1]CM.02- FUNGIBLE'!$B$7</f>
        <v>Grapas 26/6</v>
      </c>
      <c r="E46" s="934" t="s">
        <v>591</v>
      </c>
      <c r="F46" s="935">
        <v>1</v>
      </c>
      <c r="G46" s="936">
        <f>'[1]CM.02- FUNGIBLE'!$E$7</f>
        <v>4.5199999999999998E-4</v>
      </c>
      <c r="H46" s="936">
        <f t="shared" si="1"/>
        <v>4.5199999999999998E-4</v>
      </c>
    </row>
    <row r="47" spans="1:9" s="52" customFormat="1" ht="45.75" customHeight="1" thickBot="1" x14ac:dyDescent="0.3">
      <c r="B47" s="72"/>
      <c r="E47" s="962"/>
      <c r="F47" s="962"/>
      <c r="G47" s="692" t="s">
        <v>592</v>
      </c>
      <c r="H47" s="607">
        <f>SUM(H37:H46)</f>
        <v>1.1542079999999997</v>
      </c>
    </row>
    <row r="48" spans="1:9" s="52" customFormat="1" x14ac:dyDescent="0.25">
      <c r="B48" s="72"/>
      <c r="E48" s="72"/>
      <c r="G48" s="253"/>
      <c r="H48" s="347"/>
    </row>
    <row r="49" spans="1:10" s="52" customFormat="1" x14ac:dyDescent="0.25">
      <c r="B49" s="72"/>
      <c r="E49" s="72"/>
      <c r="G49" s="253"/>
      <c r="H49" s="347"/>
    </row>
    <row r="50" spans="1:10" s="52" customFormat="1" ht="23.25" customHeight="1" x14ac:dyDescent="0.25">
      <c r="A50" s="1026" t="s">
        <v>55</v>
      </c>
      <c r="B50" s="1026"/>
      <c r="C50" s="1026"/>
      <c r="D50" s="1026"/>
      <c r="E50" s="1026"/>
      <c r="F50" s="1026"/>
      <c r="G50" s="1026"/>
      <c r="H50" s="67"/>
      <c r="I50" s="67"/>
      <c r="J50" s="67"/>
    </row>
    <row r="51" spans="1:10" s="52" customFormat="1" ht="23.25" customHeight="1" x14ac:dyDescent="0.25">
      <c r="A51" s="1018"/>
      <c r="B51" s="1018"/>
      <c r="C51" s="1018"/>
      <c r="D51" s="1018"/>
      <c r="E51" s="1018"/>
      <c r="F51" s="1018"/>
      <c r="G51" s="1018"/>
      <c r="H51" s="67"/>
      <c r="I51" s="67"/>
      <c r="J51" s="67"/>
    </row>
    <row r="52" spans="1:10" s="52" customFormat="1" ht="13.5" customHeight="1" x14ac:dyDescent="0.25">
      <c r="A52" s="1027" t="s">
        <v>673</v>
      </c>
      <c r="B52" s="1027"/>
      <c r="C52" s="1027"/>
      <c r="D52" s="1027"/>
      <c r="E52" s="1027"/>
      <c r="F52" s="1027"/>
      <c r="G52" s="1027"/>
      <c r="H52" s="67"/>
      <c r="I52" s="67"/>
      <c r="J52" s="67"/>
    </row>
    <row r="53" spans="1:10" s="52" customFormat="1" ht="13.5" customHeight="1" x14ac:dyDescent="0.25">
      <c r="A53" s="1025" t="s">
        <v>676</v>
      </c>
      <c r="B53" s="1025"/>
      <c r="C53" s="1025"/>
      <c r="D53" s="1025"/>
      <c r="E53" s="1025"/>
      <c r="F53" s="1025"/>
      <c r="G53" s="1025"/>
      <c r="H53" s="67"/>
      <c r="I53" s="67"/>
      <c r="J53" s="67"/>
    </row>
    <row r="54" spans="1:10" s="52" customFormat="1" ht="15.75" customHeight="1" x14ac:dyDescent="0.25">
      <c r="A54" s="969"/>
      <c r="B54" s="969"/>
      <c r="C54" s="969"/>
      <c r="D54" s="969"/>
      <c r="E54" s="969"/>
      <c r="F54" s="969"/>
      <c r="G54" s="969"/>
      <c r="H54" s="969"/>
    </row>
    <row r="55" spans="1:10" s="52" customFormat="1" ht="15.75" thickBot="1" x14ac:dyDescent="0.3">
      <c r="A55" s="1162" t="s">
        <v>42</v>
      </c>
      <c r="B55" s="1162"/>
      <c r="C55" s="1162"/>
      <c r="D55" s="961"/>
      <c r="E55" s="961"/>
      <c r="F55" s="961"/>
      <c r="G55" s="288"/>
      <c r="H55" s="348"/>
    </row>
    <row r="56" spans="1:10" s="52" customFormat="1" ht="15.75" customHeight="1" thickBot="1" x14ac:dyDescent="0.3">
      <c r="A56" s="1283" t="s">
        <v>306</v>
      </c>
      <c r="B56" s="1284"/>
      <c r="C56" s="1284"/>
      <c r="D56" s="1284"/>
      <c r="E56" s="1284"/>
      <c r="F56" s="1284"/>
      <c r="G56" s="1284"/>
      <c r="H56" s="1285"/>
    </row>
    <row r="57" spans="1:10" s="52" customFormat="1" x14ac:dyDescent="0.25">
      <c r="A57" s="46"/>
      <c r="B57" s="46"/>
      <c r="C57" s="47"/>
      <c r="D57" s="46"/>
      <c r="E57" s="46"/>
      <c r="F57" s="46"/>
      <c r="G57" s="334"/>
      <c r="H57" s="349"/>
    </row>
    <row r="58" spans="1:10" s="52" customFormat="1" ht="15.75" thickBot="1" x14ac:dyDescent="0.3">
      <c r="A58" s="46" t="s">
        <v>43</v>
      </c>
      <c r="B58" s="46"/>
      <c r="C58" s="47"/>
      <c r="D58" s="46"/>
      <c r="E58" s="46"/>
      <c r="F58" s="46"/>
      <c r="G58" s="334"/>
      <c r="H58" s="348"/>
    </row>
    <row r="59" spans="1:10" s="52" customFormat="1" ht="15.75" thickBot="1" x14ac:dyDescent="0.3">
      <c r="A59" s="1286" t="s">
        <v>51</v>
      </c>
      <c r="B59" s="1284"/>
      <c r="C59" s="1284"/>
      <c r="D59" s="1284"/>
      <c r="E59" s="1284"/>
      <c r="F59" s="1284"/>
      <c r="G59" s="1284"/>
      <c r="H59" s="1285"/>
    </row>
    <row r="60" spans="1:10" s="52" customFormat="1" x14ac:dyDescent="0.25">
      <c r="A60" s="44"/>
      <c r="B60" s="44"/>
      <c r="C60" s="44"/>
      <c r="D60" s="44"/>
      <c r="E60" s="44"/>
      <c r="F60" s="44"/>
      <c r="G60" s="290"/>
      <c r="H60" s="290"/>
    </row>
    <row r="61" spans="1:10" s="963" customFormat="1" ht="37.5" customHeight="1" x14ac:dyDescent="0.2">
      <c r="A61" s="506" t="s">
        <v>5</v>
      </c>
      <c r="B61" s="507" t="s">
        <v>6</v>
      </c>
      <c r="C61" s="507" t="s">
        <v>7</v>
      </c>
      <c r="D61" s="680" t="s">
        <v>578</v>
      </c>
      <c r="E61" s="680" t="s">
        <v>579</v>
      </c>
      <c r="F61" s="680" t="s">
        <v>580</v>
      </c>
      <c r="G61" s="680" t="s">
        <v>581</v>
      </c>
      <c r="H61" s="681" t="s">
        <v>14</v>
      </c>
      <c r="I61" s="520"/>
    </row>
    <row r="62" spans="1:10" s="963" customFormat="1" ht="25.5" customHeight="1" x14ac:dyDescent="0.2">
      <c r="A62" s="508"/>
      <c r="B62" s="508"/>
      <c r="C62" s="508"/>
      <c r="D62" s="248"/>
      <c r="E62" s="248"/>
      <c r="F62" s="248" t="s">
        <v>582</v>
      </c>
      <c r="G62" s="248" t="s">
        <v>583</v>
      </c>
      <c r="H62" s="248" t="s">
        <v>584</v>
      </c>
      <c r="I62" s="520"/>
    </row>
    <row r="63" spans="1:10" s="52" customFormat="1" ht="25.5" x14ac:dyDescent="0.25">
      <c r="A63" s="1206" t="str">
        <f>'[1]CM.01-PERSONAL '!$C$114</f>
        <v>GERENCIA DE FORMALIZACION Y REGULACION DE LA PROPIEDAD</v>
      </c>
      <c r="B63" s="1287">
        <v>11</v>
      </c>
      <c r="C63" s="848" t="str">
        <f>'[1]MATRIZ DE ACTIVIDADES'!$B$46</f>
        <v xml:space="preserve">Recepciona, revisa expediente , elabora Informe y deriva a Gerente </v>
      </c>
      <c r="D63" s="929" t="str">
        <f>'[1]CM.02- FUNGIBLE'!$B$6</f>
        <v>Folder manila A4</v>
      </c>
      <c r="E63" s="930" t="s">
        <v>591</v>
      </c>
      <c r="F63" s="931">
        <v>1</v>
      </c>
      <c r="G63" s="932">
        <f>'[1]CM.02- FUNGIBLE'!$E$6</f>
        <v>0.71679999999999999</v>
      </c>
      <c r="H63" s="932">
        <f t="shared" ref="H63:H72" si="2">F63*G63</f>
        <v>0.71679999999999999</v>
      </c>
    </row>
    <row r="64" spans="1:10" s="52" customFormat="1" x14ac:dyDescent="0.25">
      <c r="A64" s="1207"/>
      <c r="B64" s="1288"/>
      <c r="C64" s="955"/>
      <c r="D64" s="933" t="str">
        <f>'[1]CM.02- FUNGIBLE'!$B$5</f>
        <v>Faster</v>
      </c>
      <c r="E64" s="934" t="s">
        <v>591</v>
      </c>
      <c r="F64" s="935">
        <v>1</v>
      </c>
      <c r="G64" s="936">
        <f>'[1]CM.02- FUNGIBLE'!$E$5</f>
        <v>8.8000000000000009E-2</v>
      </c>
      <c r="H64" s="936">
        <f t="shared" si="2"/>
        <v>8.8000000000000009E-2</v>
      </c>
    </row>
    <row r="65" spans="1:10" s="52" customFormat="1" x14ac:dyDescent="0.25">
      <c r="A65" s="1207"/>
      <c r="B65" s="1288"/>
      <c r="C65" s="955"/>
      <c r="D65" s="933" t="str">
        <f>'[1]CM.02- FUNGIBLE'!$B$8</f>
        <v>Papel Bond A-4 75 gramos</v>
      </c>
      <c r="E65" s="934" t="s">
        <v>591</v>
      </c>
      <c r="F65" s="935">
        <v>3</v>
      </c>
      <c r="G65" s="936">
        <f>'[1]CM.02- FUNGIBLE'!$E$8</f>
        <v>3.1600000000000003E-2</v>
      </c>
      <c r="H65" s="936">
        <f t="shared" si="2"/>
        <v>9.4800000000000009E-2</v>
      </c>
    </row>
    <row r="66" spans="1:10" s="52" customFormat="1" x14ac:dyDescent="0.25">
      <c r="A66" s="1212"/>
      <c r="B66" s="1289"/>
      <c r="C66" s="848" t="s">
        <v>672</v>
      </c>
      <c r="D66" s="933" t="str">
        <f>'[1]CM.02- FUNGIBLE'!$B$7</f>
        <v>Grapas 26/6</v>
      </c>
      <c r="E66" s="934" t="s">
        <v>591</v>
      </c>
      <c r="F66" s="935">
        <v>1</v>
      </c>
      <c r="G66" s="936">
        <f>'[1]CM.02- FUNGIBLE'!$E$7</f>
        <v>4.5199999999999998E-4</v>
      </c>
      <c r="H66" s="936">
        <f t="shared" si="2"/>
        <v>4.5199999999999998E-4</v>
      </c>
    </row>
    <row r="67" spans="1:10" s="52" customFormat="1" ht="25.5" customHeight="1" x14ac:dyDescent="0.25">
      <c r="A67" s="1290" t="str">
        <f>'[1]CM.01-PERSONAL '!$C$107</f>
        <v>GERENCIA DE HABILITACION URBANA</v>
      </c>
      <c r="B67" s="1206">
        <v>20</v>
      </c>
      <c r="C67" s="956" t="str">
        <f>'[1]MATRIZ DE ACTIVIDADES'!$B$16</f>
        <v>Elabora Informe Tecnico y deriva a Gerente</v>
      </c>
      <c r="D67" s="933" t="str">
        <f>'[1]CM.02- FUNGIBLE'!$B$8</f>
        <v>Papel Bond A-4 75 gramos</v>
      </c>
      <c r="E67" s="934" t="s">
        <v>591</v>
      </c>
      <c r="F67" s="935">
        <v>10</v>
      </c>
      <c r="G67" s="936">
        <f>'[1]CM.02- FUNGIBLE'!$E$8</f>
        <v>3.1600000000000003E-2</v>
      </c>
      <c r="H67" s="936">
        <f t="shared" si="2"/>
        <v>0.31600000000000006</v>
      </c>
    </row>
    <row r="68" spans="1:10" s="52" customFormat="1" x14ac:dyDescent="0.25">
      <c r="A68" s="1291"/>
      <c r="B68" s="1212"/>
      <c r="C68" s="956"/>
      <c r="D68" s="933" t="str">
        <f>'[1]CM.02- FUNGIBLE'!$B$7</f>
        <v>Grapas 26/6</v>
      </c>
      <c r="E68" s="934" t="s">
        <v>591</v>
      </c>
      <c r="F68" s="935">
        <v>1</v>
      </c>
      <c r="G68" s="936">
        <f>'[1]CM.02- FUNGIBLE'!$E$7</f>
        <v>4.5199999999999998E-4</v>
      </c>
      <c r="H68" s="936">
        <f t="shared" si="2"/>
        <v>4.5199999999999998E-4</v>
      </c>
    </row>
    <row r="69" spans="1:10" s="52" customFormat="1" ht="30.75" customHeight="1" x14ac:dyDescent="0.25">
      <c r="A69" s="1189" t="str">
        <f>'[1]CM.01-PERSONAL '!$C$114</f>
        <v>GERENCIA DE FORMALIZACION Y REGULACION DE LA PROPIEDAD</v>
      </c>
      <c r="B69" s="1206">
        <v>32</v>
      </c>
      <c r="C69" s="847" t="s">
        <v>305</v>
      </c>
      <c r="D69" s="933" t="str">
        <f>'[1]CM.02- FUNGIBLE'!$B$8</f>
        <v>Papel Bond A-4 75 gramos</v>
      </c>
      <c r="E69" s="934" t="s">
        <v>591</v>
      </c>
      <c r="F69" s="935">
        <v>3</v>
      </c>
      <c r="G69" s="936">
        <f>'[1]CM.02- FUNGIBLE'!$E$8</f>
        <v>3.1600000000000003E-2</v>
      </c>
      <c r="H69" s="936">
        <f t="shared" si="2"/>
        <v>9.4800000000000009E-2</v>
      </c>
    </row>
    <row r="70" spans="1:10" s="52" customFormat="1" ht="18.75" customHeight="1" x14ac:dyDescent="0.25">
      <c r="A70" s="1292"/>
      <c r="B70" s="1212"/>
      <c r="C70" s="847"/>
      <c r="D70" s="933" t="str">
        <f>'[1]CM.02- FUNGIBLE'!$B$7</f>
        <v>Grapas 26/6</v>
      </c>
      <c r="E70" s="934" t="s">
        <v>591</v>
      </c>
      <c r="F70" s="935">
        <v>1</v>
      </c>
      <c r="G70" s="936">
        <f>'[1]CM.02- FUNGIBLE'!$E$7</f>
        <v>4.5199999999999998E-4</v>
      </c>
      <c r="H70" s="936">
        <f t="shared" si="2"/>
        <v>4.5199999999999998E-4</v>
      </c>
    </row>
    <row r="71" spans="1:10" s="52" customFormat="1" ht="25.5" x14ac:dyDescent="0.25">
      <c r="A71" s="1293" t="str">
        <f>'[1]CM.01-PERSONAL '!$C$114</f>
        <v>GERENCIA DE FORMALIZACION Y REGULACION DE LA PROPIEDAD</v>
      </c>
      <c r="B71" s="959">
        <v>35</v>
      </c>
      <c r="C71" s="958" t="str">
        <f>'[1]MATRIZ DE ACTIVIDADES'!$B$39</f>
        <v>Recepciona, revisa expediente , elabora proyecto de Resolucion  y deriva documentacion</v>
      </c>
      <c r="D71" s="933" t="str">
        <f>'[1]CM.02- FUNGIBLE'!$B$8</f>
        <v>Papel Bond A-4 75 gramos</v>
      </c>
      <c r="E71" s="934" t="s">
        <v>591</v>
      </c>
      <c r="F71" s="935">
        <v>2</v>
      </c>
      <c r="G71" s="936">
        <f>'[1]CM.02- FUNGIBLE'!$E$8</f>
        <v>3.1600000000000003E-2</v>
      </c>
      <c r="H71" s="936">
        <f t="shared" si="2"/>
        <v>6.3200000000000006E-2</v>
      </c>
    </row>
    <row r="72" spans="1:10" s="52" customFormat="1" ht="15.75" thickBot="1" x14ac:dyDescent="0.3">
      <c r="A72" s="1294"/>
      <c r="B72" s="960"/>
      <c r="C72" s="957"/>
      <c r="D72" s="933" t="str">
        <f>'[1]CM.02- FUNGIBLE'!$B$7</f>
        <v>Grapas 26/6</v>
      </c>
      <c r="E72" s="934" t="s">
        <v>591</v>
      </c>
      <c r="F72" s="935">
        <v>1</v>
      </c>
      <c r="G72" s="936">
        <f>'[1]CM.02- FUNGIBLE'!$E$7</f>
        <v>4.5199999999999998E-4</v>
      </c>
      <c r="H72" s="936">
        <f t="shared" si="2"/>
        <v>4.5199999999999998E-4</v>
      </c>
    </row>
    <row r="73" spans="1:10" s="52" customFormat="1" ht="45.75" customHeight="1" thickBot="1" x14ac:dyDescent="0.3">
      <c r="B73" s="72"/>
      <c r="E73" s="962"/>
      <c r="F73" s="962"/>
      <c r="G73" s="692" t="s">
        <v>592</v>
      </c>
      <c r="H73" s="607">
        <f>SUM(H63:H72)</f>
        <v>1.3754079999999995</v>
      </c>
    </row>
    <row r="74" spans="1:10" s="52" customFormat="1" x14ac:dyDescent="0.25">
      <c r="B74" s="72"/>
      <c r="E74" s="72"/>
      <c r="G74" s="253"/>
      <c r="H74" s="347"/>
    </row>
    <row r="75" spans="1:10" s="52" customFormat="1" ht="23.25" customHeight="1" x14ac:dyDescent="0.25">
      <c r="A75" s="1026" t="s">
        <v>55</v>
      </c>
      <c r="B75" s="1026"/>
      <c r="C75" s="1026"/>
      <c r="D75" s="1026"/>
      <c r="E75" s="1026"/>
      <c r="F75" s="1026"/>
      <c r="G75" s="1026"/>
      <c r="H75" s="67"/>
      <c r="I75" s="67"/>
      <c r="J75" s="67"/>
    </row>
    <row r="76" spans="1:10" s="52" customFormat="1" ht="23.25" customHeight="1" x14ac:dyDescent="0.25">
      <c r="A76" s="1018"/>
      <c r="B76" s="1018"/>
      <c r="C76" s="1018"/>
      <c r="D76" s="1018"/>
      <c r="E76" s="1018"/>
      <c r="F76" s="1018"/>
      <c r="G76" s="1018"/>
      <c r="H76" s="67"/>
      <c r="I76" s="67"/>
      <c r="J76" s="67"/>
    </row>
    <row r="77" spans="1:10" s="52" customFormat="1" ht="13.5" customHeight="1" x14ac:dyDescent="0.25">
      <c r="A77" s="1027" t="s">
        <v>673</v>
      </c>
      <c r="B77" s="1027"/>
      <c r="C77" s="1027"/>
      <c r="D77" s="1027"/>
      <c r="E77" s="1027"/>
      <c r="F77" s="1027"/>
      <c r="G77" s="1027"/>
      <c r="H77" s="67"/>
      <c r="I77" s="67"/>
      <c r="J77" s="67"/>
    </row>
    <row r="78" spans="1:10" s="52" customFormat="1" ht="13.5" customHeight="1" x14ac:dyDescent="0.25">
      <c r="A78" s="1025" t="s">
        <v>676</v>
      </c>
      <c r="B78" s="1025"/>
      <c r="C78" s="1025"/>
      <c r="D78" s="1025"/>
      <c r="E78" s="1025"/>
      <c r="F78" s="1025"/>
      <c r="G78" s="1025"/>
      <c r="H78" s="67"/>
      <c r="I78" s="67"/>
      <c r="J78" s="67"/>
    </row>
    <row r="79" spans="1:10" s="52" customFormat="1" ht="15.75" customHeight="1" x14ac:dyDescent="0.25">
      <c r="A79" s="969"/>
      <c r="B79" s="969"/>
      <c r="C79" s="969"/>
      <c r="D79" s="969"/>
      <c r="E79" s="969"/>
      <c r="F79" s="969"/>
      <c r="G79" s="969"/>
      <c r="H79" s="969"/>
    </row>
    <row r="80" spans="1:10" s="52" customFormat="1" ht="15.75" thickBot="1" x14ac:dyDescent="0.3">
      <c r="A80" s="1162" t="s">
        <v>42</v>
      </c>
      <c r="B80" s="1162"/>
      <c r="C80" s="1162"/>
      <c r="D80" s="961"/>
      <c r="E80" s="287"/>
      <c r="F80" s="961"/>
      <c r="G80" s="288"/>
      <c r="H80" s="348"/>
    </row>
    <row r="81" spans="1:9" s="52" customFormat="1" ht="15.75" thickBot="1" x14ac:dyDescent="0.3">
      <c r="A81" s="1286" t="s">
        <v>307</v>
      </c>
      <c r="B81" s="1284"/>
      <c r="C81" s="1284"/>
      <c r="D81" s="1284"/>
      <c r="E81" s="1284"/>
      <c r="F81" s="1284"/>
      <c r="G81" s="1284"/>
      <c r="H81" s="1285"/>
    </row>
    <row r="82" spans="1:9" s="52" customFormat="1" x14ac:dyDescent="0.25">
      <c r="A82" s="46"/>
      <c r="B82" s="299"/>
      <c r="C82" s="47"/>
      <c r="D82" s="46"/>
      <c r="E82" s="299"/>
      <c r="F82" s="46"/>
      <c r="G82" s="334"/>
      <c r="H82" s="349"/>
    </row>
    <row r="83" spans="1:9" s="52" customFormat="1" ht="15.75" thickBot="1" x14ac:dyDescent="0.3">
      <c r="A83" s="46" t="s">
        <v>43</v>
      </c>
      <c r="B83" s="299"/>
      <c r="C83" s="47"/>
      <c r="D83" s="46"/>
      <c r="E83" s="299"/>
      <c r="F83" s="46"/>
      <c r="G83" s="334"/>
      <c r="H83" s="348"/>
    </row>
    <row r="84" spans="1:9" s="52" customFormat="1" ht="15.75" thickBot="1" x14ac:dyDescent="0.3">
      <c r="A84" s="1286" t="s">
        <v>51</v>
      </c>
      <c r="B84" s="1284"/>
      <c r="C84" s="1284"/>
      <c r="D84" s="1284"/>
      <c r="E84" s="1284"/>
      <c r="F84" s="1284"/>
      <c r="G84" s="1284"/>
      <c r="H84" s="1285"/>
    </row>
    <row r="85" spans="1:9" s="52" customFormat="1" x14ac:dyDescent="0.25">
      <c r="A85" s="44"/>
      <c r="B85" s="289"/>
      <c r="C85" s="44"/>
      <c r="D85" s="44"/>
      <c r="E85" s="289"/>
      <c r="F85" s="44"/>
      <c r="G85" s="290"/>
      <c r="H85" s="290"/>
    </row>
    <row r="86" spans="1:9" s="963" customFormat="1" ht="37.5" customHeight="1" x14ac:dyDescent="0.2">
      <c r="A86" s="506" t="s">
        <v>5</v>
      </c>
      <c r="B86" s="507" t="s">
        <v>6</v>
      </c>
      <c r="C86" s="507" t="s">
        <v>7</v>
      </c>
      <c r="D86" s="680" t="s">
        <v>578</v>
      </c>
      <c r="E86" s="680" t="s">
        <v>579</v>
      </c>
      <c r="F86" s="680" t="s">
        <v>580</v>
      </c>
      <c r="G86" s="680" t="s">
        <v>581</v>
      </c>
      <c r="H86" s="681" t="s">
        <v>14</v>
      </c>
      <c r="I86" s="520"/>
    </row>
    <row r="87" spans="1:9" s="963" customFormat="1" ht="25.5" customHeight="1" x14ac:dyDescent="0.2">
      <c r="A87" s="508"/>
      <c r="B87" s="508"/>
      <c r="C87" s="508"/>
      <c r="D87" s="248"/>
      <c r="E87" s="248"/>
      <c r="F87" s="248" t="s">
        <v>582</v>
      </c>
      <c r="G87" s="248" t="s">
        <v>583</v>
      </c>
      <c r="H87" s="248" t="s">
        <v>584</v>
      </c>
      <c r="I87" s="520"/>
    </row>
    <row r="88" spans="1:9" s="52" customFormat="1" ht="25.5" customHeight="1" x14ac:dyDescent="0.25">
      <c r="A88" s="1298" t="str">
        <f>'[1]CM.01-PERSONAL '!$C$114</f>
        <v>GERENCIA DE FORMALIZACION Y REGULACION DE LA PROPIEDAD</v>
      </c>
      <c r="B88" s="1196">
        <v>11</v>
      </c>
      <c r="C88" s="849" t="str">
        <f>'[1]MATRIZ DE ACTIVIDADES'!$B$31</f>
        <v>Recepciona, revisa expediente y programa inspección ocular</v>
      </c>
      <c r="D88" s="929" t="str">
        <f>'[1]CM.02- FUNGIBLE'!$B$6</f>
        <v>Folder manila A4</v>
      </c>
      <c r="E88" s="930" t="s">
        <v>591</v>
      </c>
      <c r="F88" s="931">
        <v>1</v>
      </c>
      <c r="G88" s="932">
        <f>'[1]CM.02- FUNGIBLE'!$E$6</f>
        <v>0.71679999999999999</v>
      </c>
      <c r="H88" s="932">
        <f t="shared" ref="H88:H93" si="3">F88*G88</f>
        <v>0.71679999999999999</v>
      </c>
    </row>
    <row r="89" spans="1:9" s="52" customFormat="1" x14ac:dyDescent="0.25">
      <c r="A89" s="1299"/>
      <c r="B89" s="1172"/>
      <c r="C89" s="937"/>
      <c r="D89" s="933" t="str">
        <f>'[1]CM.02- FUNGIBLE'!$B$5</f>
        <v>Faster</v>
      </c>
      <c r="E89" s="934" t="s">
        <v>591</v>
      </c>
      <c r="F89" s="935">
        <v>1</v>
      </c>
      <c r="G89" s="936">
        <f>'[1]CM.02- FUNGIBLE'!$E$5</f>
        <v>8.8000000000000009E-2</v>
      </c>
      <c r="H89" s="936">
        <f t="shared" si="3"/>
        <v>8.8000000000000009E-2</v>
      </c>
    </row>
    <row r="90" spans="1:9" s="52" customFormat="1" ht="25.5" customHeight="1" x14ac:dyDescent="0.25">
      <c r="A90" s="1299"/>
      <c r="B90" s="1196">
        <v>15</v>
      </c>
      <c r="C90" s="847" t="str">
        <f>'[1]MATRIZ DE ACTIVIDADES'!$B$16</f>
        <v>Elabora Informe Tecnico y deriva a Gerente</v>
      </c>
      <c r="D90" s="933" t="str">
        <f>'[1]CM.02- FUNGIBLE'!$B$8</f>
        <v>Papel Bond A-4 75 gramos</v>
      </c>
      <c r="E90" s="934" t="s">
        <v>591</v>
      </c>
      <c r="F90" s="935">
        <v>4</v>
      </c>
      <c r="G90" s="936">
        <f>'[1]CM.02- FUNGIBLE'!$E$8</f>
        <v>3.1600000000000003E-2</v>
      </c>
      <c r="H90" s="936">
        <f t="shared" si="3"/>
        <v>0.12640000000000001</v>
      </c>
    </row>
    <row r="91" spans="1:9" s="52" customFormat="1" x14ac:dyDescent="0.25">
      <c r="A91" s="1299"/>
      <c r="B91" s="1172"/>
      <c r="C91" s="847"/>
      <c r="D91" s="933" t="str">
        <f>'[1]CM.02- FUNGIBLE'!$B$7</f>
        <v>Grapas 26/6</v>
      </c>
      <c r="E91" s="934" t="s">
        <v>591</v>
      </c>
      <c r="F91" s="935">
        <v>1</v>
      </c>
      <c r="G91" s="936">
        <f>'[1]CM.02- FUNGIBLE'!$E$7</f>
        <v>4.5199999999999998E-4</v>
      </c>
      <c r="H91" s="936">
        <f t="shared" si="3"/>
        <v>4.5199999999999998E-4</v>
      </c>
    </row>
    <row r="92" spans="1:9" s="52" customFormat="1" ht="25.5" x14ac:dyDescent="0.25">
      <c r="A92" s="1299"/>
      <c r="B92" s="1196">
        <v>17</v>
      </c>
      <c r="C92" s="847" t="str">
        <f>'[1]MATRIZ DE ACTIVIDADES'!$B$39</f>
        <v>Recepciona, revisa expediente , elabora proyecto de Resolucion  y deriva documentacion</v>
      </c>
      <c r="D92" s="933" t="str">
        <f>'[1]CM.02- FUNGIBLE'!$B$8</f>
        <v>Papel Bond A-4 75 gramos</v>
      </c>
      <c r="E92" s="934" t="s">
        <v>591</v>
      </c>
      <c r="F92" s="935">
        <v>2</v>
      </c>
      <c r="G92" s="936">
        <f>'[1]CM.02- FUNGIBLE'!$E$8</f>
        <v>3.1600000000000003E-2</v>
      </c>
      <c r="H92" s="936">
        <f t="shared" si="3"/>
        <v>6.3200000000000006E-2</v>
      </c>
    </row>
    <row r="93" spans="1:9" s="52" customFormat="1" ht="15.75" thickBot="1" x14ac:dyDescent="0.3">
      <c r="A93" s="1300"/>
      <c r="B93" s="1172"/>
      <c r="C93" s="847"/>
      <c r="D93" s="933" t="str">
        <f>'[1]CM.02- FUNGIBLE'!$B$7</f>
        <v>Grapas 26/6</v>
      </c>
      <c r="E93" s="934" t="s">
        <v>591</v>
      </c>
      <c r="F93" s="935">
        <v>1</v>
      </c>
      <c r="G93" s="936">
        <f>'[1]CM.02- FUNGIBLE'!$E$7</f>
        <v>4.5199999999999998E-4</v>
      </c>
      <c r="H93" s="936">
        <f t="shared" si="3"/>
        <v>4.5199999999999998E-4</v>
      </c>
    </row>
    <row r="94" spans="1:9" s="52" customFormat="1" ht="48.75" thickBot="1" x14ac:dyDescent="0.3">
      <c r="B94" s="72"/>
      <c r="E94" s="969"/>
      <c r="F94" s="969"/>
      <c r="G94" s="692" t="s">
        <v>592</v>
      </c>
      <c r="H94" s="607">
        <f>SUM(H88:H92)</f>
        <v>0.99485200000000007</v>
      </c>
    </row>
    <row r="95" spans="1:9" s="52" customFormat="1" x14ac:dyDescent="0.25">
      <c r="B95" s="72"/>
      <c r="E95" s="351"/>
      <c r="F95" s="352"/>
      <c r="G95" s="653"/>
      <c r="H95" s="353"/>
    </row>
    <row r="96" spans="1:9" s="52" customFormat="1" x14ac:dyDescent="0.25">
      <c r="B96" s="72"/>
      <c r="E96" s="72"/>
      <c r="G96" s="253"/>
      <c r="H96" s="347"/>
    </row>
    <row r="97" spans="1:10" s="52" customFormat="1" ht="23.25" customHeight="1" x14ac:dyDescent="0.25">
      <c r="A97" s="1026" t="s">
        <v>55</v>
      </c>
      <c r="B97" s="1026"/>
      <c r="C97" s="1026"/>
      <c r="D97" s="1026"/>
      <c r="E97" s="1026"/>
      <c r="F97" s="1026"/>
      <c r="G97" s="1026"/>
      <c r="H97" s="67"/>
      <c r="I97" s="67"/>
      <c r="J97" s="67"/>
    </row>
    <row r="98" spans="1:10" s="52" customFormat="1" ht="23.25" customHeight="1" x14ac:dyDescent="0.25">
      <c r="A98" s="1018"/>
      <c r="B98" s="1018"/>
      <c r="C98" s="1018"/>
      <c r="D98" s="1018"/>
      <c r="E98" s="1018"/>
      <c r="F98" s="1018"/>
      <c r="G98" s="1018"/>
      <c r="H98" s="67"/>
      <c r="I98" s="67"/>
      <c r="J98" s="67"/>
    </row>
    <row r="99" spans="1:10" s="52" customFormat="1" ht="13.5" customHeight="1" x14ac:dyDescent="0.25">
      <c r="A99" s="1027" t="s">
        <v>673</v>
      </c>
      <c r="B99" s="1027"/>
      <c r="C99" s="1027"/>
      <c r="D99" s="1027"/>
      <c r="E99" s="1027"/>
      <c r="F99" s="1027"/>
      <c r="G99" s="1027"/>
      <c r="H99" s="67"/>
      <c r="I99" s="67"/>
      <c r="J99" s="67"/>
    </row>
    <row r="100" spans="1:10" s="52" customFormat="1" ht="13.5" customHeight="1" x14ac:dyDescent="0.25">
      <c r="A100" s="1025" t="s">
        <v>676</v>
      </c>
      <c r="B100" s="1025"/>
      <c r="C100" s="1025"/>
      <c r="D100" s="1025"/>
      <c r="E100" s="1025"/>
      <c r="F100" s="1025"/>
      <c r="G100" s="1025"/>
      <c r="H100" s="67"/>
      <c r="I100" s="67"/>
      <c r="J100" s="67"/>
    </row>
    <row r="101" spans="1:10" s="52" customFormat="1" ht="15.75" customHeight="1" x14ac:dyDescent="0.25">
      <c r="A101" s="969"/>
      <c r="B101" s="969"/>
      <c r="C101" s="969"/>
      <c r="D101" s="969"/>
      <c r="E101" s="969"/>
      <c r="F101" s="969"/>
      <c r="G101" s="969"/>
      <c r="H101" s="969"/>
    </row>
    <row r="102" spans="1:10" s="52" customFormat="1" ht="15.75" thickBot="1" x14ac:dyDescent="0.3">
      <c r="A102" s="1162" t="s">
        <v>42</v>
      </c>
      <c r="B102" s="1162"/>
      <c r="C102" s="1162"/>
      <c r="D102" s="961"/>
      <c r="E102" s="961"/>
      <c r="F102" s="961"/>
      <c r="G102" s="288"/>
      <c r="H102" s="348"/>
    </row>
    <row r="103" spans="1:10" s="52" customFormat="1" ht="15.75" customHeight="1" thickBot="1" x14ac:dyDescent="0.3">
      <c r="A103" s="1283" t="s">
        <v>308</v>
      </c>
      <c r="B103" s="1284"/>
      <c r="C103" s="1284"/>
      <c r="D103" s="1284"/>
      <c r="E103" s="1284"/>
      <c r="F103" s="1284"/>
      <c r="G103" s="1284"/>
      <c r="H103" s="1285"/>
    </row>
    <row r="104" spans="1:10" s="52" customFormat="1" x14ac:dyDescent="0.25">
      <c r="A104" s="46"/>
      <c r="B104" s="46"/>
      <c r="C104" s="47"/>
      <c r="D104" s="46"/>
      <c r="E104" s="46"/>
      <c r="F104" s="46"/>
      <c r="G104" s="334"/>
      <c r="H104" s="349"/>
    </row>
    <row r="105" spans="1:10" s="52" customFormat="1" ht="15.75" thickBot="1" x14ac:dyDescent="0.3">
      <c r="A105" s="46" t="s">
        <v>43</v>
      </c>
      <c r="B105" s="46"/>
      <c r="C105" s="47"/>
      <c r="D105" s="46"/>
      <c r="E105" s="46"/>
      <c r="F105" s="46"/>
      <c r="G105" s="334"/>
      <c r="H105" s="348"/>
    </row>
    <row r="106" spans="1:10" s="52" customFormat="1" ht="15.75" thickBot="1" x14ac:dyDescent="0.3">
      <c r="A106" s="1286" t="s">
        <v>51</v>
      </c>
      <c r="B106" s="1284"/>
      <c r="C106" s="1284"/>
      <c r="D106" s="1284"/>
      <c r="E106" s="1284"/>
      <c r="F106" s="1284"/>
      <c r="G106" s="1284"/>
      <c r="H106" s="1285"/>
    </row>
    <row r="107" spans="1:10" s="52" customFormat="1" x14ac:dyDescent="0.25">
      <c r="A107" s="44"/>
      <c r="B107" s="44"/>
      <c r="C107" s="44"/>
      <c r="D107" s="44"/>
      <c r="E107" s="44"/>
      <c r="F107" s="44"/>
      <c r="G107" s="290"/>
      <c r="H107" s="290"/>
    </row>
    <row r="108" spans="1:10" s="963" customFormat="1" ht="37.5" customHeight="1" x14ac:dyDescent="0.2">
      <c r="A108" s="506" t="s">
        <v>5</v>
      </c>
      <c r="B108" s="507" t="s">
        <v>6</v>
      </c>
      <c r="C108" s="507" t="s">
        <v>7</v>
      </c>
      <c r="D108" s="680" t="s">
        <v>578</v>
      </c>
      <c r="E108" s="680" t="s">
        <v>579</v>
      </c>
      <c r="F108" s="680" t="s">
        <v>580</v>
      </c>
      <c r="G108" s="680" t="s">
        <v>581</v>
      </c>
      <c r="H108" s="681" t="s">
        <v>14</v>
      </c>
      <c r="I108" s="520"/>
    </row>
    <row r="109" spans="1:10" s="963" customFormat="1" ht="25.5" customHeight="1" x14ac:dyDescent="0.2">
      <c r="A109" s="508"/>
      <c r="B109" s="508"/>
      <c r="C109" s="508"/>
      <c r="D109" s="248"/>
      <c r="E109" s="248"/>
      <c r="F109" s="248" t="s">
        <v>582</v>
      </c>
      <c r="G109" s="248" t="s">
        <v>583</v>
      </c>
      <c r="H109" s="248" t="s">
        <v>584</v>
      </c>
      <c r="I109" s="520"/>
    </row>
    <row r="110" spans="1:10" s="52" customFormat="1" ht="25.5" x14ac:dyDescent="0.25">
      <c r="A110" s="1206" t="str">
        <f>'[1]CM.01-PERSONAL '!$C$114</f>
        <v>GERENCIA DE FORMALIZACION Y REGULACION DE LA PROPIEDAD</v>
      </c>
      <c r="B110" s="1287">
        <v>11</v>
      </c>
      <c r="C110" s="848" t="str">
        <f>'[1]MATRIZ DE ACTIVIDADES'!$B$46</f>
        <v xml:space="preserve">Recepciona, revisa expediente , elabora Informe y deriva a Gerente </v>
      </c>
      <c r="D110" s="929" t="str">
        <f>'[1]CM.02- FUNGIBLE'!$B$6</f>
        <v>Folder manila A4</v>
      </c>
      <c r="E110" s="930" t="s">
        <v>591</v>
      </c>
      <c r="F110" s="931">
        <v>1</v>
      </c>
      <c r="G110" s="932">
        <f>'[1]CM.02- FUNGIBLE'!$E$6</f>
        <v>0.71679999999999999</v>
      </c>
      <c r="H110" s="932">
        <f t="shared" ref="H110:H119" si="4">F110*G110</f>
        <v>0.71679999999999999</v>
      </c>
    </row>
    <row r="111" spans="1:10" s="52" customFormat="1" x14ac:dyDescent="0.25">
      <c r="A111" s="1207"/>
      <c r="B111" s="1288"/>
      <c r="C111" s="955"/>
      <c r="D111" s="933" t="str">
        <f>'[1]CM.02- FUNGIBLE'!$B$5</f>
        <v>Faster</v>
      </c>
      <c r="E111" s="934" t="s">
        <v>591</v>
      </c>
      <c r="F111" s="935">
        <v>1</v>
      </c>
      <c r="G111" s="936">
        <f>'[1]CM.02- FUNGIBLE'!$E$5</f>
        <v>8.8000000000000009E-2</v>
      </c>
      <c r="H111" s="936">
        <f t="shared" si="4"/>
        <v>8.8000000000000009E-2</v>
      </c>
    </row>
    <row r="112" spans="1:10" s="52" customFormat="1" x14ac:dyDescent="0.25">
      <c r="A112" s="1207"/>
      <c r="B112" s="1288"/>
      <c r="C112" s="955"/>
      <c r="D112" s="933" t="str">
        <f>'[1]CM.02- FUNGIBLE'!$B$8</f>
        <v>Papel Bond A-4 75 gramos</v>
      </c>
      <c r="E112" s="934" t="s">
        <v>591</v>
      </c>
      <c r="F112" s="935">
        <v>3</v>
      </c>
      <c r="G112" s="936">
        <f>'[1]CM.02- FUNGIBLE'!$E$8</f>
        <v>3.1600000000000003E-2</v>
      </c>
      <c r="H112" s="936">
        <f t="shared" si="4"/>
        <v>9.4800000000000009E-2</v>
      </c>
    </row>
    <row r="113" spans="1:10" s="52" customFormat="1" x14ac:dyDescent="0.25">
      <c r="A113" s="1212"/>
      <c r="B113" s="1289"/>
      <c r="C113" s="848" t="s">
        <v>672</v>
      </c>
      <c r="D113" s="933" t="str">
        <f>'[1]CM.02- FUNGIBLE'!$B$7</f>
        <v>Grapas 26/6</v>
      </c>
      <c r="E113" s="934" t="s">
        <v>591</v>
      </c>
      <c r="F113" s="935">
        <v>1</v>
      </c>
      <c r="G113" s="936">
        <f>'[1]CM.02- FUNGIBLE'!$E$7</f>
        <v>4.5199999999999998E-4</v>
      </c>
      <c r="H113" s="936">
        <f t="shared" si="4"/>
        <v>4.5199999999999998E-4</v>
      </c>
    </row>
    <row r="114" spans="1:10" s="52" customFormat="1" ht="25.5" customHeight="1" x14ac:dyDescent="0.25">
      <c r="A114" s="1290" t="str">
        <f>'[1]CM.01-PERSONAL '!$C$107</f>
        <v>GERENCIA DE HABILITACION URBANA</v>
      </c>
      <c r="B114" s="1206">
        <v>20</v>
      </c>
      <c r="C114" s="956" t="str">
        <f>'[1]MATRIZ DE ACTIVIDADES'!$B$16</f>
        <v>Elabora Informe Tecnico y deriva a Gerente</v>
      </c>
      <c r="D114" s="933" t="str">
        <f>'[1]CM.02- FUNGIBLE'!$B$8</f>
        <v>Papel Bond A-4 75 gramos</v>
      </c>
      <c r="E114" s="934" t="s">
        <v>591</v>
      </c>
      <c r="F114" s="935">
        <v>3</v>
      </c>
      <c r="G114" s="936">
        <f>'[1]CM.02- FUNGIBLE'!$E$8</f>
        <v>3.1600000000000003E-2</v>
      </c>
      <c r="H114" s="936">
        <f t="shared" si="4"/>
        <v>9.4800000000000009E-2</v>
      </c>
    </row>
    <row r="115" spans="1:10" s="52" customFormat="1" x14ac:dyDescent="0.25">
      <c r="A115" s="1291"/>
      <c r="B115" s="1212"/>
      <c r="C115" s="956"/>
      <c r="D115" s="933" t="str">
        <f>'[1]CM.02- FUNGIBLE'!$B$7</f>
        <v>Grapas 26/6</v>
      </c>
      <c r="E115" s="934" t="s">
        <v>591</v>
      </c>
      <c r="F115" s="935">
        <v>1</v>
      </c>
      <c r="G115" s="936">
        <f>'[1]CM.02- FUNGIBLE'!$E$7</f>
        <v>4.5199999999999998E-4</v>
      </c>
      <c r="H115" s="936">
        <f t="shared" si="4"/>
        <v>4.5199999999999998E-4</v>
      </c>
    </row>
    <row r="116" spans="1:10" s="52" customFormat="1" ht="30.75" customHeight="1" x14ac:dyDescent="0.25">
      <c r="A116" s="1189" t="str">
        <f>'[1]CM.01-PERSONAL '!$C$114</f>
        <v>GERENCIA DE FORMALIZACION Y REGULACION DE LA PROPIEDAD</v>
      </c>
      <c r="B116" s="1206">
        <v>32</v>
      </c>
      <c r="C116" s="847" t="s">
        <v>305</v>
      </c>
      <c r="D116" s="933" t="str">
        <f>'[1]CM.02- FUNGIBLE'!$B$8</f>
        <v>Papel Bond A-4 75 gramos</v>
      </c>
      <c r="E116" s="934" t="s">
        <v>591</v>
      </c>
      <c r="F116" s="935">
        <v>3</v>
      </c>
      <c r="G116" s="936">
        <f>'[1]CM.02- FUNGIBLE'!$E$8</f>
        <v>3.1600000000000003E-2</v>
      </c>
      <c r="H116" s="936">
        <f t="shared" si="4"/>
        <v>9.4800000000000009E-2</v>
      </c>
    </row>
    <row r="117" spans="1:10" s="52" customFormat="1" ht="18.75" customHeight="1" x14ac:dyDescent="0.25">
      <c r="A117" s="1292"/>
      <c r="B117" s="1212"/>
      <c r="C117" s="847"/>
      <c r="D117" s="933" t="str">
        <f>'[1]CM.02- FUNGIBLE'!$B$7</f>
        <v>Grapas 26/6</v>
      </c>
      <c r="E117" s="934" t="s">
        <v>591</v>
      </c>
      <c r="F117" s="935">
        <v>1</v>
      </c>
      <c r="G117" s="936">
        <f>'[1]CM.02- FUNGIBLE'!$E$7</f>
        <v>4.5199999999999998E-4</v>
      </c>
      <c r="H117" s="936">
        <f t="shared" si="4"/>
        <v>4.5199999999999998E-4</v>
      </c>
    </row>
    <row r="118" spans="1:10" s="52" customFormat="1" ht="25.5" x14ac:dyDescent="0.25">
      <c r="A118" s="1293" t="str">
        <f>'[1]CM.01-PERSONAL '!$C$114</f>
        <v>GERENCIA DE FORMALIZACION Y REGULACION DE LA PROPIEDAD</v>
      </c>
      <c r="B118" s="959">
        <v>35</v>
      </c>
      <c r="C118" s="958" t="str">
        <f>'[1]MATRIZ DE ACTIVIDADES'!$B$39</f>
        <v>Recepciona, revisa expediente , elabora proyecto de Resolucion  y deriva documentacion</v>
      </c>
      <c r="D118" s="933" t="str">
        <f>'[1]CM.02- FUNGIBLE'!$B$8</f>
        <v>Papel Bond A-4 75 gramos</v>
      </c>
      <c r="E118" s="934" t="s">
        <v>591</v>
      </c>
      <c r="F118" s="935">
        <v>2</v>
      </c>
      <c r="G118" s="936">
        <f>'[1]CM.02- FUNGIBLE'!$E$8</f>
        <v>3.1600000000000003E-2</v>
      </c>
      <c r="H118" s="936">
        <f t="shared" si="4"/>
        <v>6.3200000000000006E-2</v>
      </c>
    </row>
    <row r="119" spans="1:10" s="52" customFormat="1" ht="15.75" thickBot="1" x14ac:dyDescent="0.3">
      <c r="A119" s="1294"/>
      <c r="B119" s="960"/>
      <c r="C119" s="957"/>
      <c r="D119" s="933" t="str">
        <f>'[1]CM.02- FUNGIBLE'!$B$7</f>
        <v>Grapas 26/6</v>
      </c>
      <c r="E119" s="934" t="s">
        <v>591</v>
      </c>
      <c r="F119" s="935">
        <v>1</v>
      </c>
      <c r="G119" s="936">
        <f>'[1]CM.02- FUNGIBLE'!$E$7</f>
        <v>4.5199999999999998E-4</v>
      </c>
      <c r="H119" s="936">
        <f t="shared" si="4"/>
        <v>4.5199999999999998E-4</v>
      </c>
    </row>
    <row r="120" spans="1:10" s="52" customFormat="1" ht="45.75" customHeight="1" thickBot="1" x14ac:dyDescent="0.3">
      <c r="B120" s="72"/>
      <c r="E120" s="962"/>
      <c r="F120" s="962"/>
      <c r="G120" s="692" t="s">
        <v>592</v>
      </c>
      <c r="H120" s="607">
        <f>SUM(H110:H119)</f>
        <v>1.1542079999999997</v>
      </c>
    </row>
    <row r="121" spans="1:10" s="52" customFormat="1" x14ac:dyDescent="0.25">
      <c r="B121" s="72"/>
      <c r="E121" s="72"/>
      <c r="G121" s="253"/>
      <c r="H121" s="347"/>
    </row>
    <row r="122" spans="1:10" s="52" customFormat="1" ht="23.25" customHeight="1" x14ac:dyDescent="0.25">
      <c r="A122" s="1026" t="s">
        <v>55</v>
      </c>
      <c r="B122" s="1026"/>
      <c r="C122" s="1026"/>
      <c r="D122" s="1026"/>
      <c r="E122" s="1026"/>
      <c r="F122" s="1026"/>
      <c r="G122" s="1026"/>
      <c r="H122" s="67"/>
      <c r="I122" s="67"/>
      <c r="J122" s="67"/>
    </row>
    <row r="123" spans="1:10" s="52" customFormat="1" ht="23.25" customHeight="1" x14ac:dyDescent="0.25">
      <c r="A123" s="1018"/>
      <c r="B123" s="1018"/>
      <c r="C123" s="1018"/>
      <c r="D123" s="1018"/>
      <c r="E123" s="1018"/>
      <c r="F123" s="1018"/>
      <c r="G123" s="1018"/>
      <c r="H123" s="67"/>
      <c r="I123" s="67"/>
      <c r="J123" s="67"/>
    </row>
    <row r="124" spans="1:10" s="52" customFormat="1" ht="13.5" customHeight="1" x14ac:dyDescent="0.25">
      <c r="A124" s="1027" t="s">
        <v>673</v>
      </c>
      <c r="B124" s="1027"/>
      <c r="C124" s="1027"/>
      <c r="D124" s="1027"/>
      <c r="E124" s="1027"/>
      <c r="F124" s="1027"/>
      <c r="G124" s="1027"/>
      <c r="H124" s="67"/>
      <c r="I124" s="67"/>
      <c r="J124" s="67"/>
    </row>
    <row r="125" spans="1:10" s="52" customFormat="1" ht="13.5" customHeight="1" x14ac:dyDescent="0.25">
      <c r="A125" s="1025" t="s">
        <v>676</v>
      </c>
      <c r="B125" s="1025"/>
      <c r="C125" s="1025"/>
      <c r="D125" s="1025"/>
      <c r="E125" s="1025"/>
      <c r="F125" s="1025"/>
      <c r="G125" s="1025"/>
      <c r="H125" s="67"/>
      <c r="I125" s="67"/>
      <c r="J125" s="67"/>
    </row>
    <row r="126" spans="1:10" s="52" customFormat="1" ht="18.75" customHeight="1" x14ac:dyDescent="0.25">
      <c r="A126" s="962"/>
      <c r="B126" s="962"/>
      <c r="C126" s="962"/>
      <c r="D126" s="962"/>
      <c r="E126" s="962"/>
      <c r="F126" s="962"/>
      <c r="G126" s="962"/>
      <c r="H126" s="962"/>
    </row>
    <row r="127" spans="1:10" s="52" customFormat="1" ht="15.75" thickBot="1" x14ac:dyDescent="0.3">
      <c r="A127" s="1162" t="s">
        <v>42</v>
      </c>
      <c r="B127" s="1162"/>
      <c r="C127" s="1162"/>
      <c r="D127" s="961"/>
      <c r="E127" s="961"/>
      <c r="F127" s="961"/>
      <c r="G127" s="288"/>
      <c r="H127" s="348"/>
    </row>
    <row r="128" spans="1:10" s="52" customFormat="1" ht="15.75" customHeight="1" thickBot="1" x14ac:dyDescent="0.3">
      <c r="A128" s="1283" t="s">
        <v>309</v>
      </c>
      <c r="B128" s="1284"/>
      <c r="C128" s="1284"/>
      <c r="D128" s="1284"/>
      <c r="E128" s="1284"/>
      <c r="F128" s="1284"/>
      <c r="G128" s="1284"/>
      <c r="H128" s="1285"/>
    </row>
    <row r="129" spans="1:9" s="52" customFormat="1" x14ac:dyDescent="0.25">
      <c r="A129" s="46"/>
      <c r="B129" s="46"/>
      <c r="C129" s="47"/>
      <c r="D129" s="46"/>
      <c r="E129" s="46"/>
      <c r="F129" s="46"/>
      <c r="G129" s="334"/>
      <c r="H129" s="349"/>
    </row>
    <row r="130" spans="1:9" s="52" customFormat="1" ht="15.75" thickBot="1" x14ac:dyDescent="0.3">
      <c r="A130" s="46" t="s">
        <v>43</v>
      </c>
      <c r="B130" s="46"/>
      <c r="C130" s="47"/>
      <c r="D130" s="46"/>
      <c r="E130" s="46"/>
      <c r="F130" s="46"/>
      <c r="G130" s="334"/>
      <c r="H130" s="348"/>
    </row>
    <row r="131" spans="1:9" s="52" customFormat="1" ht="15.75" thickBot="1" x14ac:dyDescent="0.3">
      <c r="A131" s="1286" t="s">
        <v>51</v>
      </c>
      <c r="B131" s="1284"/>
      <c r="C131" s="1284"/>
      <c r="D131" s="1284"/>
      <c r="E131" s="1284"/>
      <c r="F131" s="1284"/>
      <c r="G131" s="1284"/>
      <c r="H131" s="1285"/>
    </row>
    <row r="132" spans="1:9" s="52" customFormat="1" x14ac:dyDescent="0.25">
      <c r="A132" s="44"/>
      <c r="B132" s="44"/>
      <c r="C132" s="44"/>
      <c r="D132" s="44"/>
      <c r="E132" s="44"/>
      <c r="F132" s="44"/>
      <c r="G132" s="290"/>
      <c r="H132" s="290"/>
    </row>
    <row r="133" spans="1:9" s="963" customFormat="1" ht="37.5" customHeight="1" x14ac:dyDescent="0.2">
      <c r="A133" s="506" t="s">
        <v>5</v>
      </c>
      <c r="B133" s="507" t="s">
        <v>6</v>
      </c>
      <c r="C133" s="507" t="s">
        <v>7</v>
      </c>
      <c r="D133" s="680" t="s">
        <v>578</v>
      </c>
      <c r="E133" s="680" t="s">
        <v>579</v>
      </c>
      <c r="F133" s="680" t="s">
        <v>580</v>
      </c>
      <c r="G133" s="680" t="s">
        <v>581</v>
      </c>
      <c r="H133" s="681" t="s">
        <v>14</v>
      </c>
      <c r="I133" s="520"/>
    </row>
    <row r="134" spans="1:9" s="963" customFormat="1" ht="25.5" customHeight="1" x14ac:dyDescent="0.2">
      <c r="A134" s="508"/>
      <c r="B134" s="508"/>
      <c r="C134" s="508"/>
      <c r="D134" s="248"/>
      <c r="E134" s="248"/>
      <c r="F134" s="248" t="s">
        <v>582</v>
      </c>
      <c r="G134" s="248" t="s">
        <v>583</v>
      </c>
      <c r="H134" s="248" t="s">
        <v>584</v>
      </c>
      <c r="I134" s="520"/>
    </row>
    <row r="135" spans="1:9" s="963" customFormat="1" ht="25.5" x14ac:dyDescent="0.2">
      <c r="A135" s="1206" t="str">
        <f>'[1]CM.01-PERSONAL '!$C$114</f>
        <v>GERENCIA DE FORMALIZACION Y REGULACION DE LA PROPIEDAD</v>
      </c>
      <c r="B135" s="1287">
        <v>11</v>
      </c>
      <c r="C135" s="848" t="str">
        <f>'[1]MATRIZ DE ACTIVIDADES'!$B$46</f>
        <v xml:space="preserve">Recepciona, revisa expediente , elabora Informe y deriva a Gerente </v>
      </c>
      <c r="D135" s="929" t="str">
        <f>'[1]CM.02- FUNGIBLE'!$B$6</f>
        <v>Folder manila A4</v>
      </c>
      <c r="E135" s="930" t="s">
        <v>591</v>
      </c>
      <c r="F135" s="931">
        <v>1</v>
      </c>
      <c r="G135" s="932">
        <f>'[1]CM.02- FUNGIBLE'!$E$6</f>
        <v>0.71679999999999999</v>
      </c>
      <c r="H135" s="932">
        <f t="shared" ref="H135:H144" si="5">F135*G135</f>
        <v>0.71679999999999999</v>
      </c>
      <c r="I135" s="520"/>
    </row>
    <row r="136" spans="1:9" s="963" customFormat="1" ht="13.5" x14ac:dyDescent="0.2">
      <c r="A136" s="1207"/>
      <c r="B136" s="1288"/>
      <c r="C136" s="955"/>
      <c r="D136" s="933" t="str">
        <f>'[1]CM.02- FUNGIBLE'!$B$5</f>
        <v>Faster</v>
      </c>
      <c r="E136" s="934" t="s">
        <v>591</v>
      </c>
      <c r="F136" s="935">
        <v>1</v>
      </c>
      <c r="G136" s="936">
        <f>'[1]CM.02- FUNGIBLE'!$E$5</f>
        <v>8.8000000000000009E-2</v>
      </c>
      <c r="H136" s="936">
        <f t="shared" si="5"/>
        <v>8.8000000000000009E-2</v>
      </c>
      <c r="I136" s="520"/>
    </row>
    <row r="137" spans="1:9" s="52" customFormat="1" x14ac:dyDescent="0.25">
      <c r="A137" s="1207"/>
      <c r="B137" s="1288"/>
      <c r="C137" s="955"/>
      <c r="D137" s="933" t="str">
        <f>'[1]CM.02- FUNGIBLE'!$B$8</f>
        <v>Papel Bond A-4 75 gramos</v>
      </c>
      <c r="E137" s="934" t="s">
        <v>591</v>
      </c>
      <c r="F137" s="935">
        <v>3</v>
      </c>
      <c r="G137" s="936">
        <f>'[1]CM.02- FUNGIBLE'!$E$8</f>
        <v>3.1600000000000003E-2</v>
      </c>
      <c r="H137" s="936">
        <f t="shared" si="5"/>
        <v>9.4800000000000009E-2</v>
      </c>
    </row>
    <row r="138" spans="1:9" s="52" customFormat="1" x14ac:dyDescent="0.25">
      <c r="A138" s="1212"/>
      <c r="B138" s="1289"/>
      <c r="C138" s="848" t="s">
        <v>672</v>
      </c>
      <c r="D138" s="933" t="str">
        <f>'[1]CM.02- FUNGIBLE'!$B$7</f>
        <v>Grapas 26/6</v>
      </c>
      <c r="E138" s="934" t="s">
        <v>591</v>
      </c>
      <c r="F138" s="935">
        <v>1</v>
      </c>
      <c r="G138" s="936">
        <f>'[1]CM.02- FUNGIBLE'!$E$7</f>
        <v>4.5199999999999998E-4</v>
      </c>
      <c r="H138" s="936">
        <f t="shared" si="5"/>
        <v>4.5199999999999998E-4</v>
      </c>
    </row>
    <row r="139" spans="1:9" s="52" customFormat="1" x14ac:dyDescent="0.25">
      <c r="A139" s="1290" t="str">
        <f>'[1]CM.01-PERSONAL '!$C$107</f>
        <v>GERENCIA DE HABILITACION URBANA</v>
      </c>
      <c r="B139" s="1206">
        <v>20</v>
      </c>
      <c r="C139" s="956" t="str">
        <f>'[1]MATRIZ DE ACTIVIDADES'!$B$16</f>
        <v>Elabora Informe Tecnico y deriva a Gerente</v>
      </c>
      <c r="D139" s="933" t="str">
        <f>'[1]CM.02- FUNGIBLE'!$B$8</f>
        <v>Papel Bond A-4 75 gramos</v>
      </c>
      <c r="E139" s="934" t="s">
        <v>591</v>
      </c>
      <c r="F139" s="935">
        <v>3</v>
      </c>
      <c r="G139" s="936">
        <f>'[1]CM.02- FUNGIBLE'!$E$8</f>
        <v>3.1600000000000003E-2</v>
      </c>
      <c r="H139" s="936">
        <f t="shared" si="5"/>
        <v>9.4800000000000009E-2</v>
      </c>
    </row>
    <row r="140" spans="1:9" s="52" customFormat="1" x14ac:dyDescent="0.25">
      <c r="A140" s="1291"/>
      <c r="B140" s="1212"/>
      <c r="C140" s="956"/>
      <c r="D140" s="933" t="str">
        <f>'[1]CM.02- FUNGIBLE'!$B$7</f>
        <v>Grapas 26/6</v>
      </c>
      <c r="E140" s="934" t="s">
        <v>591</v>
      </c>
      <c r="F140" s="935">
        <v>1</v>
      </c>
      <c r="G140" s="936">
        <f>'[1]CM.02- FUNGIBLE'!$E$7</f>
        <v>4.5199999999999998E-4</v>
      </c>
      <c r="H140" s="936">
        <f t="shared" si="5"/>
        <v>4.5199999999999998E-4</v>
      </c>
    </row>
    <row r="141" spans="1:9" s="52" customFormat="1" x14ac:dyDescent="0.25">
      <c r="A141" s="1189" t="str">
        <f>'[1]CM.01-PERSONAL '!$C$114</f>
        <v>GERENCIA DE FORMALIZACION Y REGULACION DE LA PROPIEDAD</v>
      </c>
      <c r="B141" s="1206">
        <v>32</v>
      </c>
      <c r="C141" s="847" t="s">
        <v>305</v>
      </c>
      <c r="D141" s="933" t="str">
        <f>'[1]CM.02- FUNGIBLE'!$B$8</f>
        <v>Papel Bond A-4 75 gramos</v>
      </c>
      <c r="E141" s="934" t="s">
        <v>591</v>
      </c>
      <c r="F141" s="935">
        <v>3</v>
      </c>
      <c r="G141" s="936">
        <f>'[1]CM.02- FUNGIBLE'!$E$8</f>
        <v>3.1600000000000003E-2</v>
      </c>
      <c r="H141" s="936">
        <f t="shared" si="5"/>
        <v>9.4800000000000009E-2</v>
      </c>
    </row>
    <row r="142" spans="1:9" s="52" customFormat="1" x14ac:dyDescent="0.25">
      <c r="A142" s="1292"/>
      <c r="B142" s="1212"/>
      <c r="C142" s="847"/>
      <c r="D142" s="933" t="str">
        <f>'[1]CM.02- FUNGIBLE'!$B$7</f>
        <v>Grapas 26/6</v>
      </c>
      <c r="E142" s="934" t="s">
        <v>591</v>
      </c>
      <c r="F142" s="935">
        <v>1</v>
      </c>
      <c r="G142" s="936">
        <f>'[1]CM.02- FUNGIBLE'!$E$7</f>
        <v>4.5199999999999998E-4</v>
      </c>
      <c r="H142" s="936">
        <f t="shared" si="5"/>
        <v>4.5199999999999998E-4</v>
      </c>
    </row>
    <row r="143" spans="1:9" s="52" customFormat="1" ht="25.5" x14ac:dyDescent="0.25">
      <c r="A143" s="1293" t="str">
        <f>'[1]CM.01-PERSONAL '!$C$114</f>
        <v>GERENCIA DE FORMALIZACION Y REGULACION DE LA PROPIEDAD</v>
      </c>
      <c r="B143" s="959">
        <v>35</v>
      </c>
      <c r="C143" s="958" t="str">
        <f>'[1]MATRIZ DE ACTIVIDADES'!$B$39</f>
        <v>Recepciona, revisa expediente , elabora proyecto de Resolucion  y deriva documentacion</v>
      </c>
      <c r="D143" s="933" t="str">
        <f>'[1]CM.02- FUNGIBLE'!$B$8</f>
        <v>Papel Bond A-4 75 gramos</v>
      </c>
      <c r="E143" s="934" t="s">
        <v>591</v>
      </c>
      <c r="F143" s="935">
        <v>2</v>
      </c>
      <c r="G143" s="936">
        <f>'[1]CM.02- FUNGIBLE'!$E$8</f>
        <v>3.1600000000000003E-2</v>
      </c>
      <c r="H143" s="936">
        <f t="shared" si="5"/>
        <v>6.3200000000000006E-2</v>
      </c>
    </row>
    <row r="144" spans="1:9" s="52" customFormat="1" ht="15.75" thickBot="1" x14ac:dyDescent="0.3">
      <c r="A144" s="1294"/>
      <c r="B144" s="960"/>
      <c r="C144" s="957"/>
      <c r="D144" s="933" t="str">
        <f>'[1]CM.02- FUNGIBLE'!$B$7</f>
        <v>Grapas 26/6</v>
      </c>
      <c r="E144" s="934" t="s">
        <v>591</v>
      </c>
      <c r="F144" s="935">
        <v>1</v>
      </c>
      <c r="G144" s="936">
        <f>'[1]CM.02- FUNGIBLE'!$E$7</f>
        <v>4.5199999999999998E-4</v>
      </c>
      <c r="H144" s="936">
        <f t="shared" si="5"/>
        <v>4.5199999999999998E-4</v>
      </c>
    </row>
    <row r="145" spans="1:10" s="52" customFormat="1" ht="48.75" thickBot="1" x14ac:dyDescent="0.3">
      <c r="B145" s="72"/>
      <c r="E145" s="962"/>
      <c r="F145" s="962"/>
      <c r="G145" s="692" t="s">
        <v>592</v>
      </c>
      <c r="H145" s="607">
        <f>SUM(H135:H144)</f>
        <v>1.1542079999999997</v>
      </c>
    </row>
    <row r="148" spans="1:10" s="52" customFormat="1" ht="23.25" customHeight="1" x14ac:dyDescent="0.25">
      <c r="A148" s="1026" t="s">
        <v>55</v>
      </c>
      <c r="B148" s="1026"/>
      <c r="C148" s="1026"/>
      <c r="D148" s="1026"/>
      <c r="E148" s="1026"/>
      <c r="F148" s="1026"/>
      <c r="G148" s="1026"/>
      <c r="H148" s="67"/>
      <c r="I148" s="67"/>
      <c r="J148" s="67"/>
    </row>
    <row r="149" spans="1:10" s="52" customFormat="1" ht="23.25" customHeight="1" x14ac:dyDescent="0.25">
      <c r="A149" s="1018"/>
      <c r="B149" s="1018"/>
      <c r="C149" s="1018"/>
      <c r="D149" s="1018"/>
      <c r="E149" s="1018"/>
      <c r="F149" s="1018"/>
      <c r="G149" s="1018"/>
      <c r="H149" s="67"/>
      <c r="I149" s="67"/>
      <c r="J149" s="67"/>
    </row>
    <row r="150" spans="1:10" s="52" customFormat="1" ht="13.5" customHeight="1" x14ac:dyDescent="0.25">
      <c r="A150" s="1027" t="s">
        <v>673</v>
      </c>
      <c r="B150" s="1027"/>
      <c r="C150" s="1027"/>
      <c r="D150" s="1027"/>
      <c r="E150" s="1027"/>
      <c r="F150" s="1027"/>
      <c r="G150" s="1027"/>
      <c r="H150" s="67"/>
      <c r="I150" s="67"/>
      <c r="J150" s="67"/>
    </row>
    <row r="151" spans="1:10" s="52" customFormat="1" ht="13.5" customHeight="1" x14ac:dyDescent="0.25">
      <c r="A151" s="1025" t="s">
        <v>676</v>
      </c>
      <c r="B151" s="1025"/>
      <c r="C151" s="1025"/>
      <c r="D151" s="1025"/>
      <c r="E151" s="1025"/>
      <c r="F151" s="1025"/>
      <c r="G151" s="1025"/>
      <c r="H151" s="67"/>
      <c r="I151" s="67"/>
      <c r="J151" s="67"/>
    </row>
    <row r="152" spans="1:10" s="52" customFormat="1" ht="15.75" thickBot="1" x14ac:dyDescent="0.3">
      <c r="A152" s="1162" t="s">
        <v>42</v>
      </c>
      <c r="B152" s="1162"/>
      <c r="C152" s="1162"/>
      <c r="D152" s="961"/>
      <c r="E152" s="961"/>
      <c r="F152" s="961"/>
      <c r="G152" s="288"/>
      <c r="H152" s="348"/>
    </row>
    <row r="153" spans="1:10" s="52" customFormat="1" ht="15.75" customHeight="1" thickBot="1" x14ac:dyDescent="0.3">
      <c r="A153" s="1283" t="s">
        <v>54</v>
      </c>
      <c r="B153" s="1284"/>
      <c r="C153" s="1284"/>
      <c r="D153" s="1284"/>
      <c r="E153" s="1284"/>
      <c r="F153" s="1284"/>
      <c r="G153" s="1284"/>
      <c r="H153" s="1285"/>
    </row>
    <row r="154" spans="1:10" s="52" customFormat="1" x14ac:dyDescent="0.25">
      <c r="A154" s="46"/>
      <c r="B154" s="46"/>
      <c r="C154" s="47"/>
      <c r="D154" s="46"/>
      <c r="E154" s="46"/>
      <c r="F154" s="46"/>
      <c r="G154" s="334"/>
      <c r="H154" s="349"/>
    </row>
    <row r="155" spans="1:10" s="52" customFormat="1" ht="15.75" thickBot="1" x14ac:dyDescent="0.3">
      <c r="A155" s="46" t="s">
        <v>43</v>
      </c>
      <c r="B155" s="46"/>
      <c r="C155" s="47"/>
      <c r="D155" s="46"/>
      <c r="E155" s="46"/>
      <c r="F155" s="46"/>
      <c r="G155" s="334"/>
      <c r="H155" s="348"/>
    </row>
    <row r="156" spans="1:10" s="52" customFormat="1" ht="15.75" thickBot="1" x14ac:dyDescent="0.3">
      <c r="A156" s="1286" t="s">
        <v>51</v>
      </c>
      <c r="B156" s="1284"/>
      <c r="C156" s="1284"/>
      <c r="D156" s="1284"/>
      <c r="E156" s="1284"/>
      <c r="F156" s="1284"/>
      <c r="G156" s="1284"/>
      <c r="H156" s="1285"/>
    </row>
    <row r="157" spans="1:10" s="970" customFormat="1" ht="37.5" customHeight="1" x14ac:dyDescent="0.2">
      <c r="A157" s="506" t="s">
        <v>5</v>
      </c>
      <c r="B157" s="507" t="s">
        <v>6</v>
      </c>
      <c r="C157" s="507" t="s">
        <v>7</v>
      </c>
      <c r="D157" s="680" t="s">
        <v>578</v>
      </c>
      <c r="E157" s="680" t="s">
        <v>579</v>
      </c>
      <c r="F157" s="680" t="s">
        <v>580</v>
      </c>
      <c r="G157" s="680" t="s">
        <v>581</v>
      </c>
      <c r="H157" s="681" t="s">
        <v>14</v>
      </c>
      <c r="I157" s="520"/>
    </row>
    <row r="158" spans="1:10" s="970" customFormat="1" ht="25.5" customHeight="1" x14ac:dyDescent="0.2">
      <c r="A158" s="508"/>
      <c r="B158" s="508"/>
      <c r="C158" s="508"/>
      <c r="D158" s="248"/>
      <c r="E158" s="248"/>
      <c r="F158" s="248" t="s">
        <v>582</v>
      </c>
      <c r="G158" s="248" t="s">
        <v>583</v>
      </c>
      <c r="H158" s="248" t="s">
        <v>584</v>
      </c>
      <c r="I158" s="520"/>
    </row>
    <row r="159" spans="1:10" s="970" customFormat="1" ht="25.5" x14ac:dyDescent="0.2">
      <c r="A159" s="1206" t="str">
        <f>'[1]CM.01-PERSONAL '!$C$114</f>
        <v>GERENCIA DE FORMALIZACION Y REGULACION DE LA PROPIEDAD</v>
      </c>
      <c r="B159" s="1287">
        <v>11</v>
      </c>
      <c r="C159" s="848" t="str">
        <f>'[1]MATRIZ DE ACTIVIDADES'!$B$46</f>
        <v xml:space="preserve">Recepciona, revisa expediente , elabora Informe y deriva a Gerente </v>
      </c>
      <c r="D159" s="929" t="str">
        <f>'[1]CM.02- FUNGIBLE'!$B$6</f>
        <v>Folder manila A4</v>
      </c>
      <c r="E159" s="930" t="s">
        <v>591</v>
      </c>
      <c r="F159" s="931">
        <v>1</v>
      </c>
      <c r="G159" s="932">
        <f>'[1]CM.02- FUNGIBLE'!$E$6</f>
        <v>0.71679999999999999</v>
      </c>
      <c r="H159" s="932">
        <f t="shared" ref="H159:H168" si="6">F159*G159</f>
        <v>0.71679999999999999</v>
      </c>
      <c r="I159" s="520"/>
    </row>
    <row r="160" spans="1:10" s="970" customFormat="1" ht="13.5" x14ac:dyDescent="0.2">
      <c r="A160" s="1207"/>
      <c r="B160" s="1288"/>
      <c r="C160" s="955"/>
      <c r="D160" s="933" t="str">
        <f>'[1]CM.02- FUNGIBLE'!$B$5</f>
        <v>Faster</v>
      </c>
      <c r="E160" s="934" t="s">
        <v>591</v>
      </c>
      <c r="F160" s="935">
        <v>1</v>
      </c>
      <c r="G160" s="936">
        <f>'[1]CM.02- FUNGIBLE'!$E$5</f>
        <v>8.8000000000000009E-2</v>
      </c>
      <c r="H160" s="936">
        <f t="shared" si="6"/>
        <v>8.8000000000000009E-2</v>
      </c>
      <c r="I160" s="520"/>
    </row>
    <row r="161" spans="1:10" s="52" customFormat="1" x14ac:dyDescent="0.25">
      <c r="A161" s="1207"/>
      <c r="B161" s="1288"/>
      <c r="C161" s="955"/>
      <c r="D161" s="933" t="str">
        <f>'[1]CM.02- FUNGIBLE'!$B$8</f>
        <v>Papel Bond A-4 75 gramos</v>
      </c>
      <c r="E161" s="934" t="s">
        <v>591</v>
      </c>
      <c r="F161" s="935">
        <v>3</v>
      </c>
      <c r="G161" s="936">
        <f>'[1]CM.02- FUNGIBLE'!$E$8</f>
        <v>3.1600000000000003E-2</v>
      </c>
      <c r="H161" s="936">
        <f t="shared" si="6"/>
        <v>9.4800000000000009E-2</v>
      </c>
    </row>
    <row r="162" spans="1:10" s="52" customFormat="1" x14ac:dyDescent="0.25">
      <c r="A162" s="1212"/>
      <c r="B162" s="1289"/>
      <c r="C162" s="848" t="s">
        <v>672</v>
      </c>
      <c r="D162" s="933" t="str">
        <f>'[1]CM.02- FUNGIBLE'!$B$7</f>
        <v>Grapas 26/6</v>
      </c>
      <c r="E162" s="934" t="s">
        <v>591</v>
      </c>
      <c r="F162" s="935">
        <v>1</v>
      </c>
      <c r="G162" s="936">
        <f>'[1]CM.02- FUNGIBLE'!$E$7</f>
        <v>4.5199999999999998E-4</v>
      </c>
      <c r="H162" s="936">
        <f t="shared" si="6"/>
        <v>4.5199999999999998E-4</v>
      </c>
    </row>
    <row r="163" spans="1:10" s="52" customFormat="1" x14ac:dyDescent="0.25">
      <c r="A163" s="1290" t="str">
        <f>'[1]CM.01-PERSONAL '!$C$107</f>
        <v>GERENCIA DE HABILITACION URBANA</v>
      </c>
      <c r="B163" s="1206">
        <v>20</v>
      </c>
      <c r="C163" s="956" t="str">
        <f>'[1]MATRIZ DE ACTIVIDADES'!$B$16</f>
        <v>Elabora Informe Tecnico y deriva a Gerente</v>
      </c>
      <c r="D163" s="933" t="str">
        <f>'[1]CM.02- FUNGIBLE'!$B$8</f>
        <v>Papel Bond A-4 75 gramos</v>
      </c>
      <c r="E163" s="934" t="s">
        <v>591</v>
      </c>
      <c r="F163" s="935">
        <v>3</v>
      </c>
      <c r="G163" s="936">
        <f>'[1]CM.02- FUNGIBLE'!$E$8</f>
        <v>3.1600000000000003E-2</v>
      </c>
      <c r="H163" s="936">
        <f t="shared" si="6"/>
        <v>9.4800000000000009E-2</v>
      </c>
    </row>
    <row r="164" spans="1:10" s="52" customFormat="1" x14ac:dyDescent="0.25">
      <c r="A164" s="1291"/>
      <c r="B164" s="1212"/>
      <c r="C164" s="956"/>
      <c r="D164" s="933" t="str">
        <f>'[1]CM.02- FUNGIBLE'!$B$7</f>
        <v>Grapas 26/6</v>
      </c>
      <c r="E164" s="934" t="s">
        <v>591</v>
      </c>
      <c r="F164" s="935">
        <v>1</v>
      </c>
      <c r="G164" s="936">
        <f>'[1]CM.02- FUNGIBLE'!$E$7</f>
        <v>4.5199999999999998E-4</v>
      </c>
      <c r="H164" s="936">
        <f t="shared" si="6"/>
        <v>4.5199999999999998E-4</v>
      </c>
    </row>
    <row r="165" spans="1:10" s="52" customFormat="1" x14ac:dyDescent="0.25">
      <c r="A165" s="1189" t="str">
        <f>'[1]CM.01-PERSONAL '!$C$114</f>
        <v>GERENCIA DE FORMALIZACION Y REGULACION DE LA PROPIEDAD</v>
      </c>
      <c r="B165" s="1206">
        <v>32</v>
      </c>
      <c r="C165" s="847" t="s">
        <v>305</v>
      </c>
      <c r="D165" s="933" t="str">
        <f>'[1]CM.02- FUNGIBLE'!$B$8</f>
        <v>Papel Bond A-4 75 gramos</v>
      </c>
      <c r="E165" s="934" t="s">
        <v>591</v>
      </c>
      <c r="F165" s="935">
        <v>3</v>
      </c>
      <c r="G165" s="936">
        <f>'[1]CM.02- FUNGIBLE'!$E$8</f>
        <v>3.1600000000000003E-2</v>
      </c>
      <c r="H165" s="936">
        <f t="shared" si="6"/>
        <v>9.4800000000000009E-2</v>
      </c>
    </row>
    <row r="166" spans="1:10" s="52" customFormat="1" x14ac:dyDescent="0.25">
      <c r="A166" s="1292"/>
      <c r="B166" s="1212"/>
      <c r="C166" s="847"/>
      <c r="D166" s="933" t="str">
        <f>'[1]CM.02- FUNGIBLE'!$B$7</f>
        <v>Grapas 26/6</v>
      </c>
      <c r="E166" s="934" t="s">
        <v>591</v>
      </c>
      <c r="F166" s="935">
        <v>1</v>
      </c>
      <c r="G166" s="936">
        <f>'[1]CM.02- FUNGIBLE'!$E$7</f>
        <v>4.5199999999999998E-4</v>
      </c>
      <c r="H166" s="936">
        <f t="shared" si="6"/>
        <v>4.5199999999999998E-4</v>
      </c>
    </row>
    <row r="167" spans="1:10" s="52" customFormat="1" ht="25.5" x14ac:dyDescent="0.25">
      <c r="A167" s="1293" t="str">
        <f>'[1]CM.01-PERSONAL '!$C$114</f>
        <v>GERENCIA DE FORMALIZACION Y REGULACION DE LA PROPIEDAD</v>
      </c>
      <c r="B167" s="959">
        <v>35</v>
      </c>
      <c r="C167" s="958" t="str">
        <f>'[1]MATRIZ DE ACTIVIDADES'!$B$39</f>
        <v>Recepciona, revisa expediente , elabora proyecto de Resolucion  y deriva documentacion</v>
      </c>
      <c r="D167" s="933" t="str">
        <f>'[1]CM.02- FUNGIBLE'!$B$8</f>
        <v>Papel Bond A-4 75 gramos</v>
      </c>
      <c r="E167" s="934" t="s">
        <v>591</v>
      </c>
      <c r="F167" s="935">
        <v>2</v>
      </c>
      <c r="G167" s="936">
        <f>'[1]CM.02- FUNGIBLE'!$E$8</f>
        <v>3.1600000000000003E-2</v>
      </c>
      <c r="H167" s="936">
        <f t="shared" si="6"/>
        <v>6.3200000000000006E-2</v>
      </c>
    </row>
    <row r="168" spans="1:10" s="52" customFormat="1" ht="15.75" thickBot="1" x14ac:dyDescent="0.3">
      <c r="A168" s="1294"/>
      <c r="B168" s="960"/>
      <c r="C168" s="957"/>
      <c r="D168" s="933" t="str">
        <f>'[1]CM.02- FUNGIBLE'!$B$7</f>
        <v>Grapas 26/6</v>
      </c>
      <c r="E168" s="934" t="s">
        <v>591</v>
      </c>
      <c r="F168" s="935">
        <v>1</v>
      </c>
      <c r="G168" s="936">
        <f>'[1]CM.02- FUNGIBLE'!$E$7</f>
        <v>4.5199999999999998E-4</v>
      </c>
      <c r="H168" s="936">
        <f t="shared" si="6"/>
        <v>4.5199999999999998E-4</v>
      </c>
    </row>
    <row r="169" spans="1:10" s="52" customFormat="1" ht="48.75" thickBot="1" x14ac:dyDescent="0.3">
      <c r="B169" s="72"/>
      <c r="E169" s="969"/>
      <c r="F169" s="969"/>
      <c r="G169" s="692" t="s">
        <v>592</v>
      </c>
      <c r="H169" s="607">
        <f>SUM(H159:H168)</f>
        <v>1.1542079999999997</v>
      </c>
    </row>
    <row r="170" spans="1:10" s="71" customFormat="1" x14ac:dyDescent="0.25">
      <c r="B170" s="123"/>
      <c r="E170" s="329"/>
      <c r="F170" s="329"/>
      <c r="G170" s="331"/>
      <c r="H170" s="331"/>
    </row>
    <row r="171" spans="1:10" s="52" customFormat="1" ht="23.25" customHeight="1" x14ac:dyDescent="0.25">
      <c r="A171" s="1026" t="s">
        <v>55</v>
      </c>
      <c r="B171" s="1026"/>
      <c r="C171" s="1026"/>
      <c r="D171" s="1026"/>
      <c r="E171" s="1026"/>
      <c r="F171" s="1026"/>
      <c r="G171" s="1026"/>
      <c r="H171" s="67"/>
      <c r="I171" s="67"/>
      <c r="J171" s="67"/>
    </row>
    <row r="172" spans="1:10" s="52" customFormat="1" ht="23.25" customHeight="1" x14ac:dyDescent="0.25">
      <c r="A172" s="1018"/>
      <c r="B172" s="1018"/>
      <c r="C172" s="1018"/>
      <c r="D172" s="1018"/>
      <c r="E172" s="1018"/>
      <c r="F172" s="1018"/>
      <c r="G172" s="1018"/>
      <c r="H172" s="67"/>
      <c r="I172" s="67"/>
      <c r="J172" s="67"/>
    </row>
    <row r="173" spans="1:10" s="52" customFormat="1" ht="13.5" customHeight="1" x14ac:dyDescent="0.25">
      <c r="A173" s="1027" t="s">
        <v>673</v>
      </c>
      <c r="B173" s="1027"/>
      <c r="C173" s="1027"/>
      <c r="D173" s="1027"/>
      <c r="E173" s="1027"/>
      <c r="F173" s="1027"/>
      <c r="G173" s="1027"/>
      <c r="H173" s="67"/>
      <c r="I173" s="67"/>
      <c r="J173" s="67"/>
    </row>
    <row r="174" spans="1:10" s="52" customFormat="1" ht="13.5" customHeight="1" x14ac:dyDescent="0.25">
      <c r="A174" s="1025" t="s">
        <v>676</v>
      </c>
      <c r="B174" s="1025"/>
      <c r="C174" s="1025"/>
      <c r="D174" s="1025"/>
      <c r="E174" s="1025"/>
      <c r="F174" s="1025"/>
      <c r="G174" s="1025"/>
      <c r="H174" s="67"/>
      <c r="I174" s="67"/>
      <c r="J174" s="67"/>
    </row>
    <row r="175" spans="1:10" s="52" customFormat="1" ht="15.75" customHeight="1" x14ac:dyDescent="0.25">
      <c r="A175" s="1295"/>
      <c r="B175" s="1295"/>
      <c r="C175" s="1295"/>
      <c r="D175" s="1295"/>
      <c r="E175" s="1295"/>
      <c r="F175" s="1295"/>
      <c r="G175" s="1295"/>
      <c r="H175" s="1295"/>
    </row>
    <row r="176" spans="1:10" s="52" customFormat="1" ht="15.75" customHeight="1" x14ac:dyDescent="0.25">
      <c r="A176" s="969"/>
      <c r="B176" s="969"/>
      <c r="C176" s="969"/>
      <c r="D176" s="969"/>
      <c r="E176" s="969"/>
      <c r="F176" s="969"/>
      <c r="G176" s="969"/>
      <c r="H176" s="969"/>
    </row>
    <row r="177" spans="1:9" s="52" customFormat="1" ht="15.75" thickBot="1" x14ac:dyDescent="0.3">
      <c r="A177" s="1162" t="s">
        <v>42</v>
      </c>
      <c r="B177" s="1162"/>
      <c r="C177" s="1162"/>
      <c r="D177" s="961"/>
      <c r="E177" s="961"/>
      <c r="F177" s="961"/>
      <c r="G177" s="288"/>
      <c r="H177" s="348"/>
    </row>
    <row r="178" spans="1:9" s="52" customFormat="1" ht="15.75" customHeight="1" thickBot="1" x14ac:dyDescent="0.3">
      <c r="A178" s="1283" t="s">
        <v>310</v>
      </c>
      <c r="B178" s="1284"/>
      <c r="C178" s="1284"/>
      <c r="D178" s="1284"/>
      <c r="E178" s="1284"/>
      <c r="F178" s="1284"/>
      <c r="G178" s="1284"/>
      <c r="H178" s="1285"/>
    </row>
    <row r="179" spans="1:9" s="52" customFormat="1" x14ac:dyDescent="0.25">
      <c r="A179" s="46"/>
      <c r="B179" s="46"/>
      <c r="C179" s="47"/>
      <c r="D179" s="46"/>
      <c r="E179" s="46"/>
      <c r="F179" s="46"/>
      <c r="G179" s="334"/>
      <c r="H179" s="349"/>
    </row>
    <row r="180" spans="1:9" s="52" customFormat="1" ht="15.75" thickBot="1" x14ac:dyDescent="0.3">
      <c r="A180" s="46" t="s">
        <v>43</v>
      </c>
      <c r="B180" s="46"/>
      <c r="C180" s="47"/>
      <c r="D180" s="46"/>
      <c r="E180" s="46"/>
      <c r="F180" s="46"/>
      <c r="G180" s="334"/>
      <c r="H180" s="348"/>
    </row>
    <row r="181" spans="1:9" s="52" customFormat="1" ht="15.75" thickBot="1" x14ac:dyDescent="0.3">
      <c r="A181" s="1286" t="s">
        <v>51</v>
      </c>
      <c r="B181" s="1284"/>
      <c r="C181" s="1284"/>
      <c r="D181" s="1284"/>
      <c r="E181" s="1284"/>
      <c r="F181" s="1284"/>
      <c r="G181" s="1284"/>
      <c r="H181" s="1285"/>
    </row>
    <row r="182" spans="1:9" s="52" customFormat="1" x14ac:dyDescent="0.25">
      <c r="A182" s="44"/>
      <c r="B182" s="44"/>
      <c r="C182" s="44"/>
      <c r="D182" s="44"/>
      <c r="E182" s="44"/>
      <c r="F182" s="44"/>
      <c r="G182" s="290"/>
      <c r="H182" s="290"/>
    </row>
    <row r="183" spans="1:9" s="970" customFormat="1" ht="37.5" customHeight="1" x14ac:dyDescent="0.2">
      <c r="A183" s="506" t="s">
        <v>5</v>
      </c>
      <c r="B183" s="507" t="s">
        <v>6</v>
      </c>
      <c r="C183" s="507" t="s">
        <v>7</v>
      </c>
      <c r="D183" s="680" t="s">
        <v>578</v>
      </c>
      <c r="E183" s="680" t="s">
        <v>579</v>
      </c>
      <c r="F183" s="680" t="s">
        <v>580</v>
      </c>
      <c r="G183" s="680" t="s">
        <v>581</v>
      </c>
      <c r="H183" s="681" t="s">
        <v>14</v>
      </c>
      <c r="I183" s="520"/>
    </row>
    <row r="184" spans="1:9" s="970" customFormat="1" ht="25.5" customHeight="1" x14ac:dyDescent="0.2">
      <c r="A184" s="508"/>
      <c r="B184" s="508"/>
      <c r="C184" s="508"/>
      <c r="D184" s="248"/>
      <c r="E184" s="248"/>
      <c r="F184" s="248" t="s">
        <v>582</v>
      </c>
      <c r="G184" s="248" t="s">
        <v>583</v>
      </c>
      <c r="H184" s="248" t="s">
        <v>584</v>
      </c>
      <c r="I184" s="520"/>
    </row>
    <row r="185" spans="1:9" s="52" customFormat="1" ht="25.5" customHeight="1" x14ac:dyDescent="0.25">
      <c r="A185" s="1298" t="str">
        <f>'[1]CM.01-PERSONAL '!$C$114</f>
        <v>GERENCIA DE FORMALIZACION Y REGULACION DE LA PROPIEDAD</v>
      </c>
      <c r="B185" s="1196">
        <v>12</v>
      </c>
      <c r="C185" s="849" t="str">
        <f>'[1]MATRIZ DE ACTIVIDADES'!$B$31</f>
        <v>Recepciona, revisa expediente y programa inspección ocular</v>
      </c>
      <c r="D185" s="929" t="str">
        <f>'[1]CM.02- FUNGIBLE'!$B$6</f>
        <v>Folder manila A4</v>
      </c>
      <c r="E185" s="930" t="s">
        <v>591</v>
      </c>
      <c r="F185" s="931">
        <v>1</v>
      </c>
      <c r="G185" s="932">
        <f>'[1]CM.02- FUNGIBLE'!$E$6</f>
        <v>0.71679999999999999</v>
      </c>
      <c r="H185" s="932">
        <f t="shared" ref="H185:H190" si="7">F185*G185</f>
        <v>0.71679999999999999</v>
      </c>
    </row>
    <row r="186" spans="1:9" s="52" customFormat="1" x14ac:dyDescent="0.25">
      <c r="A186" s="1299"/>
      <c r="B186" s="1172"/>
      <c r="C186" s="937"/>
      <c r="D186" s="933" t="str">
        <f>'[1]CM.02- FUNGIBLE'!$B$5</f>
        <v>Faster</v>
      </c>
      <c r="E186" s="934" t="s">
        <v>591</v>
      </c>
      <c r="F186" s="935">
        <v>1</v>
      </c>
      <c r="G186" s="936">
        <f>'[1]CM.02- FUNGIBLE'!$E$5</f>
        <v>8.8000000000000009E-2</v>
      </c>
      <c r="H186" s="936">
        <f t="shared" si="7"/>
        <v>8.8000000000000009E-2</v>
      </c>
    </row>
    <row r="187" spans="1:9" s="52" customFormat="1" ht="25.5" x14ac:dyDescent="0.25">
      <c r="A187" s="1299"/>
      <c r="B187" s="1196">
        <v>16</v>
      </c>
      <c r="C187" s="847" t="str">
        <f>'[1]MATRIZ DE ACTIVIDADES'!$B$19</f>
        <v xml:space="preserve">Elabora Informe Tecnico, Proyecto de Resolucion y deriva a Gerente </v>
      </c>
      <c r="D187" s="933" t="str">
        <f>'[1]CM.02- FUNGIBLE'!$B$8</f>
        <v>Papel Bond A-4 75 gramos</v>
      </c>
      <c r="E187" s="934" t="s">
        <v>591</v>
      </c>
      <c r="F187" s="935">
        <v>3</v>
      </c>
      <c r="G187" s="936">
        <f>'[1]CM.02- FUNGIBLE'!$E$8</f>
        <v>3.1600000000000003E-2</v>
      </c>
      <c r="H187" s="936">
        <f t="shared" si="7"/>
        <v>9.4800000000000009E-2</v>
      </c>
    </row>
    <row r="188" spans="1:9" s="52" customFormat="1" x14ac:dyDescent="0.25">
      <c r="A188" s="1299"/>
      <c r="B188" s="1197"/>
      <c r="C188" s="847"/>
      <c r="D188" s="933" t="str">
        <f>'[1]CM.02- FUNGIBLE'!$B$7</f>
        <v>Grapas 26/6</v>
      </c>
      <c r="E188" s="934" t="s">
        <v>591</v>
      </c>
      <c r="F188" s="935">
        <v>1</v>
      </c>
      <c r="G188" s="936">
        <f>'[1]CM.02- FUNGIBLE'!$E$7</f>
        <v>4.5199999999999998E-4</v>
      </c>
      <c r="H188" s="936">
        <f t="shared" si="7"/>
        <v>4.5199999999999998E-4</v>
      </c>
    </row>
    <row r="189" spans="1:9" s="52" customFormat="1" x14ac:dyDescent="0.25">
      <c r="A189" s="1299"/>
      <c r="B189" s="1197"/>
      <c r="C189" s="847"/>
      <c r="D189" s="933" t="str">
        <f>'[1]CM.02- FUNGIBLE'!$B$8</f>
        <v>Papel Bond A-4 75 gramos</v>
      </c>
      <c r="E189" s="934" t="s">
        <v>591</v>
      </c>
      <c r="F189" s="935">
        <v>8</v>
      </c>
      <c r="G189" s="936">
        <f>'[1]CM.02- FUNGIBLE'!$E$8</f>
        <v>3.1600000000000003E-2</v>
      </c>
      <c r="H189" s="936">
        <f t="shared" si="7"/>
        <v>0.25280000000000002</v>
      </c>
    </row>
    <row r="190" spans="1:9" s="52" customFormat="1" ht="15.75" thickBot="1" x14ac:dyDescent="0.3">
      <c r="A190" s="1300"/>
      <c r="B190" s="1172"/>
      <c r="C190" s="847"/>
      <c r="D190" s="933" t="str">
        <f>'[1]CM.02- FUNGIBLE'!$B$7</f>
        <v>Grapas 26/6</v>
      </c>
      <c r="E190" s="934" t="s">
        <v>591</v>
      </c>
      <c r="F190" s="935">
        <v>1</v>
      </c>
      <c r="G190" s="936">
        <f>'[1]CM.02- FUNGIBLE'!$E$7</f>
        <v>4.5199999999999998E-4</v>
      </c>
      <c r="H190" s="936">
        <f t="shared" si="7"/>
        <v>4.5199999999999998E-4</v>
      </c>
    </row>
    <row r="191" spans="1:9" s="52" customFormat="1" ht="48.75" thickBot="1" x14ac:dyDescent="0.3">
      <c r="A191" s="48"/>
      <c r="B191" s="48"/>
      <c r="C191" s="45"/>
      <c r="D191" s="49"/>
      <c r="E191" s="969"/>
      <c r="F191" s="969"/>
      <c r="G191" s="692" t="s">
        <v>592</v>
      </c>
      <c r="H191" s="607">
        <f>SUM(H185:H190)</f>
        <v>1.1533039999999999</v>
      </c>
      <c r="I191" s="52">
        <v>16.34</v>
      </c>
    </row>
    <row r="192" spans="1:9" s="52" customFormat="1" x14ac:dyDescent="0.25">
      <c r="B192" s="72"/>
      <c r="E192" s="72"/>
      <c r="G192" s="253"/>
      <c r="H192" s="347"/>
    </row>
    <row r="193" spans="1:10" s="52" customFormat="1" ht="23.25" customHeight="1" x14ac:dyDescent="0.25">
      <c r="A193" s="1026" t="s">
        <v>55</v>
      </c>
      <c r="B193" s="1026"/>
      <c r="C193" s="1026"/>
      <c r="D193" s="1026"/>
      <c r="E193" s="1026"/>
      <c r="F193" s="1026"/>
      <c r="G193" s="1026"/>
      <c r="H193" s="67"/>
      <c r="I193" s="67"/>
      <c r="J193" s="67"/>
    </row>
    <row r="194" spans="1:10" s="52" customFormat="1" ht="23.25" customHeight="1" x14ac:dyDescent="0.25">
      <c r="A194" s="1018"/>
      <c r="B194" s="1018"/>
      <c r="C194" s="1018"/>
      <c r="D194" s="1018"/>
      <c r="E194" s="1018"/>
      <c r="F194" s="1018"/>
      <c r="G194" s="1018"/>
      <c r="H194" s="67"/>
      <c r="I194" s="67"/>
      <c r="J194" s="67"/>
    </row>
    <row r="195" spans="1:10" s="52" customFormat="1" ht="13.5" customHeight="1" x14ac:dyDescent="0.25">
      <c r="A195" s="1027" t="s">
        <v>673</v>
      </c>
      <c r="B195" s="1027"/>
      <c r="C195" s="1027"/>
      <c r="D195" s="1027"/>
      <c r="E195" s="1027"/>
      <c r="F195" s="1027"/>
      <c r="G195" s="1027"/>
      <c r="H195" s="67"/>
      <c r="I195" s="67"/>
      <c r="J195" s="67"/>
    </row>
    <row r="196" spans="1:10" s="52" customFormat="1" ht="13.5" customHeight="1" x14ac:dyDescent="0.25">
      <c r="A196" s="1025" t="s">
        <v>676</v>
      </c>
      <c r="B196" s="1025"/>
      <c r="C196" s="1025"/>
      <c r="D196" s="1025"/>
      <c r="E196" s="1025"/>
      <c r="F196" s="1025"/>
      <c r="G196" s="1025"/>
      <c r="H196" s="67"/>
      <c r="I196" s="67"/>
      <c r="J196" s="67"/>
    </row>
    <row r="197" spans="1:10" s="52" customFormat="1" ht="15.75" customHeight="1" x14ac:dyDescent="0.25">
      <c r="A197" s="969"/>
      <c r="B197" s="969"/>
      <c r="C197" s="969"/>
      <c r="D197" s="969"/>
      <c r="E197" s="969"/>
      <c r="F197" s="969"/>
      <c r="G197" s="969"/>
      <c r="H197" s="969"/>
    </row>
    <row r="198" spans="1:10" s="52" customFormat="1" ht="15.75" thickBot="1" x14ac:dyDescent="0.3">
      <c r="A198" s="1162" t="s">
        <v>42</v>
      </c>
      <c r="B198" s="1162"/>
      <c r="C198" s="1162"/>
      <c r="D198" s="961"/>
      <c r="E198" s="961"/>
      <c r="F198" s="961"/>
      <c r="G198" s="288"/>
      <c r="H198" s="348"/>
    </row>
    <row r="199" spans="1:10" s="52" customFormat="1" ht="15.75" customHeight="1" thickBot="1" x14ac:dyDescent="0.3">
      <c r="A199" s="1283" t="s">
        <v>311</v>
      </c>
      <c r="B199" s="1284"/>
      <c r="C199" s="1284"/>
      <c r="D199" s="1284"/>
      <c r="E199" s="1284"/>
      <c r="F199" s="1284"/>
      <c r="G199" s="1284"/>
      <c r="H199" s="1285"/>
    </row>
    <row r="200" spans="1:10" s="52" customFormat="1" x14ac:dyDescent="0.25">
      <c r="A200" s="46"/>
      <c r="B200" s="46"/>
      <c r="C200" s="47"/>
      <c r="D200" s="46"/>
      <c r="E200" s="46"/>
      <c r="F200" s="46"/>
      <c r="G200" s="334"/>
      <c r="H200" s="349"/>
    </row>
    <row r="201" spans="1:10" s="52" customFormat="1" ht="15.75" thickBot="1" x14ac:dyDescent="0.3">
      <c r="A201" s="46" t="s">
        <v>43</v>
      </c>
      <c r="B201" s="46"/>
      <c r="C201" s="47"/>
      <c r="D201" s="46"/>
      <c r="E201" s="46"/>
      <c r="F201" s="46"/>
      <c r="G201" s="334"/>
      <c r="H201" s="348"/>
    </row>
    <row r="202" spans="1:10" s="52" customFormat="1" ht="15.75" thickBot="1" x14ac:dyDescent="0.3">
      <c r="A202" s="1286" t="s">
        <v>51</v>
      </c>
      <c r="B202" s="1284"/>
      <c r="C202" s="1284"/>
      <c r="D202" s="1284"/>
      <c r="E202" s="1284"/>
      <c r="F202" s="1284"/>
      <c r="G202" s="1284"/>
      <c r="H202" s="1285"/>
    </row>
    <row r="203" spans="1:10" s="52" customFormat="1" x14ac:dyDescent="0.25">
      <c r="A203" s="44"/>
      <c r="B203" s="44"/>
      <c r="C203" s="44"/>
      <c r="D203" s="44"/>
      <c r="E203" s="44"/>
      <c r="F203" s="44"/>
      <c r="G203" s="290"/>
      <c r="H203" s="290"/>
    </row>
    <row r="204" spans="1:10" s="970" customFormat="1" ht="37.5" customHeight="1" x14ac:dyDescent="0.2">
      <c r="A204" s="506" t="s">
        <v>5</v>
      </c>
      <c r="B204" s="507" t="s">
        <v>6</v>
      </c>
      <c r="C204" s="507" t="s">
        <v>7</v>
      </c>
      <c r="D204" s="680" t="s">
        <v>578</v>
      </c>
      <c r="E204" s="680" t="s">
        <v>579</v>
      </c>
      <c r="F204" s="680" t="s">
        <v>580</v>
      </c>
      <c r="G204" s="680" t="s">
        <v>581</v>
      </c>
      <c r="H204" s="681" t="s">
        <v>14</v>
      </c>
      <c r="I204" s="520"/>
    </row>
    <row r="205" spans="1:10" s="970" customFormat="1" ht="25.5" customHeight="1" x14ac:dyDescent="0.2">
      <c r="A205" s="508"/>
      <c r="B205" s="508"/>
      <c r="C205" s="508"/>
      <c r="D205" s="248"/>
      <c r="E205" s="248"/>
      <c r="F205" s="248" t="s">
        <v>582</v>
      </c>
      <c r="G205" s="248" t="s">
        <v>583</v>
      </c>
      <c r="H205" s="248" t="s">
        <v>584</v>
      </c>
      <c r="I205" s="520"/>
    </row>
    <row r="206" spans="1:10" s="52" customFormat="1" ht="25.5" customHeight="1" x14ac:dyDescent="0.25">
      <c r="A206" s="1298" t="str">
        <f>'[1]CM.01-PERSONAL '!$C$114</f>
        <v>GERENCIA DE FORMALIZACION Y REGULACION DE LA PROPIEDAD</v>
      </c>
      <c r="B206" s="1196">
        <v>12</v>
      </c>
      <c r="C206" s="849" t="str">
        <f>'[1]MATRIZ DE ACTIVIDADES'!$B$31</f>
        <v>Recepciona, revisa expediente y programa inspección ocular</v>
      </c>
      <c r="D206" s="929" t="str">
        <f>'[1]CM.02- FUNGIBLE'!$B$6</f>
        <v>Folder manila A4</v>
      </c>
      <c r="E206" s="930" t="s">
        <v>591</v>
      </c>
      <c r="F206" s="931">
        <v>1</v>
      </c>
      <c r="G206" s="932">
        <f>'[1]CM.02- FUNGIBLE'!$E$6</f>
        <v>0.71679999999999999</v>
      </c>
      <c r="H206" s="932">
        <f t="shared" ref="H206:H211" si="8">F206*G206</f>
        <v>0.71679999999999999</v>
      </c>
    </row>
    <row r="207" spans="1:10" s="52" customFormat="1" x14ac:dyDescent="0.25">
      <c r="A207" s="1299"/>
      <c r="B207" s="1172"/>
      <c r="C207" s="937"/>
      <c r="D207" s="933" t="str">
        <f>'[1]CM.02- FUNGIBLE'!$B$5</f>
        <v>Faster</v>
      </c>
      <c r="E207" s="934" t="s">
        <v>591</v>
      </c>
      <c r="F207" s="935">
        <v>1</v>
      </c>
      <c r="G207" s="936">
        <f>'[1]CM.02- FUNGIBLE'!$E$5</f>
        <v>8.8000000000000009E-2</v>
      </c>
      <c r="H207" s="936">
        <f t="shared" si="8"/>
        <v>8.8000000000000009E-2</v>
      </c>
    </row>
    <row r="208" spans="1:10" s="52" customFormat="1" ht="25.5" x14ac:dyDescent="0.25">
      <c r="A208" s="1299"/>
      <c r="B208" s="1196">
        <v>16</v>
      </c>
      <c r="C208" s="847" t="str">
        <f>'[1]MATRIZ DE ACTIVIDADES'!$B$19</f>
        <v xml:space="preserve">Elabora Informe Tecnico, Proyecto de Resolucion y deriva a Gerente </v>
      </c>
      <c r="D208" s="933" t="str">
        <f>'[1]CM.02- FUNGIBLE'!$B$8</f>
        <v>Papel Bond A-4 75 gramos</v>
      </c>
      <c r="E208" s="934" t="s">
        <v>591</v>
      </c>
      <c r="F208" s="935">
        <v>3</v>
      </c>
      <c r="G208" s="936">
        <f>'[1]CM.02- FUNGIBLE'!$E$8</f>
        <v>3.1600000000000003E-2</v>
      </c>
      <c r="H208" s="936">
        <f t="shared" si="8"/>
        <v>9.4800000000000009E-2</v>
      </c>
    </row>
    <row r="209" spans="1:10" s="52" customFormat="1" x14ac:dyDescent="0.25">
      <c r="A209" s="1299"/>
      <c r="B209" s="1197"/>
      <c r="C209" s="847"/>
      <c r="D209" s="933" t="str">
        <f>'[1]CM.02- FUNGIBLE'!$B$7</f>
        <v>Grapas 26/6</v>
      </c>
      <c r="E209" s="934" t="s">
        <v>591</v>
      </c>
      <c r="F209" s="935">
        <v>1</v>
      </c>
      <c r="G209" s="936">
        <f>'[1]CM.02- FUNGIBLE'!$E$7</f>
        <v>4.5199999999999998E-4</v>
      </c>
      <c r="H209" s="936">
        <f t="shared" si="8"/>
        <v>4.5199999999999998E-4</v>
      </c>
    </row>
    <row r="210" spans="1:10" s="52" customFormat="1" x14ac:dyDescent="0.25">
      <c r="A210" s="1299"/>
      <c r="B210" s="1197"/>
      <c r="C210" s="847"/>
      <c r="D210" s="933" t="str">
        <f>'[1]CM.02- FUNGIBLE'!$B$8</f>
        <v>Papel Bond A-4 75 gramos</v>
      </c>
      <c r="E210" s="934" t="s">
        <v>591</v>
      </c>
      <c r="F210" s="935">
        <v>8</v>
      </c>
      <c r="G210" s="936">
        <f>'[1]CM.02- FUNGIBLE'!$E$8</f>
        <v>3.1600000000000003E-2</v>
      </c>
      <c r="H210" s="936">
        <f t="shared" si="8"/>
        <v>0.25280000000000002</v>
      </c>
    </row>
    <row r="211" spans="1:10" s="52" customFormat="1" ht="15.75" thickBot="1" x14ac:dyDescent="0.3">
      <c r="A211" s="1300"/>
      <c r="B211" s="1172"/>
      <c r="C211" s="847"/>
      <c r="D211" s="933" t="str">
        <f>'[1]CM.02- FUNGIBLE'!$B$7</f>
        <v>Grapas 26/6</v>
      </c>
      <c r="E211" s="934" t="s">
        <v>591</v>
      </c>
      <c r="F211" s="935">
        <v>1</v>
      </c>
      <c r="G211" s="936">
        <f>'[1]CM.02- FUNGIBLE'!$E$7</f>
        <v>4.5199999999999998E-4</v>
      </c>
      <c r="H211" s="936">
        <f t="shared" si="8"/>
        <v>4.5199999999999998E-4</v>
      </c>
    </row>
    <row r="212" spans="1:10" s="52" customFormat="1" ht="48.75" thickBot="1" x14ac:dyDescent="0.3">
      <c r="A212" s="48"/>
      <c r="B212" s="48"/>
      <c r="C212" s="45"/>
      <c r="D212" s="49"/>
      <c r="E212" s="969"/>
      <c r="F212" s="969"/>
      <c r="G212" s="692" t="s">
        <v>592</v>
      </c>
      <c r="H212" s="607">
        <f>SUM(H206:H211)</f>
        <v>1.1533039999999999</v>
      </c>
    </row>
    <row r="213" spans="1:10" s="52" customFormat="1" x14ac:dyDescent="0.25">
      <c r="B213" s="72"/>
      <c r="E213" s="72"/>
      <c r="G213" s="253"/>
      <c r="H213" s="347"/>
    </row>
    <row r="214" spans="1:10" s="52" customFormat="1" ht="23.25" customHeight="1" x14ac:dyDescent="0.25">
      <c r="A214" s="1026" t="s">
        <v>55</v>
      </c>
      <c r="B214" s="1026"/>
      <c r="C214" s="1026"/>
      <c r="D214" s="1026"/>
      <c r="E214" s="1026"/>
      <c r="F214" s="1026"/>
      <c r="G214" s="1026"/>
      <c r="H214" s="67"/>
      <c r="I214" s="67"/>
      <c r="J214" s="67"/>
    </row>
    <row r="215" spans="1:10" s="52" customFormat="1" ht="23.25" customHeight="1" x14ac:dyDescent="0.25">
      <c r="A215" s="1018"/>
      <c r="B215" s="1018"/>
      <c r="C215" s="1018"/>
      <c r="D215" s="1018"/>
      <c r="E215" s="1018"/>
      <c r="F215" s="1018"/>
      <c r="G215" s="1018"/>
      <c r="H215" s="67"/>
      <c r="I215" s="67"/>
      <c r="J215" s="67"/>
    </row>
    <row r="216" spans="1:10" s="52" customFormat="1" ht="13.5" customHeight="1" x14ac:dyDescent="0.25">
      <c r="A216" s="1027" t="s">
        <v>673</v>
      </c>
      <c r="B216" s="1027"/>
      <c r="C216" s="1027"/>
      <c r="D216" s="1027"/>
      <c r="E216" s="1027"/>
      <c r="F216" s="1027"/>
      <c r="G216" s="1027"/>
      <c r="H216" s="67"/>
      <c r="I216" s="67"/>
      <c r="J216" s="67"/>
    </row>
    <row r="217" spans="1:10" s="52" customFormat="1" ht="13.5" customHeight="1" x14ac:dyDescent="0.25">
      <c r="A217" s="1025" t="s">
        <v>676</v>
      </c>
      <c r="B217" s="1025"/>
      <c r="C217" s="1025"/>
      <c r="D217" s="1025"/>
      <c r="E217" s="1025"/>
      <c r="F217" s="1025"/>
      <c r="G217" s="1025"/>
      <c r="H217" s="67"/>
      <c r="I217" s="67"/>
      <c r="J217" s="67"/>
    </row>
    <row r="218" spans="1:10" s="52" customFormat="1" ht="15" customHeight="1" x14ac:dyDescent="0.25">
      <c r="A218" s="969"/>
      <c r="B218" s="969"/>
      <c r="C218" s="969"/>
      <c r="D218" s="969"/>
      <c r="E218" s="969"/>
      <c r="F218" s="969"/>
      <c r="G218" s="969"/>
      <c r="H218" s="969"/>
    </row>
    <row r="219" spans="1:10" s="52" customFormat="1" ht="15.75" thickBot="1" x14ac:dyDescent="0.3">
      <c r="A219" s="1162" t="s">
        <v>42</v>
      </c>
      <c r="B219" s="1162"/>
      <c r="C219" s="1162"/>
      <c r="D219" s="961"/>
      <c r="E219" s="961"/>
      <c r="F219" s="961"/>
      <c r="G219" s="288"/>
      <c r="H219" s="348"/>
    </row>
    <row r="220" spans="1:10" s="52" customFormat="1" ht="15.75" customHeight="1" thickBot="1" x14ac:dyDescent="0.3">
      <c r="A220" s="1283" t="s">
        <v>312</v>
      </c>
      <c r="B220" s="1284"/>
      <c r="C220" s="1284"/>
      <c r="D220" s="1284"/>
      <c r="E220" s="1284"/>
      <c r="F220" s="1284"/>
      <c r="G220" s="1284"/>
      <c r="H220" s="1285"/>
    </row>
    <row r="221" spans="1:10" s="52" customFormat="1" x14ac:dyDescent="0.25">
      <c r="A221" s="46"/>
      <c r="B221" s="46"/>
      <c r="C221" s="47"/>
      <c r="D221" s="46"/>
      <c r="E221" s="46"/>
      <c r="F221" s="46"/>
      <c r="G221" s="334"/>
      <c r="H221" s="349"/>
    </row>
    <row r="222" spans="1:10" s="52" customFormat="1" ht="15.75" thickBot="1" x14ac:dyDescent="0.3">
      <c r="A222" s="46" t="s">
        <v>43</v>
      </c>
      <c r="B222" s="46"/>
      <c r="C222" s="47"/>
      <c r="D222" s="46"/>
      <c r="E222" s="46"/>
      <c r="F222" s="46"/>
      <c r="G222" s="334"/>
      <c r="H222" s="348"/>
    </row>
    <row r="223" spans="1:10" s="52" customFormat="1" ht="15.75" thickBot="1" x14ac:dyDescent="0.3">
      <c r="A223" s="1286" t="s">
        <v>51</v>
      </c>
      <c r="B223" s="1284"/>
      <c r="C223" s="1284"/>
      <c r="D223" s="1284"/>
      <c r="E223" s="1284"/>
      <c r="F223" s="1284"/>
      <c r="G223" s="1284"/>
      <c r="H223" s="1285"/>
    </row>
    <row r="224" spans="1:10" s="52" customFormat="1" x14ac:dyDescent="0.25">
      <c r="A224" s="44"/>
      <c r="B224" s="44"/>
      <c r="C224" s="44"/>
      <c r="D224" s="44"/>
      <c r="E224" s="44"/>
      <c r="F224" s="44"/>
      <c r="G224" s="290"/>
      <c r="H224" s="290"/>
    </row>
    <row r="225" spans="1:9" s="52" customFormat="1" x14ac:dyDescent="0.25">
      <c r="A225" s="44"/>
      <c r="B225" s="44"/>
      <c r="C225" s="44"/>
      <c r="D225" s="44"/>
      <c r="E225" s="44"/>
      <c r="F225" s="44"/>
      <c r="G225" s="290"/>
      <c r="H225" s="290"/>
    </row>
    <row r="226" spans="1:9" s="970" customFormat="1" ht="37.5" customHeight="1" x14ac:dyDescent="0.2">
      <c r="A226" s="506" t="s">
        <v>5</v>
      </c>
      <c r="B226" s="507" t="s">
        <v>6</v>
      </c>
      <c r="C226" s="507" t="s">
        <v>7</v>
      </c>
      <c r="D226" s="680" t="s">
        <v>578</v>
      </c>
      <c r="E226" s="680" t="s">
        <v>579</v>
      </c>
      <c r="F226" s="680" t="s">
        <v>580</v>
      </c>
      <c r="G226" s="680" t="s">
        <v>581</v>
      </c>
      <c r="H226" s="681" t="s">
        <v>14</v>
      </c>
      <c r="I226" s="520"/>
    </row>
    <row r="227" spans="1:9" s="970" customFormat="1" ht="25.5" customHeight="1" x14ac:dyDescent="0.2">
      <c r="A227" s="508"/>
      <c r="B227" s="508"/>
      <c r="C227" s="508"/>
      <c r="D227" s="248"/>
      <c r="E227" s="248"/>
      <c r="F227" s="248" t="s">
        <v>582</v>
      </c>
      <c r="G227" s="248" t="s">
        <v>583</v>
      </c>
      <c r="H227" s="248" t="s">
        <v>584</v>
      </c>
      <c r="I227" s="520"/>
    </row>
    <row r="228" spans="1:9" s="52" customFormat="1" ht="25.5" customHeight="1" x14ac:dyDescent="0.25">
      <c r="A228" s="1298" t="str">
        <f>'[1]CM.01-PERSONAL '!$C$114</f>
        <v>GERENCIA DE FORMALIZACION Y REGULACION DE LA PROPIEDAD</v>
      </c>
      <c r="B228" s="1196">
        <v>12</v>
      </c>
      <c r="C228" s="849" t="str">
        <f>'[1]MATRIZ DE ACTIVIDADES'!$B$31</f>
        <v>Recepciona, revisa expediente y programa inspección ocular</v>
      </c>
      <c r="D228" s="929" t="str">
        <f>'[1]CM.02- FUNGIBLE'!$B$6</f>
        <v>Folder manila A4</v>
      </c>
      <c r="E228" s="930" t="s">
        <v>591</v>
      </c>
      <c r="F228" s="931">
        <v>1</v>
      </c>
      <c r="G228" s="932">
        <f>'[1]CM.02- FUNGIBLE'!$E$6</f>
        <v>0.71679999999999999</v>
      </c>
      <c r="H228" s="932">
        <f t="shared" ref="H228:H233" si="9">F228*G228</f>
        <v>0.71679999999999999</v>
      </c>
    </row>
    <row r="229" spans="1:9" s="52" customFormat="1" x14ac:dyDescent="0.25">
      <c r="A229" s="1299"/>
      <c r="B229" s="1172"/>
      <c r="C229" s="937"/>
      <c r="D229" s="933" t="str">
        <f>'[1]CM.02- FUNGIBLE'!$B$5</f>
        <v>Faster</v>
      </c>
      <c r="E229" s="934" t="s">
        <v>591</v>
      </c>
      <c r="F229" s="935">
        <v>1</v>
      </c>
      <c r="G229" s="936">
        <f>'[1]CM.02- FUNGIBLE'!$E$5</f>
        <v>8.8000000000000009E-2</v>
      </c>
      <c r="H229" s="936">
        <f t="shared" si="9"/>
        <v>8.8000000000000009E-2</v>
      </c>
    </row>
    <row r="230" spans="1:9" s="52" customFormat="1" ht="25.5" x14ac:dyDescent="0.25">
      <c r="A230" s="1299"/>
      <c r="B230" s="1196">
        <v>16</v>
      </c>
      <c r="C230" s="847" t="str">
        <f>'[1]MATRIZ DE ACTIVIDADES'!$B$19</f>
        <v xml:space="preserve">Elabora Informe Tecnico, Proyecto de Resolucion y deriva a Gerente </v>
      </c>
      <c r="D230" s="933" t="str">
        <f>'[1]CM.02- FUNGIBLE'!$B$8</f>
        <v>Papel Bond A-4 75 gramos</v>
      </c>
      <c r="E230" s="934" t="s">
        <v>591</v>
      </c>
      <c r="F230" s="935">
        <v>3</v>
      </c>
      <c r="G230" s="936">
        <f>'[1]CM.02- FUNGIBLE'!$E$8</f>
        <v>3.1600000000000003E-2</v>
      </c>
      <c r="H230" s="936">
        <f t="shared" si="9"/>
        <v>9.4800000000000009E-2</v>
      </c>
    </row>
    <row r="231" spans="1:9" s="52" customFormat="1" x14ac:dyDescent="0.25">
      <c r="A231" s="1299"/>
      <c r="B231" s="1197"/>
      <c r="C231" s="847"/>
      <c r="D231" s="933" t="str">
        <f>'[1]CM.02- FUNGIBLE'!$B$7</f>
        <v>Grapas 26/6</v>
      </c>
      <c r="E231" s="934" t="s">
        <v>591</v>
      </c>
      <c r="F231" s="935">
        <v>1</v>
      </c>
      <c r="G231" s="936">
        <f>'[1]CM.02- FUNGIBLE'!$E$7</f>
        <v>4.5199999999999998E-4</v>
      </c>
      <c r="H231" s="936">
        <f t="shared" si="9"/>
        <v>4.5199999999999998E-4</v>
      </c>
    </row>
    <row r="232" spans="1:9" s="52" customFormat="1" x14ac:dyDescent="0.25">
      <c r="A232" s="1299"/>
      <c r="B232" s="1197"/>
      <c r="C232" s="847"/>
      <c r="D232" s="933" t="str">
        <f>'[1]CM.02- FUNGIBLE'!$B$8</f>
        <v>Papel Bond A-4 75 gramos</v>
      </c>
      <c r="E232" s="934" t="s">
        <v>591</v>
      </c>
      <c r="F232" s="935">
        <v>8</v>
      </c>
      <c r="G232" s="936">
        <f>'[1]CM.02- FUNGIBLE'!$E$8</f>
        <v>3.1600000000000003E-2</v>
      </c>
      <c r="H232" s="936">
        <f t="shared" si="9"/>
        <v>0.25280000000000002</v>
      </c>
    </row>
    <row r="233" spans="1:9" s="52" customFormat="1" ht="15.75" thickBot="1" x14ac:dyDescent="0.3">
      <c r="A233" s="1300"/>
      <c r="B233" s="1172"/>
      <c r="C233" s="847"/>
      <c r="D233" s="933" t="str">
        <f>'[1]CM.02- FUNGIBLE'!$B$7</f>
        <v>Grapas 26/6</v>
      </c>
      <c r="E233" s="934" t="s">
        <v>591</v>
      </c>
      <c r="F233" s="935">
        <v>1</v>
      </c>
      <c r="G233" s="936">
        <f>'[1]CM.02- FUNGIBLE'!$E$7</f>
        <v>4.5199999999999998E-4</v>
      </c>
      <c r="H233" s="936">
        <f t="shared" si="9"/>
        <v>4.5199999999999998E-4</v>
      </c>
    </row>
    <row r="234" spans="1:9" s="52" customFormat="1" ht="48.75" thickBot="1" x14ac:dyDescent="0.3">
      <c r="A234" s="48"/>
      <c r="B234" s="48"/>
      <c r="C234" s="45"/>
      <c r="D234" s="49"/>
      <c r="E234" s="969"/>
      <c r="F234" s="969"/>
      <c r="G234" s="692" t="s">
        <v>592</v>
      </c>
      <c r="H234" s="607">
        <f>SUM(H228:H233)</f>
        <v>1.1533039999999999</v>
      </c>
      <c r="I234" s="52">
        <v>16.34</v>
      </c>
    </row>
    <row r="235" spans="1:9" s="52" customFormat="1" x14ac:dyDescent="0.25">
      <c r="G235" s="253"/>
      <c r="H235" s="350"/>
    </row>
    <row r="236" spans="1:9" s="52" customFormat="1" x14ac:dyDescent="0.25">
      <c r="G236" s="253"/>
      <c r="H236" s="350"/>
    </row>
    <row r="237" spans="1:9" s="52" customFormat="1" x14ac:dyDescent="0.25">
      <c r="G237" s="253"/>
      <c r="H237" s="350"/>
    </row>
    <row r="238" spans="1:9" s="52" customFormat="1" x14ac:dyDescent="0.25">
      <c r="G238" s="253"/>
      <c r="H238" s="350"/>
    </row>
    <row r="239" spans="1:9" s="52" customFormat="1" x14ac:dyDescent="0.25">
      <c r="G239" s="253"/>
      <c r="H239" s="350"/>
    </row>
    <row r="240" spans="1:9" s="52" customFormat="1" x14ac:dyDescent="0.25">
      <c r="G240" s="253"/>
      <c r="H240" s="350"/>
    </row>
    <row r="241" spans="7:8" s="52" customFormat="1" x14ac:dyDescent="0.25">
      <c r="G241" s="253"/>
      <c r="H241" s="350"/>
    </row>
    <row r="242" spans="7:8" s="52" customFormat="1" x14ac:dyDescent="0.25">
      <c r="G242" s="253"/>
      <c r="H242" s="350"/>
    </row>
    <row r="243" spans="7:8" s="52" customFormat="1" x14ac:dyDescent="0.25">
      <c r="G243" s="253"/>
      <c r="H243" s="350"/>
    </row>
    <row r="244" spans="7:8" s="52" customFormat="1" x14ac:dyDescent="0.25">
      <c r="G244" s="253"/>
      <c r="H244" s="350"/>
    </row>
    <row r="245" spans="7:8" s="52" customFormat="1" x14ac:dyDescent="0.25">
      <c r="G245" s="253"/>
      <c r="H245" s="350"/>
    </row>
    <row r="246" spans="7:8" s="52" customFormat="1" x14ac:dyDescent="0.25">
      <c r="G246" s="253"/>
      <c r="H246" s="350"/>
    </row>
    <row r="247" spans="7:8" s="52" customFormat="1" x14ac:dyDescent="0.25">
      <c r="G247" s="253"/>
      <c r="H247" s="350"/>
    </row>
    <row r="248" spans="7:8" s="52" customFormat="1" x14ac:dyDescent="0.25">
      <c r="G248" s="253"/>
      <c r="H248" s="350"/>
    </row>
    <row r="249" spans="7:8" s="52" customFormat="1" x14ac:dyDescent="0.25">
      <c r="G249" s="253"/>
      <c r="H249" s="350"/>
    </row>
    <row r="250" spans="7:8" s="52" customFormat="1" x14ac:dyDescent="0.25">
      <c r="G250" s="253"/>
      <c r="H250" s="350"/>
    </row>
    <row r="251" spans="7:8" s="52" customFormat="1" x14ac:dyDescent="0.25">
      <c r="G251" s="253"/>
      <c r="H251" s="350"/>
    </row>
    <row r="252" spans="7:8" s="52" customFormat="1" x14ac:dyDescent="0.25">
      <c r="G252" s="253"/>
      <c r="H252" s="350"/>
    </row>
    <row r="253" spans="7:8" s="52" customFormat="1" x14ac:dyDescent="0.25">
      <c r="G253" s="253"/>
      <c r="H253" s="350"/>
    </row>
    <row r="254" spans="7:8" s="52" customFormat="1" x14ac:dyDescent="0.25">
      <c r="G254" s="253"/>
      <c r="H254" s="350"/>
    </row>
    <row r="255" spans="7:8" s="52" customFormat="1" x14ac:dyDescent="0.25">
      <c r="G255" s="253"/>
      <c r="H255" s="350"/>
    </row>
    <row r="256" spans="7:8" s="52" customFormat="1" x14ac:dyDescent="0.25">
      <c r="G256" s="253"/>
      <c r="H256" s="350"/>
    </row>
    <row r="257" spans="7:8" s="52" customFormat="1" x14ac:dyDescent="0.25">
      <c r="G257" s="253"/>
      <c r="H257" s="350"/>
    </row>
    <row r="258" spans="7:8" s="52" customFormat="1" x14ac:dyDescent="0.25">
      <c r="G258" s="253"/>
      <c r="H258" s="350"/>
    </row>
    <row r="259" spans="7:8" s="52" customFormat="1" x14ac:dyDescent="0.25">
      <c r="G259" s="253"/>
      <c r="H259" s="350"/>
    </row>
    <row r="260" spans="7:8" s="52" customFormat="1" x14ac:dyDescent="0.25">
      <c r="G260" s="253"/>
      <c r="H260" s="350"/>
    </row>
    <row r="261" spans="7:8" s="52" customFormat="1" x14ac:dyDescent="0.25">
      <c r="G261" s="253"/>
      <c r="H261" s="350"/>
    </row>
    <row r="262" spans="7:8" s="52" customFormat="1" x14ac:dyDescent="0.25">
      <c r="G262" s="253"/>
      <c r="H262" s="350"/>
    </row>
    <row r="263" spans="7:8" s="52" customFormat="1" x14ac:dyDescent="0.25">
      <c r="G263" s="253"/>
      <c r="H263" s="350"/>
    </row>
    <row r="264" spans="7:8" s="52" customFormat="1" x14ac:dyDescent="0.25">
      <c r="G264" s="253"/>
      <c r="H264" s="350"/>
    </row>
    <row r="265" spans="7:8" s="52" customFormat="1" x14ac:dyDescent="0.25">
      <c r="G265" s="253"/>
      <c r="H265" s="350"/>
    </row>
    <row r="266" spans="7:8" s="52" customFormat="1" x14ac:dyDescent="0.25">
      <c r="G266" s="253"/>
      <c r="H266" s="350"/>
    </row>
    <row r="267" spans="7:8" s="52" customFormat="1" x14ac:dyDescent="0.25">
      <c r="G267" s="253"/>
      <c r="H267" s="350"/>
    </row>
    <row r="268" spans="7:8" s="52" customFormat="1" x14ac:dyDescent="0.25">
      <c r="G268" s="253"/>
      <c r="H268" s="350"/>
    </row>
    <row r="269" spans="7:8" s="52" customFormat="1" x14ac:dyDescent="0.25">
      <c r="G269" s="253"/>
      <c r="H269" s="350"/>
    </row>
    <row r="270" spans="7:8" s="52" customFormat="1" x14ac:dyDescent="0.25">
      <c r="G270" s="253"/>
      <c r="H270" s="350"/>
    </row>
    <row r="271" spans="7:8" s="52" customFormat="1" x14ac:dyDescent="0.25">
      <c r="G271" s="253"/>
      <c r="H271" s="350"/>
    </row>
    <row r="272" spans="7:8" s="52" customFormat="1" x14ac:dyDescent="0.25">
      <c r="G272" s="253"/>
      <c r="H272" s="350"/>
    </row>
    <row r="273" spans="7:8" s="52" customFormat="1" x14ac:dyDescent="0.25">
      <c r="G273" s="253"/>
      <c r="H273" s="350"/>
    </row>
    <row r="274" spans="7:8" s="52" customFormat="1" x14ac:dyDescent="0.25">
      <c r="G274" s="253"/>
      <c r="H274" s="350"/>
    </row>
    <row r="275" spans="7:8" s="52" customFormat="1" x14ac:dyDescent="0.25">
      <c r="G275" s="253"/>
      <c r="H275" s="350"/>
    </row>
    <row r="276" spans="7:8" s="52" customFormat="1" x14ac:dyDescent="0.25">
      <c r="G276" s="253"/>
      <c r="H276" s="350"/>
    </row>
    <row r="277" spans="7:8" s="52" customFormat="1" x14ac:dyDescent="0.25">
      <c r="G277" s="253"/>
      <c r="H277" s="350"/>
    </row>
    <row r="278" spans="7:8" s="52" customFormat="1" x14ac:dyDescent="0.25">
      <c r="G278" s="253"/>
      <c r="H278" s="350"/>
    </row>
    <row r="279" spans="7:8" s="52" customFormat="1" x14ac:dyDescent="0.25">
      <c r="G279" s="253"/>
      <c r="H279" s="350"/>
    </row>
    <row r="280" spans="7:8" s="52" customFormat="1" x14ac:dyDescent="0.25">
      <c r="G280" s="253"/>
      <c r="H280" s="350"/>
    </row>
    <row r="281" spans="7:8" s="52" customFormat="1" x14ac:dyDescent="0.25">
      <c r="G281" s="253"/>
      <c r="H281" s="350"/>
    </row>
    <row r="282" spans="7:8" s="52" customFormat="1" x14ac:dyDescent="0.25">
      <c r="G282" s="253"/>
      <c r="H282" s="350"/>
    </row>
    <row r="283" spans="7:8" s="52" customFormat="1" x14ac:dyDescent="0.25">
      <c r="G283" s="253"/>
      <c r="H283" s="350"/>
    </row>
    <row r="284" spans="7:8" s="52" customFormat="1" x14ac:dyDescent="0.25">
      <c r="G284" s="253"/>
      <c r="H284" s="350"/>
    </row>
    <row r="285" spans="7:8" s="52" customFormat="1" x14ac:dyDescent="0.25">
      <c r="G285" s="253"/>
      <c r="H285" s="350"/>
    </row>
    <row r="286" spans="7:8" s="52" customFormat="1" x14ac:dyDescent="0.25">
      <c r="G286" s="253"/>
      <c r="H286" s="350"/>
    </row>
    <row r="287" spans="7:8" s="52" customFormat="1" x14ac:dyDescent="0.25">
      <c r="G287" s="253"/>
      <c r="H287" s="350"/>
    </row>
    <row r="288" spans="7:8" s="52" customFormat="1" x14ac:dyDescent="0.25">
      <c r="G288" s="253"/>
      <c r="H288" s="350"/>
    </row>
    <row r="289" spans="7:8" s="52" customFormat="1" x14ac:dyDescent="0.25">
      <c r="G289" s="253"/>
      <c r="H289" s="350"/>
    </row>
    <row r="290" spans="7:8" s="52" customFormat="1" x14ac:dyDescent="0.25">
      <c r="G290" s="253"/>
      <c r="H290" s="350"/>
    </row>
    <row r="291" spans="7:8" s="52" customFormat="1" x14ac:dyDescent="0.25">
      <c r="G291" s="253"/>
      <c r="H291" s="350"/>
    </row>
    <row r="292" spans="7:8" s="52" customFormat="1" x14ac:dyDescent="0.25">
      <c r="G292" s="253"/>
      <c r="H292" s="350"/>
    </row>
    <row r="293" spans="7:8" s="52" customFormat="1" x14ac:dyDescent="0.25">
      <c r="G293" s="253"/>
      <c r="H293" s="350"/>
    </row>
    <row r="294" spans="7:8" s="52" customFormat="1" x14ac:dyDescent="0.25">
      <c r="G294" s="253"/>
      <c r="H294" s="350"/>
    </row>
    <row r="295" spans="7:8" s="52" customFormat="1" x14ac:dyDescent="0.25">
      <c r="G295" s="253"/>
      <c r="H295" s="350"/>
    </row>
    <row r="296" spans="7:8" s="52" customFormat="1" x14ac:dyDescent="0.25">
      <c r="G296" s="253"/>
      <c r="H296" s="350"/>
    </row>
    <row r="297" spans="7:8" s="52" customFormat="1" x14ac:dyDescent="0.25">
      <c r="G297" s="253"/>
      <c r="H297" s="350"/>
    </row>
  </sheetData>
  <mergeCells count="112">
    <mergeCell ref="A228:A233"/>
    <mergeCell ref="B228:B229"/>
    <mergeCell ref="B230:B233"/>
    <mergeCell ref="A29:C29"/>
    <mergeCell ref="A88:A93"/>
    <mergeCell ref="B88:B89"/>
    <mergeCell ref="B90:B91"/>
    <mergeCell ref="B92:B93"/>
    <mergeCell ref="A167:A168"/>
    <mergeCell ref="A185:A190"/>
    <mergeCell ref="B185:B186"/>
    <mergeCell ref="B187:B190"/>
    <mergeCell ref="A206:A211"/>
    <mergeCell ref="B206:B207"/>
    <mergeCell ref="B208:B211"/>
    <mergeCell ref="A159:A162"/>
    <mergeCell ref="B159:B162"/>
    <mergeCell ref="A163:A164"/>
    <mergeCell ref="B163:B164"/>
    <mergeCell ref="A165:A166"/>
    <mergeCell ref="B165:B166"/>
    <mergeCell ref="B43:B44"/>
    <mergeCell ref="A75:G75"/>
    <mergeCell ref="A71:A72"/>
    <mergeCell ref="A6:H6"/>
    <mergeCell ref="A8:C8"/>
    <mergeCell ref="A9:H9"/>
    <mergeCell ref="A12:H12"/>
    <mergeCell ref="A16:A21"/>
    <mergeCell ref="B16:B17"/>
    <mergeCell ref="B18:B21"/>
    <mergeCell ref="A2:G2"/>
    <mergeCell ref="A4:G4"/>
    <mergeCell ref="A5:G5"/>
    <mergeCell ref="A24:G24"/>
    <mergeCell ref="A26:G26"/>
    <mergeCell ref="A27:G27"/>
    <mergeCell ref="A63:A66"/>
    <mergeCell ref="B63:B66"/>
    <mergeCell ref="A67:A68"/>
    <mergeCell ref="B67:B68"/>
    <mergeCell ref="A69:A70"/>
    <mergeCell ref="B69:B70"/>
    <mergeCell ref="A43:A46"/>
    <mergeCell ref="A50:G50"/>
    <mergeCell ref="A52:G52"/>
    <mergeCell ref="A53:G53"/>
    <mergeCell ref="A30:H30"/>
    <mergeCell ref="A33:H33"/>
    <mergeCell ref="A37:A40"/>
    <mergeCell ref="B37:B40"/>
    <mergeCell ref="A41:A42"/>
    <mergeCell ref="B41:B42"/>
    <mergeCell ref="A55:C55"/>
    <mergeCell ref="A56:H56"/>
    <mergeCell ref="A59:H59"/>
    <mergeCell ref="A103:H103"/>
    <mergeCell ref="A80:C80"/>
    <mergeCell ref="A81:H81"/>
    <mergeCell ref="A84:H84"/>
    <mergeCell ref="A102:C102"/>
    <mergeCell ref="A77:G77"/>
    <mergeCell ref="A78:G78"/>
    <mergeCell ref="A97:G97"/>
    <mergeCell ref="A99:G99"/>
    <mergeCell ref="A100:G100"/>
    <mergeCell ref="A153:H153"/>
    <mergeCell ref="A156:H156"/>
    <mergeCell ref="A175:H175"/>
    <mergeCell ref="A143:A144"/>
    <mergeCell ref="A152:C152"/>
    <mergeCell ref="A148:G148"/>
    <mergeCell ref="A150:G150"/>
    <mergeCell ref="A151:G151"/>
    <mergeCell ref="A171:G171"/>
    <mergeCell ref="A173:G173"/>
    <mergeCell ref="A174:G174"/>
    <mergeCell ref="A131:H131"/>
    <mergeCell ref="A135:A138"/>
    <mergeCell ref="B135:B138"/>
    <mergeCell ref="A139:A140"/>
    <mergeCell ref="B139:B140"/>
    <mergeCell ref="A141:A142"/>
    <mergeCell ref="B141:B142"/>
    <mergeCell ref="A128:H128"/>
    <mergeCell ref="A106:H106"/>
    <mergeCell ref="A110:A113"/>
    <mergeCell ref="A127:C127"/>
    <mergeCell ref="B110:B113"/>
    <mergeCell ref="A114:A115"/>
    <mergeCell ref="B114:B115"/>
    <mergeCell ref="A116:A117"/>
    <mergeCell ref="B116:B117"/>
    <mergeCell ref="A118:A119"/>
    <mergeCell ref="A122:G122"/>
    <mergeCell ref="A124:G124"/>
    <mergeCell ref="A125:G125"/>
    <mergeCell ref="A219:C219"/>
    <mergeCell ref="A220:H220"/>
    <mergeCell ref="A223:H223"/>
    <mergeCell ref="A177:C177"/>
    <mergeCell ref="A178:H178"/>
    <mergeCell ref="A181:H181"/>
    <mergeCell ref="A198:C198"/>
    <mergeCell ref="A199:H199"/>
    <mergeCell ref="A202:H202"/>
    <mergeCell ref="A193:G193"/>
    <mergeCell ref="A195:G195"/>
    <mergeCell ref="A196:G196"/>
    <mergeCell ref="A214:G214"/>
    <mergeCell ref="A216:G216"/>
    <mergeCell ref="A217:G217"/>
  </mergeCells>
  <hyperlinks>
    <hyperlink ref="A5:G5" location="calculo!A33" display="COSTO DE LOS MATERIALES FUNGIBLES "/>
    <hyperlink ref="A27:G27" location="calculo!A33" display="COSTO DE LOS MATERIALES FUNGIBLES "/>
    <hyperlink ref="A53:G53" location="calculo!A33" display="COSTO DE LOS MATERIALES FUNGIBLES "/>
    <hyperlink ref="A78:G78" location="calculo!A33" display="COSTO DE LOS MATERIALES FUNGIBLES "/>
    <hyperlink ref="A100:G100" location="calculo!A33" display="COSTO DE LOS MATERIALES FUNGIBLES "/>
    <hyperlink ref="A125:G125" location="calculo!A33" display="COSTO DE LOS MATERIALES FUNGIBLES "/>
    <hyperlink ref="A151:G151" location="calculo!A33" display="COSTO DE LOS MATERIALES FUNGIBLES "/>
    <hyperlink ref="A174:G174" location="calculo!A33" display="COSTO DE LOS MATERIALES FUNGIBLES "/>
    <hyperlink ref="A196:G196" location="calculo!A33" display="COSTO DE LOS MATERIALES FUNGIBLES "/>
    <hyperlink ref="A217:G217" location="calculo!A33" display="COSTO DE LOS MATERIALES FUNGIBLES "/>
  </hyperlink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U266"/>
  <sheetViews>
    <sheetView workbookViewId="0">
      <selection activeCell="A250" sqref="A250:XFD252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50.7109375" hidden="1" customWidth="1"/>
    <col min="4" max="4" width="16.140625" customWidth="1"/>
    <col min="5" max="5" width="15" customWidth="1"/>
    <col min="6" max="6" width="15.28515625" customWidth="1"/>
    <col min="7" max="7" width="15.42578125" style="303" customWidth="1"/>
    <col min="8" max="8" width="18" customWidth="1"/>
    <col min="9" max="21" width="11.42578125" style="71"/>
  </cols>
  <sheetData>
    <row r="1" spans="1:21" s="52" customFormat="1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s="52" customFormat="1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s="52" customFormat="1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s="52" customFormat="1" x14ac:dyDescent="0.25">
      <c r="A4" s="1017"/>
      <c r="B4" s="1017"/>
      <c r="C4" s="1017"/>
      <c r="D4" s="1017"/>
      <c r="E4" s="1017"/>
      <c r="F4" s="1017"/>
      <c r="G4" s="1017"/>
      <c r="H4" s="1017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 ht="15.75" thickBot="1" x14ac:dyDescent="0.3">
      <c r="A5" s="60" t="s">
        <v>3</v>
      </c>
      <c r="B5" s="117"/>
      <c r="C5" s="61"/>
      <c r="D5" s="117"/>
      <c r="E5" s="117"/>
      <c r="F5" s="131"/>
      <c r="G5" s="132"/>
      <c r="H5" s="133"/>
    </row>
    <row r="6" spans="1:21" ht="39" customHeight="1" thickBot="1" x14ac:dyDescent="0.3">
      <c r="A6" s="1121" t="s">
        <v>364</v>
      </c>
      <c r="B6" s="1122"/>
      <c r="C6" s="1122"/>
      <c r="D6" s="1122"/>
      <c r="E6" s="1122"/>
      <c r="F6" s="1122"/>
      <c r="G6" s="1122"/>
      <c r="H6" s="1120"/>
    </row>
    <row r="7" spans="1:21" x14ac:dyDescent="0.25">
      <c r="A7" s="62"/>
      <c r="B7" s="118"/>
      <c r="C7" s="63"/>
      <c r="D7" s="118"/>
      <c r="E7" s="118"/>
      <c r="F7" s="134"/>
      <c r="G7" s="135"/>
      <c r="H7" s="133"/>
    </row>
    <row r="8" spans="1:21" ht="15.75" thickBot="1" x14ac:dyDescent="0.3">
      <c r="A8" s="60" t="s">
        <v>4</v>
      </c>
      <c r="B8" s="117"/>
      <c r="C8" s="63"/>
      <c r="D8" s="118"/>
      <c r="E8" s="118"/>
      <c r="F8" s="134"/>
      <c r="G8" s="135"/>
      <c r="H8" s="133"/>
    </row>
    <row r="9" spans="1:21" ht="15.75" thickBot="1" x14ac:dyDescent="0.3">
      <c r="A9" s="1089" t="s">
        <v>88</v>
      </c>
      <c r="B9" s="1090"/>
      <c r="C9" s="1090"/>
      <c r="D9" s="1090"/>
      <c r="E9" s="1090"/>
      <c r="F9" s="1090"/>
      <c r="G9" s="1090"/>
      <c r="H9" s="1091"/>
    </row>
    <row r="10" spans="1:21" x14ac:dyDescent="0.25">
      <c r="A10" s="65"/>
      <c r="B10" s="117"/>
      <c r="C10" s="68"/>
      <c r="D10" s="116"/>
      <c r="E10" s="180"/>
      <c r="F10" s="130"/>
      <c r="G10" s="133"/>
      <c r="H10" s="133"/>
    </row>
    <row r="11" spans="1:21" s="676" customFormat="1" ht="37.5" customHeight="1" x14ac:dyDescent="0.2">
      <c r="A11" s="506" t="s">
        <v>5</v>
      </c>
      <c r="B11" s="507" t="s">
        <v>6</v>
      </c>
      <c r="C11" s="507" t="s">
        <v>7</v>
      </c>
      <c r="D11" s="680" t="s">
        <v>578</v>
      </c>
      <c r="E11" s="680" t="s">
        <v>579</v>
      </c>
      <c r="F11" s="680" t="s">
        <v>580</v>
      </c>
      <c r="G11" s="680" t="s">
        <v>581</v>
      </c>
      <c r="H11" s="681" t="s">
        <v>14</v>
      </c>
      <c r="I11" s="520"/>
    </row>
    <row r="12" spans="1:21" s="676" customFormat="1" ht="25.5" customHeight="1" x14ac:dyDescent="0.2">
      <c r="A12" s="508"/>
      <c r="B12" s="508"/>
      <c r="C12" s="508"/>
      <c r="D12" s="248"/>
      <c r="E12" s="248"/>
      <c r="F12" s="248" t="s">
        <v>582</v>
      </c>
      <c r="G12" s="248" t="s">
        <v>583</v>
      </c>
      <c r="H12" s="248" t="s">
        <v>584</v>
      </c>
      <c r="I12" s="520"/>
    </row>
    <row r="13" spans="1:21" s="366" customFormat="1" ht="31.5" customHeight="1" x14ac:dyDescent="0.2">
      <c r="A13" s="1302" t="str">
        <f>'[1]CM.01-PERSONAL '!$C$124</f>
        <v>GERENCIA DE DEFENSA CIVIL</v>
      </c>
      <c r="B13" s="1302">
        <v>8</v>
      </c>
      <c r="C13" s="1006" t="str">
        <f>'[1]MATRIZ DE ACTIVIDADES'!$B$32</f>
        <v>Recepciona, revisa expediente y programa inspección Tecnica</v>
      </c>
      <c r="D13" s="929" t="str">
        <f>'[1]CM.02- FUNGIBLE'!$B$6</f>
        <v>Folder manila A4</v>
      </c>
      <c r="E13" s="930" t="s">
        <v>591</v>
      </c>
      <c r="F13" s="931">
        <v>1</v>
      </c>
      <c r="G13" s="932">
        <f>'[1]CM.02- FUNGIBLE'!$E$6</f>
        <v>0.71679999999999999</v>
      </c>
      <c r="H13" s="932">
        <f t="shared" ref="H13:H16" si="0">F13*G13</f>
        <v>0.71679999999999999</v>
      </c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</row>
    <row r="14" spans="1:21" s="366" customFormat="1" ht="31.5" customHeight="1" x14ac:dyDescent="0.2">
      <c r="A14" s="1304"/>
      <c r="B14" s="1303"/>
      <c r="C14" s="1006"/>
      <c r="D14" s="933" t="str">
        <f>'[1]CM.02- FUNGIBLE'!$B$5</f>
        <v>Faster</v>
      </c>
      <c r="E14" s="934" t="s">
        <v>591</v>
      </c>
      <c r="F14" s="935">
        <v>1</v>
      </c>
      <c r="G14" s="936">
        <f>'[1]CM.02- FUNGIBLE'!$E$5</f>
        <v>8.8000000000000009E-2</v>
      </c>
      <c r="H14" s="936">
        <f t="shared" si="0"/>
        <v>8.8000000000000009E-2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</row>
    <row r="15" spans="1:21" s="366" customFormat="1" ht="31.5" customHeight="1" x14ac:dyDescent="0.2">
      <c r="A15" s="1304"/>
      <c r="B15" s="1302">
        <v>12</v>
      </c>
      <c r="C15" s="1006" t="str">
        <f>'[1]MATRIZ DE ACTIVIDADES'!$B$22</f>
        <v xml:space="preserve">Elabora  Informe Técnico, Proyecto de Certificado y deriva a Gerente </v>
      </c>
      <c r="D15" s="933" t="str">
        <f>'[1]CM.02- FUNGIBLE'!$B$8</f>
        <v>Papel Bond A-4 75 gramos</v>
      </c>
      <c r="E15" s="934" t="s">
        <v>591</v>
      </c>
      <c r="F15" s="935">
        <v>2</v>
      </c>
      <c r="G15" s="936">
        <f>'[1]CM.02- FUNGIBLE'!$E$8</f>
        <v>3.1600000000000003E-2</v>
      </c>
      <c r="H15" s="936">
        <f t="shared" si="0"/>
        <v>6.3200000000000006E-2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</row>
    <row r="16" spans="1:21" s="366" customFormat="1" ht="31.5" customHeight="1" thickBot="1" x14ac:dyDescent="0.25">
      <c r="A16" s="1303"/>
      <c r="B16" s="1303"/>
      <c r="C16" s="1006"/>
      <c r="D16" s="933" t="str">
        <f>'[1]CM.02- FUNGIBLE'!$B$7</f>
        <v>Grapas 26/6</v>
      </c>
      <c r="E16" s="934" t="s">
        <v>591</v>
      </c>
      <c r="F16" s="935">
        <v>1</v>
      </c>
      <c r="G16" s="936">
        <f>'[1]CM.02- FUNGIBLE'!$E$7</f>
        <v>4.5199999999999998E-4</v>
      </c>
      <c r="H16" s="936">
        <f t="shared" si="0"/>
        <v>4.5199999999999998E-4</v>
      </c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</row>
    <row r="17" spans="1:21" s="52" customFormat="1" ht="36.75" thickBot="1" x14ac:dyDescent="0.3">
      <c r="E17" s="1004"/>
      <c r="F17" s="1004"/>
      <c r="G17" s="692" t="s">
        <v>592</v>
      </c>
      <c r="H17" s="607">
        <f>SUM(H11:H16)</f>
        <v>0.868452</v>
      </c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</row>
    <row r="18" spans="1:21" s="52" customFormat="1" ht="16.5" customHeight="1" x14ac:dyDescent="0.25">
      <c r="G18" s="303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</row>
    <row r="19" spans="1:21" s="52" customFormat="1" ht="16.5" customHeight="1" x14ac:dyDescent="0.25">
      <c r="G19" s="303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</row>
    <row r="20" spans="1:21" s="52" customFormat="1" ht="15" customHeight="1" x14ac:dyDescent="0.25">
      <c r="A20" s="1305" t="s">
        <v>55</v>
      </c>
      <c r="B20" s="1305"/>
      <c r="C20" s="1305"/>
      <c r="D20" s="1305"/>
      <c r="E20" s="1305"/>
      <c r="F20" s="1305"/>
      <c r="G20" s="1305"/>
      <c r="H20" s="1305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21" s="52" customFormat="1" x14ac:dyDescent="0.25">
      <c r="A21" s="1305" t="s">
        <v>673</v>
      </c>
      <c r="B21" s="1305"/>
      <c r="C21" s="1305"/>
      <c r="D21" s="1305"/>
      <c r="E21" s="1305"/>
      <c r="F21" s="1305"/>
      <c r="G21" s="1305"/>
      <c r="H21" s="1305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</row>
    <row r="22" spans="1:21" s="52" customFormat="1" ht="15" customHeight="1" x14ac:dyDescent="0.25">
      <c r="A22" s="1301" t="s">
        <v>674</v>
      </c>
      <c r="B22" s="1301"/>
      <c r="C22" s="1301"/>
      <c r="D22" s="1301"/>
      <c r="E22" s="1301"/>
      <c r="F22" s="1301"/>
      <c r="G22" s="1301"/>
      <c r="H22" s="130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21" s="52" customFormat="1" ht="16.5" customHeight="1" x14ac:dyDescent="0.25">
      <c r="A23" s="1001"/>
      <c r="B23" s="1001"/>
      <c r="C23" s="1001"/>
      <c r="D23" s="1001"/>
      <c r="E23" s="1001"/>
      <c r="F23" s="1001"/>
      <c r="G23" s="1001"/>
      <c r="H23" s="100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 s="52" customFormat="1" ht="16.5" customHeight="1" thickBot="1" x14ac:dyDescent="0.3">
      <c r="A24" s="60" t="s">
        <v>3</v>
      </c>
      <c r="B24" s="117"/>
      <c r="C24" s="61"/>
      <c r="D24" s="117"/>
      <c r="E24" s="117"/>
      <c r="F24" s="131"/>
      <c r="G24" s="132"/>
      <c r="H24" s="133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 s="52" customFormat="1" ht="26.25" customHeight="1" thickBot="1" x14ac:dyDescent="0.3">
      <c r="A25" s="1121" t="s">
        <v>365</v>
      </c>
      <c r="B25" s="1122"/>
      <c r="C25" s="1122"/>
      <c r="D25" s="1122"/>
      <c r="E25" s="1122"/>
      <c r="F25" s="1122"/>
      <c r="G25" s="1122"/>
      <c r="H25" s="1120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</row>
    <row r="26" spans="1:21" s="52" customFormat="1" ht="16.5" customHeight="1" x14ac:dyDescent="0.25">
      <c r="A26" s="62"/>
      <c r="B26" s="118"/>
      <c r="C26" s="63"/>
      <c r="D26" s="118"/>
      <c r="E26" s="118"/>
      <c r="F26" s="134"/>
      <c r="G26" s="135"/>
      <c r="H26" s="133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</row>
    <row r="27" spans="1:21" s="52" customFormat="1" ht="16.5" customHeight="1" thickBot="1" x14ac:dyDescent="0.3">
      <c r="A27" s="60" t="s">
        <v>4</v>
      </c>
      <c r="B27" s="117"/>
      <c r="C27" s="63"/>
      <c r="D27" s="118"/>
      <c r="E27" s="118"/>
      <c r="F27" s="134"/>
      <c r="G27" s="135"/>
      <c r="H27" s="133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</row>
    <row r="28" spans="1:21" s="52" customFormat="1" ht="16.5" customHeight="1" thickBot="1" x14ac:dyDescent="0.3">
      <c r="A28" s="1089" t="s">
        <v>88</v>
      </c>
      <c r="B28" s="1090"/>
      <c r="C28" s="1090"/>
      <c r="D28" s="1090"/>
      <c r="E28" s="1090"/>
      <c r="F28" s="1090"/>
      <c r="G28" s="1090"/>
      <c r="H28" s="109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</row>
    <row r="29" spans="1:21" s="52" customFormat="1" ht="16.5" customHeight="1" x14ac:dyDescent="0.25">
      <c r="A29" s="65"/>
      <c r="B29" s="117"/>
      <c r="C29" s="68"/>
      <c r="D29" s="116"/>
      <c r="E29" s="180"/>
      <c r="F29" s="130"/>
      <c r="G29" s="133"/>
      <c r="H29" s="133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</row>
    <row r="30" spans="1:21" s="1003" customFormat="1" ht="37.5" customHeight="1" x14ac:dyDescent="0.2">
      <c r="A30" s="506" t="s">
        <v>5</v>
      </c>
      <c r="B30" s="507" t="s">
        <v>6</v>
      </c>
      <c r="C30" s="507" t="s">
        <v>7</v>
      </c>
      <c r="D30" s="680" t="s">
        <v>578</v>
      </c>
      <c r="E30" s="680" t="s">
        <v>579</v>
      </c>
      <c r="F30" s="680" t="s">
        <v>580</v>
      </c>
      <c r="G30" s="680" t="s">
        <v>581</v>
      </c>
      <c r="H30" s="681" t="s">
        <v>14</v>
      </c>
      <c r="I30" s="520"/>
    </row>
    <row r="31" spans="1:21" s="1003" customFormat="1" ht="25.5" customHeight="1" x14ac:dyDescent="0.2">
      <c r="A31" s="508"/>
      <c r="B31" s="508"/>
      <c r="C31" s="508"/>
      <c r="D31" s="248"/>
      <c r="E31" s="248"/>
      <c r="F31" s="248" t="s">
        <v>582</v>
      </c>
      <c r="G31" s="248" t="s">
        <v>583</v>
      </c>
      <c r="H31" s="248" t="s">
        <v>584</v>
      </c>
      <c r="I31" s="520"/>
    </row>
    <row r="32" spans="1:21" s="366" customFormat="1" ht="31.5" customHeight="1" x14ac:dyDescent="0.2">
      <c r="A32" s="1302" t="str">
        <f>'[1]CM.01-PERSONAL '!$C$124</f>
        <v>GERENCIA DE DEFENSA CIVIL</v>
      </c>
      <c r="B32" s="1302">
        <v>8</v>
      </c>
      <c r="C32" s="1006" t="str">
        <f>'[1]MATRIZ DE ACTIVIDADES'!$B$32</f>
        <v>Recepciona, revisa expediente y programa inspección Tecnica</v>
      </c>
      <c r="D32" s="929" t="str">
        <f>'[1]CM.02- FUNGIBLE'!$B$6</f>
        <v>Folder manila A4</v>
      </c>
      <c r="E32" s="930" t="s">
        <v>591</v>
      </c>
      <c r="F32" s="931">
        <v>1</v>
      </c>
      <c r="G32" s="932">
        <f>'[1]CM.02- FUNGIBLE'!$E$6</f>
        <v>0.71679999999999999</v>
      </c>
      <c r="H32" s="932">
        <f t="shared" ref="H32:H35" si="1">F32*G32</f>
        <v>0.71679999999999999</v>
      </c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</row>
    <row r="33" spans="1:21" s="366" customFormat="1" ht="31.5" customHeight="1" x14ac:dyDescent="0.2">
      <c r="A33" s="1304"/>
      <c r="B33" s="1303"/>
      <c r="C33" s="1006"/>
      <c r="D33" s="933" t="str">
        <f>'[1]CM.02- FUNGIBLE'!$B$5</f>
        <v>Faster</v>
      </c>
      <c r="E33" s="934" t="s">
        <v>591</v>
      </c>
      <c r="F33" s="935">
        <v>1</v>
      </c>
      <c r="G33" s="936">
        <f>'[1]CM.02- FUNGIBLE'!$E$5</f>
        <v>8.8000000000000009E-2</v>
      </c>
      <c r="H33" s="936">
        <f t="shared" si="1"/>
        <v>8.8000000000000009E-2</v>
      </c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</row>
    <row r="34" spans="1:21" s="366" customFormat="1" ht="31.5" customHeight="1" x14ac:dyDescent="0.2">
      <c r="A34" s="1304"/>
      <c r="B34" s="1302">
        <v>12</v>
      </c>
      <c r="C34" s="1006" t="str">
        <f>'[1]MATRIZ DE ACTIVIDADES'!$B$22</f>
        <v xml:space="preserve">Elabora  Informe Técnico, Proyecto de Certificado y deriva a Gerente </v>
      </c>
      <c r="D34" s="933" t="str">
        <f>'[1]CM.02- FUNGIBLE'!$B$8</f>
        <v>Papel Bond A-4 75 gramos</v>
      </c>
      <c r="E34" s="934" t="s">
        <v>591</v>
      </c>
      <c r="F34" s="935">
        <v>5</v>
      </c>
      <c r="G34" s="936">
        <f>'[1]CM.02- FUNGIBLE'!$E$8</f>
        <v>3.1600000000000003E-2</v>
      </c>
      <c r="H34" s="936">
        <f t="shared" si="1"/>
        <v>0.15800000000000003</v>
      </c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</row>
    <row r="35" spans="1:21" s="366" customFormat="1" ht="31.5" customHeight="1" thickBot="1" x14ac:dyDescent="0.25">
      <c r="A35" s="1303"/>
      <c r="B35" s="1303"/>
      <c r="C35" s="1006"/>
      <c r="D35" s="933" t="str">
        <f>'[1]CM.02- FUNGIBLE'!$B$7</f>
        <v>Grapas 26/6</v>
      </c>
      <c r="E35" s="934" t="s">
        <v>591</v>
      </c>
      <c r="F35" s="935">
        <v>1</v>
      </c>
      <c r="G35" s="936">
        <f>'[1]CM.02- FUNGIBLE'!$E$7</f>
        <v>4.5199999999999998E-4</v>
      </c>
      <c r="H35" s="936">
        <f t="shared" si="1"/>
        <v>4.5199999999999998E-4</v>
      </c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</row>
    <row r="36" spans="1:21" s="52" customFormat="1" ht="36.75" thickBot="1" x14ac:dyDescent="0.3">
      <c r="E36" s="1004"/>
      <c r="F36" s="1004"/>
      <c r="G36" s="692" t="s">
        <v>592</v>
      </c>
      <c r="H36" s="607">
        <f>SUM(H30:H35)</f>
        <v>0.963252</v>
      </c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</row>
    <row r="37" spans="1:21" s="71" customFormat="1" x14ac:dyDescent="0.25">
      <c r="E37" s="356"/>
      <c r="F37" s="357"/>
      <c r="G37" s="654"/>
      <c r="H37" s="370"/>
    </row>
    <row r="38" spans="1:21" s="52" customFormat="1" ht="15" customHeight="1" x14ac:dyDescent="0.25">
      <c r="A38" s="1305" t="s">
        <v>55</v>
      </c>
      <c r="B38" s="1305"/>
      <c r="C38" s="1305"/>
      <c r="D38" s="1305"/>
      <c r="E38" s="1305"/>
      <c r="F38" s="1305"/>
      <c r="G38" s="1305"/>
      <c r="H38" s="1305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</row>
    <row r="39" spans="1:21" s="52" customFormat="1" x14ac:dyDescent="0.25">
      <c r="A39" s="1305" t="s">
        <v>673</v>
      </c>
      <c r="B39" s="1305"/>
      <c r="C39" s="1305"/>
      <c r="D39" s="1305"/>
      <c r="E39" s="1305"/>
      <c r="F39" s="1305"/>
      <c r="G39" s="1305"/>
      <c r="H39" s="1305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</row>
    <row r="40" spans="1:21" s="52" customFormat="1" ht="15" customHeight="1" x14ac:dyDescent="0.25">
      <c r="A40" s="1301" t="s">
        <v>674</v>
      </c>
      <c r="B40" s="1301"/>
      <c r="C40" s="1301"/>
      <c r="D40" s="1301"/>
      <c r="E40" s="1301"/>
      <c r="F40" s="1301"/>
      <c r="G40" s="1301"/>
      <c r="H40" s="130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</row>
    <row r="41" spans="1:21" s="52" customFormat="1" x14ac:dyDescent="0.25">
      <c r="A41" s="1001"/>
      <c r="B41" s="1001"/>
      <c r="C41" s="1001"/>
      <c r="D41" s="1001"/>
      <c r="E41" s="1001"/>
      <c r="F41" s="1001"/>
      <c r="G41" s="1001"/>
      <c r="H41" s="100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</row>
    <row r="42" spans="1:21" s="52" customFormat="1" ht="15.75" thickBot="1" x14ac:dyDescent="0.3">
      <c r="A42" s="60" t="s">
        <v>3</v>
      </c>
      <c r="B42" s="117"/>
      <c r="C42" s="61"/>
      <c r="D42" s="117"/>
      <c r="E42" s="117"/>
      <c r="F42" s="131"/>
      <c r="G42" s="132"/>
      <c r="H42" s="133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</row>
    <row r="43" spans="1:21" s="52" customFormat="1" ht="40.5" customHeight="1" thickBot="1" x14ac:dyDescent="0.3">
      <c r="A43" s="1121" t="s">
        <v>366</v>
      </c>
      <c r="B43" s="1122"/>
      <c r="C43" s="1122"/>
      <c r="D43" s="1122"/>
      <c r="E43" s="1122"/>
      <c r="F43" s="1122"/>
      <c r="G43" s="1122"/>
      <c r="H43" s="1120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</row>
    <row r="44" spans="1:21" s="52" customFormat="1" x14ac:dyDescent="0.25">
      <c r="A44" s="62"/>
      <c r="B44" s="118"/>
      <c r="C44" s="63"/>
      <c r="D44" s="118"/>
      <c r="E44" s="118"/>
      <c r="F44" s="134"/>
      <c r="G44" s="135"/>
      <c r="H44" s="133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 s="52" customFormat="1" ht="15.75" thickBot="1" x14ac:dyDescent="0.3">
      <c r="A45" s="60" t="s">
        <v>4</v>
      </c>
      <c r="B45" s="117"/>
      <c r="C45" s="63"/>
      <c r="D45" s="118"/>
      <c r="E45" s="118"/>
      <c r="F45" s="134"/>
      <c r="G45" s="135"/>
      <c r="H45" s="133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 s="52" customFormat="1" ht="15.75" thickBot="1" x14ac:dyDescent="0.3">
      <c r="A46" s="1089" t="s">
        <v>88</v>
      </c>
      <c r="B46" s="1090"/>
      <c r="C46" s="1090"/>
      <c r="D46" s="1090"/>
      <c r="E46" s="1090"/>
      <c r="F46" s="1090"/>
      <c r="G46" s="1090"/>
      <c r="H46" s="109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spans="1:21" s="52" customFormat="1" x14ac:dyDescent="0.25">
      <c r="A47" s="65"/>
      <c r="B47" s="117"/>
      <c r="C47" s="68"/>
      <c r="D47" s="116"/>
      <c r="E47" s="180"/>
      <c r="F47" s="130"/>
      <c r="G47" s="133"/>
      <c r="H47" s="133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</row>
    <row r="48" spans="1:21" s="1003" customFormat="1" ht="37.5" customHeight="1" x14ac:dyDescent="0.2">
      <c r="A48" s="506" t="s">
        <v>5</v>
      </c>
      <c r="B48" s="507" t="s">
        <v>6</v>
      </c>
      <c r="C48" s="507" t="s">
        <v>7</v>
      </c>
      <c r="D48" s="680" t="s">
        <v>578</v>
      </c>
      <c r="E48" s="680" t="s">
        <v>579</v>
      </c>
      <c r="F48" s="680" t="s">
        <v>580</v>
      </c>
      <c r="G48" s="680" t="s">
        <v>581</v>
      </c>
      <c r="H48" s="681" t="s">
        <v>14</v>
      </c>
      <c r="I48" s="520"/>
    </row>
    <row r="49" spans="1:21" s="1003" customFormat="1" ht="25.5" customHeight="1" x14ac:dyDescent="0.2">
      <c r="A49" s="508"/>
      <c r="B49" s="508"/>
      <c r="C49" s="508"/>
      <c r="D49" s="248"/>
      <c r="E49" s="248"/>
      <c r="F49" s="248" t="s">
        <v>582</v>
      </c>
      <c r="G49" s="248" t="s">
        <v>583</v>
      </c>
      <c r="H49" s="248" t="s">
        <v>584</v>
      </c>
      <c r="I49" s="520"/>
    </row>
    <row r="50" spans="1:21" s="366" customFormat="1" ht="31.5" customHeight="1" x14ac:dyDescent="0.2">
      <c r="A50" s="1302" t="str">
        <f>'[1]CM.01-PERSONAL '!$C$124</f>
        <v>GERENCIA DE DEFENSA CIVIL</v>
      </c>
      <c r="B50" s="1302">
        <v>8</v>
      </c>
      <c r="C50" s="1006" t="str">
        <f>'[1]MATRIZ DE ACTIVIDADES'!$B$32</f>
        <v>Recepciona, revisa expediente y programa inspección Tecnica</v>
      </c>
      <c r="D50" s="929" t="str">
        <f>'[1]CM.02- FUNGIBLE'!$B$6</f>
        <v>Folder manila A4</v>
      </c>
      <c r="E50" s="930" t="s">
        <v>591</v>
      </c>
      <c r="F50" s="931">
        <v>1</v>
      </c>
      <c r="G50" s="932">
        <f>'[1]CM.02- FUNGIBLE'!$E$6</f>
        <v>0.71679999999999999</v>
      </c>
      <c r="H50" s="932">
        <f t="shared" ref="H50:H53" si="2">F50*G50</f>
        <v>0.71679999999999999</v>
      </c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</row>
    <row r="51" spans="1:21" s="366" customFormat="1" ht="31.5" customHeight="1" x14ac:dyDescent="0.2">
      <c r="A51" s="1304"/>
      <c r="B51" s="1303"/>
      <c r="C51" s="1006"/>
      <c r="D51" s="933" t="str">
        <f>'[1]CM.02- FUNGIBLE'!$B$5</f>
        <v>Faster</v>
      </c>
      <c r="E51" s="934" t="s">
        <v>591</v>
      </c>
      <c r="F51" s="935">
        <v>1</v>
      </c>
      <c r="G51" s="936">
        <f>'[1]CM.02- FUNGIBLE'!$E$5</f>
        <v>8.8000000000000009E-2</v>
      </c>
      <c r="H51" s="936">
        <f t="shared" si="2"/>
        <v>8.8000000000000009E-2</v>
      </c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</row>
    <row r="52" spans="1:21" s="366" customFormat="1" ht="31.5" customHeight="1" x14ac:dyDescent="0.2">
      <c r="A52" s="1304"/>
      <c r="B52" s="1302">
        <v>12</v>
      </c>
      <c r="C52" s="1006" t="str">
        <f>'[1]MATRIZ DE ACTIVIDADES'!$B$22</f>
        <v xml:space="preserve">Elabora  Informe Técnico, Proyecto de Certificado y deriva a Gerente </v>
      </c>
      <c r="D52" s="933" t="str">
        <f>'[1]CM.02- FUNGIBLE'!$B$8</f>
        <v>Papel Bond A-4 75 gramos</v>
      </c>
      <c r="E52" s="934" t="s">
        <v>591</v>
      </c>
      <c r="F52" s="935">
        <v>2</v>
      </c>
      <c r="G52" s="936">
        <f>'[1]CM.02- FUNGIBLE'!$E$8</f>
        <v>3.1600000000000003E-2</v>
      </c>
      <c r="H52" s="936">
        <f t="shared" si="2"/>
        <v>6.3200000000000006E-2</v>
      </c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</row>
    <row r="53" spans="1:21" s="366" customFormat="1" ht="31.5" customHeight="1" thickBot="1" x14ac:dyDescent="0.25">
      <c r="A53" s="1303"/>
      <c r="B53" s="1303"/>
      <c r="C53" s="1006"/>
      <c r="D53" s="933" t="str">
        <f>'[1]CM.02- FUNGIBLE'!$B$7</f>
        <v>Grapas 26/6</v>
      </c>
      <c r="E53" s="934" t="s">
        <v>591</v>
      </c>
      <c r="F53" s="935">
        <v>1</v>
      </c>
      <c r="G53" s="936">
        <f>'[1]CM.02- FUNGIBLE'!$E$7</f>
        <v>4.5199999999999998E-4</v>
      </c>
      <c r="H53" s="936">
        <f t="shared" si="2"/>
        <v>4.5199999999999998E-4</v>
      </c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</row>
    <row r="54" spans="1:21" s="52" customFormat="1" ht="36.75" thickBot="1" x14ac:dyDescent="0.3">
      <c r="E54" s="1004"/>
      <c r="F54" s="1004"/>
      <c r="G54" s="692" t="s">
        <v>592</v>
      </c>
      <c r="H54" s="607">
        <f>SUM(H48:H53)</f>
        <v>0.868452</v>
      </c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1" s="52" customFormat="1" ht="16.5" customHeight="1" x14ac:dyDescent="0.25">
      <c r="G55" s="303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</row>
    <row r="56" spans="1:21" s="52" customFormat="1" ht="16.5" customHeight="1" x14ac:dyDescent="0.25">
      <c r="G56" s="303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</row>
    <row r="57" spans="1:21" s="52" customFormat="1" ht="15" customHeight="1" x14ac:dyDescent="0.25">
      <c r="A57" s="1305" t="s">
        <v>55</v>
      </c>
      <c r="B57" s="1305"/>
      <c r="C57" s="1305"/>
      <c r="D57" s="1305"/>
      <c r="E57" s="1305"/>
      <c r="F57" s="1305"/>
      <c r="G57" s="1305"/>
      <c r="H57" s="1305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</row>
    <row r="58" spans="1:21" s="52" customFormat="1" x14ac:dyDescent="0.25">
      <c r="A58" s="1305" t="s">
        <v>673</v>
      </c>
      <c r="B58" s="1305"/>
      <c r="C58" s="1305"/>
      <c r="D58" s="1305"/>
      <c r="E58" s="1305"/>
      <c r="F58" s="1305"/>
      <c r="G58" s="1305"/>
      <c r="H58" s="1305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</row>
    <row r="59" spans="1:21" s="52" customFormat="1" ht="15" customHeight="1" x14ac:dyDescent="0.25">
      <c r="A59" s="1301" t="s">
        <v>674</v>
      </c>
      <c r="B59" s="1301"/>
      <c r="C59" s="1301"/>
      <c r="D59" s="1301"/>
      <c r="E59" s="1301"/>
      <c r="F59" s="1301"/>
      <c r="G59" s="1301"/>
      <c r="H59" s="130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</row>
    <row r="60" spans="1:21" s="52" customFormat="1" ht="16.5" customHeight="1" x14ac:dyDescent="0.25">
      <c r="A60" s="1001"/>
      <c r="B60" s="1001"/>
      <c r="C60" s="1001"/>
      <c r="D60" s="1001"/>
      <c r="E60" s="1001"/>
      <c r="F60" s="1001"/>
      <c r="G60" s="1001"/>
      <c r="H60" s="100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</row>
    <row r="61" spans="1:21" s="52" customFormat="1" ht="16.5" customHeight="1" thickBot="1" x14ac:dyDescent="0.3">
      <c r="A61" s="60" t="s">
        <v>3</v>
      </c>
      <c r="B61" s="117"/>
      <c r="C61" s="61"/>
      <c r="D61" s="117"/>
      <c r="E61" s="117"/>
      <c r="F61" s="131"/>
      <c r="G61" s="132"/>
      <c r="H61" s="133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</row>
    <row r="62" spans="1:21" s="52" customFormat="1" ht="39" customHeight="1" thickBot="1" x14ac:dyDescent="0.3">
      <c r="A62" s="1121" t="s">
        <v>367</v>
      </c>
      <c r="B62" s="1122"/>
      <c r="C62" s="1122"/>
      <c r="D62" s="1122"/>
      <c r="E62" s="1122"/>
      <c r="F62" s="1122"/>
      <c r="G62" s="1122"/>
      <c r="H62" s="1120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</row>
    <row r="63" spans="1:21" s="52" customFormat="1" ht="16.5" customHeight="1" x14ac:dyDescent="0.25">
      <c r="A63" s="62"/>
      <c r="B63" s="118"/>
      <c r="C63" s="63"/>
      <c r="D63" s="118"/>
      <c r="E63" s="118"/>
      <c r="F63" s="134"/>
      <c r="G63" s="135"/>
      <c r="H63" s="133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</row>
    <row r="64" spans="1:21" s="52" customFormat="1" ht="16.5" customHeight="1" thickBot="1" x14ac:dyDescent="0.3">
      <c r="A64" s="60" t="s">
        <v>4</v>
      </c>
      <c r="B64" s="117"/>
      <c r="C64" s="63"/>
      <c r="D64" s="118"/>
      <c r="E64" s="118"/>
      <c r="F64" s="134"/>
      <c r="G64" s="135"/>
      <c r="H64" s="133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</row>
    <row r="65" spans="1:21" s="52" customFormat="1" ht="16.5" customHeight="1" thickBot="1" x14ac:dyDescent="0.3">
      <c r="A65" s="1089" t="s">
        <v>88</v>
      </c>
      <c r="B65" s="1090"/>
      <c r="C65" s="1090"/>
      <c r="D65" s="1090"/>
      <c r="E65" s="1090"/>
      <c r="F65" s="1090"/>
      <c r="G65" s="1090"/>
      <c r="H65" s="109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</row>
    <row r="66" spans="1:21" s="52" customFormat="1" ht="16.5" customHeight="1" x14ac:dyDescent="0.25">
      <c r="A66" s="65"/>
      <c r="B66" s="117"/>
      <c r="C66" s="68"/>
      <c r="D66" s="116"/>
      <c r="E66" s="180"/>
      <c r="F66" s="130"/>
      <c r="G66" s="133"/>
      <c r="H66" s="133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</row>
    <row r="67" spans="1:21" s="1003" customFormat="1" ht="37.5" customHeight="1" x14ac:dyDescent="0.2">
      <c r="A67" s="506" t="s">
        <v>5</v>
      </c>
      <c r="B67" s="507" t="s">
        <v>6</v>
      </c>
      <c r="C67" s="507" t="s">
        <v>7</v>
      </c>
      <c r="D67" s="680" t="s">
        <v>578</v>
      </c>
      <c r="E67" s="680" t="s">
        <v>579</v>
      </c>
      <c r="F67" s="680" t="s">
        <v>580</v>
      </c>
      <c r="G67" s="680" t="s">
        <v>581</v>
      </c>
      <c r="H67" s="681" t="s">
        <v>14</v>
      </c>
      <c r="I67" s="520"/>
    </row>
    <row r="68" spans="1:21" s="1003" customFormat="1" ht="25.5" customHeight="1" x14ac:dyDescent="0.2">
      <c r="A68" s="508"/>
      <c r="B68" s="508"/>
      <c r="C68" s="508"/>
      <c r="D68" s="248"/>
      <c r="E68" s="248"/>
      <c r="F68" s="248" t="s">
        <v>582</v>
      </c>
      <c r="G68" s="248" t="s">
        <v>583</v>
      </c>
      <c r="H68" s="248" t="s">
        <v>584</v>
      </c>
      <c r="I68" s="520"/>
    </row>
    <row r="69" spans="1:21" s="366" customFormat="1" ht="31.5" customHeight="1" x14ac:dyDescent="0.2">
      <c r="A69" s="1302" t="str">
        <f>'[1]CM.01-PERSONAL '!$C$124</f>
        <v>GERENCIA DE DEFENSA CIVIL</v>
      </c>
      <c r="B69" s="1302">
        <v>8</v>
      </c>
      <c r="C69" s="1006" t="str">
        <f>'[1]MATRIZ DE ACTIVIDADES'!$B$32</f>
        <v>Recepciona, revisa expediente y programa inspección Tecnica</v>
      </c>
      <c r="D69" s="929" t="str">
        <f>'[1]CM.02- FUNGIBLE'!$B$6</f>
        <v>Folder manila A4</v>
      </c>
      <c r="E69" s="930" t="s">
        <v>591</v>
      </c>
      <c r="F69" s="931">
        <v>1</v>
      </c>
      <c r="G69" s="932">
        <f>'[1]CM.02- FUNGIBLE'!$E$6</f>
        <v>0.71679999999999999</v>
      </c>
      <c r="H69" s="932">
        <f t="shared" ref="H69:H72" si="3">F69*G69</f>
        <v>0.71679999999999999</v>
      </c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</row>
    <row r="70" spans="1:21" s="366" customFormat="1" ht="31.5" customHeight="1" x14ac:dyDescent="0.2">
      <c r="A70" s="1304"/>
      <c r="B70" s="1303"/>
      <c r="C70" s="1006"/>
      <c r="D70" s="933" t="str">
        <f>'[1]CM.02- FUNGIBLE'!$B$5</f>
        <v>Faster</v>
      </c>
      <c r="E70" s="934" t="s">
        <v>591</v>
      </c>
      <c r="F70" s="935">
        <v>1</v>
      </c>
      <c r="G70" s="936">
        <f>'[1]CM.02- FUNGIBLE'!$E$5</f>
        <v>8.8000000000000009E-2</v>
      </c>
      <c r="H70" s="936">
        <f t="shared" si="3"/>
        <v>8.8000000000000009E-2</v>
      </c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</row>
    <row r="71" spans="1:21" s="366" customFormat="1" ht="31.5" customHeight="1" x14ac:dyDescent="0.2">
      <c r="A71" s="1304"/>
      <c r="B71" s="1302">
        <v>12</v>
      </c>
      <c r="C71" s="1006" t="str">
        <f>'[1]MATRIZ DE ACTIVIDADES'!$B$22</f>
        <v xml:space="preserve">Elabora  Informe Técnico, Proyecto de Certificado y deriva a Gerente </v>
      </c>
      <c r="D71" s="933" t="str">
        <f>'[1]CM.02- FUNGIBLE'!$B$8</f>
        <v>Papel Bond A-4 75 gramos</v>
      </c>
      <c r="E71" s="934" t="s">
        <v>591</v>
      </c>
      <c r="F71" s="935">
        <v>5</v>
      </c>
      <c r="G71" s="936">
        <f>'[1]CM.02- FUNGIBLE'!$E$8</f>
        <v>3.1600000000000003E-2</v>
      </c>
      <c r="H71" s="936">
        <f t="shared" si="3"/>
        <v>0.15800000000000003</v>
      </c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</row>
    <row r="72" spans="1:21" s="366" customFormat="1" ht="31.5" customHeight="1" thickBot="1" x14ac:dyDescent="0.25">
      <c r="A72" s="1303"/>
      <c r="B72" s="1303"/>
      <c r="C72" s="1006"/>
      <c r="D72" s="933" t="str">
        <f>'[1]CM.02- FUNGIBLE'!$B$7</f>
        <v>Grapas 26/6</v>
      </c>
      <c r="E72" s="934" t="s">
        <v>591</v>
      </c>
      <c r="F72" s="935">
        <v>1</v>
      </c>
      <c r="G72" s="936">
        <f>'[1]CM.02- FUNGIBLE'!$E$7</f>
        <v>4.5199999999999998E-4</v>
      </c>
      <c r="H72" s="936">
        <f t="shared" si="3"/>
        <v>4.5199999999999998E-4</v>
      </c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</row>
    <row r="73" spans="1:21" s="52" customFormat="1" ht="36.75" thickBot="1" x14ac:dyDescent="0.3">
      <c r="E73" s="1004"/>
      <c r="F73" s="1004"/>
      <c r="G73" s="692" t="s">
        <v>592</v>
      </c>
      <c r="H73" s="607">
        <f>SUM(H67:H72)</f>
        <v>0.963252</v>
      </c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</row>
    <row r="74" spans="1:21" s="71" customFormat="1" x14ac:dyDescent="0.25">
      <c r="E74" s="356"/>
      <c r="F74" s="357"/>
      <c r="G74" s="654"/>
      <c r="H74" s="370"/>
    </row>
    <row r="75" spans="1:21" s="71" customFormat="1" x14ac:dyDescent="0.25">
      <c r="E75" s="356"/>
      <c r="F75" s="357"/>
      <c r="G75" s="654"/>
      <c r="H75" s="370"/>
    </row>
    <row r="76" spans="1:21" s="52" customFormat="1" ht="15" customHeight="1" x14ac:dyDescent="0.25">
      <c r="A76" s="1305" t="s">
        <v>55</v>
      </c>
      <c r="B76" s="1305"/>
      <c r="C76" s="1305"/>
      <c r="D76" s="1305"/>
      <c r="E76" s="1305"/>
      <c r="F76" s="1305"/>
      <c r="G76" s="1305"/>
      <c r="H76" s="1305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</row>
    <row r="77" spans="1:21" s="52" customFormat="1" x14ac:dyDescent="0.25">
      <c r="A77" s="1305" t="s">
        <v>673</v>
      </c>
      <c r="B77" s="1305"/>
      <c r="C77" s="1305"/>
      <c r="D77" s="1305"/>
      <c r="E77" s="1305"/>
      <c r="F77" s="1305"/>
      <c r="G77" s="1305"/>
      <c r="H77" s="1305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</row>
    <row r="78" spans="1:21" s="52" customFormat="1" ht="15" customHeight="1" x14ac:dyDescent="0.25">
      <c r="A78" s="1301" t="s">
        <v>674</v>
      </c>
      <c r="B78" s="1301"/>
      <c r="C78" s="1301"/>
      <c r="D78" s="1301"/>
      <c r="E78" s="1301"/>
      <c r="F78" s="1301"/>
      <c r="G78" s="1301"/>
      <c r="H78" s="130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</row>
    <row r="79" spans="1:21" s="52" customFormat="1" x14ac:dyDescent="0.25">
      <c r="A79" s="1001"/>
      <c r="B79" s="1001"/>
      <c r="C79" s="1001"/>
      <c r="D79" s="1001"/>
      <c r="E79" s="1001"/>
      <c r="F79" s="1001"/>
      <c r="G79" s="1001"/>
      <c r="H79" s="100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</row>
    <row r="80" spans="1:21" s="52" customFormat="1" ht="15.75" thickBot="1" x14ac:dyDescent="0.3">
      <c r="A80" s="60" t="s">
        <v>3</v>
      </c>
      <c r="B80" s="117"/>
      <c r="C80" s="61"/>
      <c r="D80" s="117"/>
      <c r="E80" s="117"/>
      <c r="F80" s="131"/>
      <c r="G80" s="132"/>
      <c r="H80" s="133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</row>
    <row r="81" spans="1:21" s="52" customFormat="1" ht="18" customHeight="1" thickBot="1" x14ac:dyDescent="0.3">
      <c r="A81" s="1121" t="s">
        <v>368</v>
      </c>
      <c r="B81" s="1122"/>
      <c r="C81" s="1122"/>
      <c r="D81" s="1122"/>
      <c r="E81" s="1122"/>
      <c r="F81" s="1122"/>
      <c r="G81" s="1122"/>
      <c r="H81" s="1120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</row>
    <row r="82" spans="1:21" s="52" customFormat="1" ht="18" customHeight="1" thickBot="1" x14ac:dyDescent="0.3">
      <c r="A82" s="1121" t="s">
        <v>370</v>
      </c>
      <c r="B82" s="1122"/>
      <c r="C82" s="1122"/>
      <c r="D82" s="1122"/>
      <c r="E82" s="1122"/>
      <c r="F82" s="1122"/>
      <c r="G82" s="1122"/>
      <c r="H82" s="1120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</row>
    <row r="83" spans="1:21" s="52" customFormat="1" x14ac:dyDescent="0.25">
      <c r="A83" s="62"/>
      <c r="B83" s="118"/>
      <c r="C83" s="63"/>
      <c r="D83" s="118"/>
      <c r="E83" s="118"/>
      <c r="F83" s="134"/>
      <c r="G83" s="135"/>
      <c r="H83" s="133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</row>
    <row r="84" spans="1:21" s="52" customFormat="1" ht="15.75" thickBot="1" x14ac:dyDescent="0.3">
      <c r="A84" s="60" t="s">
        <v>4</v>
      </c>
      <c r="B84" s="117"/>
      <c r="C84" s="63"/>
      <c r="D84" s="118"/>
      <c r="E84" s="118"/>
      <c r="F84" s="134"/>
      <c r="G84" s="135"/>
      <c r="H84" s="133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</row>
    <row r="85" spans="1:21" s="52" customFormat="1" ht="15.75" thickBot="1" x14ac:dyDescent="0.3">
      <c r="A85" s="1089" t="s">
        <v>88</v>
      </c>
      <c r="B85" s="1090"/>
      <c r="C85" s="1090"/>
      <c r="D85" s="1090"/>
      <c r="E85" s="1090"/>
      <c r="F85" s="1090"/>
      <c r="G85" s="1090"/>
      <c r="H85" s="109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</row>
    <row r="86" spans="1:21" s="52" customFormat="1" x14ac:dyDescent="0.25">
      <c r="A86" s="65"/>
      <c r="B86" s="117"/>
      <c r="C86" s="68"/>
      <c r="D86" s="116"/>
      <c r="E86" s="180"/>
      <c r="F86" s="130"/>
      <c r="G86" s="133"/>
      <c r="H86" s="133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</row>
    <row r="87" spans="1:21" s="1003" customFormat="1" ht="37.5" customHeight="1" x14ac:dyDescent="0.2">
      <c r="A87" s="506" t="s">
        <v>5</v>
      </c>
      <c r="B87" s="507" t="s">
        <v>6</v>
      </c>
      <c r="C87" s="507" t="s">
        <v>7</v>
      </c>
      <c r="D87" s="680" t="s">
        <v>578</v>
      </c>
      <c r="E87" s="680" t="s">
        <v>579</v>
      </c>
      <c r="F87" s="680" t="s">
        <v>580</v>
      </c>
      <c r="G87" s="680" t="s">
        <v>581</v>
      </c>
      <c r="H87" s="681" t="s">
        <v>14</v>
      </c>
      <c r="I87" s="520"/>
    </row>
    <row r="88" spans="1:21" s="1003" customFormat="1" ht="25.5" customHeight="1" x14ac:dyDescent="0.2">
      <c r="A88" s="508"/>
      <c r="B88" s="508"/>
      <c r="C88" s="508"/>
      <c r="D88" s="248"/>
      <c r="E88" s="248"/>
      <c r="F88" s="248" t="s">
        <v>582</v>
      </c>
      <c r="G88" s="248" t="s">
        <v>583</v>
      </c>
      <c r="H88" s="248" t="s">
        <v>584</v>
      </c>
      <c r="I88" s="520"/>
    </row>
    <row r="89" spans="1:21" s="366" customFormat="1" ht="31.5" customHeight="1" x14ac:dyDescent="0.2">
      <c r="A89" s="1302" t="str">
        <f>'[1]CM.01-PERSONAL '!$C$124</f>
        <v>GERENCIA DE DEFENSA CIVIL</v>
      </c>
      <c r="B89" s="1302">
        <v>8</v>
      </c>
      <c r="C89" s="1006" t="str">
        <f>'[1]MATRIZ DE ACTIVIDADES'!$B$32</f>
        <v>Recepciona, revisa expediente y programa inspección Tecnica</v>
      </c>
      <c r="D89" s="929" t="str">
        <f>'[1]CM.02- FUNGIBLE'!$B$6</f>
        <v>Folder manila A4</v>
      </c>
      <c r="E89" s="930" t="s">
        <v>591</v>
      </c>
      <c r="F89" s="931">
        <v>1</v>
      </c>
      <c r="G89" s="932">
        <f>'[1]CM.02- FUNGIBLE'!$E$6</f>
        <v>0.71679999999999999</v>
      </c>
      <c r="H89" s="932">
        <f t="shared" ref="H89:H92" si="4">F89*G89</f>
        <v>0.71679999999999999</v>
      </c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</row>
    <row r="90" spans="1:21" s="366" customFormat="1" ht="31.5" customHeight="1" x14ac:dyDescent="0.2">
      <c r="A90" s="1304"/>
      <c r="B90" s="1303"/>
      <c r="C90" s="1006"/>
      <c r="D90" s="933" t="str">
        <f>'[1]CM.02- FUNGIBLE'!$B$5</f>
        <v>Faster</v>
      </c>
      <c r="E90" s="934" t="s">
        <v>591</v>
      </c>
      <c r="F90" s="935">
        <v>1</v>
      </c>
      <c r="G90" s="936">
        <f>'[1]CM.02- FUNGIBLE'!$E$5</f>
        <v>8.8000000000000009E-2</v>
      </c>
      <c r="H90" s="936">
        <f t="shared" si="4"/>
        <v>8.8000000000000009E-2</v>
      </c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</row>
    <row r="91" spans="1:21" s="366" customFormat="1" ht="31.5" customHeight="1" x14ac:dyDescent="0.2">
      <c r="A91" s="1304"/>
      <c r="B91" s="1302">
        <v>12</v>
      </c>
      <c r="C91" s="1006" t="str">
        <f>'[1]MATRIZ DE ACTIVIDADES'!$B$22</f>
        <v xml:space="preserve">Elabora  Informe Técnico, Proyecto de Certificado y deriva a Gerente </v>
      </c>
      <c r="D91" s="933" t="str">
        <f>'[1]CM.02- FUNGIBLE'!$B$8</f>
        <v>Papel Bond A-4 75 gramos</v>
      </c>
      <c r="E91" s="934" t="s">
        <v>591</v>
      </c>
      <c r="F91" s="935">
        <v>3</v>
      </c>
      <c r="G91" s="936">
        <f>'[1]CM.02- FUNGIBLE'!$E$8</f>
        <v>3.1600000000000003E-2</v>
      </c>
      <c r="H91" s="936">
        <f t="shared" si="4"/>
        <v>9.4800000000000009E-2</v>
      </c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</row>
    <row r="92" spans="1:21" s="366" customFormat="1" ht="31.5" customHeight="1" thickBot="1" x14ac:dyDescent="0.25">
      <c r="A92" s="1303"/>
      <c r="B92" s="1303"/>
      <c r="C92" s="1006"/>
      <c r="D92" s="933" t="str">
        <f>'[1]CM.02- FUNGIBLE'!$B$7</f>
        <v>Grapas 26/6</v>
      </c>
      <c r="E92" s="934" t="s">
        <v>591</v>
      </c>
      <c r="F92" s="935">
        <v>1</v>
      </c>
      <c r="G92" s="936">
        <f>'[1]CM.02- FUNGIBLE'!$E$7</f>
        <v>4.5199999999999998E-4</v>
      </c>
      <c r="H92" s="936">
        <f t="shared" si="4"/>
        <v>4.5199999999999998E-4</v>
      </c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</row>
    <row r="93" spans="1:21" s="52" customFormat="1" ht="36.75" thickBot="1" x14ac:dyDescent="0.3">
      <c r="E93" s="1004"/>
      <c r="F93" s="1004"/>
      <c r="G93" s="692" t="s">
        <v>592</v>
      </c>
      <c r="H93" s="607">
        <f>SUM(H87:H92)</f>
        <v>0.90005199999999996</v>
      </c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</row>
    <row r="94" spans="1:21" s="52" customFormat="1" ht="16.5" customHeight="1" x14ac:dyDescent="0.25">
      <c r="G94" s="303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</row>
    <row r="95" spans="1:21" s="52" customFormat="1" ht="16.5" customHeight="1" x14ac:dyDescent="0.25">
      <c r="G95" s="303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</row>
    <row r="96" spans="1:21" s="52" customFormat="1" ht="15" customHeight="1" x14ac:dyDescent="0.25">
      <c r="A96" s="1305" t="s">
        <v>55</v>
      </c>
      <c r="B96" s="1305"/>
      <c r="C96" s="1305"/>
      <c r="D96" s="1305"/>
      <c r="E96" s="1305"/>
      <c r="F96" s="1305"/>
      <c r="G96" s="1305"/>
      <c r="H96" s="1305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</row>
    <row r="97" spans="1:21" s="52" customFormat="1" x14ac:dyDescent="0.25">
      <c r="A97" s="1305" t="s">
        <v>673</v>
      </c>
      <c r="B97" s="1305"/>
      <c r="C97" s="1305"/>
      <c r="D97" s="1305"/>
      <c r="E97" s="1305"/>
      <c r="F97" s="1305"/>
      <c r="G97" s="1305"/>
      <c r="H97" s="1305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</row>
    <row r="98" spans="1:21" s="52" customFormat="1" ht="15" customHeight="1" x14ac:dyDescent="0.25">
      <c r="A98" s="1301" t="s">
        <v>674</v>
      </c>
      <c r="B98" s="1301"/>
      <c r="C98" s="1301"/>
      <c r="D98" s="1301"/>
      <c r="E98" s="1301"/>
      <c r="F98" s="1301"/>
      <c r="G98" s="1301"/>
      <c r="H98" s="130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</row>
    <row r="99" spans="1:21" s="52" customFormat="1" ht="16.5" customHeight="1" x14ac:dyDescent="0.25">
      <c r="A99" s="1001"/>
      <c r="B99" s="1001"/>
      <c r="C99" s="1001"/>
      <c r="D99" s="1001"/>
      <c r="E99" s="1001"/>
      <c r="F99" s="1001"/>
      <c r="G99" s="1001"/>
      <c r="H99" s="100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</row>
    <row r="100" spans="1:21" s="52" customFormat="1" ht="16.5" customHeight="1" thickBot="1" x14ac:dyDescent="0.3">
      <c r="A100" s="60" t="s">
        <v>3</v>
      </c>
      <c r="B100" s="117"/>
      <c r="C100" s="61"/>
      <c r="D100" s="117"/>
      <c r="E100" s="117"/>
      <c r="F100" s="131"/>
      <c r="G100" s="132"/>
      <c r="H100" s="133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</row>
    <row r="101" spans="1:21" s="52" customFormat="1" ht="18" customHeight="1" thickBot="1" x14ac:dyDescent="0.3">
      <c r="A101" s="1121" t="s">
        <v>368</v>
      </c>
      <c r="B101" s="1122"/>
      <c r="C101" s="1122"/>
      <c r="D101" s="1122"/>
      <c r="E101" s="1122"/>
      <c r="F101" s="1122"/>
      <c r="G101" s="1122"/>
      <c r="H101" s="1120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</row>
    <row r="102" spans="1:21" s="52" customFormat="1" ht="18" customHeight="1" thickBot="1" x14ac:dyDescent="0.3">
      <c r="A102" s="1121" t="s">
        <v>371</v>
      </c>
      <c r="B102" s="1122"/>
      <c r="C102" s="1122"/>
      <c r="D102" s="1122"/>
      <c r="E102" s="1122"/>
      <c r="F102" s="1122"/>
      <c r="G102" s="1122"/>
      <c r="H102" s="1120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</row>
    <row r="103" spans="1:21" s="52" customFormat="1" ht="18" customHeight="1" x14ac:dyDescent="0.25">
      <c r="A103" s="125"/>
      <c r="B103" s="125"/>
      <c r="C103" s="125"/>
      <c r="D103" s="125"/>
      <c r="E103" s="125"/>
      <c r="F103" s="125"/>
      <c r="G103" s="383"/>
      <c r="H103" s="125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</row>
    <row r="104" spans="1:21" s="52" customFormat="1" ht="16.5" customHeight="1" thickBot="1" x14ac:dyDescent="0.3">
      <c r="A104" s="60" t="s">
        <v>4</v>
      </c>
      <c r="B104" s="117"/>
      <c r="C104" s="63"/>
      <c r="D104" s="118"/>
      <c r="E104" s="118"/>
      <c r="F104" s="134"/>
      <c r="G104" s="135"/>
      <c r="H104" s="133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</row>
    <row r="105" spans="1:21" s="52" customFormat="1" ht="16.5" customHeight="1" thickBot="1" x14ac:dyDescent="0.3">
      <c r="A105" s="1089" t="s">
        <v>88</v>
      </c>
      <c r="B105" s="1090"/>
      <c r="C105" s="1090"/>
      <c r="D105" s="1090"/>
      <c r="E105" s="1090"/>
      <c r="F105" s="1090"/>
      <c r="G105" s="1090"/>
      <c r="H105" s="109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</row>
    <row r="106" spans="1:21" s="52" customFormat="1" ht="16.5" customHeight="1" x14ac:dyDescent="0.25">
      <c r="A106" s="65"/>
      <c r="B106" s="117"/>
      <c r="C106" s="68"/>
      <c r="D106" s="116"/>
      <c r="E106" s="180"/>
      <c r="F106" s="130"/>
      <c r="G106" s="133"/>
      <c r="H106" s="133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</row>
    <row r="107" spans="1:21" s="1003" customFormat="1" ht="37.5" customHeight="1" x14ac:dyDescent="0.2">
      <c r="A107" s="506" t="s">
        <v>5</v>
      </c>
      <c r="B107" s="507" t="s">
        <v>6</v>
      </c>
      <c r="C107" s="507" t="s">
        <v>7</v>
      </c>
      <c r="D107" s="680" t="s">
        <v>578</v>
      </c>
      <c r="E107" s="680" t="s">
        <v>579</v>
      </c>
      <c r="F107" s="680" t="s">
        <v>580</v>
      </c>
      <c r="G107" s="680" t="s">
        <v>581</v>
      </c>
      <c r="H107" s="681" t="s">
        <v>14</v>
      </c>
      <c r="I107" s="520"/>
    </row>
    <row r="108" spans="1:21" s="1003" customFormat="1" ht="25.5" customHeight="1" x14ac:dyDescent="0.2">
      <c r="A108" s="508"/>
      <c r="B108" s="508"/>
      <c r="C108" s="508"/>
      <c r="D108" s="248"/>
      <c r="E108" s="248"/>
      <c r="F108" s="248" t="s">
        <v>582</v>
      </c>
      <c r="G108" s="248" t="s">
        <v>583</v>
      </c>
      <c r="H108" s="248" t="s">
        <v>584</v>
      </c>
      <c r="I108" s="520"/>
    </row>
    <row r="109" spans="1:21" s="366" customFormat="1" ht="31.5" customHeight="1" x14ac:dyDescent="0.2">
      <c r="A109" s="1302" t="str">
        <f>'[1]CM.01-PERSONAL '!$C$124</f>
        <v>GERENCIA DE DEFENSA CIVIL</v>
      </c>
      <c r="B109" s="1302">
        <v>8</v>
      </c>
      <c r="C109" s="1006" t="str">
        <f>'[1]MATRIZ DE ACTIVIDADES'!$B$32</f>
        <v>Recepciona, revisa expediente y programa inspección Tecnica</v>
      </c>
      <c r="D109" s="929" t="str">
        <f>'[1]CM.02- FUNGIBLE'!$B$6</f>
        <v>Folder manila A4</v>
      </c>
      <c r="E109" s="930" t="s">
        <v>591</v>
      </c>
      <c r="F109" s="931">
        <v>1</v>
      </c>
      <c r="G109" s="932">
        <f>'[1]CM.02- FUNGIBLE'!$E$6</f>
        <v>0.71679999999999999</v>
      </c>
      <c r="H109" s="932">
        <f t="shared" ref="H109:H112" si="5">F109*G109</f>
        <v>0.71679999999999999</v>
      </c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</row>
    <row r="110" spans="1:21" s="366" customFormat="1" ht="31.5" customHeight="1" x14ac:dyDescent="0.2">
      <c r="A110" s="1304"/>
      <c r="B110" s="1303"/>
      <c r="C110" s="1006"/>
      <c r="D110" s="933" t="str">
        <f>'[1]CM.02- FUNGIBLE'!$B$5</f>
        <v>Faster</v>
      </c>
      <c r="E110" s="934" t="s">
        <v>591</v>
      </c>
      <c r="F110" s="935">
        <v>1</v>
      </c>
      <c r="G110" s="936">
        <f>'[1]CM.02- FUNGIBLE'!$E$5</f>
        <v>8.8000000000000009E-2</v>
      </c>
      <c r="H110" s="936">
        <f t="shared" si="5"/>
        <v>8.8000000000000009E-2</v>
      </c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</row>
    <row r="111" spans="1:21" s="366" customFormat="1" ht="31.5" customHeight="1" x14ac:dyDescent="0.2">
      <c r="A111" s="1304"/>
      <c r="B111" s="1302">
        <v>12</v>
      </c>
      <c r="C111" s="1006" t="str">
        <f>'[1]MATRIZ DE ACTIVIDADES'!$B$22</f>
        <v xml:space="preserve">Elabora  Informe Técnico, Proyecto de Certificado y deriva a Gerente </v>
      </c>
      <c r="D111" s="933" t="str">
        <f>'[1]CM.02- FUNGIBLE'!$B$8</f>
        <v>Papel Bond A-4 75 gramos</v>
      </c>
      <c r="E111" s="934" t="s">
        <v>591</v>
      </c>
      <c r="F111" s="935">
        <v>5</v>
      </c>
      <c r="G111" s="936">
        <f>'[1]CM.02- FUNGIBLE'!$E$8</f>
        <v>3.1600000000000003E-2</v>
      </c>
      <c r="H111" s="936">
        <f t="shared" si="5"/>
        <v>0.15800000000000003</v>
      </c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</row>
    <row r="112" spans="1:21" s="366" customFormat="1" ht="31.5" customHeight="1" thickBot="1" x14ac:dyDescent="0.25">
      <c r="A112" s="1303"/>
      <c r="B112" s="1303"/>
      <c r="C112" s="1006"/>
      <c r="D112" s="933" t="str">
        <f>'[1]CM.02- FUNGIBLE'!$B$7</f>
        <v>Grapas 26/6</v>
      </c>
      <c r="E112" s="934" t="s">
        <v>591</v>
      </c>
      <c r="F112" s="935">
        <v>1</v>
      </c>
      <c r="G112" s="936">
        <f>'[1]CM.02- FUNGIBLE'!$E$7</f>
        <v>4.5199999999999998E-4</v>
      </c>
      <c r="H112" s="936">
        <f t="shared" si="5"/>
        <v>4.5199999999999998E-4</v>
      </c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</row>
    <row r="113" spans="1:21" s="52" customFormat="1" ht="36.75" thickBot="1" x14ac:dyDescent="0.3">
      <c r="E113" s="1004"/>
      <c r="F113" s="1004"/>
      <c r="G113" s="692" t="s">
        <v>592</v>
      </c>
      <c r="H113" s="607">
        <f>SUM(H107:H112)</f>
        <v>0.963252</v>
      </c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</row>
    <row r="114" spans="1:21" s="52" customFormat="1" ht="16.5" customHeight="1" x14ac:dyDescent="0.25">
      <c r="G114" s="303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</row>
    <row r="115" spans="1:21" s="52" customFormat="1" ht="15" customHeight="1" x14ac:dyDescent="0.25">
      <c r="A115" s="1305" t="s">
        <v>55</v>
      </c>
      <c r="B115" s="1305"/>
      <c r="C115" s="1305"/>
      <c r="D115" s="1305"/>
      <c r="E115" s="1305"/>
      <c r="F115" s="1305"/>
      <c r="G115" s="1305"/>
      <c r="H115" s="1305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</row>
    <row r="116" spans="1:21" s="52" customFormat="1" x14ac:dyDescent="0.25">
      <c r="A116" s="1305" t="s">
        <v>673</v>
      </c>
      <c r="B116" s="1305"/>
      <c r="C116" s="1305"/>
      <c r="D116" s="1305"/>
      <c r="E116" s="1305"/>
      <c r="F116" s="1305"/>
      <c r="G116" s="1305"/>
      <c r="H116" s="1305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</row>
    <row r="117" spans="1:21" s="52" customFormat="1" ht="15" customHeight="1" x14ac:dyDescent="0.25">
      <c r="A117" s="1301" t="s">
        <v>674</v>
      </c>
      <c r="B117" s="1301"/>
      <c r="C117" s="1301"/>
      <c r="D117" s="1301"/>
      <c r="E117" s="1301"/>
      <c r="F117" s="1301"/>
      <c r="G117" s="1301"/>
      <c r="H117" s="130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</row>
    <row r="118" spans="1:21" s="52" customFormat="1" x14ac:dyDescent="0.25">
      <c r="A118" s="1001"/>
      <c r="B118" s="1001"/>
      <c r="C118" s="1001"/>
      <c r="D118" s="1001"/>
      <c r="E118" s="1001"/>
      <c r="F118" s="1001"/>
      <c r="G118" s="1001"/>
      <c r="H118" s="100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</row>
    <row r="119" spans="1:21" s="52" customFormat="1" ht="15.75" thickBot="1" x14ac:dyDescent="0.3">
      <c r="A119" s="60" t="s">
        <v>3</v>
      </c>
      <c r="B119" s="117"/>
      <c r="C119" s="61"/>
      <c r="D119" s="117"/>
      <c r="E119" s="117"/>
      <c r="F119" s="131"/>
      <c r="G119" s="132"/>
      <c r="H119" s="133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</row>
    <row r="120" spans="1:21" s="52" customFormat="1" ht="20.25" customHeight="1" thickBot="1" x14ac:dyDescent="0.3">
      <c r="A120" s="1121" t="s">
        <v>369</v>
      </c>
      <c r="B120" s="1122"/>
      <c r="C120" s="1122"/>
      <c r="D120" s="1122"/>
      <c r="E120" s="1122"/>
      <c r="F120" s="1122"/>
      <c r="G120" s="1122"/>
      <c r="H120" s="1120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</row>
    <row r="121" spans="1:21" s="52" customFormat="1" ht="18" customHeight="1" thickBot="1" x14ac:dyDescent="0.3">
      <c r="A121" s="1121" t="s">
        <v>370</v>
      </c>
      <c r="B121" s="1122"/>
      <c r="C121" s="1122"/>
      <c r="D121" s="1122"/>
      <c r="E121" s="1122"/>
      <c r="F121" s="1122"/>
      <c r="G121" s="1122"/>
      <c r="H121" s="1120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</row>
    <row r="122" spans="1:21" s="52" customFormat="1" x14ac:dyDescent="0.25">
      <c r="A122" s="62"/>
      <c r="B122" s="118"/>
      <c r="C122" s="63"/>
      <c r="D122" s="118"/>
      <c r="E122" s="118"/>
      <c r="F122" s="134"/>
      <c r="G122" s="135"/>
      <c r="H122" s="133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</row>
    <row r="123" spans="1:21" s="52" customFormat="1" ht="15.75" thickBot="1" x14ac:dyDescent="0.3">
      <c r="A123" s="60" t="s">
        <v>4</v>
      </c>
      <c r="B123" s="117"/>
      <c r="C123" s="63"/>
      <c r="D123" s="118"/>
      <c r="E123" s="118"/>
      <c r="F123" s="134"/>
      <c r="G123" s="135"/>
      <c r="H123" s="133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</row>
    <row r="124" spans="1:21" s="52" customFormat="1" ht="15.75" thickBot="1" x14ac:dyDescent="0.3">
      <c r="A124" s="1089" t="s">
        <v>88</v>
      </c>
      <c r="B124" s="1090"/>
      <c r="C124" s="1090"/>
      <c r="D124" s="1090"/>
      <c r="E124" s="1090"/>
      <c r="F124" s="1090"/>
      <c r="G124" s="1090"/>
      <c r="H124" s="109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</row>
    <row r="125" spans="1:21" s="52" customFormat="1" x14ac:dyDescent="0.25">
      <c r="A125" s="65"/>
      <c r="B125" s="117"/>
      <c r="C125" s="68"/>
      <c r="D125" s="116"/>
      <c r="E125" s="180"/>
      <c r="F125" s="130"/>
      <c r="G125" s="133"/>
      <c r="H125" s="133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</row>
    <row r="126" spans="1:21" s="1003" customFormat="1" ht="37.5" customHeight="1" x14ac:dyDescent="0.2">
      <c r="A126" s="506" t="s">
        <v>5</v>
      </c>
      <c r="B126" s="507" t="s">
        <v>6</v>
      </c>
      <c r="C126" s="507" t="s">
        <v>7</v>
      </c>
      <c r="D126" s="680" t="s">
        <v>578</v>
      </c>
      <c r="E126" s="680" t="s">
        <v>579</v>
      </c>
      <c r="F126" s="680" t="s">
        <v>580</v>
      </c>
      <c r="G126" s="680" t="s">
        <v>581</v>
      </c>
      <c r="H126" s="681" t="s">
        <v>14</v>
      </c>
      <c r="I126" s="520"/>
    </row>
    <row r="127" spans="1:21" s="1003" customFormat="1" ht="25.5" customHeight="1" x14ac:dyDescent="0.2">
      <c r="A127" s="508"/>
      <c r="B127" s="508"/>
      <c r="C127" s="508"/>
      <c r="D127" s="248"/>
      <c r="E127" s="248"/>
      <c r="F127" s="248" t="s">
        <v>582</v>
      </c>
      <c r="G127" s="248" t="s">
        <v>583</v>
      </c>
      <c r="H127" s="248" t="s">
        <v>584</v>
      </c>
      <c r="I127" s="520"/>
    </row>
    <row r="128" spans="1:21" s="366" customFormat="1" ht="31.5" customHeight="1" x14ac:dyDescent="0.2">
      <c r="A128" s="1302" t="str">
        <f>'[1]CM.01-PERSONAL '!$C$124</f>
        <v>GERENCIA DE DEFENSA CIVIL</v>
      </c>
      <c r="B128" s="1302">
        <v>8</v>
      </c>
      <c r="C128" s="1006" t="str">
        <f>'[1]MATRIZ DE ACTIVIDADES'!$B$32</f>
        <v>Recepciona, revisa expediente y programa inspección Tecnica</v>
      </c>
      <c r="D128" s="929" t="str">
        <f>'[1]CM.02- FUNGIBLE'!$B$6</f>
        <v>Folder manila A4</v>
      </c>
      <c r="E128" s="930" t="s">
        <v>591</v>
      </c>
      <c r="F128" s="931">
        <v>1</v>
      </c>
      <c r="G128" s="932">
        <f>'[1]CM.02- FUNGIBLE'!$E$6</f>
        <v>0.71679999999999999</v>
      </c>
      <c r="H128" s="932">
        <f t="shared" ref="H128:H131" si="6">F128*G128</f>
        <v>0.71679999999999999</v>
      </c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</row>
    <row r="129" spans="1:21" s="366" customFormat="1" ht="31.5" customHeight="1" x14ac:dyDescent="0.2">
      <c r="A129" s="1304"/>
      <c r="B129" s="1303"/>
      <c r="C129" s="1006"/>
      <c r="D129" s="933" t="str">
        <f>'[1]CM.02- FUNGIBLE'!$B$5</f>
        <v>Faster</v>
      </c>
      <c r="E129" s="934" t="s">
        <v>591</v>
      </c>
      <c r="F129" s="935">
        <v>1</v>
      </c>
      <c r="G129" s="936">
        <f>'[1]CM.02- FUNGIBLE'!$E$5</f>
        <v>8.8000000000000009E-2</v>
      </c>
      <c r="H129" s="936">
        <f t="shared" si="6"/>
        <v>8.8000000000000009E-2</v>
      </c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</row>
    <row r="130" spans="1:21" s="366" customFormat="1" ht="31.5" customHeight="1" x14ac:dyDescent="0.2">
      <c r="A130" s="1304"/>
      <c r="B130" s="1302">
        <v>12</v>
      </c>
      <c r="C130" s="1006" t="str">
        <f>'[1]MATRIZ DE ACTIVIDADES'!$B$22</f>
        <v xml:space="preserve">Elabora  Informe Técnico, Proyecto de Certificado y deriva a Gerente </v>
      </c>
      <c r="D130" s="933" t="str">
        <f>'[1]CM.02- FUNGIBLE'!$B$8</f>
        <v>Papel Bond A-4 75 gramos</v>
      </c>
      <c r="E130" s="934" t="s">
        <v>591</v>
      </c>
      <c r="F130" s="935">
        <v>3</v>
      </c>
      <c r="G130" s="936">
        <f>'[1]CM.02- FUNGIBLE'!$E$8</f>
        <v>3.1600000000000003E-2</v>
      </c>
      <c r="H130" s="936">
        <f t="shared" si="6"/>
        <v>9.4800000000000009E-2</v>
      </c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</row>
    <row r="131" spans="1:21" s="366" customFormat="1" ht="31.5" customHeight="1" thickBot="1" x14ac:dyDescent="0.25">
      <c r="A131" s="1303"/>
      <c r="B131" s="1303"/>
      <c r="C131" s="1006"/>
      <c r="D131" s="933" t="str">
        <f>'[1]CM.02- FUNGIBLE'!$B$7</f>
        <v>Grapas 26/6</v>
      </c>
      <c r="E131" s="934" t="s">
        <v>591</v>
      </c>
      <c r="F131" s="935">
        <v>1</v>
      </c>
      <c r="G131" s="936">
        <f>'[1]CM.02- FUNGIBLE'!$E$7</f>
        <v>4.5199999999999998E-4</v>
      </c>
      <c r="H131" s="936">
        <f t="shared" si="6"/>
        <v>4.5199999999999998E-4</v>
      </c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</row>
    <row r="132" spans="1:21" s="52" customFormat="1" ht="36.75" thickBot="1" x14ac:dyDescent="0.3">
      <c r="E132" s="1004"/>
      <c r="F132" s="1004"/>
      <c r="G132" s="692" t="s">
        <v>592</v>
      </c>
      <c r="H132" s="607">
        <f>SUM(H126:H131)</f>
        <v>0.90005199999999996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</row>
    <row r="133" spans="1:21" s="52" customFormat="1" ht="16.5" customHeight="1" x14ac:dyDescent="0.25">
      <c r="G133" s="303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</row>
    <row r="134" spans="1:21" s="52" customFormat="1" ht="16.5" customHeight="1" x14ac:dyDescent="0.25">
      <c r="G134" s="303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</row>
    <row r="135" spans="1:21" s="52" customFormat="1" ht="15" customHeight="1" x14ac:dyDescent="0.25">
      <c r="A135" s="1305" t="s">
        <v>55</v>
      </c>
      <c r="B135" s="1305"/>
      <c r="C135" s="1305"/>
      <c r="D135" s="1305"/>
      <c r="E135" s="1305"/>
      <c r="F135" s="1305"/>
      <c r="G135" s="1305"/>
      <c r="H135" s="1305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</row>
    <row r="136" spans="1:21" s="52" customFormat="1" x14ac:dyDescent="0.25">
      <c r="A136" s="1305" t="s">
        <v>673</v>
      </c>
      <c r="B136" s="1305"/>
      <c r="C136" s="1305"/>
      <c r="D136" s="1305"/>
      <c r="E136" s="1305"/>
      <c r="F136" s="1305"/>
      <c r="G136" s="1305"/>
      <c r="H136" s="1305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</row>
    <row r="137" spans="1:21" s="52" customFormat="1" ht="15" customHeight="1" x14ac:dyDescent="0.25">
      <c r="A137" s="1301" t="s">
        <v>674</v>
      </c>
      <c r="B137" s="1301"/>
      <c r="C137" s="1301"/>
      <c r="D137" s="1301"/>
      <c r="E137" s="1301"/>
      <c r="F137" s="1301"/>
      <c r="G137" s="1301"/>
      <c r="H137" s="130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</row>
    <row r="138" spans="1:21" s="52" customFormat="1" ht="16.5" customHeight="1" x14ac:dyDescent="0.25">
      <c r="A138" s="1001"/>
      <c r="B138" s="1001"/>
      <c r="C138" s="1001"/>
      <c r="D138" s="1001"/>
      <c r="E138" s="1001"/>
      <c r="F138" s="1001"/>
      <c r="G138" s="1001"/>
      <c r="H138" s="100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</row>
    <row r="139" spans="1:21" s="52" customFormat="1" ht="16.5" customHeight="1" thickBot="1" x14ac:dyDescent="0.3">
      <c r="A139" s="60" t="s">
        <v>3</v>
      </c>
      <c r="B139" s="117"/>
      <c r="C139" s="61"/>
      <c r="D139" s="117"/>
      <c r="E139" s="117"/>
      <c r="F139" s="131"/>
      <c r="G139" s="132"/>
      <c r="H139" s="133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</row>
    <row r="140" spans="1:21" s="52" customFormat="1" ht="20.25" customHeight="1" thickBot="1" x14ac:dyDescent="0.3">
      <c r="A140" s="1121" t="s">
        <v>369</v>
      </c>
      <c r="B140" s="1122"/>
      <c r="C140" s="1122"/>
      <c r="D140" s="1122"/>
      <c r="E140" s="1122"/>
      <c r="F140" s="1122"/>
      <c r="G140" s="1122"/>
      <c r="H140" s="1120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</row>
    <row r="141" spans="1:21" s="52" customFormat="1" ht="18" customHeight="1" thickBot="1" x14ac:dyDescent="0.3">
      <c r="A141" s="1121" t="s">
        <v>371</v>
      </c>
      <c r="B141" s="1122"/>
      <c r="C141" s="1122"/>
      <c r="D141" s="1122"/>
      <c r="E141" s="1122"/>
      <c r="F141" s="1122"/>
      <c r="G141" s="1122"/>
      <c r="H141" s="1120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</row>
    <row r="142" spans="1:21" s="52" customFormat="1" ht="18" customHeight="1" x14ac:dyDescent="0.25">
      <c r="A142" s="125"/>
      <c r="B142" s="125"/>
      <c r="C142" s="125"/>
      <c r="D142" s="125"/>
      <c r="E142" s="125"/>
      <c r="F142" s="125"/>
      <c r="G142" s="383"/>
      <c r="H142" s="125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</row>
    <row r="143" spans="1:21" s="52" customFormat="1" ht="16.5" customHeight="1" thickBot="1" x14ac:dyDescent="0.3">
      <c r="A143" s="60" t="s">
        <v>4</v>
      </c>
      <c r="B143" s="117"/>
      <c r="C143" s="63"/>
      <c r="D143" s="118"/>
      <c r="E143" s="118"/>
      <c r="F143" s="134"/>
      <c r="G143" s="135"/>
      <c r="H143" s="133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</row>
    <row r="144" spans="1:21" s="52" customFormat="1" ht="16.5" customHeight="1" thickBot="1" x14ac:dyDescent="0.3">
      <c r="A144" s="1089" t="s">
        <v>88</v>
      </c>
      <c r="B144" s="1090"/>
      <c r="C144" s="1090"/>
      <c r="D144" s="1090"/>
      <c r="E144" s="1090"/>
      <c r="F144" s="1090"/>
      <c r="G144" s="1090"/>
      <c r="H144" s="109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</row>
    <row r="145" spans="1:21" s="52" customFormat="1" ht="16.5" customHeight="1" x14ac:dyDescent="0.25">
      <c r="A145" s="65"/>
      <c r="B145" s="117"/>
      <c r="C145" s="68"/>
      <c r="D145" s="116"/>
      <c r="E145" s="180"/>
      <c r="F145" s="130"/>
      <c r="G145" s="133"/>
      <c r="H145" s="133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</row>
    <row r="146" spans="1:21" s="1003" customFormat="1" ht="37.5" customHeight="1" x14ac:dyDescent="0.2">
      <c r="A146" s="506" t="s">
        <v>5</v>
      </c>
      <c r="B146" s="507" t="s">
        <v>6</v>
      </c>
      <c r="C146" s="507" t="s">
        <v>7</v>
      </c>
      <c r="D146" s="680" t="s">
        <v>578</v>
      </c>
      <c r="E146" s="680" t="s">
        <v>579</v>
      </c>
      <c r="F146" s="680" t="s">
        <v>580</v>
      </c>
      <c r="G146" s="680" t="s">
        <v>581</v>
      </c>
      <c r="H146" s="681" t="s">
        <v>14</v>
      </c>
      <c r="I146" s="520"/>
    </row>
    <row r="147" spans="1:21" s="1003" customFormat="1" ht="25.5" customHeight="1" x14ac:dyDescent="0.2">
      <c r="A147" s="508"/>
      <c r="B147" s="508"/>
      <c r="C147" s="508"/>
      <c r="D147" s="248"/>
      <c r="E147" s="248"/>
      <c r="F147" s="248" t="s">
        <v>582</v>
      </c>
      <c r="G147" s="248" t="s">
        <v>583</v>
      </c>
      <c r="H147" s="248" t="s">
        <v>584</v>
      </c>
      <c r="I147" s="520"/>
    </row>
    <row r="148" spans="1:21" s="366" customFormat="1" ht="31.5" customHeight="1" x14ac:dyDescent="0.2">
      <c r="A148" s="1302" t="str">
        <f>'[1]CM.01-PERSONAL '!$C$124</f>
        <v>GERENCIA DE DEFENSA CIVIL</v>
      </c>
      <c r="B148" s="1302">
        <v>8</v>
      </c>
      <c r="C148" s="1006" t="str">
        <f>'[1]MATRIZ DE ACTIVIDADES'!$B$32</f>
        <v>Recepciona, revisa expediente y programa inspección Tecnica</v>
      </c>
      <c r="D148" s="929" t="str">
        <f>'[1]CM.02- FUNGIBLE'!$B$6</f>
        <v>Folder manila A4</v>
      </c>
      <c r="E148" s="930" t="s">
        <v>591</v>
      </c>
      <c r="F148" s="931">
        <v>1</v>
      </c>
      <c r="G148" s="932">
        <f>'[1]CM.02- FUNGIBLE'!$E$6</f>
        <v>0.71679999999999999</v>
      </c>
      <c r="H148" s="932">
        <f t="shared" ref="H148:H151" si="7">F148*G148</f>
        <v>0.71679999999999999</v>
      </c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</row>
    <row r="149" spans="1:21" s="366" customFormat="1" ht="31.5" customHeight="1" x14ac:dyDescent="0.2">
      <c r="A149" s="1304"/>
      <c r="B149" s="1303"/>
      <c r="C149" s="1006"/>
      <c r="D149" s="933" t="str">
        <f>'[1]CM.02- FUNGIBLE'!$B$5</f>
        <v>Faster</v>
      </c>
      <c r="E149" s="934" t="s">
        <v>591</v>
      </c>
      <c r="F149" s="935">
        <v>1</v>
      </c>
      <c r="G149" s="936">
        <f>'[1]CM.02- FUNGIBLE'!$E$5</f>
        <v>8.8000000000000009E-2</v>
      </c>
      <c r="H149" s="936">
        <f t="shared" si="7"/>
        <v>8.8000000000000009E-2</v>
      </c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</row>
    <row r="150" spans="1:21" s="366" customFormat="1" ht="31.5" customHeight="1" x14ac:dyDescent="0.2">
      <c r="A150" s="1304"/>
      <c r="B150" s="1302">
        <v>12</v>
      </c>
      <c r="C150" s="1006" t="str">
        <f>'[1]MATRIZ DE ACTIVIDADES'!$B$22</f>
        <v xml:space="preserve">Elabora  Informe Técnico, Proyecto de Certificado y deriva a Gerente </v>
      </c>
      <c r="D150" s="933" t="str">
        <f>'[1]CM.02- FUNGIBLE'!$B$8</f>
        <v>Papel Bond A-4 75 gramos</v>
      </c>
      <c r="E150" s="934" t="s">
        <v>591</v>
      </c>
      <c r="F150" s="935">
        <v>5</v>
      </c>
      <c r="G150" s="936">
        <f>'[1]CM.02- FUNGIBLE'!$E$8</f>
        <v>3.1600000000000003E-2</v>
      </c>
      <c r="H150" s="936">
        <f t="shared" si="7"/>
        <v>0.15800000000000003</v>
      </c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</row>
    <row r="151" spans="1:21" s="366" customFormat="1" ht="31.5" customHeight="1" thickBot="1" x14ac:dyDescent="0.25">
      <c r="A151" s="1303"/>
      <c r="B151" s="1303"/>
      <c r="C151" s="1006"/>
      <c r="D151" s="933" t="str">
        <f>'[1]CM.02- FUNGIBLE'!$B$7</f>
        <v>Grapas 26/6</v>
      </c>
      <c r="E151" s="934" t="s">
        <v>591</v>
      </c>
      <c r="F151" s="935">
        <v>1</v>
      </c>
      <c r="G151" s="936">
        <f>'[1]CM.02- FUNGIBLE'!$E$7</f>
        <v>4.5199999999999998E-4</v>
      </c>
      <c r="H151" s="936">
        <f t="shared" si="7"/>
        <v>4.5199999999999998E-4</v>
      </c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</row>
    <row r="152" spans="1:21" s="52" customFormat="1" ht="36.75" thickBot="1" x14ac:dyDescent="0.3">
      <c r="E152" s="1004"/>
      <c r="F152" s="1004"/>
      <c r="G152" s="692" t="s">
        <v>592</v>
      </c>
      <c r="H152" s="607">
        <f>SUM(H146:H151)</f>
        <v>0.963252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</row>
    <row r="153" spans="1:21" s="71" customFormat="1" x14ac:dyDescent="0.25">
      <c r="E153" s="356"/>
      <c r="F153" s="357"/>
      <c r="G153" s="654"/>
      <c r="H153" s="370"/>
    </row>
    <row r="154" spans="1:21" s="52" customFormat="1" ht="15" customHeight="1" x14ac:dyDescent="0.25">
      <c r="A154" s="1305" t="s">
        <v>55</v>
      </c>
      <c r="B154" s="1305"/>
      <c r="C154" s="1305"/>
      <c r="D154" s="1305"/>
      <c r="E154" s="1305"/>
      <c r="F154" s="1305"/>
      <c r="G154" s="1305"/>
      <c r="H154" s="1305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</row>
    <row r="155" spans="1:21" s="52" customFormat="1" x14ac:dyDescent="0.25">
      <c r="A155" s="1305" t="s">
        <v>673</v>
      </c>
      <c r="B155" s="1305"/>
      <c r="C155" s="1305"/>
      <c r="D155" s="1305"/>
      <c r="E155" s="1305"/>
      <c r="F155" s="1305"/>
      <c r="G155" s="1305"/>
      <c r="H155" s="1305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</row>
    <row r="156" spans="1:21" s="52" customFormat="1" ht="15" customHeight="1" x14ac:dyDescent="0.25">
      <c r="A156" s="1301" t="s">
        <v>674</v>
      </c>
      <c r="B156" s="1301"/>
      <c r="C156" s="1301"/>
      <c r="D156" s="1301"/>
      <c r="E156" s="1301"/>
      <c r="F156" s="1301"/>
      <c r="G156" s="1301"/>
      <c r="H156" s="130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</row>
    <row r="157" spans="1:21" s="71" customFormat="1" x14ac:dyDescent="0.25">
      <c r="A157" s="1001"/>
      <c r="B157" s="1001"/>
      <c r="C157" s="1001"/>
      <c r="D157" s="1001"/>
      <c r="E157" s="1001"/>
      <c r="F157" s="1001"/>
      <c r="G157" s="1001"/>
      <c r="H157" s="1001"/>
    </row>
    <row r="158" spans="1:21" s="71" customFormat="1" ht="15.75" thickBot="1" x14ac:dyDescent="0.3">
      <c r="A158" s="60" t="s">
        <v>3</v>
      </c>
      <c r="B158" s="117"/>
      <c r="C158" s="61"/>
      <c r="D158" s="117"/>
      <c r="E158" s="117"/>
      <c r="F158" s="131"/>
      <c r="G158" s="132"/>
      <c r="H158" s="133"/>
    </row>
    <row r="159" spans="1:21" s="71" customFormat="1" ht="15.75" thickBot="1" x14ac:dyDescent="0.3">
      <c r="A159" s="1121" t="s">
        <v>521</v>
      </c>
      <c r="B159" s="1122"/>
      <c r="C159" s="1122"/>
      <c r="D159" s="1122"/>
      <c r="E159" s="1122"/>
      <c r="F159" s="1122"/>
      <c r="G159" s="1122"/>
      <c r="H159" s="1120"/>
    </row>
    <row r="160" spans="1:21" s="71" customFormat="1" x14ac:dyDescent="0.25">
      <c r="A160" s="125"/>
      <c r="B160" s="125"/>
      <c r="C160" s="125"/>
      <c r="D160" s="125"/>
      <c r="E160" s="125"/>
      <c r="F160" s="125"/>
      <c r="G160" s="383"/>
      <c r="H160" s="125"/>
    </row>
    <row r="161" spans="1:21" s="71" customFormat="1" ht="15.75" thickBot="1" x14ac:dyDescent="0.3">
      <c r="A161" s="60" t="s">
        <v>4</v>
      </c>
      <c r="B161" s="117"/>
      <c r="C161" s="63"/>
      <c r="D161" s="118"/>
      <c r="E161" s="118"/>
      <c r="F161" s="134"/>
      <c r="G161" s="135"/>
      <c r="H161" s="133"/>
    </row>
    <row r="162" spans="1:21" s="71" customFormat="1" ht="15.75" thickBot="1" x14ac:dyDescent="0.3">
      <c r="A162" s="1089" t="s">
        <v>88</v>
      </c>
      <c r="B162" s="1090"/>
      <c r="C162" s="1090"/>
      <c r="D162" s="1090"/>
      <c r="E162" s="1090"/>
      <c r="F162" s="1090"/>
      <c r="G162" s="1090"/>
      <c r="H162" s="1091"/>
    </row>
    <row r="163" spans="1:21" s="71" customFormat="1" x14ac:dyDescent="0.25">
      <c r="A163" s="65"/>
      <c r="B163" s="117"/>
      <c r="C163" s="68"/>
      <c r="D163" s="116"/>
      <c r="E163" s="180"/>
      <c r="F163" s="130"/>
      <c r="G163" s="133"/>
      <c r="H163" s="133"/>
    </row>
    <row r="164" spans="1:21" s="1003" customFormat="1" ht="37.5" customHeight="1" x14ac:dyDescent="0.2">
      <c r="A164" s="506" t="s">
        <v>5</v>
      </c>
      <c r="B164" s="507" t="s">
        <v>6</v>
      </c>
      <c r="C164" s="507" t="s">
        <v>7</v>
      </c>
      <c r="D164" s="680" t="s">
        <v>578</v>
      </c>
      <c r="E164" s="680" t="s">
        <v>579</v>
      </c>
      <c r="F164" s="680" t="s">
        <v>580</v>
      </c>
      <c r="G164" s="680" t="s">
        <v>581</v>
      </c>
      <c r="H164" s="681" t="s">
        <v>14</v>
      </c>
      <c r="I164" s="520"/>
    </row>
    <row r="165" spans="1:21" s="1003" customFormat="1" ht="25.5" customHeight="1" x14ac:dyDescent="0.2">
      <c r="A165" s="508"/>
      <c r="B165" s="508"/>
      <c r="C165" s="508"/>
      <c r="D165" s="248"/>
      <c r="E165" s="248"/>
      <c r="F165" s="248" t="s">
        <v>582</v>
      </c>
      <c r="G165" s="248" t="s">
        <v>583</v>
      </c>
      <c r="H165" s="248" t="s">
        <v>584</v>
      </c>
      <c r="I165" s="520"/>
    </row>
    <row r="166" spans="1:21" s="366" customFormat="1" ht="31.5" customHeight="1" x14ac:dyDescent="0.2">
      <c r="A166" s="1302" t="str">
        <f>'[1]CM.01-PERSONAL '!$C$124</f>
        <v>GERENCIA DE DEFENSA CIVIL</v>
      </c>
      <c r="B166" s="1302">
        <v>8</v>
      </c>
      <c r="C166" s="1006" t="str">
        <f>'[1]MATRIZ DE ACTIVIDADES'!$B$32</f>
        <v>Recepciona, revisa expediente y programa inspección Tecnica</v>
      </c>
      <c r="D166" s="929" t="str">
        <f>'[1]CM.02- FUNGIBLE'!$B$6</f>
        <v>Folder manila A4</v>
      </c>
      <c r="E166" s="930" t="s">
        <v>591</v>
      </c>
      <c r="F166" s="931">
        <v>1</v>
      </c>
      <c r="G166" s="932">
        <f>'[1]CM.02- FUNGIBLE'!$E$6</f>
        <v>0.71679999999999999</v>
      </c>
      <c r="H166" s="932">
        <f t="shared" ref="H166:H169" si="8">F166*G166</f>
        <v>0.71679999999999999</v>
      </c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</row>
    <row r="167" spans="1:21" s="366" customFormat="1" ht="31.5" customHeight="1" x14ac:dyDescent="0.2">
      <c r="A167" s="1304"/>
      <c r="B167" s="1303"/>
      <c r="C167" s="1006"/>
      <c r="D167" s="933" t="str">
        <f>'[1]CM.02- FUNGIBLE'!$B$5</f>
        <v>Faster</v>
      </c>
      <c r="E167" s="934" t="s">
        <v>591</v>
      </c>
      <c r="F167" s="935">
        <v>1</v>
      </c>
      <c r="G167" s="936">
        <f>'[1]CM.02- FUNGIBLE'!$E$5</f>
        <v>8.8000000000000009E-2</v>
      </c>
      <c r="H167" s="936">
        <f t="shared" si="8"/>
        <v>8.8000000000000009E-2</v>
      </c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</row>
    <row r="168" spans="1:21" s="366" customFormat="1" ht="31.5" customHeight="1" x14ac:dyDescent="0.2">
      <c r="A168" s="1304"/>
      <c r="B168" s="1302">
        <v>12</v>
      </c>
      <c r="C168" s="1006" t="str">
        <f>'[1]MATRIZ DE ACTIVIDADES'!$B$22</f>
        <v xml:space="preserve">Elabora  Informe Técnico, Proyecto de Certificado y deriva a Gerente </v>
      </c>
      <c r="D168" s="933" t="str">
        <f>'[1]CM.02- FUNGIBLE'!$B$8</f>
        <v>Papel Bond A-4 75 gramos</v>
      </c>
      <c r="E168" s="934" t="s">
        <v>591</v>
      </c>
      <c r="F168" s="935">
        <v>2</v>
      </c>
      <c r="G168" s="936">
        <f>'[1]CM.02- FUNGIBLE'!$E$8</f>
        <v>3.1600000000000003E-2</v>
      </c>
      <c r="H168" s="936">
        <f t="shared" si="8"/>
        <v>6.3200000000000006E-2</v>
      </c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</row>
    <row r="169" spans="1:21" s="366" customFormat="1" ht="31.5" customHeight="1" thickBot="1" x14ac:dyDescent="0.25">
      <c r="A169" s="1303"/>
      <c r="B169" s="1303"/>
      <c r="C169" s="1006"/>
      <c r="D169" s="933" t="str">
        <f>'[1]CM.02- FUNGIBLE'!$B$7</f>
        <v>Grapas 26/6</v>
      </c>
      <c r="E169" s="934" t="s">
        <v>591</v>
      </c>
      <c r="F169" s="935">
        <v>1</v>
      </c>
      <c r="G169" s="936">
        <f>'[1]CM.02- FUNGIBLE'!$E$7</f>
        <v>4.5199999999999998E-4</v>
      </c>
      <c r="H169" s="936">
        <f t="shared" si="8"/>
        <v>4.5199999999999998E-4</v>
      </c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</row>
    <row r="170" spans="1:21" s="52" customFormat="1" ht="36.75" thickBot="1" x14ac:dyDescent="0.3">
      <c r="E170" s="1004"/>
      <c r="F170" s="1004"/>
      <c r="G170" s="692" t="s">
        <v>592</v>
      </c>
      <c r="H170" s="607">
        <f>SUM(H164:H169)</f>
        <v>0.868452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</row>
    <row r="171" spans="1:21" s="71" customFormat="1" x14ac:dyDescent="0.25">
      <c r="E171" s="356"/>
      <c r="F171" s="357"/>
      <c r="G171" s="654"/>
      <c r="H171" s="370"/>
    </row>
    <row r="172" spans="1:21" s="52" customFormat="1" ht="15" customHeight="1" x14ac:dyDescent="0.25">
      <c r="A172" s="1305" t="s">
        <v>55</v>
      </c>
      <c r="B172" s="1305"/>
      <c r="C172" s="1305"/>
      <c r="D172" s="1305"/>
      <c r="E172" s="1305"/>
      <c r="F172" s="1305"/>
      <c r="G172" s="1305"/>
      <c r="H172" s="1305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</row>
    <row r="173" spans="1:21" s="52" customFormat="1" x14ac:dyDescent="0.25">
      <c r="A173" s="1305" t="s">
        <v>673</v>
      </c>
      <c r="B173" s="1305"/>
      <c r="C173" s="1305"/>
      <c r="D173" s="1305"/>
      <c r="E173" s="1305"/>
      <c r="F173" s="1305"/>
      <c r="G173" s="1305"/>
      <c r="H173" s="1305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</row>
    <row r="174" spans="1:21" s="52" customFormat="1" ht="15" customHeight="1" x14ac:dyDescent="0.25">
      <c r="A174" s="1301" t="s">
        <v>674</v>
      </c>
      <c r="B174" s="1301"/>
      <c r="C174" s="1301"/>
      <c r="D174" s="1301"/>
      <c r="E174" s="1301"/>
      <c r="F174" s="1301"/>
      <c r="G174" s="1301"/>
      <c r="H174" s="130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</row>
    <row r="175" spans="1:21" s="71" customFormat="1" x14ac:dyDescent="0.25">
      <c r="A175" s="1301"/>
      <c r="B175" s="1301"/>
      <c r="C175" s="1301"/>
      <c r="D175" s="1301"/>
      <c r="E175" s="1301"/>
      <c r="F175" s="1301"/>
      <c r="G175" s="1301"/>
      <c r="H175" s="1301"/>
    </row>
    <row r="176" spans="1:21" s="71" customFormat="1" ht="15.75" thickBot="1" x14ac:dyDescent="0.3">
      <c r="A176" s="60" t="s">
        <v>3</v>
      </c>
      <c r="B176" s="117"/>
      <c r="C176" s="61"/>
      <c r="D176" s="117"/>
      <c r="E176" s="117"/>
      <c r="F176" s="131"/>
      <c r="G176" s="132"/>
      <c r="H176" s="133"/>
    </row>
    <row r="177" spans="1:21" s="71" customFormat="1" ht="15.75" thickBot="1" x14ac:dyDescent="0.3">
      <c r="A177" s="1121" t="s">
        <v>372</v>
      </c>
      <c r="B177" s="1122"/>
      <c r="C177" s="1122"/>
      <c r="D177" s="1122"/>
      <c r="E177" s="1122"/>
      <c r="F177" s="1122"/>
      <c r="G177" s="1122"/>
      <c r="H177" s="1120"/>
    </row>
    <row r="178" spans="1:21" s="71" customFormat="1" x14ac:dyDescent="0.25">
      <c r="A178" s="125"/>
      <c r="B178" s="125"/>
      <c r="C178" s="125"/>
      <c r="D178" s="125"/>
      <c r="E178" s="125"/>
      <c r="F178" s="125"/>
      <c r="G178" s="383"/>
      <c r="H178" s="125"/>
    </row>
    <row r="179" spans="1:21" s="71" customFormat="1" ht="15.75" thickBot="1" x14ac:dyDescent="0.3">
      <c r="A179" s="60" t="s">
        <v>4</v>
      </c>
      <c r="B179" s="117"/>
      <c r="C179" s="63"/>
      <c r="D179" s="118"/>
      <c r="E179" s="118"/>
      <c r="F179" s="134"/>
      <c r="G179" s="135"/>
      <c r="H179" s="133"/>
    </row>
    <row r="180" spans="1:21" s="71" customFormat="1" ht="15.75" thickBot="1" x14ac:dyDescent="0.3">
      <c r="A180" s="1089" t="s">
        <v>88</v>
      </c>
      <c r="B180" s="1090"/>
      <c r="C180" s="1090"/>
      <c r="D180" s="1090"/>
      <c r="E180" s="1090"/>
      <c r="F180" s="1090"/>
      <c r="G180" s="1090"/>
      <c r="H180" s="1091"/>
    </row>
    <row r="181" spans="1:21" s="71" customFormat="1" x14ac:dyDescent="0.25">
      <c r="A181" s="65"/>
      <c r="B181" s="117"/>
      <c r="C181" s="68"/>
      <c r="D181" s="116"/>
      <c r="E181" s="180"/>
      <c r="F181" s="130"/>
      <c r="G181" s="133"/>
      <c r="H181" s="133"/>
    </row>
    <row r="182" spans="1:21" s="1003" customFormat="1" ht="37.5" customHeight="1" x14ac:dyDescent="0.2">
      <c r="A182" s="506" t="s">
        <v>5</v>
      </c>
      <c r="B182" s="507" t="s">
        <v>6</v>
      </c>
      <c r="C182" s="507" t="s">
        <v>7</v>
      </c>
      <c r="D182" s="680" t="s">
        <v>578</v>
      </c>
      <c r="E182" s="680" t="s">
        <v>579</v>
      </c>
      <c r="F182" s="680" t="s">
        <v>580</v>
      </c>
      <c r="G182" s="680" t="s">
        <v>581</v>
      </c>
      <c r="H182" s="681" t="s">
        <v>14</v>
      </c>
      <c r="I182" s="520"/>
    </row>
    <row r="183" spans="1:21" s="1003" customFormat="1" ht="25.5" customHeight="1" x14ac:dyDescent="0.2">
      <c r="A183" s="508"/>
      <c r="B183" s="508"/>
      <c r="C183" s="508"/>
      <c r="D183" s="248"/>
      <c r="E183" s="248"/>
      <c r="F183" s="248" t="s">
        <v>582</v>
      </c>
      <c r="G183" s="248" t="s">
        <v>583</v>
      </c>
      <c r="H183" s="248" t="s">
        <v>584</v>
      </c>
      <c r="I183" s="520"/>
    </row>
    <row r="184" spans="1:21" s="366" customFormat="1" ht="31.5" customHeight="1" x14ac:dyDescent="0.2">
      <c r="A184" s="1302" t="str">
        <f>'[1]CM.01-PERSONAL '!$C$124</f>
        <v>GERENCIA DE DEFENSA CIVIL</v>
      </c>
      <c r="B184" s="1302">
        <v>8</v>
      </c>
      <c r="C184" s="1006" t="str">
        <f>'[1]MATRIZ DE ACTIVIDADES'!$B$32</f>
        <v>Recepciona, revisa expediente y programa inspección Tecnica</v>
      </c>
      <c r="D184" s="929" t="str">
        <f>'[1]CM.02- FUNGIBLE'!$B$6</f>
        <v>Folder manila A4</v>
      </c>
      <c r="E184" s="930" t="s">
        <v>591</v>
      </c>
      <c r="F184" s="931">
        <v>1</v>
      </c>
      <c r="G184" s="932">
        <f>'[1]CM.02- FUNGIBLE'!$E$6</f>
        <v>0.71679999999999999</v>
      </c>
      <c r="H184" s="932">
        <f t="shared" ref="H184:H187" si="9">F184*G184</f>
        <v>0.71679999999999999</v>
      </c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</row>
    <row r="185" spans="1:21" s="366" customFormat="1" ht="31.5" customHeight="1" x14ac:dyDescent="0.2">
      <c r="A185" s="1304"/>
      <c r="B185" s="1303"/>
      <c r="C185" s="1006"/>
      <c r="D185" s="933" t="str">
        <f>'[1]CM.02- FUNGIBLE'!$B$5</f>
        <v>Faster</v>
      </c>
      <c r="E185" s="934" t="s">
        <v>591</v>
      </c>
      <c r="F185" s="935">
        <v>1</v>
      </c>
      <c r="G185" s="936">
        <f>'[1]CM.02- FUNGIBLE'!$E$5</f>
        <v>8.8000000000000009E-2</v>
      </c>
      <c r="H185" s="936">
        <f t="shared" si="9"/>
        <v>8.8000000000000009E-2</v>
      </c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</row>
    <row r="186" spans="1:21" s="366" customFormat="1" ht="31.5" customHeight="1" x14ac:dyDescent="0.2">
      <c r="A186" s="1304"/>
      <c r="B186" s="1302">
        <v>12</v>
      </c>
      <c r="C186" s="1006" t="str">
        <f>'[1]MATRIZ DE ACTIVIDADES'!$B$22</f>
        <v xml:space="preserve">Elabora  Informe Técnico, Proyecto de Certificado y deriva a Gerente </v>
      </c>
      <c r="D186" s="933" t="str">
        <f>'[1]CM.02- FUNGIBLE'!$B$8</f>
        <v>Papel Bond A-4 75 gramos</v>
      </c>
      <c r="E186" s="934" t="s">
        <v>591</v>
      </c>
      <c r="F186" s="935">
        <v>2</v>
      </c>
      <c r="G186" s="936">
        <f>'[1]CM.02- FUNGIBLE'!$E$8</f>
        <v>3.1600000000000003E-2</v>
      </c>
      <c r="H186" s="936">
        <f t="shared" si="9"/>
        <v>6.3200000000000006E-2</v>
      </c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</row>
    <row r="187" spans="1:21" s="366" customFormat="1" ht="31.5" customHeight="1" thickBot="1" x14ac:dyDescent="0.25">
      <c r="A187" s="1303"/>
      <c r="B187" s="1303"/>
      <c r="C187" s="1006"/>
      <c r="D187" s="933" t="str">
        <f>'[1]CM.02- FUNGIBLE'!$B$7</f>
        <v>Grapas 26/6</v>
      </c>
      <c r="E187" s="934" t="s">
        <v>591</v>
      </c>
      <c r="F187" s="935">
        <v>1</v>
      </c>
      <c r="G187" s="936">
        <f>'[1]CM.02- FUNGIBLE'!$E$7</f>
        <v>4.5199999999999998E-4</v>
      </c>
      <c r="H187" s="936">
        <f t="shared" si="9"/>
        <v>4.5199999999999998E-4</v>
      </c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</row>
    <row r="188" spans="1:21" s="52" customFormat="1" ht="36.75" thickBot="1" x14ac:dyDescent="0.3">
      <c r="E188" s="1004"/>
      <c r="F188" s="1004"/>
      <c r="G188" s="692" t="s">
        <v>592</v>
      </c>
      <c r="H188" s="607">
        <f>SUM(H182:H187)</f>
        <v>0.868452</v>
      </c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</row>
    <row r="191" spans="1:21" s="52" customFormat="1" ht="15" customHeight="1" x14ac:dyDescent="0.25">
      <c r="A191" s="1305" t="s">
        <v>55</v>
      </c>
      <c r="B191" s="1305"/>
      <c r="C191" s="1305"/>
      <c r="D191" s="1305"/>
      <c r="E191" s="1305"/>
      <c r="F191" s="1305"/>
      <c r="G191" s="1305"/>
      <c r="H191" s="1305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</row>
    <row r="192" spans="1:21" s="52" customFormat="1" x14ac:dyDescent="0.25">
      <c r="A192" s="1305" t="s">
        <v>673</v>
      </c>
      <c r="B192" s="1305"/>
      <c r="C192" s="1305"/>
      <c r="D192" s="1305"/>
      <c r="E192" s="1305"/>
      <c r="F192" s="1305"/>
      <c r="G192" s="1305"/>
      <c r="H192" s="1305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</row>
    <row r="193" spans="1:21" s="52" customFormat="1" ht="15" customHeight="1" x14ac:dyDescent="0.25">
      <c r="A193" s="1301" t="s">
        <v>674</v>
      </c>
      <c r="B193" s="1301"/>
      <c r="C193" s="1301"/>
      <c r="D193" s="1301"/>
      <c r="E193" s="1301"/>
      <c r="F193" s="1301"/>
      <c r="G193" s="1301"/>
      <c r="H193" s="130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</row>
    <row r="194" spans="1:21" s="52" customFormat="1" x14ac:dyDescent="0.25">
      <c r="A194" s="1001"/>
      <c r="B194" s="1001"/>
      <c r="C194" s="1001"/>
      <c r="D194" s="1001"/>
      <c r="E194" s="1001"/>
      <c r="F194" s="1001"/>
      <c r="G194" s="1001"/>
      <c r="H194" s="100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</row>
    <row r="195" spans="1:21" s="52" customFormat="1" x14ac:dyDescent="0.25">
      <c r="A195" s="1001"/>
      <c r="B195" s="1001"/>
      <c r="C195" s="1001"/>
      <c r="D195" s="1001"/>
      <c r="E195" s="1001"/>
      <c r="F195" s="1001"/>
      <c r="G195" s="1001"/>
      <c r="H195" s="100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</row>
    <row r="196" spans="1:21" ht="15.75" thickBot="1" x14ac:dyDescent="0.3">
      <c r="A196" s="60" t="s">
        <v>3</v>
      </c>
      <c r="B196" s="117"/>
      <c r="C196" s="61"/>
      <c r="D196" s="117"/>
      <c r="E196" s="117"/>
      <c r="F196" s="131"/>
      <c r="G196" s="132"/>
      <c r="H196" s="133"/>
    </row>
    <row r="197" spans="1:21" ht="15.75" thickBot="1" x14ac:dyDescent="0.3">
      <c r="A197" s="1121" t="s">
        <v>373</v>
      </c>
      <c r="B197" s="1122"/>
      <c r="C197" s="1122"/>
      <c r="D197" s="1122"/>
      <c r="E197" s="1122"/>
      <c r="F197" s="1122"/>
      <c r="G197" s="1122"/>
      <c r="H197" s="1120"/>
    </row>
    <row r="198" spans="1:21" x14ac:dyDescent="0.25">
      <c r="A198" s="125"/>
      <c r="B198" s="125"/>
      <c r="C198" s="125"/>
      <c r="D198" s="125"/>
      <c r="E198" s="125"/>
      <c r="F198" s="125"/>
      <c r="G198" s="383"/>
      <c r="H198" s="125"/>
    </row>
    <row r="199" spans="1:21" ht="15.75" thickBot="1" x14ac:dyDescent="0.3">
      <c r="A199" s="60" t="s">
        <v>4</v>
      </c>
      <c r="B199" s="117"/>
      <c r="C199" s="63"/>
      <c r="D199" s="118"/>
      <c r="E199" s="118"/>
      <c r="F199" s="134"/>
      <c r="G199" s="135"/>
      <c r="H199" s="133"/>
    </row>
    <row r="200" spans="1:21" ht="15.75" thickBot="1" x14ac:dyDescent="0.3">
      <c r="A200" s="1089" t="s">
        <v>88</v>
      </c>
      <c r="B200" s="1090"/>
      <c r="C200" s="1090"/>
      <c r="D200" s="1090"/>
      <c r="E200" s="1090"/>
      <c r="F200" s="1090"/>
      <c r="G200" s="1090"/>
      <c r="H200" s="1091"/>
    </row>
    <row r="201" spans="1:21" x14ac:dyDescent="0.25">
      <c r="A201" s="65"/>
      <c r="B201" s="117"/>
      <c r="C201" s="68"/>
      <c r="D201" s="116"/>
      <c r="E201" s="180"/>
      <c r="F201" s="130"/>
      <c r="G201" s="133"/>
      <c r="H201" s="133"/>
    </row>
    <row r="202" spans="1:21" s="1003" customFormat="1" ht="37.5" customHeight="1" x14ac:dyDescent="0.2">
      <c r="A202" s="506" t="s">
        <v>5</v>
      </c>
      <c r="B202" s="507" t="s">
        <v>6</v>
      </c>
      <c r="C202" s="507" t="s">
        <v>7</v>
      </c>
      <c r="D202" s="680" t="s">
        <v>578</v>
      </c>
      <c r="E202" s="680" t="s">
        <v>579</v>
      </c>
      <c r="F202" s="680" t="s">
        <v>580</v>
      </c>
      <c r="G202" s="680" t="s">
        <v>581</v>
      </c>
      <c r="H202" s="681" t="s">
        <v>14</v>
      </c>
      <c r="I202" s="520"/>
    </row>
    <row r="203" spans="1:21" s="1003" customFormat="1" ht="25.5" customHeight="1" x14ac:dyDescent="0.2">
      <c r="A203" s="508"/>
      <c r="B203" s="508"/>
      <c r="C203" s="508"/>
      <c r="D203" s="248"/>
      <c r="E203" s="248"/>
      <c r="F203" s="248" t="s">
        <v>582</v>
      </c>
      <c r="G203" s="248" t="s">
        <v>583</v>
      </c>
      <c r="H203" s="248" t="s">
        <v>584</v>
      </c>
      <c r="I203" s="520"/>
    </row>
    <row r="204" spans="1:21" s="366" customFormat="1" ht="31.5" customHeight="1" x14ac:dyDescent="0.2">
      <c r="A204" s="1302" t="str">
        <f>'[1]CM.01-PERSONAL '!$C$124</f>
        <v>GERENCIA DE DEFENSA CIVIL</v>
      </c>
      <c r="B204" s="1302">
        <v>8</v>
      </c>
      <c r="C204" s="1006" t="str">
        <f>'[1]MATRIZ DE ACTIVIDADES'!$B$32</f>
        <v>Recepciona, revisa expediente y programa inspección Tecnica</v>
      </c>
      <c r="D204" s="929" t="str">
        <f>'[1]CM.02- FUNGIBLE'!$B$6</f>
        <v>Folder manila A4</v>
      </c>
      <c r="E204" s="930" t="s">
        <v>591</v>
      </c>
      <c r="F204" s="931">
        <v>1</v>
      </c>
      <c r="G204" s="932">
        <f>'[1]CM.02- FUNGIBLE'!$E$6</f>
        <v>0.71679999999999999</v>
      </c>
      <c r="H204" s="932">
        <f t="shared" ref="H204:H207" si="10">F204*G204</f>
        <v>0.71679999999999999</v>
      </c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</row>
    <row r="205" spans="1:21" s="366" customFormat="1" ht="31.5" customHeight="1" x14ac:dyDescent="0.2">
      <c r="A205" s="1304"/>
      <c r="B205" s="1303"/>
      <c r="C205" s="1006"/>
      <c r="D205" s="933" t="str">
        <f>'[1]CM.02- FUNGIBLE'!$B$5</f>
        <v>Faster</v>
      </c>
      <c r="E205" s="934" t="s">
        <v>591</v>
      </c>
      <c r="F205" s="935">
        <v>1</v>
      </c>
      <c r="G205" s="936">
        <f>'[1]CM.02- FUNGIBLE'!$E$5</f>
        <v>8.8000000000000009E-2</v>
      </c>
      <c r="H205" s="936">
        <f t="shared" si="10"/>
        <v>8.8000000000000009E-2</v>
      </c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</row>
    <row r="206" spans="1:21" s="366" customFormat="1" ht="31.5" customHeight="1" x14ac:dyDescent="0.2">
      <c r="A206" s="1304"/>
      <c r="B206" s="1302">
        <v>12</v>
      </c>
      <c r="C206" s="1006" t="str">
        <f>'[1]MATRIZ DE ACTIVIDADES'!$B$22</f>
        <v xml:space="preserve">Elabora  Informe Técnico, Proyecto de Certificado y deriva a Gerente </v>
      </c>
      <c r="D206" s="933" t="str">
        <f>'[1]CM.02- FUNGIBLE'!$B$8</f>
        <v>Papel Bond A-4 75 gramos</v>
      </c>
      <c r="E206" s="934" t="s">
        <v>591</v>
      </c>
      <c r="F206" s="935">
        <v>2</v>
      </c>
      <c r="G206" s="936">
        <f>'[1]CM.02- FUNGIBLE'!$E$8</f>
        <v>3.1600000000000003E-2</v>
      </c>
      <c r="H206" s="936">
        <f t="shared" si="10"/>
        <v>6.3200000000000006E-2</v>
      </c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</row>
    <row r="207" spans="1:21" s="366" customFormat="1" ht="31.5" customHeight="1" thickBot="1" x14ac:dyDescent="0.25">
      <c r="A207" s="1303"/>
      <c r="B207" s="1303"/>
      <c r="C207" s="1006"/>
      <c r="D207" s="933" t="str">
        <f>'[1]CM.02- FUNGIBLE'!$B$7</f>
        <v>Grapas 26/6</v>
      </c>
      <c r="E207" s="934" t="s">
        <v>591</v>
      </c>
      <c r="F207" s="935">
        <v>1</v>
      </c>
      <c r="G207" s="936">
        <f>'[1]CM.02- FUNGIBLE'!$E$7</f>
        <v>4.5199999999999998E-4</v>
      </c>
      <c r="H207" s="936">
        <f t="shared" si="10"/>
        <v>4.5199999999999998E-4</v>
      </c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</row>
    <row r="208" spans="1:21" s="52" customFormat="1" ht="36.75" thickBot="1" x14ac:dyDescent="0.3">
      <c r="E208" s="1004"/>
      <c r="F208" s="1004"/>
      <c r="G208" s="692" t="s">
        <v>592</v>
      </c>
      <c r="H208" s="607">
        <f>SUM(H202:H207)</f>
        <v>0.868452</v>
      </c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</row>
    <row r="210" spans="1:21" s="52" customFormat="1" ht="15" customHeight="1" x14ac:dyDescent="0.25">
      <c r="A210" s="1305" t="s">
        <v>55</v>
      </c>
      <c r="B210" s="1305"/>
      <c r="C210" s="1305"/>
      <c r="D210" s="1305"/>
      <c r="E210" s="1305"/>
      <c r="F210" s="1305"/>
      <c r="G210" s="1305"/>
      <c r="H210" s="1305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</row>
    <row r="211" spans="1:21" s="52" customFormat="1" x14ac:dyDescent="0.25">
      <c r="A211" s="1305" t="s">
        <v>673</v>
      </c>
      <c r="B211" s="1305"/>
      <c r="C211" s="1305"/>
      <c r="D211" s="1305"/>
      <c r="E211" s="1305"/>
      <c r="F211" s="1305"/>
      <c r="G211" s="1305"/>
      <c r="H211" s="1305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</row>
    <row r="212" spans="1:21" s="52" customFormat="1" ht="15" customHeight="1" x14ac:dyDescent="0.25">
      <c r="A212" s="1301" t="s">
        <v>674</v>
      </c>
      <c r="B212" s="1301"/>
      <c r="C212" s="1301"/>
      <c r="D212" s="1301"/>
      <c r="E212" s="1301"/>
      <c r="F212" s="1301"/>
      <c r="G212" s="1301"/>
      <c r="H212" s="130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</row>
    <row r="213" spans="1:21" s="52" customFormat="1" x14ac:dyDescent="0.25">
      <c r="A213" s="1001"/>
      <c r="B213" s="1001"/>
      <c r="C213" s="1001"/>
      <c r="D213" s="1001"/>
      <c r="E213" s="1001"/>
      <c r="F213" s="1001"/>
      <c r="G213" s="1001"/>
      <c r="H213" s="100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</row>
    <row r="214" spans="1:21" ht="15.75" thickBot="1" x14ac:dyDescent="0.3">
      <c r="A214" s="60" t="s">
        <v>3</v>
      </c>
      <c r="B214" s="117"/>
      <c r="C214" s="61"/>
      <c r="D214" s="117"/>
      <c r="E214" s="117"/>
      <c r="F214" s="131"/>
      <c r="G214" s="132"/>
      <c r="H214" s="133"/>
    </row>
    <row r="215" spans="1:21" ht="15.75" thickBot="1" x14ac:dyDescent="0.3">
      <c r="A215" s="1121" t="s">
        <v>374</v>
      </c>
      <c r="B215" s="1122"/>
      <c r="C215" s="1122"/>
      <c r="D215" s="1122"/>
      <c r="E215" s="1122"/>
      <c r="F215" s="1122"/>
      <c r="G215" s="1122"/>
      <c r="H215" s="1120"/>
    </row>
    <row r="216" spans="1:21" x14ac:dyDescent="0.25">
      <c r="A216" s="125"/>
      <c r="B216" s="125"/>
      <c r="C216" s="125"/>
      <c r="D216" s="125"/>
      <c r="E216" s="125"/>
      <c r="F216" s="125"/>
      <c r="G216" s="383"/>
      <c r="H216" s="125"/>
    </row>
    <row r="217" spans="1:21" ht="15.75" thickBot="1" x14ac:dyDescent="0.3">
      <c r="A217" s="60" t="s">
        <v>4</v>
      </c>
      <c r="B217" s="117"/>
      <c r="C217" s="63"/>
      <c r="D217" s="118"/>
      <c r="E217" s="118"/>
      <c r="F217" s="134"/>
      <c r="G217" s="135"/>
      <c r="H217" s="133"/>
    </row>
    <row r="218" spans="1:21" ht="15.75" thickBot="1" x14ac:dyDescent="0.3">
      <c r="A218" s="1089" t="s">
        <v>88</v>
      </c>
      <c r="B218" s="1090"/>
      <c r="C218" s="1090"/>
      <c r="D218" s="1090"/>
      <c r="E218" s="1090"/>
      <c r="F218" s="1090"/>
      <c r="G218" s="1090"/>
      <c r="H218" s="1091"/>
    </row>
    <row r="219" spans="1:21" x14ac:dyDescent="0.25">
      <c r="A219" s="65"/>
      <c r="B219" s="117"/>
      <c r="C219" s="68"/>
      <c r="D219" s="116"/>
      <c r="E219" s="180"/>
      <c r="F219" s="130"/>
      <c r="G219" s="133"/>
      <c r="H219" s="133"/>
    </row>
    <row r="220" spans="1:21" s="1003" customFormat="1" ht="37.5" customHeight="1" x14ac:dyDescent="0.2">
      <c r="A220" s="506" t="s">
        <v>5</v>
      </c>
      <c r="B220" s="507" t="s">
        <v>6</v>
      </c>
      <c r="C220" s="507" t="s">
        <v>7</v>
      </c>
      <c r="D220" s="680" t="s">
        <v>578</v>
      </c>
      <c r="E220" s="680" t="s">
        <v>579</v>
      </c>
      <c r="F220" s="680" t="s">
        <v>580</v>
      </c>
      <c r="G220" s="680" t="s">
        <v>581</v>
      </c>
      <c r="H220" s="681" t="s">
        <v>14</v>
      </c>
      <c r="I220" s="520"/>
    </row>
    <row r="221" spans="1:21" s="1003" customFormat="1" ht="25.5" customHeight="1" x14ac:dyDescent="0.2">
      <c r="A221" s="508"/>
      <c r="B221" s="508"/>
      <c r="C221" s="508"/>
      <c r="D221" s="248"/>
      <c r="E221" s="248"/>
      <c r="F221" s="248" t="s">
        <v>582</v>
      </c>
      <c r="G221" s="248" t="s">
        <v>583</v>
      </c>
      <c r="H221" s="248" t="s">
        <v>584</v>
      </c>
      <c r="I221" s="520"/>
    </row>
    <row r="222" spans="1:21" s="366" customFormat="1" ht="31.5" customHeight="1" x14ac:dyDescent="0.2">
      <c r="A222" s="1302" t="str">
        <f>'[1]CM.01-PERSONAL '!$C$124</f>
        <v>GERENCIA DE DEFENSA CIVIL</v>
      </c>
      <c r="B222" s="1302">
        <v>8</v>
      </c>
      <c r="C222" s="1006" t="str">
        <f>'[1]MATRIZ DE ACTIVIDADES'!$B$32</f>
        <v>Recepciona, revisa expediente y programa inspección Tecnica</v>
      </c>
      <c r="D222" s="929" t="str">
        <f>'[1]CM.02- FUNGIBLE'!$B$6</f>
        <v>Folder manila A4</v>
      </c>
      <c r="E222" s="930" t="s">
        <v>591</v>
      </c>
      <c r="F222" s="931">
        <v>1</v>
      </c>
      <c r="G222" s="932">
        <f>'[1]CM.02- FUNGIBLE'!$E$6</f>
        <v>0.71679999999999999</v>
      </c>
      <c r="H222" s="932">
        <f t="shared" ref="H222:H225" si="11">F222*G222</f>
        <v>0.71679999999999999</v>
      </c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</row>
    <row r="223" spans="1:21" s="366" customFormat="1" ht="31.5" customHeight="1" x14ac:dyDescent="0.2">
      <c r="A223" s="1304"/>
      <c r="B223" s="1303"/>
      <c r="C223" s="1006"/>
      <c r="D223" s="933" t="str">
        <f>'[1]CM.02- FUNGIBLE'!$B$5</f>
        <v>Faster</v>
      </c>
      <c r="E223" s="934" t="s">
        <v>591</v>
      </c>
      <c r="F223" s="935">
        <v>1</v>
      </c>
      <c r="G223" s="936">
        <f>'[1]CM.02- FUNGIBLE'!$E$5</f>
        <v>8.8000000000000009E-2</v>
      </c>
      <c r="H223" s="936">
        <f t="shared" si="11"/>
        <v>8.8000000000000009E-2</v>
      </c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</row>
    <row r="224" spans="1:21" s="366" customFormat="1" ht="31.5" customHeight="1" x14ac:dyDescent="0.2">
      <c r="A224" s="1304"/>
      <c r="B224" s="1302">
        <v>12</v>
      </c>
      <c r="C224" s="1006" t="str">
        <f>'[1]MATRIZ DE ACTIVIDADES'!$B$22</f>
        <v xml:space="preserve">Elabora  Informe Técnico, Proyecto de Certificado y deriva a Gerente </v>
      </c>
      <c r="D224" s="933" t="str">
        <f>'[1]CM.02- FUNGIBLE'!$B$8</f>
        <v>Papel Bond A-4 75 gramos</v>
      </c>
      <c r="E224" s="934" t="s">
        <v>591</v>
      </c>
      <c r="F224" s="935">
        <v>2</v>
      </c>
      <c r="G224" s="936">
        <f>'[1]CM.02- FUNGIBLE'!$E$8</f>
        <v>3.1600000000000003E-2</v>
      </c>
      <c r="H224" s="936">
        <f t="shared" si="11"/>
        <v>6.3200000000000006E-2</v>
      </c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</row>
    <row r="225" spans="1:21" s="366" customFormat="1" ht="31.5" customHeight="1" thickBot="1" x14ac:dyDescent="0.25">
      <c r="A225" s="1303"/>
      <c r="B225" s="1303"/>
      <c r="C225" s="1006"/>
      <c r="D225" s="933" t="str">
        <f>'[1]CM.02- FUNGIBLE'!$B$7</f>
        <v>Grapas 26/6</v>
      </c>
      <c r="E225" s="934" t="s">
        <v>591</v>
      </c>
      <c r="F225" s="935">
        <v>1</v>
      </c>
      <c r="G225" s="936">
        <f>'[1]CM.02- FUNGIBLE'!$E$7</f>
        <v>4.5199999999999998E-4</v>
      </c>
      <c r="H225" s="936">
        <f t="shared" si="11"/>
        <v>4.5199999999999998E-4</v>
      </c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</row>
    <row r="226" spans="1:21" s="52" customFormat="1" ht="36.75" thickBot="1" x14ac:dyDescent="0.3">
      <c r="E226" s="1004"/>
      <c r="F226" s="1004"/>
      <c r="G226" s="692" t="s">
        <v>592</v>
      </c>
      <c r="H226" s="607">
        <f>SUM(H220:H225)</f>
        <v>0.868452</v>
      </c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</row>
    <row r="228" spans="1:21" ht="15.75" thickBot="1" x14ac:dyDescent="0.3"/>
    <row r="229" spans="1:21" ht="24.75" thickTop="1" thickBot="1" x14ac:dyDescent="0.4">
      <c r="A229" s="1156" t="s">
        <v>53</v>
      </c>
      <c r="B229" s="1157"/>
      <c r="C229" s="1157"/>
      <c r="D229" s="1157"/>
      <c r="E229" s="1157"/>
      <c r="F229" s="1157"/>
      <c r="G229" s="1157"/>
      <c r="H229" s="1158"/>
    </row>
    <row r="230" spans="1:21" ht="15.75" thickTop="1" x14ac:dyDescent="0.25"/>
    <row r="231" spans="1:21" s="52" customFormat="1" ht="15" customHeight="1" x14ac:dyDescent="0.25">
      <c r="A231" s="1305" t="s">
        <v>55</v>
      </c>
      <c r="B231" s="1305"/>
      <c r="C231" s="1305"/>
      <c r="D231" s="1305"/>
      <c r="E231" s="1305"/>
      <c r="F231" s="1305"/>
      <c r="G231" s="1305"/>
      <c r="H231" s="1305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</row>
    <row r="232" spans="1:21" s="52" customFormat="1" x14ac:dyDescent="0.25">
      <c r="A232" s="1305" t="s">
        <v>673</v>
      </c>
      <c r="B232" s="1305"/>
      <c r="C232" s="1305"/>
      <c r="D232" s="1305"/>
      <c r="E232" s="1305"/>
      <c r="F232" s="1305"/>
      <c r="G232" s="1305"/>
      <c r="H232" s="1305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</row>
    <row r="233" spans="1:21" s="52" customFormat="1" ht="15" customHeight="1" x14ac:dyDescent="0.25">
      <c r="A233" s="1301" t="s">
        <v>674</v>
      </c>
      <c r="B233" s="1301"/>
      <c r="C233" s="1301"/>
      <c r="D233" s="1301"/>
      <c r="E233" s="1301"/>
      <c r="F233" s="1301"/>
      <c r="G233" s="1301"/>
      <c r="H233" s="130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</row>
    <row r="234" spans="1:21" s="52" customFormat="1" x14ac:dyDescent="0.25">
      <c r="A234" s="1001"/>
      <c r="B234" s="1001"/>
      <c r="C234" s="1001"/>
      <c r="D234" s="1001"/>
      <c r="E234" s="1001"/>
      <c r="F234" s="1001"/>
      <c r="G234" s="1001"/>
      <c r="H234" s="100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</row>
    <row r="235" spans="1:21" ht="15.75" thickBot="1" x14ac:dyDescent="0.3">
      <c r="A235" s="60" t="s">
        <v>3</v>
      </c>
      <c r="B235" s="117"/>
      <c r="C235" s="61"/>
      <c r="D235" s="117"/>
      <c r="E235" s="117"/>
      <c r="F235" s="131"/>
      <c r="G235" s="132"/>
      <c r="H235" s="133"/>
    </row>
    <row r="236" spans="1:21" ht="15.75" thickBot="1" x14ac:dyDescent="0.3">
      <c r="A236" s="1121" t="s">
        <v>375</v>
      </c>
      <c r="B236" s="1122"/>
      <c r="C236" s="1122"/>
      <c r="D236" s="1122"/>
      <c r="E236" s="1122"/>
      <c r="F236" s="1122"/>
      <c r="G236" s="1122"/>
      <c r="H236" s="1120"/>
    </row>
    <row r="237" spans="1:21" x14ac:dyDescent="0.25">
      <c r="A237" s="62"/>
      <c r="B237" s="118"/>
      <c r="C237" s="63"/>
      <c r="D237" s="118"/>
      <c r="E237" s="118"/>
      <c r="F237" s="134"/>
      <c r="G237" s="135"/>
      <c r="H237" s="133"/>
    </row>
    <row r="238" spans="1:21" ht="15.75" thickBot="1" x14ac:dyDescent="0.3">
      <c r="A238" s="60" t="s">
        <v>4</v>
      </c>
      <c r="B238" s="117"/>
      <c r="C238" s="63"/>
      <c r="D238" s="118"/>
      <c r="E238" s="118"/>
      <c r="F238" s="134"/>
      <c r="G238" s="135"/>
      <c r="H238" s="133"/>
    </row>
    <row r="239" spans="1:21" ht="15.75" thickBot="1" x14ac:dyDescent="0.3">
      <c r="A239" s="1089" t="s">
        <v>88</v>
      </c>
      <c r="B239" s="1090"/>
      <c r="C239" s="1090"/>
      <c r="D239" s="1090"/>
      <c r="E239" s="1090"/>
      <c r="F239" s="1090"/>
      <c r="G239" s="1090"/>
      <c r="H239" s="1091"/>
    </row>
    <row r="240" spans="1:21" x14ac:dyDescent="0.25">
      <c r="A240" s="65"/>
      <c r="B240" s="117"/>
      <c r="C240" s="68"/>
      <c r="D240" s="116"/>
      <c r="E240" s="180"/>
      <c r="F240" s="130"/>
      <c r="G240" s="133"/>
      <c r="H240" s="133"/>
    </row>
    <row r="241" spans="1:21" s="1003" customFormat="1" ht="37.5" customHeight="1" x14ac:dyDescent="0.2">
      <c r="A241" s="506" t="s">
        <v>5</v>
      </c>
      <c r="B241" s="507" t="s">
        <v>6</v>
      </c>
      <c r="C241" s="507" t="s">
        <v>7</v>
      </c>
      <c r="D241" s="680" t="s">
        <v>578</v>
      </c>
      <c r="E241" s="680" t="s">
        <v>579</v>
      </c>
      <c r="F241" s="680" t="s">
        <v>580</v>
      </c>
      <c r="G241" s="680" t="s">
        <v>581</v>
      </c>
      <c r="H241" s="681" t="s">
        <v>14</v>
      </c>
      <c r="I241" s="520"/>
    </row>
    <row r="242" spans="1:21" s="1003" customFormat="1" ht="25.5" customHeight="1" x14ac:dyDescent="0.2">
      <c r="A242" s="508"/>
      <c r="B242" s="508"/>
      <c r="C242" s="508"/>
      <c r="D242" s="248"/>
      <c r="E242" s="248"/>
      <c r="F242" s="248" t="s">
        <v>582</v>
      </c>
      <c r="G242" s="248" t="s">
        <v>583</v>
      </c>
      <c r="H242" s="248" t="s">
        <v>584</v>
      </c>
      <c r="I242" s="520"/>
    </row>
    <row r="243" spans="1:21" s="366" customFormat="1" ht="31.5" customHeight="1" x14ac:dyDescent="0.2">
      <c r="A243" s="1302" t="str">
        <f>'[1]CM.01-PERSONAL '!$C$124</f>
        <v>GERENCIA DE DEFENSA CIVIL</v>
      </c>
      <c r="B243" s="1302">
        <v>8</v>
      </c>
      <c r="C243" s="1006" t="str">
        <f>'[1]MATRIZ DE ACTIVIDADES'!$B$32</f>
        <v>Recepciona, revisa expediente y programa inspección Tecnica</v>
      </c>
      <c r="D243" s="929" t="str">
        <f>'[1]CM.02- FUNGIBLE'!$B$6</f>
        <v>Folder manila A4</v>
      </c>
      <c r="E243" s="930" t="s">
        <v>591</v>
      </c>
      <c r="F243" s="931">
        <v>1</v>
      </c>
      <c r="G243" s="932">
        <f>'[1]CM.02- FUNGIBLE'!$E$6</f>
        <v>0.71679999999999999</v>
      </c>
      <c r="H243" s="932">
        <f t="shared" ref="H243:H246" si="12">F243*G243</f>
        <v>0.71679999999999999</v>
      </c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</row>
    <row r="244" spans="1:21" s="366" customFormat="1" ht="31.5" customHeight="1" x14ac:dyDescent="0.2">
      <c r="A244" s="1304"/>
      <c r="B244" s="1303"/>
      <c r="C244" s="1006"/>
      <c r="D244" s="933" t="str">
        <f>'[1]CM.02- FUNGIBLE'!$B$5</f>
        <v>Faster</v>
      </c>
      <c r="E244" s="934" t="s">
        <v>591</v>
      </c>
      <c r="F244" s="935">
        <v>1</v>
      </c>
      <c r="G244" s="936">
        <f>'[1]CM.02- FUNGIBLE'!$E$5</f>
        <v>8.8000000000000009E-2</v>
      </c>
      <c r="H244" s="936">
        <f t="shared" si="12"/>
        <v>8.8000000000000009E-2</v>
      </c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</row>
    <row r="245" spans="1:21" s="366" customFormat="1" ht="31.5" customHeight="1" x14ac:dyDescent="0.2">
      <c r="A245" s="1304"/>
      <c r="B245" s="1302">
        <v>12</v>
      </c>
      <c r="C245" s="1006" t="str">
        <f>'[1]MATRIZ DE ACTIVIDADES'!$B$22</f>
        <v xml:space="preserve">Elabora  Informe Técnico, Proyecto de Certificado y deriva a Gerente </v>
      </c>
      <c r="D245" s="933" t="str">
        <f>'[1]CM.02- FUNGIBLE'!$B$8</f>
        <v>Papel Bond A-4 75 gramos</v>
      </c>
      <c r="E245" s="934" t="s">
        <v>591</v>
      </c>
      <c r="F245" s="935">
        <v>4</v>
      </c>
      <c r="G245" s="936">
        <f>'[1]CM.02- FUNGIBLE'!$E$8</f>
        <v>3.1600000000000003E-2</v>
      </c>
      <c r="H245" s="936">
        <f t="shared" si="12"/>
        <v>0.12640000000000001</v>
      </c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</row>
    <row r="246" spans="1:21" s="366" customFormat="1" ht="31.5" customHeight="1" thickBot="1" x14ac:dyDescent="0.25">
      <c r="A246" s="1303"/>
      <c r="B246" s="1303"/>
      <c r="C246" s="1006"/>
      <c r="D246" s="933" t="str">
        <f>'[1]CM.02- FUNGIBLE'!$B$7</f>
        <v>Grapas 26/6</v>
      </c>
      <c r="E246" s="934" t="s">
        <v>591</v>
      </c>
      <c r="F246" s="935">
        <v>1</v>
      </c>
      <c r="G246" s="936">
        <f>'[1]CM.02- FUNGIBLE'!$E$7</f>
        <v>4.5199999999999998E-4</v>
      </c>
      <c r="H246" s="936">
        <f t="shared" si="12"/>
        <v>4.5199999999999998E-4</v>
      </c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</row>
    <row r="247" spans="1:21" s="52" customFormat="1" ht="36.75" thickBot="1" x14ac:dyDescent="0.3">
      <c r="E247" s="1004"/>
      <c r="F247" s="1004"/>
      <c r="G247" s="692" t="s">
        <v>592</v>
      </c>
      <c r="H247" s="607">
        <f>SUM(H241:H246)</f>
        <v>0.93165200000000004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</row>
    <row r="248" spans="1:21" x14ac:dyDescent="0.25">
      <c r="A248" s="52"/>
      <c r="B248" s="52"/>
      <c r="C248" s="52"/>
      <c r="D248" s="52"/>
      <c r="E248" s="52"/>
      <c r="F248" s="52"/>
      <c r="H248" s="52"/>
    </row>
    <row r="249" spans="1:21" x14ac:dyDescent="0.25">
      <c r="A249" s="52"/>
      <c r="B249" s="52"/>
      <c r="C249" s="52"/>
      <c r="D249" s="52"/>
      <c r="E249" s="52"/>
      <c r="F249" s="52"/>
      <c r="H249" s="52"/>
    </row>
    <row r="250" spans="1:21" s="52" customFormat="1" ht="15" customHeight="1" x14ac:dyDescent="0.25">
      <c r="A250" s="1305" t="s">
        <v>55</v>
      </c>
      <c r="B250" s="1305"/>
      <c r="C250" s="1305"/>
      <c r="D250" s="1305"/>
      <c r="E250" s="1305"/>
      <c r="F250" s="1305"/>
      <c r="G250" s="1305"/>
      <c r="H250" s="1305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</row>
    <row r="251" spans="1:21" s="52" customFormat="1" x14ac:dyDescent="0.25">
      <c r="A251" s="1305" t="s">
        <v>673</v>
      </c>
      <c r="B251" s="1305"/>
      <c r="C251" s="1305"/>
      <c r="D251" s="1305"/>
      <c r="E251" s="1305"/>
      <c r="F251" s="1305"/>
      <c r="G251" s="1305"/>
      <c r="H251" s="1305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</row>
    <row r="252" spans="1:21" s="52" customFormat="1" ht="15" customHeight="1" x14ac:dyDescent="0.25">
      <c r="A252" s="1301" t="s">
        <v>674</v>
      </c>
      <c r="B252" s="1301"/>
      <c r="C252" s="1301"/>
      <c r="D252" s="1301"/>
      <c r="E252" s="1301"/>
      <c r="F252" s="1301"/>
      <c r="G252" s="1301"/>
      <c r="H252" s="130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</row>
    <row r="253" spans="1:21" s="52" customFormat="1" x14ac:dyDescent="0.25">
      <c r="A253" s="1001"/>
      <c r="B253" s="1001"/>
      <c r="C253" s="1001"/>
      <c r="D253" s="1001"/>
      <c r="E253" s="1001"/>
      <c r="F253" s="1001"/>
      <c r="G253" s="1001"/>
      <c r="H253" s="100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</row>
    <row r="254" spans="1:21" ht="15.75" thickBot="1" x14ac:dyDescent="0.3">
      <c r="A254" s="60" t="s">
        <v>3</v>
      </c>
      <c r="B254" s="117"/>
      <c r="C254" s="61"/>
      <c r="D254" s="117"/>
      <c r="E254" s="117"/>
      <c r="F254" s="131"/>
      <c r="G254" s="132"/>
      <c r="H254" s="133"/>
    </row>
    <row r="255" spans="1:21" ht="15.75" thickBot="1" x14ac:dyDescent="0.3">
      <c r="A255" s="1121" t="s">
        <v>376</v>
      </c>
      <c r="B255" s="1122"/>
      <c r="C255" s="1122"/>
      <c r="D255" s="1122"/>
      <c r="E255" s="1122"/>
      <c r="F255" s="1122"/>
      <c r="G255" s="1122"/>
      <c r="H255" s="1120"/>
    </row>
    <row r="256" spans="1:21" x14ac:dyDescent="0.25">
      <c r="A256" s="62"/>
      <c r="B256" s="118"/>
      <c r="C256" s="63"/>
      <c r="D256" s="118"/>
      <c r="E256" s="118"/>
      <c r="F256" s="134"/>
      <c r="G256" s="135"/>
      <c r="H256" s="133"/>
    </row>
    <row r="257" spans="1:21" ht="15.75" thickBot="1" x14ac:dyDescent="0.3">
      <c r="A257" s="60" t="s">
        <v>4</v>
      </c>
      <c r="B257" s="117"/>
      <c r="C257" s="63"/>
      <c r="D257" s="118"/>
      <c r="E257" s="118"/>
      <c r="F257" s="134"/>
      <c r="G257" s="135"/>
      <c r="H257" s="133"/>
    </row>
    <row r="258" spans="1:21" ht="15.75" thickBot="1" x14ac:dyDescent="0.3">
      <c r="A258" s="1089" t="s">
        <v>88</v>
      </c>
      <c r="B258" s="1090"/>
      <c r="C258" s="1090"/>
      <c r="D258" s="1090"/>
      <c r="E258" s="1090"/>
      <c r="F258" s="1090"/>
      <c r="G258" s="1090"/>
      <c r="H258" s="1091"/>
    </row>
    <row r="259" spans="1:21" x14ac:dyDescent="0.25">
      <c r="A259" s="65"/>
      <c r="B259" s="117"/>
      <c r="C259" s="68"/>
      <c r="D259" s="116"/>
      <c r="E259" s="180"/>
      <c r="F259" s="130"/>
      <c r="G259" s="133"/>
      <c r="H259" s="133"/>
    </row>
    <row r="260" spans="1:21" s="1003" customFormat="1" ht="37.5" customHeight="1" x14ac:dyDescent="0.2">
      <c r="A260" s="506" t="s">
        <v>5</v>
      </c>
      <c r="B260" s="507" t="s">
        <v>6</v>
      </c>
      <c r="C260" s="507" t="s">
        <v>7</v>
      </c>
      <c r="D260" s="680" t="s">
        <v>578</v>
      </c>
      <c r="E260" s="680" t="s">
        <v>579</v>
      </c>
      <c r="F260" s="680" t="s">
        <v>580</v>
      </c>
      <c r="G260" s="680" t="s">
        <v>581</v>
      </c>
      <c r="H260" s="681" t="s">
        <v>14</v>
      </c>
      <c r="I260" s="520"/>
    </row>
    <row r="261" spans="1:21" s="1003" customFormat="1" ht="25.5" customHeight="1" x14ac:dyDescent="0.2">
      <c r="A261" s="508"/>
      <c r="B261" s="508"/>
      <c r="C261" s="508"/>
      <c r="D261" s="248"/>
      <c r="E261" s="248"/>
      <c r="F261" s="248" t="s">
        <v>582</v>
      </c>
      <c r="G261" s="248" t="s">
        <v>583</v>
      </c>
      <c r="H261" s="248" t="s">
        <v>584</v>
      </c>
      <c r="I261" s="520"/>
    </row>
    <row r="262" spans="1:21" s="366" customFormat="1" ht="31.5" customHeight="1" x14ac:dyDescent="0.2">
      <c r="A262" s="1302" t="str">
        <f>'[1]CM.01-PERSONAL '!$C$124</f>
        <v>GERENCIA DE DEFENSA CIVIL</v>
      </c>
      <c r="B262" s="1302">
        <v>8</v>
      </c>
      <c r="C262" s="1006" t="str">
        <f>'[1]MATRIZ DE ACTIVIDADES'!$B$32</f>
        <v>Recepciona, revisa expediente y programa inspección Tecnica</v>
      </c>
      <c r="D262" s="929" t="str">
        <f>'[1]CM.02- FUNGIBLE'!$B$6</f>
        <v>Folder manila A4</v>
      </c>
      <c r="E262" s="930" t="s">
        <v>591</v>
      </c>
      <c r="F262" s="931">
        <v>1</v>
      </c>
      <c r="G262" s="932">
        <f>'[1]CM.02- FUNGIBLE'!$E$6</f>
        <v>0.71679999999999999</v>
      </c>
      <c r="H262" s="932">
        <f t="shared" ref="H262:H265" si="13">F262*G262</f>
        <v>0.71679999999999999</v>
      </c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</row>
    <row r="263" spans="1:21" s="366" customFormat="1" ht="31.5" customHeight="1" x14ac:dyDescent="0.2">
      <c r="A263" s="1304"/>
      <c r="B263" s="1303"/>
      <c r="C263" s="1006"/>
      <c r="D263" s="933" t="str">
        <f>'[1]CM.02- FUNGIBLE'!$B$5</f>
        <v>Faster</v>
      </c>
      <c r="E263" s="934" t="s">
        <v>591</v>
      </c>
      <c r="F263" s="935">
        <v>1</v>
      </c>
      <c r="G263" s="936">
        <f>'[1]CM.02- FUNGIBLE'!$E$5</f>
        <v>8.8000000000000009E-2</v>
      </c>
      <c r="H263" s="936">
        <f t="shared" si="13"/>
        <v>8.8000000000000009E-2</v>
      </c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</row>
    <row r="264" spans="1:21" s="366" customFormat="1" ht="31.5" customHeight="1" x14ac:dyDescent="0.2">
      <c r="A264" s="1304"/>
      <c r="B264" s="1302">
        <v>12</v>
      </c>
      <c r="C264" s="1006" t="str">
        <f>'[1]MATRIZ DE ACTIVIDADES'!$B$22</f>
        <v xml:space="preserve">Elabora  Informe Técnico, Proyecto de Certificado y deriva a Gerente </v>
      </c>
      <c r="D264" s="933" t="str">
        <f>'[1]CM.02- FUNGIBLE'!$B$8</f>
        <v>Papel Bond A-4 75 gramos</v>
      </c>
      <c r="E264" s="934" t="s">
        <v>591</v>
      </c>
      <c r="F264" s="935">
        <v>4</v>
      </c>
      <c r="G264" s="936">
        <f>'[1]CM.02- FUNGIBLE'!$E$8</f>
        <v>3.1600000000000003E-2</v>
      </c>
      <c r="H264" s="936">
        <f t="shared" si="13"/>
        <v>0.12640000000000001</v>
      </c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</row>
    <row r="265" spans="1:21" s="366" customFormat="1" ht="31.5" customHeight="1" thickBot="1" x14ac:dyDescent="0.25">
      <c r="A265" s="1303"/>
      <c r="B265" s="1303"/>
      <c r="C265" s="1006"/>
      <c r="D265" s="933" t="str">
        <f>'[1]CM.02- FUNGIBLE'!$B$7</f>
        <v>Grapas 26/6</v>
      </c>
      <c r="E265" s="934" t="s">
        <v>591</v>
      </c>
      <c r="F265" s="935">
        <v>1</v>
      </c>
      <c r="G265" s="936">
        <f>'[1]CM.02- FUNGIBLE'!$E$7</f>
        <v>4.5199999999999998E-4</v>
      </c>
      <c r="H265" s="936">
        <f t="shared" si="13"/>
        <v>4.5199999999999998E-4</v>
      </c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</row>
    <row r="266" spans="1:21" s="52" customFormat="1" ht="36.75" thickBot="1" x14ac:dyDescent="0.3">
      <c r="E266" s="1004"/>
      <c r="F266" s="1004"/>
      <c r="G266" s="692" t="s">
        <v>592</v>
      </c>
      <c r="H266" s="607">
        <f>SUM(H260:H265)</f>
        <v>0.93165200000000004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</row>
  </sheetData>
  <mergeCells count="118">
    <mergeCell ref="A175:H175"/>
    <mergeCell ref="A177:H177"/>
    <mergeCell ref="A180:H180"/>
    <mergeCell ref="A191:H191"/>
    <mergeCell ref="A184:A187"/>
    <mergeCell ref="B184:B185"/>
    <mergeCell ref="B186:B187"/>
    <mergeCell ref="A43:H43"/>
    <mergeCell ref="A46:H46"/>
    <mergeCell ref="A81:H81"/>
    <mergeCell ref="A85:H85"/>
    <mergeCell ref="A89:A92"/>
    <mergeCell ref="B89:B90"/>
    <mergeCell ref="B91:B92"/>
    <mergeCell ref="A57:H57"/>
    <mergeCell ref="A58:H58"/>
    <mergeCell ref="A59:H59"/>
    <mergeCell ref="A62:H62"/>
    <mergeCell ref="A65:H65"/>
    <mergeCell ref="A140:H140"/>
    <mergeCell ref="A144:H144"/>
    <mergeCell ref="A102:H102"/>
    <mergeCell ref="A141:H141"/>
    <mergeCell ref="A120:H120"/>
    <mergeCell ref="A20:H20"/>
    <mergeCell ref="A21:H21"/>
    <mergeCell ref="A22:H22"/>
    <mergeCell ref="A25:H25"/>
    <mergeCell ref="A28:H28"/>
    <mergeCell ref="A262:A265"/>
    <mergeCell ref="B262:B263"/>
    <mergeCell ref="B264:B265"/>
    <mergeCell ref="A174:H174"/>
    <mergeCell ref="A148:A151"/>
    <mergeCell ref="B148:B149"/>
    <mergeCell ref="B150:B151"/>
    <mergeCell ref="A166:A169"/>
    <mergeCell ref="B166:B167"/>
    <mergeCell ref="B168:B169"/>
    <mergeCell ref="A154:H154"/>
    <mergeCell ref="A155:H155"/>
    <mergeCell ref="A162:H162"/>
    <mergeCell ref="A172:H172"/>
    <mergeCell ref="A173:H173"/>
    <mergeCell ref="A156:H156"/>
    <mergeCell ref="A159:H159"/>
    <mergeCell ref="A97:H97"/>
    <mergeCell ref="A82:H82"/>
    <mergeCell ref="A1:H1"/>
    <mergeCell ref="A2:H2"/>
    <mergeCell ref="A3:H3"/>
    <mergeCell ref="A6:H6"/>
    <mergeCell ref="A9:H9"/>
    <mergeCell ref="A76:H76"/>
    <mergeCell ref="A77:H77"/>
    <mergeCell ref="A78:H78"/>
    <mergeCell ref="A96:H96"/>
    <mergeCell ref="A50:A53"/>
    <mergeCell ref="B50:B51"/>
    <mergeCell ref="B52:B53"/>
    <mergeCell ref="A69:A72"/>
    <mergeCell ref="B69:B70"/>
    <mergeCell ref="B71:B72"/>
    <mergeCell ref="A13:A16"/>
    <mergeCell ref="B13:B14"/>
    <mergeCell ref="B15:B16"/>
    <mergeCell ref="A32:A35"/>
    <mergeCell ref="B32:B33"/>
    <mergeCell ref="B34:B35"/>
    <mergeCell ref="A38:H38"/>
    <mergeCell ref="A39:H39"/>
    <mergeCell ref="A40:H40"/>
    <mergeCell ref="A124:H124"/>
    <mergeCell ref="A135:H135"/>
    <mergeCell ref="A136:H136"/>
    <mergeCell ref="A137:H137"/>
    <mergeCell ref="A105:H105"/>
    <mergeCell ref="A115:H115"/>
    <mergeCell ref="A116:H116"/>
    <mergeCell ref="A117:H117"/>
    <mergeCell ref="A121:H121"/>
    <mergeCell ref="A109:A112"/>
    <mergeCell ref="B109:B110"/>
    <mergeCell ref="A192:H192"/>
    <mergeCell ref="A251:H251"/>
    <mergeCell ref="A252:H252"/>
    <mergeCell ref="A255:H255"/>
    <mergeCell ref="A258:H258"/>
    <mergeCell ref="A232:H232"/>
    <mergeCell ref="A233:H233"/>
    <mergeCell ref="A236:H236"/>
    <mergeCell ref="A204:A207"/>
    <mergeCell ref="B204:B205"/>
    <mergeCell ref="B206:B207"/>
    <mergeCell ref="A98:H98"/>
    <mergeCell ref="A101:H101"/>
    <mergeCell ref="B111:B112"/>
    <mergeCell ref="A128:A131"/>
    <mergeCell ref="B128:B129"/>
    <mergeCell ref="B130:B131"/>
    <mergeCell ref="A239:H239"/>
    <mergeCell ref="A250:H250"/>
    <mergeCell ref="A212:H212"/>
    <mergeCell ref="A215:H215"/>
    <mergeCell ref="A218:H218"/>
    <mergeCell ref="A229:H229"/>
    <mergeCell ref="A231:H231"/>
    <mergeCell ref="A222:A225"/>
    <mergeCell ref="B222:B223"/>
    <mergeCell ref="B224:B225"/>
    <mergeCell ref="A243:A246"/>
    <mergeCell ref="B243:B244"/>
    <mergeCell ref="B245:B246"/>
    <mergeCell ref="A200:H200"/>
    <mergeCell ref="A211:H211"/>
    <mergeCell ref="A193:H193"/>
    <mergeCell ref="A210:H210"/>
    <mergeCell ref="A197:H197"/>
  </mergeCells>
  <pageMargins left="0.7" right="0.7" top="0.75" bottom="0.75" header="0.3" footer="0.3"/>
  <pageSetup orientation="portrait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EZ64"/>
  <sheetViews>
    <sheetView topLeftCell="A43" workbookViewId="0">
      <selection activeCell="A48" sqref="A48:XFD50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44.28515625" hidden="1" customWidth="1"/>
    <col min="4" max="4" width="28.7109375" customWidth="1"/>
    <col min="5" max="5" width="13" customWidth="1"/>
    <col min="6" max="6" width="15.28515625" customWidth="1"/>
    <col min="7" max="7" width="15.42578125" style="303" customWidth="1"/>
    <col min="8" max="8" width="18" customWidth="1"/>
    <col min="9" max="156" width="11.42578125" style="71"/>
  </cols>
  <sheetData>
    <row r="1" spans="1:156" s="52" customFormat="1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156" s="52" customFormat="1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156" s="52" customFormat="1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156" s="52" customFormat="1" x14ac:dyDescent="0.25">
      <c r="A4" s="1001"/>
      <c r="B4" s="1001"/>
      <c r="C4" s="1001"/>
      <c r="D4" s="1001"/>
      <c r="E4" s="1001"/>
      <c r="F4" s="1001"/>
      <c r="G4" s="1001"/>
      <c r="H4" s="100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</row>
    <row r="5" spans="1:156" ht="15.75" thickBot="1" x14ac:dyDescent="0.3">
      <c r="A5" s="60" t="s">
        <v>3</v>
      </c>
      <c r="B5" s="117"/>
      <c r="C5" s="61"/>
      <c r="D5" s="117"/>
      <c r="E5" s="117"/>
      <c r="F5" s="131"/>
      <c r="G5" s="132"/>
      <c r="H5" s="133"/>
    </row>
    <row r="6" spans="1:156" ht="15.75" customHeight="1" thickBot="1" x14ac:dyDescent="0.3">
      <c r="A6" s="1121" t="s">
        <v>377</v>
      </c>
      <c r="B6" s="1122"/>
      <c r="C6" s="1122"/>
      <c r="D6" s="1122"/>
      <c r="E6" s="1122"/>
      <c r="F6" s="1122"/>
      <c r="G6" s="1122"/>
      <c r="H6" s="1120"/>
    </row>
    <row r="7" spans="1:156" x14ac:dyDescent="0.25">
      <c r="A7" s="62"/>
      <c r="B7" s="118"/>
      <c r="C7" s="63"/>
      <c r="D7" s="118"/>
      <c r="E7" s="118"/>
      <c r="F7" s="134"/>
      <c r="G7" s="135"/>
      <c r="H7" s="133"/>
    </row>
    <row r="8" spans="1:156" ht="15.75" thickBot="1" x14ac:dyDescent="0.3">
      <c r="A8" s="60" t="s">
        <v>4</v>
      </c>
      <c r="B8" s="117"/>
      <c r="C8" s="63"/>
      <c r="D8" s="118"/>
      <c r="E8" s="118"/>
      <c r="F8" s="134"/>
      <c r="G8" s="135"/>
      <c r="H8" s="133"/>
    </row>
    <row r="9" spans="1:156" ht="15.75" thickBot="1" x14ac:dyDescent="0.3">
      <c r="A9" s="1089" t="s">
        <v>378</v>
      </c>
      <c r="B9" s="1090"/>
      <c r="C9" s="1090"/>
      <c r="D9" s="1090"/>
      <c r="E9" s="1090"/>
      <c r="F9" s="1090"/>
      <c r="G9" s="1090"/>
      <c r="H9" s="1091"/>
    </row>
    <row r="10" spans="1:156" x14ac:dyDescent="0.25">
      <c r="A10" s="65"/>
      <c r="B10" s="117"/>
      <c r="C10" s="68"/>
      <c r="D10" s="116"/>
      <c r="E10" s="180"/>
      <c r="F10" s="130"/>
      <c r="G10" s="133"/>
      <c r="H10" s="133"/>
    </row>
    <row r="11" spans="1:156" s="1003" customFormat="1" ht="37.5" customHeight="1" x14ac:dyDescent="0.2">
      <c r="A11" s="506" t="s">
        <v>5</v>
      </c>
      <c r="B11" s="507" t="s">
        <v>6</v>
      </c>
      <c r="C11" s="507" t="s">
        <v>7</v>
      </c>
      <c r="D11" s="680" t="s">
        <v>578</v>
      </c>
      <c r="E11" s="680" t="s">
        <v>579</v>
      </c>
      <c r="F11" s="680" t="s">
        <v>580</v>
      </c>
      <c r="G11" s="680" t="s">
        <v>581</v>
      </c>
      <c r="H11" s="681" t="s">
        <v>14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</row>
    <row r="12" spans="1:156" s="1003" customFormat="1" ht="25.5" customHeight="1" x14ac:dyDescent="0.2">
      <c r="A12" s="508"/>
      <c r="B12" s="508"/>
      <c r="C12" s="508"/>
      <c r="D12" s="248"/>
      <c r="E12" s="248"/>
      <c r="F12" s="248" t="s">
        <v>582</v>
      </c>
      <c r="G12" s="248" t="s">
        <v>583</v>
      </c>
      <c r="H12" s="248" t="s">
        <v>584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</row>
    <row r="13" spans="1:156" s="366" customFormat="1" ht="31.5" customHeight="1" x14ac:dyDescent="0.2">
      <c r="A13" s="1302" t="str">
        <f>'[1]CM.01-PERSONAL '!$C$124</f>
        <v>GERENCIA DE DEFENSA CIVIL</v>
      </c>
      <c r="B13" s="1302">
        <v>8</v>
      </c>
      <c r="C13" s="1006" t="str">
        <f>'[1]MATRIZ DE ACTIVIDADES'!$B$32</f>
        <v>Recepciona, revisa expediente y programa inspección Tecnica</v>
      </c>
      <c r="D13" s="929" t="str">
        <f>'[1]CM.02- FUNGIBLE'!$B$6</f>
        <v>Folder manila A4</v>
      </c>
      <c r="E13" s="930" t="s">
        <v>591</v>
      </c>
      <c r="F13" s="931">
        <v>1</v>
      </c>
      <c r="G13" s="932">
        <f>'[1]CM.02- FUNGIBLE'!$E$6</f>
        <v>0.71679999999999999</v>
      </c>
      <c r="H13" s="932">
        <f t="shared" ref="H13:H16" si="0">F13*G13</f>
        <v>0.71679999999999999</v>
      </c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</row>
    <row r="14" spans="1:156" s="366" customFormat="1" ht="31.5" customHeight="1" x14ac:dyDescent="0.2">
      <c r="A14" s="1304"/>
      <c r="B14" s="1303"/>
      <c r="C14" s="1006"/>
      <c r="D14" s="933" t="str">
        <f>'[1]CM.02- FUNGIBLE'!$B$5</f>
        <v>Faster</v>
      </c>
      <c r="E14" s="934" t="s">
        <v>591</v>
      </c>
      <c r="F14" s="935">
        <v>1</v>
      </c>
      <c r="G14" s="936">
        <f>'[1]CM.02- FUNGIBLE'!$E$5</f>
        <v>8.8000000000000009E-2</v>
      </c>
      <c r="H14" s="936">
        <f t="shared" si="0"/>
        <v>8.8000000000000009E-2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</row>
    <row r="15" spans="1:156" s="366" customFormat="1" ht="31.5" customHeight="1" x14ac:dyDescent="0.2">
      <c r="A15" s="1304"/>
      <c r="B15" s="1302">
        <v>12</v>
      </c>
      <c r="C15" s="1006" t="str">
        <f>'[1]MATRIZ DE ACTIVIDADES'!$B$22</f>
        <v xml:space="preserve">Elabora  Informe Técnico, Proyecto de Certificado y deriva a Gerente </v>
      </c>
      <c r="D15" s="933" t="str">
        <f>'[1]CM.02- FUNGIBLE'!$B$8</f>
        <v>Papel Bond A-4 75 gramos</v>
      </c>
      <c r="E15" s="934" t="s">
        <v>591</v>
      </c>
      <c r="F15" s="935">
        <v>5</v>
      </c>
      <c r="G15" s="936">
        <f>'[1]CM.02- FUNGIBLE'!$E$8</f>
        <v>3.1600000000000003E-2</v>
      </c>
      <c r="H15" s="936">
        <f t="shared" si="0"/>
        <v>0.15800000000000003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</row>
    <row r="16" spans="1:156" s="366" customFormat="1" ht="31.5" customHeight="1" thickBot="1" x14ac:dyDescent="0.25">
      <c r="A16" s="1303"/>
      <c r="B16" s="1303"/>
      <c r="C16" s="1006"/>
      <c r="D16" s="933" t="str">
        <f>'[1]CM.02- FUNGIBLE'!$B$7</f>
        <v>Grapas 26/6</v>
      </c>
      <c r="E16" s="934" t="s">
        <v>591</v>
      </c>
      <c r="F16" s="935">
        <v>1</v>
      </c>
      <c r="G16" s="936">
        <f>'[1]CM.02- FUNGIBLE'!$E$7</f>
        <v>4.5199999999999998E-4</v>
      </c>
      <c r="H16" s="936">
        <f t="shared" si="0"/>
        <v>4.5199999999999998E-4</v>
      </c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</row>
    <row r="17" spans="1:156" s="52" customFormat="1" ht="36.75" thickBot="1" x14ac:dyDescent="0.3">
      <c r="E17" s="1004"/>
      <c r="F17" s="1004"/>
      <c r="G17" s="692" t="s">
        <v>592</v>
      </c>
      <c r="H17" s="607">
        <f>SUM(H11:H16)</f>
        <v>0.963252</v>
      </c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</row>
    <row r="19" spans="1:156" s="52" customFormat="1" ht="15" customHeight="1" x14ac:dyDescent="0.25">
      <c r="A19" s="1305" t="s">
        <v>55</v>
      </c>
      <c r="B19" s="1305"/>
      <c r="C19" s="1305"/>
      <c r="D19" s="1305"/>
      <c r="E19" s="1305"/>
      <c r="F19" s="1305"/>
      <c r="G19" s="1305"/>
      <c r="H19" s="1305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</row>
    <row r="20" spans="1:156" s="52" customFormat="1" x14ac:dyDescent="0.25">
      <c r="A20" s="1305" t="s">
        <v>673</v>
      </c>
      <c r="B20" s="1305"/>
      <c r="C20" s="1305"/>
      <c r="D20" s="1305"/>
      <c r="E20" s="1305"/>
      <c r="F20" s="1305"/>
      <c r="G20" s="1305"/>
      <c r="H20" s="1305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156" s="52" customFormat="1" ht="15" customHeight="1" x14ac:dyDescent="0.25">
      <c r="A21" s="1301" t="s">
        <v>674</v>
      </c>
      <c r="B21" s="1301"/>
      <c r="C21" s="1301"/>
      <c r="D21" s="1301"/>
      <c r="E21" s="1301"/>
      <c r="F21" s="1301"/>
      <c r="G21" s="1301"/>
      <c r="H21" s="130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</row>
    <row r="22" spans="1:156" s="52" customFormat="1" ht="15.75" x14ac:dyDescent="0.25">
      <c r="A22" s="1002"/>
      <c r="B22" s="1002"/>
      <c r="C22" s="1002"/>
      <c r="D22" s="1002"/>
      <c r="E22" s="1002"/>
      <c r="F22" s="1002"/>
      <c r="G22" s="1002"/>
      <c r="H22" s="1002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</row>
    <row r="23" spans="1:156" ht="15.75" thickBot="1" x14ac:dyDescent="0.3">
      <c r="A23" s="1126" t="s">
        <v>42</v>
      </c>
      <c r="B23" s="1126"/>
      <c r="C23" s="1126"/>
      <c r="D23" s="208"/>
      <c r="E23" s="208"/>
      <c r="F23" s="208"/>
      <c r="G23" s="307"/>
      <c r="H23" s="307"/>
    </row>
    <row r="24" spans="1:156" ht="15.75" thickBot="1" x14ac:dyDescent="0.3">
      <c r="A24" s="1139" t="s">
        <v>522</v>
      </c>
      <c r="B24" s="1140"/>
      <c r="C24" s="1140"/>
      <c r="D24" s="1140"/>
      <c r="E24" s="1140"/>
      <c r="F24" s="1140"/>
      <c r="G24" s="1140"/>
      <c r="H24" s="1141"/>
    </row>
    <row r="25" spans="1:156" x14ac:dyDescent="0.25">
      <c r="A25" s="53"/>
      <c r="B25" s="209"/>
      <c r="C25" s="54"/>
      <c r="D25" s="209"/>
      <c r="E25" s="209"/>
      <c r="F25" s="209"/>
      <c r="G25" s="308"/>
      <c r="H25" s="309"/>
    </row>
    <row r="26" spans="1:156" ht="15.75" thickBot="1" x14ac:dyDescent="0.3">
      <c r="A26" s="55" t="s">
        <v>43</v>
      </c>
      <c r="B26" s="211"/>
      <c r="C26" s="56"/>
      <c r="D26" s="209"/>
      <c r="E26" s="209"/>
      <c r="F26" s="209"/>
      <c r="G26" s="308"/>
      <c r="H26" s="307"/>
    </row>
    <row r="27" spans="1:156" ht="15.75" thickBot="1" x14ac:dyDescent="0.3">
      <c r="A27" s="1142" t="s">
        <v>378</v>
      </c>
      <c r="B27" s="1143"/>
      <c r="C27" s="1143"/>
      <c r="D27" s="1143"/>
      <c r="E27" s="1143"/>
      <c r="F27" s="1143"/>
      <c r="G27" s="1143"/>
      <c r="H27" s="1144"/>
    </row>
    <row r="28" spans="1:156" x14ac:dyDescent="0.25">
      <c r="A28" s="66"/>
      <c r="B28" s="210"/>
      <c r="C28" s="66"/>
      <c r="D28" s="210"/>
      <c r="E28" s="210"/>
      <c r="F28" s="210"/>
      <c r="G28" s="310"/>
      <c r="H28" s="310"/>
    </row>
    <row r="29" spans="1:156" s="676" customFormat="1" ht="37.5" customHeight="1" x14ac:dyDescent="0.2">
      <c r="A29" s="506" t="s">
        <v>5</v>
      </c>
      <c r="B29" s="507" t="s">
        <v>6</v>
      </c>
      <c r="C29" s="507" t="s">
        <v>7</v>
      </c>
      <c r="D29" s="680" t="s">
        <v>578</v>
      </c>
      <c r="E29" s="680" t="s">
        <v>579</v>
      </c>
      <c r="F29" s="680" t="s">
        <v>580</v>
      </c>
      <c r="G29" s="680" t="s">
        <v>581</v>
      </c>
      <c r="H29" s="681" t="s">
        <v>14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</row>
    <row r="30" spans="1:156" s="676" customFormat="1" ht="25.5" customHeight="1" x14ac:dyDescent="0.2">
      <c r="A30" s="508"/>
      <c r="B30" s="508"/>
      <c r="C30" s="508"/>
      <c r="D30" s="248"/>
      <c r="E30" s="248"/>
      <c r="F30" s="248" t="s">
        <v>582</v>
      </c>
      <c r="G30" s="248" t="s">
        <v>583</v>
      </c>
      <c r="H30" s="248" t="s">
        <v>584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</row>
    <row r="31" spans="1:156" ht="26.25" thickBot="1" x14ac:dyDescent="0.3">
      <c r="A31" s="1007" t="str">
        <f>'[1]CM.01-PERSONAL '!$C$127</f>
        <v>GERENCIA DE POLICIA MUNICIPAL</v>
      </c>
      <c r="B31" s="817">
        <v>5</v>
      </c>
      <c r="C31" s="1008" t="str">
        <f>'[1]MATRIZ DE ACTIVIDADES'!$B$62</f>
        <v>Ubica Documentacion , saca copias y  deriva a Gerente</v>
      </c>
      <c r="D31" s="933" t="str">
        <f>'[1]CM.02- FUNGIBLE'!$B$8</f>
        <v>Papel Bond A-4 75 gramos</v>
      </c>
      <c r="E31" s="934" t="s">
        <v>591</v>
      </c>
      <c r="F31" s="935">
        <v>3</v>
      </c>
      <c r="G31" s="936">
        <f>'[1]CM.02- FUNGIBLE'!$E$8</f>
        <v>3.1600000000000003E-2</v>
      </c>
      <c r="H31" s="936">
        <f t="shared" ref="H31" si="1">F31*G31</f>
        <v>9.4800000000000009E-2</v>
      </c>
    </row>
    <row r="32" spans="1:156" ht="45.75" customHeight="1" thickBot="1" x14ac:dyDescent="0.3">
      <c r="A32" s="313"/>
      <c r="B32" s="314"/>
      <c r="C32" s="325"/>
      <c r="D32" s="315"/>
      <c r="E32" s="1004"/>
      <c r="F32" s="1004"/>
      <c r="G32" s="692" t="s">
        <v>592</v>
      </c>
      <c r="H32" s="607">
        <f>SUM(H31:H31)</f>
        <v>9.4800000000000009E-2</v>
      </c>
    </row>
    <row r="33" spans="1:156" s="52" customFormat="1" ht="15" customHeight="1" x14ac:dyDescent="0.25">
      <c r="A33" s="1305" t="s">
        <v>55</v>
      </c>
      <c r="B33" s="1305"/>
      <c r="C33" s="1305"/>
      <c r="D33" s="1305"/>
      <c r="E33" s="1305"/>
      <c r="F33" s="1305"/>
      <c r="G33" s="1305"/>
      <c r="H33" s="1305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</row>
    <row r="34" spans="1:156" s="52" customFormat="1" x14ac:dyDescent="0.25">
      <c r="A34" s="1305" t="s">
        <v>673</v>
      </c>
      <c r="B34" s="1305"/>
      <c r="C34" s="1305"/>
      <c r="D34" s="1305"/>
      <c r="E34" s="1305"/>
      <c r="F34" s="1305"/>
      <c r="G34" s="1305"/>
      <c r="H34" s="1305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</row>
    <row r="35" spans="1:156" s="52" customFormat="1" ht="15" customHeight="1" x14ac:dyDescent="0.25">
      <c r="A35" s="1301" t="s">
        <v>674</v>
      </c>
      <c r="B35" s="1301"/>
      <c r="C35" s="1301"/>
      <c r="D35" s="1301"/>
      <c r="E35" s="1301"/>
      <c r="F35" s="1301"/>
      <c r="G35" s="1301"/>
      <c r="H35" s="130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</row>
    <row r="36" spans="1:156" s="52" customFormat="1" ht="15.75" x14ac:dyDescent="0.25">
      <c r="A36" s="1002"/>
      <c r="B36" s="1002"/>
      <c r="C36" s="1002"/>
      <c r="D36" s="1002"/>
      <c r="E36" s="1002"/>
      <c r="F36" s="1002"/>
      <c r="G36" s="1002"/>
      <c r="H36" s="1002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</row>
    <row r="37" spans="1:156" s="52" customFormat="1" ht="15.75" thickBot="1" x14ac:dyDescent="0.3">
      <c r="A37" s="1126" t="s">
        <v>42</v>
      </c>
      <c r="B37" s="1126"/>
      <c r="C37" s="1126"/>
      <c r="D37" s="208"/>
      <c r="E37" s="208"/>
      <c r="F37" s="208"/>
      <c r="G37" s="307"/>
      <c r="H37" s="307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</row>
    <row r="38" spans="1:156" s="52" customFormat="1" ht="15.75" thickBot="1" x14ac:dyDescent="0.3">
      <c r="A38" s="1139" t="s">
        <v>523</v>
      </c>
      <c r="B38" s="1140"/>
      <c r="C38" s="1140"/>
      <c r="D38" s="1140"/>
      <c r="E38" s="1140"/>
      <c r="F38" s="1140"/>
      <c r="G38" s="1140"/>
      <c r="H38" s="114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</row>
    <row r="39" spans="1:156" s="52" customFormat="1" x14ac:dyDescent="0.25">
      <c r="A39" s="53"/>
      <c r="B39" s="209"/>
      <c r="C39" s="54"/>
      <c r="D39" s="209"/>
      <c r="E39" s="209"/>
      <c r="F39" s="209"/>
      <c r="G39" s="308"/>
      <c r="H39" s="309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</row>
    <row r="40" spans="1:156" s="52" customFormat="1" ht="15.75" thickBot="1" x14ac:dyDescent="0.3">
      <c r="A40" s="55" t="s">
        <v>43</v>
      </c>
      <c r="B40" s="211"/>
      <c r="C40" s="56"/>
      <c r="D40" s="209"/>
      <c r="E40" s="209"/>
      <c r="F40" s="209"/>
      <c r="G40" s="308"/>
      <c r="H40" s="307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</row>
    <row r="41" spans="1:156" s="52" customFormat="1" ht="15.75" thickBot="1" x14ac:dyDescent="0.3">
      <c r="A41" s="1142" t="s">
        <v>378</v>
      </c>
      <c r="B41" s="1143"/>
      <c r="C41" s="1143"/>
      <c r="D41" s="1143"/>
      <c r="E41" s="1143"/>
      <c r="F41" s="1143"/>
      <c r="G41" s="1143"/>
      <c r="H41" s="1144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</row>
    <row r="42" spans="1:156" s="52" customFormat="1" x14ac:dyDescent="0.25">
      <c r="A42" s="66"/>
      <c r="B42" s="210"/>
      <c r="C42" s="66"/>
      <c r="D42" s="210"/>
      <c r="E42" s="210"/>
      <c r="F42" s="210"/>
      <c r="G42" s="310"/>
      <c r="H42" s="310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</row>
    <row r="43" spans="1:156" s="676" customFormat="1" ht="37.5" customHeight="1" x14ac:dyDescent="0.2">
      <c r="A43" s="506" t="s">
        <v>5</v>
      </c>
      <c r="B43" s="507" t="s">
        <v>6</v>
      </c>
      <c r="C43" s="507" t="s">
        <v>7</v>
      </c>
      <c r="D43" s="680" t="s">
        <v>578</v>
      </c>
      <c r="E43" s="680" t="s">
        <v>579</v>
      </c>
      <c r="F43" s="680" t="s">
        <v>580</v>
      </c>
      <c r="G43" s="680" t="s">
        <v>581</v>
      </c>
      <c r="H43" s="681" t="s">
        <v>14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</row>
    <row r="44" spans="1:156" s="676" customFormat="1" ht="25.5" customHeight="1" x14ac:dyDescent="0.2">
      <c r="A44" s="508"/>
      <c r="B44" s="508"/>
      <c r="C44" s="508"/>
      <c r="D44" s="248"/>
      <c r="E44" s="248"/>
      <c r="F44" s="248" t="s">
        <v>582</v>
      </c>
      <c r="G44" s="248" t="s">
        <v>583</v>
      </c>
      <c r="H44" s="248" t="s">
        <v>584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</row>
    <row r="45" spans="1:156" s="52" customFormat="1" ht="26.25" thickBot="1" x14ac:dyDescent="0.3">
      <c r="A45" s="1007" t="str">
        <f>'[1]CM.01-PERSONAL '!$C$127</f>
        <v>GERENCIA DE POLICIA MUNICIPAL</v>
      </c>
      <c r="B45" s="817">
        <v>1</v>
      </c>
      <c r="C45" s="1008" t="str">
        <f>'[1]MATRIZ DE ACTIVIDADES'!$B$62</f>
        <v>Ubica Documentacion , saca copias y  deriva a Gerente</v>
      </c>
      <c r="D45" s="933" t="str">
        <f>'[1]CM.02- FUNGIBLE'!$B$8</f>
        <v>Papel Bond A-4 75 gramos</v>
      </c>
      <c r="E45" s="934" t="s">
        <v>591</v>
      </c>
      <c r="F45" s="935">
        <v>1</v>
      </c>
      <c r="G45" s="936">
        <f>'[1]CM.02- FUNGIBLE'!$E$8</f>
        <v>3.1600000000000003E-2</v>
      </c>
      <c r="H45" s="936">
        <f t="shared" ref="H45" si="2">F45*G45</f>
        <v>3.1600000000000003E-2</v>
      </c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</row>
    <row r="46" spans="1:156" s="52" customFormat="1" ht="45.75" customHeight="1" thickBot="1" x14ac:dyDescent="0.3">
      <c r="A46" s="313"/>
      <c r="B46" s="314"/>
      <c r="C46" s="325"/>
      <c r="D46" s="315"/>
      <c r="E46" s="1004"/>
      <c r="F46" s="1004"/>
      <c r="G46" s="692" t="s">
        <v>592</v>
      </c>
      <c r="H46" s="607">
        <f>SUM(H45:H45)</f>
        <v>3.1600000000000003E-2</v>
      </c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</row>
    <row r="48" spans="1:156" s="52" customFormat="1" ht="15" customHeight="1" x14ac:dyDescent="0.25">
      <c r="A48" s="1305" t="s">
        <v>55</v>
      </c>
      <c r="B48" s="1305"/>
      <c r="C48" s="1305"/>
      <c r="D48" s="1305"/>
      <c r="E48" s="1305"/>
      <c r="F48" s="1305"/>
      <c r="G48" s="1305"/>
      <c r="H48" s="1305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</row>
    <row r="49" spans="1:156" s="52" customFormat="1" x14ac:dyDescent="0.25">
      <c r="A49" s="1305" t="s">
        <v>673</v>
      </c>
      <c r="B49" s="1305"/>
      <c r="C49" s="1305"/>
      <c r="D49" s="1305"/>
      <c r="E49" s="1305"/>
      <c r="F49" s="1305"/>
      <c r="G49" s="1305"/>
      <c r="H49" s="1305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</row>
    <row r="50" spans="1:156" s="52" customFormat="1" ht="15" customHeight="1" x14ac:dyDescent="0.25">
      <c r="A50" s="1301" t="s">
        <v>674</v>
      </c>
      <c r="B50" s="1301"/>
      <c r="C50" s="1301"/>
      <c r="D50" s="1301"/>
      <c r="E50" s="1301"/>
      <c r="F50" s="1301"/>
      <c r="G50" s="1301"/>
      <c r="H50" s="130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  <row r="51" spans="1:156" s="52" customFormat="1" ht="15.75" x14ac:dyDescent="0.25">
      <c r="A51" s="1002"/>
      <c r="B51" s="1002"/>
      <c r="C51" s="1002"/>
      <c r="D51" s="1002"/>
      <c r="E51" s="1002"/>
      <c r="F51" s="1002"/>
      <c r="G51" s="1002"/>
      <c r="H51" s="1002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</row>
    <row r="52" spans="1:156" ht="15.75" thickBot="1" x14ac:dyDescent="0.3">
      <c r="A52" s="1126" t="s">
        <v>42</v>
      </c>
      <c r="B52" s="1126"/>
      <c r="C52" s="1126"/>
      <c r="D52" s="208"/>
      <c r="E52" s="208"/>
      <c r="F52" s="208"/>
      <c r="G52" s="307"/>
      <c r="H52" s="307"/>
    </row>
    <row r="53" spans="1:156" ht="15.75" thickBot="1" x14ac:dyDescent="0.3">
      <c r="A53" s="1139" t="s">
        <v>379</v>
      </c>
      <c r="B53" s="1140"/>
      <c r="C53" s="1140"/>
      <c r="D53" s="1140"/>
      <c r="E53" s="1140"/>
      <c r="F53" s="1140"/>
      <c r="G53" s="1140"/>
      <c r="H53" s="1141"/>
    </row>
    <row r="54" spans="1:156" x14ac:dyDescent="0.25">
      <c r="A54" s="53"/>
      <c r="B54" s="209"/>
      <c r="C54" s="54"/>
      <c r="D54" s="209"/>
      <c r="E54" s="209"/>
      <c r="F54" s="209"/>
      <c r="G54" s="308"/>
      <c r="H54" s="309"/>
    </row>
    <row r="55" spans="1:156" ht="15.75" thickBot="1" x14ac:dyDescent="0.3">
      <c r="A55" s="55" t="s">
        <v>43</v>
      </c>
      <c r="B55" s="211"/>
      <c r="C55" s="56"/>
      <c r="D55" s="209"/>
      <c r="E55" s="209"/>
      <c r="F55" s="209"/>
      <c r="G55" s="308"/>
      <c r="H55" s="307"/>
    </row>
    <row r="56" spans="1:156" ht="15.75" thickBot="1" x14ac:dyDescent="0.3">
      <c r="A56" s="1142" t="s">
        <v>378</v>
      </c>
      <c r="B56" s="1143"/>
      <c r="C56" s="1143"/>
      <c r="D56" s="1143"/>
      <c r="E56" s="1143"/>
      <c r="F56" s="1143"/>
      <c r="G56" s="1143"/>
      <c r="H56" s="1144"/>
    </row>
    <row r="57" spans="1:156" x14ac:dyDescent="0.25">
      <c r="A57" s="66"/>
      <c r="B57" s="210"/>
      <c r="C57" s="66"/>
      <c r="D57" s="210"/>
      <c r="E57" s="210"/>
      <c r="F57" s="210"/>
      <c r="G57" s="310"/>
      <c r="H57" s="310"/>
    </row>
    <row r="58" spans="1:156" s="1003" customFormat="1" ht="37.5" customHeight="1" x14ac:dyDescent="0.2">
      <c r="A58" s="506" t="s">
        <v>5</v>
      </c>
      <c r="B58" s="507" t="s">
        <v>6</v>
      </c>
      <c r="C58" s="507" t="s">
        <v>7</v>
      </c>
      <c r="D58" s="680" t="s">
        <v>578</v>
      </c>
      <c r="E58" s="680" t="s">
        <v>579</v>
      </c>
      <c r="F58" s="680" t="s">
        <v>580</v>
      </c>
      <c r="G58" s="680" t="s">
        <v>581</v>
      </c>
      <c r="H58" s="681" t="s">
        <v>14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</row>
    <row r="59" spans="1:156" s="1003" customFormat="1" ht="25.5" customHeight="1" x14ac:dyDescent="0.2">
      <c r="A59" s="508"/>
      <c r="B59" s="508"/>
      <c r="C59" s="508"/>
      <c r="D59" s="248"/>
      <c r="E59" s="248"/>
      <c r="F59" s="248" t="s">
        <v>582</v>
      </c>
      <c r="G59" s="248" t="s">
        <v>583</v>
      </c>
      <c r="H59" s="248" t="s">
        <v>584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</row>
    <row r="60" spans="1:156" s="366" customFormat="1" ht="31.5" customHeight="1" x14ac:dyDescent="0.2">
      <c r="A60" s="1302" t="str">
        <f>'[1]CM.01-PERSONAL '!$C$124</f>
        <v>GERENCIA DE DEFENSA CIVIL</v>
      </c>
      <c r="B60" s="1302">
        <v>8</v>
      </c>
      <c r="C60" s="1006" t="str">
        <f>'[1]MATRIZ DE ACTIVIDADES'!$B$32</f>
        <v>Recepciona, revisa expediente y programa inspección Tecnica</v>
      </c>
      <c r="D60" s="929" t="str">
        <f>'[1]CM.02- FUNGIBLE'!$B$6</f>
        <v>Folder manila A4</v>
      </c>
      <c r="E60" s="930" t="s">
        <v>591</v>
      </c>
      <c r="F60" s="931">
        <v>1</v>
      </c>
      <c r="G60" s="932">
        <f>'[1]CM.02- FUNGIBLE'!$E$6</f>
        <v>0.71679999999999999</v>
      </c>
      <c r="H60" s="932">
        <f t="shared" ref="H60:H63" si="3">F60*G60</f>
        <v>0.71679999999999999</v>
      </c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242"/>
      <c r="BR60" s="242"/>
      <c r="BS60" s="242"/>
      <c r="BT60" s="242"/>
      <c r="BU60" s="242"/>
      <c r="BV60" s="242"/>
      <c r="BW60" s="242"/>
      <c r="BX60" s="242"/>
      <c r="BY60" s="242"/>
      <c r="BZ60" s="242"/>
      <c r="CA60" s="242"/>
      <c r="CB60" s="242"/>
      <c r="CC60" s="242"/>
      <c r="CD60" s="242"/>
      <c r="CE60" s="242"/>
      <c r="CF60" s="242"/>
      <c r="CG60" s="242"/>
      <c r="CH60" s="242"/>
      <c r="CI60" s="242"/>
      <c r="CJ60" s="242"/>
      <c r="CK60" s="242"/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242"/>
      <c r="DG60" s="242"/>
      <c r="DH60" s="242"/>
      <c r="DI60" s="242"/>
      <c r="DJ60" s="242"/>
      <c r="DK60" s="242"/>
      <c r="DL60" s="242"/>
      <c r="DM60" s="242"/>
      <c r="DN60" s="242"/>
      <c r="DO60" s="242"/>
      <c r="DP60" s="242"/>
      <c r="DQ60" s="242"/>
      <c r="DR60" s="242"/>
      <c r="DS60" s="242"/>
      <c r="DT60" s="242"/>
      <c r="DU60" s="242"/>
      <c r="DV60" s="242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</row>
    <row r="61" spans="1:156" s="366" customFormat="1" ht="31.5" customHeight="1" x14ac:dyDescent="0.2">
      <c r="A61" s="1304"/>
      <c r="B61" s="1303"/>
      <c r="C61" s="1006"/>
      <c r="D61" s="933" t="str">
        <f>'[1]CM.02- FUNGIBLE'!$B$5</f>
        <v>Faster</v>
      </c>
      <c r="E61" s="934" t="s">
        <v>591</v>
      </c>
      <c r="F61" s="935">
        <v>1</v>
      </c>
      <c r="G61" s="936">
        <f>'[1]CM.02- FUNGIBLE'!$E$5</f>
        <v>8.8000000000000009E-2</v>
      </c>
      <c r="H61" s="936">
        <f t="shared" si="3"/>
        <v>8.8000000000000009E-2</v>
      </c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</row>
    <row r="62" spans="1:156" s="366" customFormat="1" ht="31.5" customHeight="1" x14ac:dyDescent="0.2">
      <c r="A62" s="1304"/>
      <c r="B62" s="1302">
        <v>12</v>
      </c>
      <c r="C62" s="1006" t="str">
        <f>'[1]MATRIZ DE ACTIVIDADES'!$B$22</f>
        <v xml:space="preserve">Elabora  Informe Técnico, Proyecto de Certificado y deriva a Gerente </v>
      </c>
      <c r="D62" s="933" t="str">
        <f>'[1]CM.02- FUNGIBLE'!$B$8</f>
        <v>Papel Bond A-4 75 gramos</v>
      </c>
      <c r="E62" s="934" t="s">
        <v>591</v>
      </c>
      <c r="F62" s="935">
        <v>5</v>
      </c>
      <c r="G62" s="936">
        <f>'[1]CM.02- FUNGIBLE'!$E$8</f>
        <v>3.1600000000000003E-2</v>
      </c>
      <c r="H62" s="936">
        <f t="shared" si="3"/>
        <v>0.15800000000000003</v>
      </c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</row>
    <row r="63" spans="1:156" s="366" customFormat="1" ht="31.5" customHeight="1" thickBot="1" x14ac:dyDescent="0.25">
      <c r="A63" s="1303"/>
      <c r="B63" s="1303"/>
      <c r="C63" s="1006"/>
      <c r="D63" s="933" t="str">
        <f>'[1]CM.02- FUNGIBLE'!$B$7</f>
        <v>Grapas 26/6</v>
      </c>
      <c r="E63" s="934" t="s">
        <v>591</v>
      </c>
      <c r="F63" s="935">
        <v>1</v>
      </c>
      <c r="G63" s="936">
        <f>'[1]CM.02- FUNGIBLE'!$E$7</f>
        <v>4.5199999999999998E-4</v>
      </c>
      <c r="H63" s="936">
        <f t="shared" si="3"/>
        <v>4.5199999999999998E-4</v>
      </c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</row>
    <row r="64" spans="1:156" s="52" customFormat="1" ht="36.75" thickBot="1" x14ac:dyDescent="0.3">
      <c r="E64" s="1004"/>
      <c r="F64" s="1004"/>
      <c r="G64" s="692" t="s">
        <v>592</v>
      </c>
      <c r="H64" s="607">
        <f>SUM(H60:H63)</f>
        <v>0.963252</v>
      </c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</row>
  </sheetData>
  <mergeCells count="29">
    <mergeCell ref="A13:A16"/>
    <mergeCell ref="B13:B14"/>
    <mergeCell ref="B15:B16"/>
    <mergeCell ref="A60:A63"/>
    <mergeCell ref="B60:B61"/>
    <mergeCell ref="B62:B63"/>
    <mergeCell ref="A50:H50"/>
    <mergeCell ref="A41:H41"/>
    <mergeCell ref="A48:H48"/>
    <mergeCell ref="A20:H20"/>
    <mergeCell ref="A34:H34"/>
    <mergeCell ref="A35:H35"/>
    <mergeCell ref="A37:C37"/>
    <mergeCell ref="A38:H38"/>
    <mergeCell ref="A21:H21"/>
    <mergeCell ref="A52:C52"/>
    <mergeCell ref="A1:H1"/>
    <mergeCell ref="A2:H2"/>
    <mergeCell ref="A3:H3"/>
    <mergeCell ref="A6:H6"/>
    <mergeCell ref="A9:H9"/>
    <mergeCell ref="A19:H19"/>
    <mergeCell ref="A33:H33"/>
    <mergeCell ref="A49:H49"/>
    <mergeCell ref="A53:H53"/>
    <mergeCell ref="A56:H56"/>
    <mergeCell ref="A23:C23"/>
    <mergeCell ref="A24:H24"/>
    <mergeCell ref="A27:H27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/>
  <dimension ref="A1:U34"/>
  <sheetViews>
    <sheetView topLeftCell="A22" workbookViewId="0">
      <selection activeCell="A20" sqref="A20:XFD22"/>
    </sheetView>
  </sheetViews>
  <sheetFormatPr baseColWidth="10" defaultRowHeight="15" x14ac:dyDescent="0.25"/>
  <cols>
    <col min="1" max="1" width="22.140625" customWidth="1"/>
    <col min="2" max="2" width="11.28515625" customWidth="1"/>
    <col min="3" max="3" width="43.85546875" customWidth="1"/>
    <col min="4" max="4" width="27.140625" customWidth="1"/>
    <col min="5" max="5" width="13" customWidth="1"/>
    <col min="6" max="6" width="15.28515625" customWidth="1"/>
    <col min="7" max="7" width="15.42578125" style="303" customWidth="1"/>
    <col min="8" max="8" width="18" customWidth="1"/>
    <col min="9" max="9" width="13.85546875" customWidth="1"/>
  </cols>
  <sheetData>
    <row r="1" spans="1:21" s="52" customFormat="1" ht="24.75" thickTop="1" thickBot="1" x14ac:dyDescent="0.4">
      <c r="A1" s="1156" t="s">
        <v>53</v>
      </c>
      <c r="B1" s="1157"/>
      <c r="C1" s="1157"/>
      <c r="D1" s="1157"/>
      <c r="E1" s="1157"/>
      <c r="F1" s="1157"/>
      <c r="G1" s="1157"/>
      <c r="H1" s="1158"/>
    </row>
    <row r="2" spans="1:21" s="52" customFormat="1" ht="15.75" thickTop="1" x14ac:dyDescent="0.25">
      <c r="G2" s="303"/>
    </row>
    <row r="3" spans="1:21" s="52" customFormat="1" ht="15" customHeight="1" x14ac:dyDescent="0.25">
      <c r="A3" s="1305" t="s">
        <v>55</v>
      </c>
      <c r="B3" s="1305"/>
      <c r="C3" s="1305"/>
      <c r="D3" s="1305"/>
      <c r="E3" s="1305"/>
      <c r="F3" s="1305"/>
      <c r="G3" s="1305"/>
      <c r="H3" s="1305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s="52" customFormat="1" x14ac:dyDescent="0.25">
      <c r="A4" s="1305" t="s">
        <v>673</v>
      </c>
      <c r="B4" s="1305"/>
      <c r="C4" s="1305"/>
      <c r="D4" s="1305"/>
      <c r="E4" s="1305"/>
      <c r="F4" s="1305"/>
      <c r="G4" s="1305"/>
      <c r="H4" s="1305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 s="52" customFormat="1" ht="15" customHeight="1" x14ac:dyDescent="0.25">
      <c r="A5" s="1301" t="s">
        <v>674</v>
      </c>
      <c r="B5" s="1301"/>
      <c r="C5" s="1301"/>
      <c r="D5" s="1301"/>
      <c r="E5" s="1301"/>
      <c r="F5" s="1301"/>
      <c r="G5" s="1301"/>
      <c r="H5" s="130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</row>
    <row r="6" spans="1:21" s="52" customFormat="1" x14ac:dyDescent="0.25">
      <c r="A6" s="1005"/>
      <c r="B6" s="1005"/>
      <c r="C6" s="1005"/>
      <c r="D6" s="1005"/>
      <c r="E6" s="1005"/>
      <c r="F6" s="1005"/>
      <c r="G6" s="1005"/>
      <c r="H6" s="1005"/>
    </row>
    <row r="7" spans="1:21" ht="15.75" thickBot="1" x14ac:dyDescent="0.3">
      <c r="A7" s="60" t="s">
        <v>3</v>
      </c>
      <c r="B7" s="117"/>
      <c r="C7" s="104"/>
      <c r="D7" s="117"/>
      <c r="E7" s="117"/>
      <c r="F7" s="131"/>
      <c r="G7" s="132"/>
      <c r="H7" s="133"/>
    </row>
    <row r="8" spans="1:21" ht="15.75" customHeight="1" thickBot="1" x14ac:dyDescent="0.3">
      <c r="A8" s="1121" t="s">
        <v>361</v>
      </c>
      <c r="B8" s="1122"/>
      <c r="C8" s="1122"/>
      <c r="D8" s="1122"/>
      <c r="E8" s="1122"/>
      <c r="F8" s="1122"/>
      <c r="G8" s="1122"/>
      <c r="H8" s="1120"/>
    </row>
    <row r="9" spans="1:21" x14ac:dyDescent="0.25">
      <c r="A9" s="62"/>
      <c r="B9" s="118"/>
      <c r="C9" s="105"/>
      <c r="D9" s="118"/>
      <c r="E9" s="118"/>
      <c r="F9" s="134"/>
      <c r="G9" s="135"/>
      <c r="H9" s="133"/>
    </row>
    <row r="10" spans="1:21" ht="15.75" thickBot="1" x14ac:dyDescent="0.3">
      <c r="A10" s="60" t="s">
        <v>4</v>
      </c>
      <c r="B10" s="117"/>
      <c r="C10" s="105"/>
      <c r="D10" s="118"/>
      <c r="E10" s="118"/>
      <c r="F10" s="134"/>
      <c r="G10" s="135"/>
      <c r="H10" s="133"/>
    </row>
    <row r="11" spans="1:21" ht="15.75" thickBot="1" x14ac:dyDescent="0.3">
      <c r="A11" s="1089" t="s">
        <v>362</v>
      </c>
      <c r="B11" s="1090"/>
      <c r="C11" s="1090"/>
      <c r="D11" s="1090"/>
      <c r="E11" s="1090"/>
      <c r="F11" s="1090"/>
      <c r="G11" s="1090"/>
      <c r="H11" s="1091"/>
    </row>
    <row r="12" spans="1:21" x14ac:dyDescent="0.25">
      <c r="A12" s="65"/>
      <c r="B12" s="117"/>
      <c r="C12" s="103"/>
      <c r="D12" s="116"/>
      <c r="E12" s="180"/>
      <c r="F12" s="130"/>
      <c r="G12" s="133"/>
      <c r="H12" s="133"/>
    </row>
    <row r="13" spans="1:21" s="676" customFormat="1" ht="37.5" customHeight="1" x14ac:dyDescent="0.2">
      <c r="A13" s="506" t="s">
        <v>5</v>
      </c>
      <c r="B13" s="507" t="s">
        <v>6</v>
      </c>
      <c r="C13" s="507" t="s">
        <v>7</v>
      </c>
      <c r="D13" s="680" t="s">
        <v>578</v>
      </c>
      <c r="E13" s="680" t="s">
        <v>579</v>
      </c>
      <c r="F13" s="680" t="s">
        <v>580</v>
      </c>
      <c r="G13" s="680" t="s">
        <v>581</v>
      </c>
      <c r="H13" s="681" t="s">
        <v>14</v>
      </c>
      <c r="I13" s="520"/>
    </row>
    <row r="14" spans="1:21" s="676" customFormat="1" ht="25.5" customHeight="1" x14ac:dyDescent="0.2">
      <c r="A14" s="508"/>
      <c r="B14" s="508"/>
      <c r="C14" s="508"/>
      <c r="D14" s="248"/>
      <c r="E14" s="248"/>
      <c r="F14" s="248" t="s">
        <v>582</v>
      </c>
      <c r="G14" s="248" t="s">
        <v>583</v>
      </c>
      <c r="H14" s="248" t="s">
        <v>584</v>
      </c>
      <c r="I14" s="520"/>
    </row>
    <row r="15" spans="1:21" ht="51.75" thickBot="1" x14ac:dyDescent="0.3">
      <c r="A15" s="1015" t="s">
        <v>362</v>
      </c>
      <c r="B15" s="952">
        <v>5</v>
      </c>
      <c r="C15" s="854" t="str">
        <f>'[1]MATRIZ DE ACTIVIDADES'!$B$64</f>
        <v>Ubica Documentacion , saca copias y  deriva a Gerente General</v>
      </c>
      <c r="D15" s="933" t="str">
        <f>'[1]CM.02- FUNGIBLE'!$B$8</f>
        <v>Papel Bond A-4 75 gramos</v>
      </c>
      <c r="E15" s="934" t="s">
        <v>591</v>
      </c>
      <c r="F15" s="935">
        <v>5</v>
      </c>
      <c r="G15" s="936">
        <f>'[1]CM.02- FUNGIBLE'!$E$8</f>
        <v>3.1600000000000003E-2</v>
      </c>
      <c r="H15" s="936">
        <f t="shared" ref="H15" si="0">F15*G15</f>
        <v>0.15800000000000003</v>
      </c>
    </row>
    <row r="16" spans="1:21" ht="36.75" thickBot="1" x14ac:dyDescent="0.3">
      <c r="A16" s="52"/>
      <c r="B16" s="72"/>
      <c r="C16" s="110"/>
      <c r="D16" s="72"/>
      <c r="E16" s="1004"/>
      <c r="F16" s="1004"/>
      <c r="G16" s="692" t="s">
        <v>592</v>
      </c>
      <c r="H16" s="607">
        <f>SUM(H12:H15)</f>
        <v>0.15800000000000003</v>
      </c>
    </row>
    <row r="20" spans="1:21" s="52" customFormat="1" ht="15" customHeight="1" x14ac:dyDescent="0.25">
      <c r="A20" s="1305" t="s">
        <v>55</v>
      </c>
      <c r="B20" s="1305"/>
      <c r="C20" s="1305"/>
      <c r="D20" s="1305"/>
      <c r="E20" s="1305"/>
      <c r="F20" s="1305"/>
      <c r="G20" s="1305"/>
      <c r="H20" s="1305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21" s="52" customFormat="1" x14ac:dyDescent="0.25">
      <c r="A21" s="1305" t="s">
        <v>673</v>
      </c>
      <c r="B21" s="1305"/>
      <c r="C21" s="1305"/>
      <c r="D21" s="1305"/>
      <c r="E21" s="1305"/>
      <c r="F21" s="1305"/>
      <c r="G21" s="1305"/>
      <c r="H21" s="1305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</row>
    <row r="22" spans="1:21" s="52" customFormat="1" ht="15" customHeight="1" x14ac:dyDescent="0.25">
      <c r="A22" s="1301" t="s">
        <v>674</v>
      </c>
      <c r="B22" s="1301"/>
      <c r="C22" s="1301"/>
      <c r="D22" s="1301"/>
      <c r="E22" s="1301"/>
      <c r="F22" s="1301"/>
      <c r="G22" s="1301"/>
      <c r="H22" s="130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21" s="52" customFormat="1" x14ac:dyDescent="0.25">
      <c r="A23" s="1011"/>
      <c r="B23" s="1011"/>
      <c r="C23" s="1011"/>
      <c r="D23" s="1011"/>
      <c r="E23" s="1011"/>
      <c r="F23" s="1011"/>
      <c r="G23" s="1011"/>
      <c r="H23" s="1011"/>
      <c r="I23" s="1011"/>
      <c r="J23" s="1011"/>
    </row>
    <row r="24" spans="1:21" s="52" customFormat="1" ht="15.75" thickBot="1" x14ac:dyDescent="0.3">
      <c r="A24" s="60" t="s">
        <v>3</v>
      </c>
      <c r="B24" s="117"/>
      <c r="C24" s="104"/>
      <c r="D24" s="117"/>
      <c r="E24" s="117"/>
      <c r="F24" s="117"/>
      <c r="G24" s="117"/>
      <c r="H24" s="131"/>
      <c r="I24" s="132"/>
      <c r="J24" s="133"/>
    </row>
    <row r="25" spans="1:21" s="52" customFormat="1" ht="15.75" thickBot="1" x14ac:dyDescent="0.3">
      <c r="A25" s="1118" t="s">
        <v>363</v>
      </c>
      <c r="B25" s="1306"/>
      <c r="C25" s="1306"/>
      <c r="D25" s="1306"/>
      <c r="E25" s="1306"/>
      <c r="F25" s="1306"/>
      <c r="G25" s="1306"/>
      <c r="H25" s="1306"/>
      <c r="I25" s="1306"/>
      <c r="J25" s="1307"/>
    </row>
    <row r="26" spans="1:21" s="52" customFormat="1" x14ac:dyDescent="0.25">
      <c r="A26" s="62"/>
      <c r="B26" s="118"/>
      <c r="C26" s="105"/>
      <c r="D26" s="118"/>
      <c r="E26" s="118"/>
      <c r="F26" s="118"/>
      <c r="G26" s="118"/>
      <c r="H26" s="134"/>
      <c r="I26" s="135"/>
      <c r="J26" s="133"/>
    </row>
    <row r="27" spans="1:21" s="52" customFormat="1" ht="15.75" thickBot="1" x14ac:dyDescent="0.3">
      <c r="A27" s="60" t="s">
        <v>4</v>
      </c>
      <c r="B27" s="117"/>
      <c r="C27" s="105"/>
      <c r="D27" s="118"/>
      <c r="E27" s="118"/>
      <c r="F27" s="118"/>
      <c r="G27" s="118"/>
      <c r="H27" s="134"/>
      <c r="I27" s="135"/>
      <c r="J27" s="133"/>
    </row>
    <row r="28" spans="1:21" s="52" customFormat="1" ht="15.75" thickBot="1" x14ac:dyDescent="0.3">
      <c r="A28" s="1089" t="s">
        <v>362</v>
      </c>
      <c r="B28" s="1090"/>
      <c r="C28" s="1090"/>
      <c r="D28" s="1090"/>
      <c r="E28" s="1090"/>
      <c r="F28" s="1090"/>
      <c r="G28" s="1090"/>
      <c r="H28" s="1091"/>
    </row>
    <row r="29" spans="1:21" s="52" customFormat="1" x14ac:dyDescent="0.25">
      <c r="A29" s="65"/>
      <c r="B29" s="117"/>
      <c r="C29" s="103"/>
      <c r="D29" s="180"/>
      <c r="E29" s="116"/>
      <c r="F29" s="116"/>
      <c r="G29" s="180"/>
      <c r="H29" s="130"/>
      <c r="I29" s="133"/>
      <c r="J29" s="133"/>
    </row>
    <row r="30" spans="1:21" s="1013" customFormat="1" ht="37.5" customHeight="1" x14ac:dyDescent="0.2">
      <c r="A30" s="506" t="s">
        <v>5</v>
      </c>
      <c r="B30" s="507" t="s">
        <v>6</v>
      </c>
      <c r="C30" s="507" t="s">
        <v>7</v>
      </c>
      <c r="D30" s="680" t="s">
        <v>578</v>
      </c>
      <c r="E30" s="680" t="s">
        <v>579</v>
      </c>
      <c r="F30" s="680" t="s">
        <v>580</v>
      </c>
      <c r="G30" s="680" t="s">
        <v>581</v>
      </c>
      <c r="H30" s="681" t="s">
        <v>14</v>
      </c>
      <c r="I30" s="520"/>
    </row>
    <row r="31" spans="1:21" s="1013" customFormat="1" ht="25.5" customHeight="1" x14ac:dyDescent="0.2">
      <c r="A31" s="508"/>
      <c r="B31" s="508"/>
      <c r="C31" s="508"/>
      <c r="D31" s="248"/>
      <c r="E31" s="248"/>
      <c r="F31" s="248" t="s">
        <v>582</v>
      </c>
      <c r="G31" s="248" t="s">
        <v>583</v>
      </c>
      <c r="H31" s="248" t="s">
        <v>584</v>
      </c>
      <c r="I31" s="520"/>
    </row>
    <row r="32" spans="1:21" s="52" customFormat="1" ht="32.25" customHeight="1" x14ac:dyDescent="0.25">
      <c r="A32" s="1308" t="str">
        <f>'[1]CM.01-PERSONAL '!$C$133</f>
        <v>GERENCIA GENERAL DE DESARROLLO ECONOMICO LOCAL Y COMERCIALIZACION</v>
      </c>
      <c r="B32" s="1310">
        <v>6</v>
      </c>
      <c r="C32" s="1009" t="str">
        <f>'[1]MATRIZ DE ACTIVIDADES'!$B$57</f>
        <v>Recibe, Verifica  Datos  en el sistema,elabora informe, Proyecta Constancia y deriva documentacion</v>
      </c>
      <c r="D32" s="933" t="str">
        <f>'[1]CM.02- FUNGIBLE'!$B$8</f>
        <v>Papel Bond A-4 75 gramos</v>
      </c>
      <c r="E32" s="934" t="s">
        <v>591</v>
      </c>
      <c r="F32" s="935">
        <v>5</v>
      </c>
      <c r="G32" s="936">
        <f>'[1]CM.02- FUNGIBLE'!$E$8</f>
        <v>3.1600000000000003E-2</v>
      </c>
      <c r="H32" s="936">
        <f t="shared" ref="H32:H33" si="1">F32*G32</f>
        <v>0.15800000000000003</v>
      </c>
    </row>
    <row r="33" spans="1:8" s="52" customFormat="1" ht="24.75" customHeight="1" thickBot="1" x14ac:dyDescent="0.3">
      <c r="A33" s="1309"/>
      <c r="B33" s="1311"/>
      <c r="C33" s="1009"/>
      <c r="D33" s="830" t="str">
        <f>'[1]CM.02- FUNGIBLE'!$B$7</f>
        <v>Grapas 26/6</v>
      </c>
      <c r="E33" s="723" t="s">
        <v>591</v>
      </c>
      <c r="F33" s="731">
        <v>1</v>
      </c>
      <c r="G33" s="732">
        <f>'[1]CM.02- FUNGIBLE'!$E$7</f>
        <v>4.5199999999999998E-4</v>
      </c>
      <c r="H33" s="726">
        <f t="shared" si="1"/>
        <v>4.5199999999999998E-4</v>
      </c>
    </row>
    <row r="34" spans="1:8" s="52" customFormat="1" ht="36.75" thickBot="1" x14ac:dyDescent="0.3">
      <c r="A34" s="71"/>
      <c r="B34" s="123"/>
      <c r="C34" s="115"/>
      <c r="D34" s="1020"/>
      <c r="E34" s="1014"/>
      <c r="F34" s="1014"/>
      <c r="G34" s="692" t="s">
        <v>592</v>
      </c>
      <c r="H34" s="607">
        <f>SUM(H32:H33)</f>
        <v>0.15845200000000004</v>
      </c>
    </row>
  </sheetData>
  <mergeCells count="13">
    <mergeCell ref="A25:J25"/>
    <mergeCell ref="A32:A33"/>
    <mergeCell ref="B32:B33"/>
    <mergeCell ref="A28:H28"/>
    <mergeCell ref="A22:H22"/>
    <mergeCell ref="A11:H11"/>
    <mergeCell ref="A20:H20"/>
    <mergeCell ref="A21:H21"/>
    <mergeCell ref="A1:H1"/>
    <mergeCell ref="A3:H3"/>
    <mergeCell ref="A4:H4"/>
    <mergeCell ref="A5:H5"/>
    <mergeCell ref="A8:H8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/>
  <dimension ref="A1:U5926"/>
  <sheetViews>
    <sheetView view="pageBreakPreview" topLeftCell="A742" zoomScale="60" zoomScaleNormal="100" workbookViewId="0">
      <selection activeCell="A757" sqref="A757:XFD757"/>
    </sheetView>
  </sheetViews>
  <sheetFormatPr baseColWidth="10" defaultRowHeight="12.75" x14ac:dyDescent="0.2"/>
  <cols>
    <col min="1" max="1" width="20.7109375" style="605" customWidth="1"/>
    <col min="2" max="2" width="12.7109375" style="320" customWidth="1"/>
    <col min="3" max="3" width="29.5703125" style="605" customWidth="1"/>
    <col min="4" max="4" width="13" style="320" customWidth="1"/>
    <col min="5" max="5" width="15.28515625" style="320" customWidth="1"/>
    <col min="6" max="6" width="15.42578125" style="662" customWidth="1"/>
    <col min="7" max="7" width="15.7109375" style="320" customWidth="1"/>
    <col min="8" max="16384" width="11.42578125" style="318"/>
  </cols>
  <sheetData>
    <row r="1" spans="1:21" s="52" customFormat="1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s="52" customFormat="1" ht="15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s="52" customFormat="1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x14ac:dyDescent="0.2">
      <c r="A4" s="858"/>
      <c r="B4" s="858"/>
      <c r="C4" s="858"/>
      <c r="D4" s="858"/>
      <c r="E4" s="858"/>
      <c r="F4" s="858"/>
      <c r="G4" s="858"/>
    </row>
    <row r="5" spans="1:21" ht="13.5" thickBot="1" x14ac:dyDescent="0.25">
      <c r="A5" s="576" t="s">
        <v>3</v>
      </c>
      <c r="B5" s="577"/>
      <c r="C5" s="577"/>
      <c r="D5" s="577"/>
      <c r="E5" s="578"/>
      <c r="F5" s="579"/>
      <c r="G5" s="580"/>
    </row>
    <row r="6" spans="1:21" ht="18" customHeight="1" thickBot="1" x14ac:dyDescent="0.25">
      <c r="A6" s="1315" t="s">
        <v>105</v>
      </c>
      <c r="B6" s="1316"/>
      <c r="C6" s="1316"/>
      <c r="D6" s="1316"/>
      <c r="E6" s="1316"/>
      <c r="F6" s="1316"/>
      <c r="G6" s="1317"/>
    </row>
    <row r="7" spans="1:21" ht="29.25" customHeight="1" thickBot="1" x14ac:dyDescent="0.25">
      <c r="A7" s="1330" t="s">
        <v>338</v>
      </c>
      <c r="B7" s="1331" t="s">
        <v>337</v>
      </c>
      <c r="C7" s="1331"/>
      <c r="D7" s="1331"/>
      <c r="E7" s="1331"/>
      <c r="F7" s="1331"/>
      <c r="G7" s="1332"/>
    </row>
    <row r="8" spans="1:21" ht="13.5" thickBot="1" x14ac:dyDescent="0.25">
      <c r="A8" s="581"/>
      <c r="B8" s="582"/>
      <c r="C8" s="582"/>
      <c r="D8" s="582"/>
      <c r="E8" s="583"/>
      <c r="F8" s="584"/>
      <c r="G8" s="580"/>
    </row>
    <row r="9" spans="1:21" ht="13.5" thickBot="1" x14ac:dyDescent="0.25">
      <c r="A9" s="585" t="s">
        <v>4</v>
      </c>
      <c r="B9" s="586"/>
      <c r="C9" s="586"/>
      <c r="D9" s="586"/>
      <c r="E9" s="587"/>
      <c r="F9" s="588"/>
      <c r="G9" s="589"/>
    </row>
    <row r="10" spans="1:21" ht="13.5" thickBot="1" x14ac:dyDescent="0.25">
      <c r="A10" s="1318" t="s">
        <v>69</v>
      </c>
      <c r="B10" s="1319"/>
      <c r="C10" s="1319"/>
      <c r="D10" s="1319"/>
      <c r="E10" s="1319"/>
      <c r="F10" s="1319"/>
      <c r="G10" s="1320"/>
    </row>
    <row r="11" spans="1:21" x14ac:dyDescent="0.2">
      <c r="A11" s="576"/>
      <c r="B11" s="577"/>
      <c r="C11" s="575"/>
      <c r="D11" s="575"/>
      <c r="E11" s="590"/>
      <c r="F11" s="580"/>
      <c r="G11" s="580"/>
    </row>
    <row r="12" spans="1:21" s="676" customFormat="1" ht="37.5" customHeight="1" x14ac:dyDescent="0.2">
      <c r="A12" s="506" t="s">
        <v>5</v>
      </c>
      <c r="B12" s="507" t="s">
        <v>6</v>
      </c>
      <c r="C12" s="680" t="s">
        <v>578</v>
      </c>
      <c r="D12" s="680" t="s">
        <v>579</v>
      </c>
      <c r="E12" s="680" t="s">
        <v>580</v>
      </c>
      <c r="F12" s="680" t="s">
        <v>581</v>
      </c>
      <c r="G12" s="681" t="s">
        <v>14</v>
      </c>
      <c r="H12" s="520"/>
    </row>
    <row r="13" spans="1:21" s="676" customFormat="1" ht="25.5" customHeight="1" x14ac:dyDescent="0.2">
      <c r="A13" s="508"/>
      <c r="B13" s="508"/>
      <c r="C13" s="248"/>
      <c r="D13" s="248"/>
      <c r="E13" s="248" t="s">
        <v>582</v>
      </c>
      <c r="F13" s="248" t="s">
        <v>583</v>
      </c>
      <c r="G13" s="248" t="s">
        <v>584</v>
      </c>
      <c r="H13" s="520"/>
    </row>
    <row r="14" spans="1:21" ht="31.5" customHeight="1" x14ac:dyDescent="0.2">
      <c r="A14" s="1312" t="str">
        <f>'[1]CM.01-PERSONAL '!$C$144</f>
        <v>GERENCIA DE LICENCIA Y AUTORIZACIONES</v>
      </c>
      <c r="B14" s="1312">
        <v>9</v>
      </c>
      <c r="C14" s="722" t="str">
        <f>'[1]CM.02- FUNGIBLE'!$B$6</f>
        <v>Folder manila A4</v>
      </c>
      <c r="D14" s="723" t="s">
        <v>591</v>
      </c>
      <c r="E14" s="724">
        <v>1</v>
      </c>
      <c r="F14" s="725">
        <f>'[1]CM.02- FUNGIBLE'!$E$6</f>
        <v>0.71679999999999999</v>
      </c>
      <c r="G14" s="726">
        <f t="shared" ref="G14:G17" si="0">E14*F14</f>
        <v>0.71679999999999999</v>
      </c>
    </row>
    <row r="15" spans="1:21" ht="31.5" customHeight="1" x14ac:dyDescent="0.2">
      <c r="A15" s="1313"/>
      <c r="B15" s="1313"/>
      <c r="C15" s="830" t="str">
        <f>'[1]CM.02- FUNGIBLE'!$B$5</f>
        <v>Faster</v>
      </c>
      <c r="D15" s="723" t="s">
        <v>591</v>
      </c>
      <c r="E15" s="727">
        <v>1</v>
      </c>
      <c r="F15" s="728">
        <f>'[1]CM.02- FUNGIBLE'!$E$5</f>
        <v>8.8000000000000009E-2</v>
      </c>
      <c r="G15" s="726">
        <f t="shared" si="0"/>
        <v>8.8000000000000009E-2</v>
      </c>
    </row>
    <row r="16" spans="1:21" ht="31.5" customHeight="1" x14ac:dyDescent="0.2">
      <c r="A16" s="1313"/>
      <c r="B16" s="1313"/>
      <c r="C16" s="830" t="str">
        <f>'[1]CM.02- FUNGIBLE'!$B$8</f>
        <v>Papel Bond A-4 75 gramos</v>
      </c>
      <c r="D16" s="723" t="s">
        <v>591</v>
      </c>
      <c r="E16" s="724">
        <v>3</v>
      </c>
      <c r="F16" s="729">
        <f>'[1]CM.02- FUNGIBLE'!$E$8</f>
        <v>3.1600000000000003E-2</v>
      </c>
      <c r="G16" s="726">
        <f t="shared" si="0"/>
        <v>9.4800000000000009E-2</v>
      </c>
    </row>
    <row r="17" spans="1:21" ht="31.5" customHeight="1" x14ac:dyDescent="0.2">
      <c r="A17" s="1314"/>
      <c r="B17" s="1314"/>
      <c r="C17" s="830" t="str">
        <f>'[1]CM.02- FUNGIBLE'!$B$7</f>
        <v>Grapas 26/6</v>
      </c>
      <c r="D17" s="723" t="s">
        <v>591</v>
      </c>
      <c r="E17" s="731">
        <v>1</v>
      </c>
      <c r="F17" s="732">
        <f>'[1]CM.02- FUNGIBLE'!$E$7</f>
        <v>4.5199999999999998E-4</v>
      </c>
      <c r="G17" s="726">
        <f t="shared" si="0"/>
        <v>4.5199999999999998E-4</v>
      </c>
    </row>
    <row r="18" spans="1:21" ht="31.5" customHeight="1" x14ac:dyDescent="0.2">
      <c r="A18" s="1327" t="str">
        <f>'[1]CM.01-PERSONAL '!$C$124</f>
        <v>GERENCIA DE DEFENSA CIVIL</v>
      </c>
      <c r="B18" s="1312">
        <v>27</v>
      </c>
      <c r="C18" s="830" t="str">
        <f>'[1]CM.02- FUNGIBLE'!$B$8</f>
        <v>Papel Bond A-4 75 gramos</v>
      </c>
      <c r="D18" s="723" t="s">
        <v>591</v>
      </c>
      <c r="E18" s="724">
        <v>3</v>
      </c>
      <c r="F18" s="729">
        <f>'[1]CM.02- FUNGIBLE'!$E$8</f>
        <v>3.1600000000000003E-2</v>
      </c>
      <c r="G18" s="726">
        <f t="shared" ref="G18:G19" si="1">E18*F18</f>
        <v>9.4800000000000009E-2</v>
      </c>
    </row>
    <row r="19" spans="1:21" ht="31.5" customHeight="1" thickBot="1" x14ac:dyDescent="0.25">
      <c r="A19" s="1328"/>
      <c r="B19" s="1314"/>
      <c r="C19" s="830" t="str">
        <f>'[1]CM.02- FUNGIBLE'!$B$7</f>
        <v>Grapas 26/6</v>
      </c>
      <c r="D19" s="723" t="s">
        <v>591</v>
      </c>
      <c r="E19" s="731">
        <v>1</v>
      </c>
      <c r="F19" s="732">
        <f>'[1]CM.02- FUNGIBLE'!$E$7</f>
        <v>4.5199999999999998E-4</v>
      </c>
      <c r="G19" s="726">
        <f t="shared" si="1"/>
        <v>4.5199999999999998E-4</v>
      </c>
    </row>
    <row r="20" spans="1:21" ht="54" customHeight="1" thickBot="1" x14ac:dyDescent="0.25">
      <c r="D20" s="916"/>
      <c r="E20" s="917"/>
      <c r="F20" s="692" t="s">
        <v>592</v>
      </c>
      <c r="G20" s="607">
        <f>SUM(G14:G19)</f>
        <v>0.99530399999999997</v>
      </c>
      <c r="H20" s="608"/>
    </row>
    <row r="21" spans="1:21" s="547" customFormat="1" ht="15.75" customHeight="1" x14ac:dyDescent="0.2">
      <c r="A21" s="609"/>
      <c r="B21" s="549"/>
      <c r="C21" s="609"/>
      <c r="D21" s="610"/>
      <c r="E21" s="611"/>
      <c r="F21" s="655"/>
      <c r="G21" s="612"/>
      <c r="H21" s="611"/>
    </row>
    <row r="22" spans="1:21" s="52" customFormat="1" ht="15" customHeight="1" x14ac:dyDescent="0.25">
      <c r="A22" s="1305" t="s">
        <v>55</v>
      </c>
      <c r="B22" s="1305"/>
      <c r="C22" s="1305"/>
      <c r="D22" s="1305"/>
      <c r="E22" s="1305"/>
      <c r="F22" s="1305"/>
      <c r="G22" s="1305"/>
      <c r="H22" s="1305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21" s="52" customFormat="1" ht="15" x14ac:dyDescent="0.25">
      <c r="A23" s="1305" t="s">
        <v>673</v>
      </c>
      <c r="B23" s="1305"/>
      <c r="C23" s="1305"/>
      <c r="D23" s="1305"/>
      <c r="E23" s="1305"/>
      <c r="F23" s="1305"/>
      <c r="G23" s="1305"/>
      <c r="H23" s="1305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 s="52" customFormat="1" ht="15" customHeight="1" x14ac:dyDescent="0.25">
      <c r="A24" s="1301" t="s">
        <v>674</v>
      </c>
      <c r="B24" s="1301"/>
      <c r="C24" s="1301"/>
      <c r="D24" s="1301"/>
      <c r="E24" s="1301"/>
      <c r="F24" s="1301"/>
      <c r="G24" s="1301"/>
      <c r="H24" s="130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 x14ac:dyDescent="0.2">
      <c r="A25" s="858"/>
      <c r="B25" s="858"/>
      <c r="C25" s="858"/>
      <c r="D25" s="858"/>
      <c r="E25" s="858"/>
      <c r="F25" s="858"/>
      <c r="G25" s="858"/>
    </row>
    <row r="26" spans="1:21" ht="13.5" thickBot="1" x14ac:dyDescent="0.25">
      <c r="A26" s="576" t="s">
        <v>3</v>
      </c>
      <c r="B26" s="577"/>
      <c r="C26" s="577"/>
      <c r="D26" s="577"/>
      <c r="E26" s="578"/>
      <c r="F26" s="579"/>
      <c r="G26" s="580"/>
    </row>
    <row r="27" spans="1:21" ht="18" customHeight="1" thickBot="1" x14ac:dyDescent="0.25">
      <c r="A27" s="1315" t="s">
        <v>105</v>
      </c>
      <c r="B27" s="1316"/>
      <c r="C27" s="1316"/>
      <c r="D27" s="1316"/>
      <c r="E27" s="1316"/>
      <c r="F27" s="1316"/>
      <c r="G27" s="1317"/>
    </row>
    <row r="28" spans="1:21" ht="18.75" customHeight="1" thickBot="1" x14ac:dyDescent="0.25">
      <c r="A28" s="1324" t="s">
        <v>341</v>
      </c>
      <c r="B28" s="1325" t="s">
        <v>337</v>
      </c>
      <c r="C28" s="1325"/>
      <c r="D28" s="1325"/>
      <c r="E28" s="1325"/>
      <c r="F28" s="1325"/>
      <c r="G28" s="1326"/>
    </row>
    <row r="29" spans="1:21" ht="13.5" thickBot="1" x14ac:dyDescent="0.25">
      <c r="A29" s="581"/>
      <c r="B29" s="582"/>
      <c r="C29" s="582"/>
      <c r="D29" s="582"/>
      <c r="E29" s="583"/>
      <c r="F29" s="584"/>
      <c r="G29" s="580"/>
    </row>
    <row r="30" spans="1:21" ht="13.5" thickBot="1" x14ac:dyDescent="0.25">
      <c r="A30" s="585" t="s">
        <v>4</v>
      </c>
      <c r="B30" s="586"/>
      <c r="C30" s="586"/>
      <c r="D30" s="586"/>
      <c r="E30" s="587"/>
      <c r="F30" s="588"/>
      <c r="G30" s="589"/>
    </row>
    <row r="31" spans="1:21" ht="13.5" thickBot="1" x14ac:dyDescent="0.25">
      <c r="A31" s="1318" t="s">
        <v>69</v>
      </c>
      <c r="B31" s="1319"/>
      <c r="C31" s="1319"/>
      <c r="D31" s="1319"/>
      <c r="E31" s="1319"/>
      <c r="F31" s="1319"/>
      <c r="G31" s="1320"/>
    </row>
    <row r="32" spans="1:21" x14ac:dyDescent="0.2">
      <c r="A32" s="576"/>
      <c r="B32" s="577"/>
      <c r="C32" s="575"/>
      <c r="D32" s="575"/>
      <c r="E32" s="590"/>
      <c r="F32" s="580"/>
      <c r="G32" s="580"/>
    </row>
    <row r="33" spans="1:21" s="861" customFormat="1" ht="37.5" customHeight="1" x14ac:dyDescent="0.2">
      <c r="A33" s="506" t="s">
        <v>5</v>
      </c>
      <c r="B33" s="507" t="s">
        <v>6</v>
      </c>
      <c r="C33" s="680" t="s">
        <v>578</v>
      </c>
      <c r="D33" s="680" t="s">
        <v>579</v>
      </c>
      <c r="E33" s="680" t="s">
        <v>580</v>
      </c>
      <c r="F33" s="680" t="s">
        <v>581</v>
      </c>
      <c r="G33" s="681" t="s">
        <v>14</v>
      </c>
      <c r="H33" s="520"/>
    </row>
    <row r="34" spans="1:21" s="861" customFormat="1" ht="25.5" customHeight="1" x14ac:dyDescent="0.2">
      <c r="A34" s="508"/>
      <c r="B34" s="508"/>
      <c r="C34" s="248"/>
      <c r="D34" s="248"/>
      <c r="E34" s="248" t="s">
        <v>582</v>
      </c>
      <c r="F34" s="248" t="s">
        <v>583</v>
      </c>
      <c r="G34" s="248" t="s">
        <v>584</v>
      </c>
      <c r="H34" s="520"/>
    </row>
    <row r="35" spans="1:21" ht="31.5" customHeight="1" x14ac:dyDescent="0.2">
      <c r="A35" s="1312" t="str">
        <f>'[1]CM.01-PERSONAL '!$C$144</f>
        <v>GERENCIA DE LICENCIA Y AUTORIZACIONES</v>
      </c>
      <c r="B35" s="1312">
        <v>9</v>
      </c>
      <c r="C35" s="722" t="str">
        <f>'[1]CM.02- FUNGIBLE'!$B$6</f>
        <v>Folder manila A4</v>
      </c>
      <c r="D35" s="723" t="s">
        <v>591</v>
      </c>
      <c r="E35" s="724">
        <v>1</v>
      </c>
      <c r="F35" s="725">
        <f>'[1]CM.02- FUNGIBLE'!$E$6</f>
        <v>0.71679999999999999</v>
      </c>
      <c r="G35" s="726">
        <f t="shared" ref="G35:G38" si="2">E35*F35</f>
        <v>0.71679999999999999</v>
      </c>
    </row>
    <row r="36" spans="1:21" ht="31.5" customHeight="1" x14ac:dyDescent="0.2">
      <c r="A36" s="1313"/>
      <c r="B36" s="1313"/>
      <c r="C36" s="830" t="str">
        <f>'[1]CM.02- FUNGIBLE'!$B$5</f>
        <v>Faster</v>
      </c>
      <c r="D36" s="723" t="s">
        <v>591</v>
      </c>
      <c r="E36" s="727">
        <v>1</v>
      </c>
      <c r="F36" s="728">
        <f>'[1]CM.02- FUNGIBLE'!$E$5</f>
        <v>8.8000000000000009E-2</v>
      </c>
      <c r="G36" s="726">
        <f t="shared" si="2"/>
        <v>8.8000000000000009E-2</v>
      </c>
    </row>
    <row r="37" spans="1:21" ht="31.5" customHeight="1" x14ac:dyDescent="0.2">
      <c r="A37" s="1313"/>
      <c r="B37" s="1313"/>
      <c r="C37" s="830" t="str">
        <f>'[1]CM.02- FUNGIBLE'!$B$8</f>
        <v>Papel Bond A-4 75 gramos</v>
      </c>
      <c r="D37" s="723" t="s">
        <v>591</v>
      </c>
      <c r="E37" s="724">
        <v>3</v>
      </c>
      <c r="F37" s="729">
        <f>'[1]CM.02- FUNGIBLE'!$E$8</f>
        <v>3.1600000000000003E-2</v>
      </c>
      <c r="G37" s="726">
        <f t="shared" si="2"/>
        <v>9.4800000000000009E-2</v>
      </c>
    </row>
    <row r="38" spans="1:21" ht="31.5" customHeight="1" x14ac:dyDescent="0.2">
      <c r="A38" s="1314"/>
      <c r="B38" s="1314"/>
      <c r="C38" s="830" t="str">
        <f>'[1]CM.02- FUNGIBLE'!$B$7</f>
        <v>Grapas 26/6</v>
      </c>
      <c r="D38" s="723" t="s">
        <v>591</v>
      </c>
      <c r="E38" s="731">
        <v>1</v>
      </c>
      <c r="F38" s="732">
        <f>'[1]CM.02- FUNGIBLE'!$E$7</f>
        <v>4.5199999999999998E-4</v>
      </c>
      <c r="G38" s="726">
        <f t="shared" si="2"/>
        <v>4.5199999999999998E-4</v>
      </c>
    </row>
    <row r="39" spans="1:21" ht="31.5" customHeight="1" x14ac:dyDescent="0.2">
      <c r="A39" s="1327" t="str">
        <f>'[1]CM.01-PERSONAL '!$C$124</f>
        <v>GERENCIA DE DEFENSA CIVIL</v>
      </c>
      <c r="B39" s="1312">
        <v>27</v>
      </c>
      <c r="C39" s="830" t="str">
        <f>'[1]CM.02- FUNGIBLE'!$B$8</f>
        <v>Papel Bond A-4 75 gramos</v>
      </c>
      <c r="D39" s="723" t="s">
        <v>591</v>
      </c>
      <c r="E39" s="724">
        <v>3</v>
      </c>
      <c r="F39" s="729">
        <f>'[1]CM.02- FUNGIBLE'!$E$8</f>
        <v>3.1600000000000003E-2</v>
      </c>
      <c r="G39" s="726">
        <f t="shared" ref="G39:G40" si="3">E39*F39</f>
        <v>9.4800000000000009E-2</v>
      </c>
    </row>
    <row r="40" spans="1:21" ht="31.5" customHeight="1" thickBot="1" x14ac:dyDescent="0.25">
      <c r="A40" s="1328"/>
      <c r="B40" s="1314"/>
      <c r="C40" s="830" t="str">
        <f>'[1]CM.02- FUNGIBLE'!$B$7</f>
        <v>Grapas 26/6</v>
      </c>
      <c r="D40" s="723" t="s">
        <v>591</v>
      </c>
      <c r="E40" s="731">
        <v>1</v>
      </c>
      <c r="F40" s="732">
        <f>'[1]CM.02- FUNGIBLE'!$E$7</f>
        <v>4.5199999999999998E-4</v>
      </c>
      <c r="G40" s="726">
        <f t="shared" si="3"/>
        <v>4.5199999999999998E-4</v>
      </c>
    </row>
    <row r="41" spans="1:21" ht="54" customHeight="1" thickBot="1" x14ac:dyDescent="0.25">
      <c r="D41" s="916"/>
      <c r="E41" s="917"/>
      <c r="F41" s="692" t="s">
        <v>592</v>
      </c>
      <c r="G41" s="607">
        <f>SUM(G35:G40)</f>
        <v>0.99530399999999997</v>
      </c>
      <c r="H41" s="608"/>
    </row>
    <row r="42" spans="1:21" s="547" customFormat="1" ht="21" customHeight="1" x14ac:dyDescent="0.2">
      <c r="A42" s="609"/>
      <c r="B42" s="549"/>
      <c r="C42" s="609"/>
      <c r="D42" s="610"/>
      <c r="E42" s="611"/>
      <c r="F42" s="655"/>
      <c r="G42" s="612"/>
      <c r="H42" s="611"/>
    </row>
    <row r="43" spans="1:21" s="52" customFormat="1" ht="15" customHeight="1" x14ac:dyDescent="0.25">
      <c r="A43" s="1305" t="s">
        <v>55</v>
      </c>
      <c r="B43" s="1305"/>
      <c r="C43" s="1305"/>
      <c r="D43" s="1305"/>
      <c r="E43" s="1305"/>
      <c r="F43" s="1305"/>
      <c r="G43" s="1305"/>
      <c r="H43" s="1305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</row>
    <row r="44" spans="1:21" s="52" customFormat="1" ht="15" x14ac:dyDescent="0.25">
      <c r="A44" s="1305" t="s">
        <v>673</v>
      </c>
      <c r="B44" s="1305"/>
      <c r="C44" s="1305"/>
      <c r="D44" s="1305"/>
      <c r="E44" s="1305"/>
      <c r="F44" s="1305"/>
      <c r="G44" s="1305"/>
      <c r="H44" s="1305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 s="52" customFormat="1" ht="15" customHeight="1" x14ac:dyDescent="0.25">
      <c r="A45" s="1301" t="s">
        <v>674</v>
      </c>
      <c r="B45" s="1301"/>
      <c r="C45" s="1301"/>
      <c r="D45" s="1301"/>
      <c r="E45" s="1301"/>
      <c r="F45" s="1301"/>
      <c r="G45" s="1301"/>
      <c r="H45" s="130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 x14ac:dyDescent="0.2">
      <c r="A46" s="858"/>
      <c r="B46" s="858"/>
      <c r="C46" s="858"/>
      <c r="D46" s="858"/>
      <c r="E46" s="858"/>
      <c r="F46" s="858"/>
      <c r="G46" s="858"/>
    </row>
    <row r="47" spans="1:21" ht="13.5" thickBot="1" x14ac:dyDescent="0.25">
      <c r="A47" s="576" t="s">
        <v>3</v>
      </c>
      <c r="B47" s="577"/>
      <c r="C47" s="577"/>
      <c r="D47" s="577"/>
      <c r="E47" s="578"/>
      <c r="F47" s="579"/>
      <c r="G47" s="580"/>
    </row>
    <row r="48" spans="1:21" ht="18" customHeight="1" thickBot="1" x14ac:dyDescent="0.25">
      <c r="A48" s="1315" t="s">
        <v>105</v>
      </c>
      <c r="B48" s="1316"/>
      <c r="C48" s="1316"/>
      <c r="D48" s="1316"/>
      <c r="E48" s="1316"/>
      <c r="F48" s="1316"/>
      <c r="G48" s="1317"/>
    </row>
    <row r="49" spans="1:8" ht="37.5" customHeight="1" thickBot="1" x14ac:dyDescent="0.25">
      <c r="A49" s="1321" t="s">
        <v>340</v>
      </c>
      <c r="B49" s="1322" t="s">
        <v>337</v>
      </c>
      <c r="C49" s="1322"/>
      <c r="D49" s="1322"/>
      <c r="E49" s="1322"/>
      <c r="F49" s="1322"/>
      <c r="G49" s="1323"/>
    </row>
    <row r="50" spans="1:8" ht="13.5" thickBot="1" x14ac:dyDescent="0.25">
      <c r="A50" s="581"/>
      <c r="B50" s="582"/>
      <c r="C50" s="582"/>
      <c r="D50" s="582"/>
      <c r="E50" s="583"/>
      <c r="F50" s="584"/>
      <c r="G50" s="580"/>
    </row>
    <row r="51" spans="1:8" ht="13.5" thickBot="1" x14ac:dyDescent="0.25">
      <c r="A51" s="585" t="s">
        <v>4</v>
      </c>
      <c r="B51" s="586"/>
      <c r="C51" s="586"/>
      <c r="D51" s="586"/>
      <c r="E51" s="587"/>
      <c r="F51" s="588"/>
      <c r="G51" s="589"/>
    </row>
    <row r="52" spans="1:8" ht="13.5" thickBot="1" x14ac:dyDescent="0.25">
      <c r="A52" s="1318" t="s">
        <v>69</v>
      </c>
      <c r="B52" s="1319"/>
      <c r="C52" s="1319"/>
      <c r="D52" s="1319"/>
      <c r="E52" s="1319"/>
      <c r="F52" s="1319"/>
      <c r="G52" s="1320"/>
    </row>
    <row r="53" spans="1:8" x14ac:dyDescent="0.2">
      <c r="A53" s="576"/>
      <c r="B53" s="577"/>
      <c r="C53" s="575"/>
      <c r="D53" s="575"/>
      <c r="E53" s="590"/>
      <c r="F53" s="580"/>
      <c r="G53" s="580"/>
    </row>
    <row r="54" spans="1:8" s="676" customFormat="1" ht="37.5" customHeight="1" x14ac:dyDescent="0.2">
      <c r="A54" s="506" t="s">
        <v>5</v>
      </c>
      <c r="B54" s="507" t="s">
        <v>6</v>
      </c>
      <c r="C54" s="680" t="s">
        <v>578</v>
      </c>
      <c r="D54" s="680" t="s">
        <v>579</v>
      </c>
      <c r="E54" s="680" t="s">
        <v>580</v>
      </c>
      <c r="F54" s="680" t="s">
        <v>581</v>
      </c>
      <c r="G54" s="681" t="s">
        <v>14</v>
      </c>
      <c r="H54" s="520"/>
    </row>
    <row r="55" spans="1:8" s="676" customFormat="1" ht="25.5" customHeight="1" x14ac:dyDescent="0.2">
      <c r="A55" s="508"/>
      <c r="B55" s="508"/>
      <c r="C55" s="248"/>
      <c r="D55" s="248"/>
      <c r="E55" s="248" t="s">
        <v>582</v>
      </c>
      <c r="F55" s="248" t="s">
        <v>583</v>
      </c>
      <c r="G55" s="248" t="s">
        <v>584</v>
      </c>
      <c r="H55" s="520"/>
    </row>
    <row r="56" spans="1:8" ht="31.5" customHeight="1" x14ac:dyDescent="0.2">
      <c r="A56" s="1312" t="str">
        <f>'[1]CM.01-PERSONAL '!$C$144</f>
        <v>GERENCIA DE LICENCIA Y AUTORIZACIONES</v>
      </c>
      <c r="B56" s="1312">
        <v>9</v>
      </c>
      <c r="C56" s="722" t="str">
        <f>'[1]CM.02- FUNGIBLE'!$B$6</f>
        <v>Folder manila A4</v>
      </c>
      <c r="D56" s="723" t="s">
        <v>591</v>
      </c>
      <c r="E56" s="724">
        <v>1</v>
      </c>
      <c r="F56" s="725">
        <f>'[1]CM.02- FUNGIBLE'!$E$6</f>
        <v>0.71679999999999999</v>
      </c>
      <c r="G56" s="726">
        <f t="shared" ref="G56:G63" si="4">E56*F56</f>
        <v>0.71679999999999999</v>
      </c>
    </row>
    <row r="57" spans="1:8" ht="31.5" customHeight="1" x14ac:dyDescent="0.2">
      <c r="A57" s="1313"/>
      <c r="B57" s="1313"/>
      <c r="C57" s="830" t="str">
        <f>'[1]CM.02- FUNGIBLE'!$B$5</f>
        <v>Faster</v>
      </c>
      <c r="D57" s="723" t="s">
        <v>591</v>
      </c>
      <c r="E57" s="727">
        <v>1</v>
      </c>
      <c r="F57" s="728">
        <f>'[1]CM.02- FUNGIBLE'!$E$5</f>
        <v>8.8000000000000009E-2</v>
      </c>
      <c r="G57" s="726">
        <f t="shared" si="4"/>
        <v>8.8000000000000009E-2</v>
      </c>
    </row>
    <row r="58" spans="1:8" ht="31.5" customHeight="1" x14ac:dyDescent="0.2">
      <c r="A58" s="1313"/>
      <c r="B58" s="1313"/>
      <c r="C58" s="830" t="str">
        <f>'[1]CM.02- FUNGIBLE'!$B$8</f>
        <v>Papel Bond A-4 75 gramos</v>
      </c>
      <c r="D58" s="723" t="s">
        <v>591</v>
      </c>
      <c r="E58" s="724">
        <v>3</v>
      </c>
      <c r="F58" s="729">
        <f>'[1]CM.02- FUNGIBLE'!$E$8</f>
        <v>3.1600000000000003E-2</v>
      </c>
      <c r="G58" s="726">
        <f t="shared" si="4"/>
        <v>9.4800000000000009E-2</v>
      </c>
    </row>
    <row r="59" spans="1:8" ht="31.5" customHeight="1" x14ac:dyDescent="0.2">
      <c r="A59" s="1314"/>
      <c r="B59" s="1314"/>
      <c r="C59" s="830" t="str">
        <f>'[1]CM.02- FUNGIBLE'!$B$7</f>
        <v>Grapas 26/6</v>
      </c>
      <c r="D59" s="723" t="s">
        <v>591</v>
      </c>
      <c r="E59" s="731">
        <v>1</v>
      </c>
      <c r="F59" s="732">
        <f>'[1]CM.02- FUNGIBLE'!$E$7</f>
        <v>4.5199999999999998E-4</v>
      </c>
      <c r="G59" s="726">
        <f t="shared" si="4"/>
        <v>4.5199999999999998E-4</v>
      </c>
    </row>
    <row r="60" spans="1:8" ht="31.5" customHeight="1" x14ac:dyDescent="0.2">
      <c r="A60" s="1327" t="str">
        <f>'[1]CM.01-PERSONAL '!$C$124</f>
        <v>GERENCIA DE DEFENSA CIVIL</v>
      </c>
      <c r="B60" s="1312">
        <v>27</v>
      </c>
      <c r="C60" s="830" t="str">
        <f>'[1]CM.02- FUNGIBLE'!$B$8</f>
        <v>Papel Bond A-4 75 gramos</v>
      </c>
      <c r="D60" s="723" t="s">
        <v>591</v>
      </c>
      <c r="E60" s="724">
        <v>3</v>
      </c>
      <c r="F60" s="729">
        <f>'[1]CM.02- FUNGIBLE'!$E$8</f>
        <v>3.1600000000000003E-2</v>
      </c>
      <c r="G60" s="726">
        <f t="shared" si="4"/>
        <v>9.4800000000000009E-2</v>
      </c>
    </row>
    <row r="61" spans="1:8" ht="31.5" customHeight="1" x14ac:dyDescent="0.2">
      <c r="A61" s="1329"/>
      <c r="B61" s="1314"/>
      <c r="C61" s="830" t="str">
        <f>'[1]CM.02- FUNGIBLE'!$B$7</f>
        <v>Grapas 26/6</v>
      </c>
      <c r="D61" s="723" t="s">
        <v>591</v>
      </c>
      <c r="E61" s="731">
        <v>1</v>
      </c>
      <c r="F61" s="732">
        <f>'[1]CM.02- FUNGIBLE'!$E$7</f>
        <v>4.5199999999999998E-4</v>
      </c>
      <c r="G61" s="726">
        <f t="shared" si="4"/>
        <v>4.5199999999999998E-4</v>
      </c>
    </row>
    <row r="62" spans="1:8" ht="31.5" customHeight="1" x14ac:dyDescent="0.2">
      <c r="A62" s="1329"/>
      <c r="B62" s="1312">
        <v>31</v>
      </c>
      <c r="C62" s="830" t="str">
        <f>'[1]CM.02- FUNGIBLE'!$B$8</f>
        <v>Papel Bond A-4 75 gramos</v>
      </c>
      <c r="D62" s="723" t="s">
        <v>591</v>
      </c>
      <c r="E62" s="724">
        <v>3</v>
      </c>
      <c r="F62" s="729">
        <f>'[1]CM.02- FUNGIBLE'!$E$8</f>
        <v>3.1600000000000003E-2</v>
      </c>
      <c r="G62" s="726">
        <f t="shared" si="4"/>
        <v>9.4800000000000009E-2</v>
      </c>
    </row>
    <row r="63" spans="1:8" ht="31.5" customHeight="1" x14ac:dyDescent="0.2">
      <c r="A63" s="1328"/>
      <c r="B63" s="1314"/>
      <c r="C63" s="830" t="str">
        <f>'[1]CM.02- FUNGIBLE'!$B$7</f>
        <v>Grapas 26/6</v>
      </c>
      <c r="D63" s="723" t="s">
        <v>591</v>
      </c>
      <c r="E63" s="731">
        <v>1</v>
      </c>
      <c r="F63" s="732">
        <f>'[1]CM.02- FUNGIBLE'!$E$7</f>
        <v>4.5199999999999998E-4</v>
      </c>
      <c r="G63" s="726">
        <f t="shared" si="4"/>
        <v>4.5199999999999998E-4</v>
      </c>
    </row>
    <row r="64" spans="1:8" ht="31.5" customHeight="1" x14ac:dyDescent="0.2">
      <c r="A64" s="1312" t="str">
        <f>'[1]CM.01-PERSONAL '!$C$144</f>
        <v>GERENCIA DE LICENCIA Y AUTORIZACIONES</v>
      </c>
      <c r="B64" s="1312">
        <v>36</v>
      </c>
      <c r="C64" s="830" t="str">
        <f>'[1]CM.02- FUNGIBLE'!$B$8</f>
        <v>Papel Bond A-4 75 gramos</v>
      </c>
      <c r="D64" s="723" t="s">
        <v>591</v>
      </c>
      <c r="E64" s="724">
        <v>3</v>
      </c>
      <c r="F64" s="729">
        <f>'[1]CM.02- FUNGIBLE'!$E$8</f>
        <v>3.1600000000000003E-2</v>
      </c>
      <c r="G64" s="726">
        <f t="shared" ref="G64:G65" si="5">E64*F64</f>
        <v>9.4800000000000009E-2</v>
      </c>
    </row>
    <row r="65" spans="1:21" ht="31.5" customHeight="1" thickBot="1" x14ac:dyDescent="0.25">
      <c r="A65" s="1314"/>
      <c r="B65" s="1314"/>
      <c r="C65" s="830" t="str">
        <f>'[1]CM.02- FUNGIBLE'!$B$7</f>
        <v>Grapas 26/6</v>
      </c>
      <c r="D65" s="723" t="s">
        <v>591</v>
      </c>
      <c r="E65" s="731">
        <v>1</v>
      </c>
      <c r="F65" s="732">
        <f>'[1]CM.02- FUNGIBLE'!$E$7</f>
        <v>4.5199999999999998E-4</v>
      </c>
      <c r="G65" s="726">
        <f t="shared" si="5"/>
        <v>4.5199999999999998E-4</v>
      </c>
    </row>
    <row r="66" spans="1:21" ht="54" customHeight="1" thickBot="1" x14ac:dyDescent="0.25">
      <c r="D66" s="916"/>
      <c r="E66" s="917"/>
      <c r="F66" s="692" t="s">
        <v>592</v>
      </c>
      <c r="G66" s="607">
        <f>SUM(G56:G65)</f>
        <v>1.1858079999999998</v>
      </c>
      <c r="H66" s="608"/>
    </row>
    <row r="67" spans="1:21" s="547" customFormat="1" ht="18.75" customHeight="1" x14ac:dyDescent="0.2">
      <c r="A67" s="609"/>
      <c r="B67" s="549"/>
      <c r="C67" s="609"/>
      <c r="D67" s="610"/>
      <c r="E67" s="611"/>
      <c r="F67" s="655"/>
      <c r="G67" s="612"/>
      <c r="H67" s="611"/>
    </row>
    <row r="68" spans="1:21" s="52" customFormat="1" ht="15" customHeight="1" x14ac:dyDescent="0.25">
      <c r="A68" s="1305" t="s">
        <v>55</v>
      </c>
      <c r="B68" s="1305"/>
      <c r="C68" s="1305"/>
      <c r="D68" s="1305"/>
      <c r="E68" s="1305"/>
      <c r="F68" s="1305"/>
      <c r="G68" s="1305"/>
      <c r="H68" s="1305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</row>
    <row r="69" spans="1:21" s="52" customFormat="1" ht="15" x14ac:dyDescent="0.25">
      <c r="A69" s="1305" t="s">
        <v>673</v>
      </c>
      <c r="B69" s="1305"/>
      <c r="C69" s="1305"/>
      <c r="D69" s="1305"/>
      <c r="E69" s="1305"/>
      <c r="F69" s="1305"/>
      <c r="G69" s="1305"/>
      <c r="H69" s="1305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</row>
    <row r="70" spans="1:21" s="52" customFormat="1" ht="15" customHeight="1" x14ac:dyDescent="0.25">
      <c r="A70" s="1301" t="s">
        <v>674</v>
      </c>
      <c r="B70" s="1301"/>
      <c r="C70" s="1301"/>
      <c r="D70" s="1301"/>
      <c r="E70" s="1301"/>
      <c r="F70" s="1301"/>
      <c r="G70" s="1301"/>
      <c r="H70" s="130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</row>
    <row r="71" spans="1:21" s="547" customFormat="1" ht="18.75" customHeight="1" x14ac:dyDescent="0.2">
      <c r="A71" s="858"/>
      <c r="B71" s="858"/>
      <c r="C71" s="858"/>
      <c r="D71" s="858"/>
      <c r="E71" s="858"/>
      <c r="F71" s="858"/>
      <c r="G71" s="858"/>
      <c r="H71" s="611"/>
    </row>
    <row r="72" spans="1:21" s="547" customFormat="1" ht="18.75" customHeight="1" thickBot="1" x14ac:dyDescent="0.25">
      <c r="A72" s="576" t="s">
        <v>3</v>
      </c>
      <c r="B72" s="577"/>
      <c r="C72" s="577"/>
      <c r="D72" s="577"/>
      <c r="E72" s="578"/>
      <c r="F72" s="579"/>
      <c r="G72" s="580"/>
      <c r="H72" s="611"/>
    </row>
    <row r="73" spans="1:21" s="547" customFormat="1" ht="18.75" customHeight="1" thickBot="1" x14ac:dyDescent="0.25">
      <c r="A73" s="1315" t="s">
        <v>105</v>
      </c>
      <c r="B73" s="1316"/>
      <c r="C73" s="1316"/>
      <c r="D73" s="1316"/>
      <c r="E73" s="1316"/>
      <c r="F73" s="1316"/>
      <c r="G73" s="1317"/>
      <c r="H73" s="611"/>
    </row>
    <row r="74" spans="1:21" s="547" customFormat="1" ht="18.75" customHeight="1" thickBot="1" x14ac:dyDescent="0.25">
      <c r="A74" s="1336" t="s">
        <v>339</v>
      </c>
      <c r="B74" s="1337" t="s">
        <v>337</v>
      </c>
      <c r="C74" s="1337"/>
      <c r="D74" s="1337"/>
      <c r="E74" s="1337"/>
      <c r="F74" s="1337"/>
      <c r="G74" s="1338"/>
      <c r="H74" s="611"/>
    </row>
    <row r="75" spans="1:21" s="547" customFormat="1" ht="18.75" customHeight="1" thickBot="1" x14ac:dyDescent="0.25">
      <c r="A75" s="581"/>
      <c r="B75" s="582"/>
      <c r="C75" s="582"/>
      <c r="D75" s="582"/>
      <c r="E75" s="583"/>
      <c r="F75" s="584"/>
      <c r="G75" s="580"/>
      <c r="H75" s="611"/>
    </row>
    <row r="76" spans="1:21" s="547" customFormat="1" ht="18.75" customHeight="1" thickBot="1" x14ac:dyDescent="0.25">
      <c r="A76" s="585" t="s">
        <v>4</v>
      </c>
      <c r="B76" s="586"/>
      <c r="C76" s="586"/>
      <c r="D76" s="586"/>
      <c r="E76" s="587"/>
      <c r="F76" s="588"/>
      <c r="G76" s="589"/>
      <c r="H76" s="611"/>
    </row>
    <row r="77" spans="1:21" s="547" customFormat="1" ht="18.75" customHeight="1" thickBot="1" x14ac:dyDescent="0.25">
      <c r="A77" s="1318" t="s">
        <v>69</v>
      </c>
      <c r="B77" s="1319"/>
      <c r="C77" s="1319"/>
      <c r="D77" s="1319"/>
      <c r="E77" s="1319"/>
      <c r="F77" s="1319"/>
      <c r="G77" s="1320"/>
      <c r="H77" s="611"/>
    </row>
    <row r="78" spans="1:21" s="547" customFormat="1" ht="18.75" customHeight="1" x14ac:dyDescent="0.2">
      <c r="A78" s="576"/>
      <c r="B78" s="577"/>
      <c r="C78" s="575"/>
      <c r="D78" s="575"/>
      <c r="E78" s="590"/>
      <c r="F78" s="580"/>
      <c r="G78" s="580"/>
      <c r="H78" s="611"/>
    </row>
    <row r="79" spans="1:21" s="676" customFormat="1" ht="37.5" customHeight="1" x14ac:dyDescent="0.2">
      <c r="A79" s="506" t="s">
        <v>5</v>
      </c>
      <c r="B79" s="507" t="s">
        <v>6</v>
      </c>
      <c r="C79" s="680" t="s">
        <v>578</v>
      </c>
      <c r="D79" s="680" t="s">
        <v>579</v>
      </c>
      <c r="E79" s="680" t="s">
        <v>580</v>
      </c>
      <c r="F79" s="680" t="s">
        <v>581</v>
      </c>
      <c r="G79" s="681" t="s">
        <v>14</v>
      </c>
      <c r="H79" s="520"/>
    </row>
    <row r="80" spans="1:21" s="676" customFormat="1" ht="25.5" customHeight="1" x14ac:dyDescent="0.2">
      <c r="A80" s="508"/>
      <c r="B80" s="508"/>
      <c r="C80" s="248"/>
      <c r="D80" s="248"/>
      <c r="E80" s="248" t="s">
        <v>582</v>
      </c>
      <c r="F80" s="248" t="s">
        <v>583</v>
      </c>
      <c r="G80" s="248" t="s">
        <v>584</v>
      </c>
      <c r="H80" s="520"/>
    </row>
    <row r="81" spans="1:21" ht="31.5" customHeight="1" x14ac:dyDescent="0.2">
      <c r="A81" s="1312" t="str">
        <f>'[1]CM.01-PERSONAL '!$C$144</f>
        <v>GERENCIA DE LICENCIA Y AUTORIZACIONES</v>
      </c>
      <c r="B81" s="1312">
        <v>9</v>
      </c>
      <c r="C81" s="830" t="str">
        <f>'[1]CM.02- FUNGIBLE'!$B$6</f>
        <v>Folder manila A4</v>
      </c>
      <c r="D81" s="723" t="s">
        <v>591</v>
      </c>
      <c r="E81" s="724">
        <v>1</v>
      </c>
      <c r="F81" s="725">
        <f>'[1]CM.02- FUNGIBLE'!$E$6</f>
        <v>0.71679999999999999</v>
      </c>
      <c r="G81" s="726">
        <f t="shared" ref="G81:G84" si="6">E81*F81</f>
        <v>0.71679999999999999</v>
      </c>
    </row>
    <row r="82" spans="1:21" ht="31.5" customHeight="1" x14ac:dyDescent="0.2">
      <c r="A82" s="1313"/>
      <c r="B82" s="1313"/>
      <c r="C82" s="830" t="str">
        <f>'[1]CM.02- FUNGIBLE'!$B$5</f>
        <v>Faster</v>
      </c>
      <c r="D82" s="723" t="s">
        <v>591</v>
      </c>
      <c r="E82" s="727">
        <v>1</v>
      </c>
      <c r="F82" s="728">
        <f>'[1]CM.02- FUNGIBLE'!$E$5</f>
        <v>8.8000000000000009E-2</v>
      </c>
      <c r="G82" s="726">
        <f t="shared" si="6"/>
        <v>8.8000000000000009E-2</v>
      </c>
    </row>
    <row r="83" spans="1:21" ht="31.5" customHeight="1" x14ac:dyDescent="0.2">
      <c r="A83" s="1313"/>
      <c r="B83" s="1313"/>
      <c r="C83" s="830" t="str">
        <f>'[1]CM.02- FUNGIBLE'!$B$8</f>
        <v>Papel Bond A-4 75 gramos</v>
      </c>
      <c r="D83" s="723" t="s">
        <v>591</v>
      </c>
      <c r="E83" s="724">
        <v>3</v>
      </c>
      <c r="F83" s="729">
        <f>'[1]CM.02- FUNGIBLE'!$E$8</f>
        <v>3.1600000000000003E-2</v>
      </c>
      <c r="G83" s="726">
        <f t="shared" si="6"/>
        <v>9.4800000000000009E-2</v>
      </c>
    </row>
    <row r="84" spans="1:21" ht="31.5" customHeight="1" thickBot="1" x14ac:dyDescent="0.25">
      <c r="A84" s="1314"/>
      <c r="B84" s="1314"/>
      <c r="C84" s="830" t="str">
        <f>'[1]CM.02- FUNGIBLE'!$B$7</f>
        <v>Grapas 26/6</v>
      </c>
      <c r="D84" s="723" t="s">
        <v>591</v>
      </c>
      <c r="E84" s="731">
        <v>1</v>
      </c>
      <c r="F84" s="732">
        <f>'[1]CM.02- FUNGIBLE'!$E$7</f>
        <v>4.5199999999999998E-4</v>
      </c>
      <c r="G84" s="726">
        <f t="shared" si="6"/>
        <v>4.5199999999999998E-4</v>
      </c>
    </row>
    <row r="85" spans="1:21" ht="54" customHeight="1" thickBot="1" x14ac:dyDescent="0.25">
      <c r="D85" s="916"/>
      <c r="E85" s="917"/>
      <c r="F85" s="692" t="s">
        <v>592</v>
      </c>
      <c r="G85" s="607">
        <f>SUM(G81:G84)</f>
        <v>0.90005199999999996</v>
      </c>
      <c r="H85" s="608"/>
    </row>
    <row r="86" spans="1:21" s="547" customFormat="1" ht="18.75" customHeight="1" x14ac:dyDescent="0.2">
      <c r="A86" s="609"/>
      <c r="B86" s="549"/>
      <c r="C86" s="609"/>
      <c r="D86" s="610"/>
      <c r="E86" s="611"/>
      <c r="F86" s="655"/>
      <c r="G86" s="612"/>
      <c r="H86" s="611"/>
    </row>
    <row r="87" spans="1:21" s="52" customFormat="1" ht="15" customHeight="1" x14ac:dyDescent="0.25">
      <c r="A87" s="1305" t="s">
        <v>55</v>
      </c>
      <c r="B87" s="1305"/>
      <c r="C87" s="1305"/>
      <c r="D87" s="1305"/>
      <c r="E87" s="1305"/>
      <c r="F87" s="1305"/>
      <c r="G87" s="1305"/>
      <c r="H87" s="1305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</row>
    <row r="88" spans="1:21" s="52" customFormat="1" ht="15" x14ac:dyDescent="0.25">
      <c r="A88" s="1305" t="s">
        <v>673</v>
      </c>
      <c r="B88" s="1305"/>
      <c r="C88" s="1305"/>
      <c r="D88" s="1305"/>
      <c r="E88" s="1305"/>
      <c r="F88" s="1305"/>
      <c r="G88" s="1305"/>
      <c r="H88" s="1305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</row>
    <row r="89" spans="1:21" s="52" customFormat="1" ht="15" customHeight="1" x14ac:dyDescent="0.25">
      <c r="A89" s="1301" t="s">
        <v>674</v>
      </c>
      <c r="B89" s="1301"/>
      <c r="C89" s="1301"/>
      <c r="D89" s="1301"/>
      <c r="E89" s="1301"/>
      <c r="F89" s="1301"/>
      <c r="G89" s="1301"/>
      <c r="H89" s="130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</row>
    <row r="90" spans="1:21" x14ac:dyDescent="0.2">
      <c r="A90" s="858"/>
      <c r="B90" s="858"/>
      <c r="C90" s="858"/>
      <c r="D90" s="858"/>
      <c r="E90" s="858"/>
      <c r="F90" s="858"/>
      <c r="G90" s="858"/>
    </row>
    <row r="91" spans="1:21" ht="13.5" thickBot="1" x14ac:dyDescent="0.25">
      <c r="A91" s="576" t="s">
        <v>3</v>
      </c>
      <c r="B91" s="577"/>
      <c r="C91" s="577"/>
      <c r="D91" s="577"/>
      <c r="E91" s="578"/>
      <c r="F91" s="579"/>
      <c r="G91" s="580"/>
    </row>
    <row r="92" spans="1:21" ht="18" customHeight="1" thickBot="1" x14ac:dyDescent="0.25">
      <c r="A92" s="1315" t="s">
        <v>342</v>
      </c>
      <c r="B92" s="1316"/>
      <c r="C92" s="1316"/>
      <c r="D92" s="1316"/>
      <c r="E92" s="1316"/>
      <c r="F92" s="1316"/>
      <c r="G92" s="1317"/>
    </row>
    <row r="93" spans="1:21" ht="18" customHeight="1" thickBot="1" x14ac:dyDescent="0.25">
      <c r="A93" s="1315" t="s">
        <v>343</v>
      </c>
      <c r="B93" s="1316"/>
      <c r="C93" s="1316"/>
      <c r="D93" s="1316"/>
      <c r="E93" s="1316"/>
      <c r="F93" s="1316"/>
      <c r="G93" s="1317"/>
    </row>
    <row r="94" spans="1:21" ht="18.75" customHeight="1" thickBot="1" x14ac:dyDescent="0.25">
      <c r="A94" s="1330" t="s">
        <v>338</v>
      </c>
      <c r="B94" s="1331" t="s">
        <v>337</v>
      </c>
      <c r="C94" s="1331"/>
      <c r="D94" s="1331"/>
      <c r="E94" s="1331"/>
      <c r="F94" s="1331"/>
      <c r="G94" s="1332"/>
    </row>
    <row r="95" spans="1:21" ht="13.5" thickBot="1" x14ac:dyDescent="0.25">
      <c r="A95" s="581"/>
      <c r="B95" s="582"/>
      <c r="C95" s="582"/>
      <c r="D95" s="582"/>
      <c r="E95" s="583"/>
      <c r="F95" s="584"/>
      <c r="G95" s="580"/>
    </row>
    <row r="96" spans="1:21" ht="13.5" thickBot="1" x14ac:dyDescent="0.25">
      <c r="A96" s="585" t="s">
        <v>4</v>
      </c>
      <c r="B96" s="586"/>
      <c r="C96" s="586"/>
      <c r="D96" s="586"/>
      <c r="E96" s="587"/>
      <c r="F96" s="588"/>
      <c r="G96" s="589"/>
    </row>
    <row r="97" spans="1:21" ht="13.5" thickBot="1" x14ac:dyDescent="0.25">
      <c r="A97" s="1318" t="s">
        <v>69</v>
      </c>
      <c r="B97" s="1319"/>
      <c r="C97" s="1319"/>
      <c r="D97" s="1319"/>
      <c r="E97" s="1319"/>
      <c r="F97" s="1319"/>
      <c r="G97" s="1320"/>
    </row>
    <row r="98" spans="1:21" x14ac:dyDescent="0.2">
      <c r="A98" s="576"/>
      <c r="B98" s="577"/>
      <c r="C98" s="575"/>
      <c r="D98" s="575"/>
      <c r="E98" s="590"/>
      <c r="F98" s="580"/>
      <c r="G98" s="580"/>
    </row>
    <row r="99" spans="1:21" s="861" customFormat="1" ht="37.5" customHeight="1" x14ac:dyDescent="0.2">
      <c r="A99" s="506" t="s">
        <v>5</v>
      </c>
      <c r="B99" s="507" t="s">
        <v>6</v>
      </c>
      <c r="C99" s="680" t="s">
        <v>578</v>
      </c>
      <c r="D99" s="680" t="s">
        <v>579</v>
      </c>
      <c r="E99" s="680" t="s">
        <v>580</v>
      </c>
      <c r="F99" s="680" t="s">
        <v>581</v>
      </c>
      <c r="G99" s="681" t="s">
        <v>14</v>
      </c>
      <c r="H99" s="520"/>
    </row>
    <row r="100" spans="1:21" s="861" customFormat="1" ht="25.5" customHeight="1" x14ac:dyDescent="0.2">
      <c r="A100" s="508"/>
      <c r="B100" s="508"/>
      <c r="C100" s="248"/>
      <c r="D100" s="248"/>
      <c r="E100" s="248" t="s">
        <v>582</v>
      </c>
      <c r="F100" s="248" t="s">
        <v>583</v>
      </c>
      <c r="G100" s="248" t="s">
        <v>584</v>
      </c>
      <c r="H100" s="520"/>
    </row>
    <row r="101" spans="1:21" ht="31.5" customHeight="1" x14ac:dyDescent="0.2">
      <c r="A101" s="1312" t="str">
        <f>'[1]CM.01-PERSONAL '!$C$144</f>
        <v>GERENCIA DE LICENCIA Y AUTORIZACIONES</v>
      </c>
      <c r="B101" s="1312">
        <v>9</v>
      </c>
      <c r="C101" s="722" t="str">
        <f>'[1]CM.02- FUNGIBLE'!$B$6</f>
        <v>Folder manila A4</v>
      </c>
      <c r="D101" s="723" t="s">
        <v>591</v>
      </c>
      <c r="E101" s="724">
        <v>1</v>
      </c>
      <c r="F101" s="725">
        <f>'[1]CM.02- FUNGIBLE'!$E$6</f>
        <v>0.71679999999999999</v>
      </c>
      <c r="G101" s="726">
        <f t="shared" ref="G101:G106" si="7">E101*F101</f>
        <v>0.71679999999999999</v>
      </c>
    </row>
    <row r="102" spans="1:21" ht="31.5" customHeight="1" x14ac:dyDescent="0.2">
      <c r="A102" s="1313"/>
      <c r="B102" s="1313"/>
      <c r="C102" s="830" t="str">
        <f>'[1]CM.02- FUNGIBLE'!$B$5</f>
        <v>Faster</v>
      </c>
      <c r="D102" s="723" t="s">
        <v>591</v>
      </c>
      <c r="E102" s="727">
        <v>1</v>
      </c>
      <c r="F102" s="728">
        <f>'[1]CM.02- FUNGIBLE'!$E$5</f>
        <v>8.8000000000000009E-2</v>
      </c>
      <c r="G102" s="726">
        <f t="shared" si="7"/>
        <v>8.8000000000000009E-2</v>
      </c>
    </row>
    <row r="103" spans="1:21" ht="31.5" customHeight="1" x14ac:dyDescent="0.2">
      <c r="A103" s="1313"/>
      <c r="B103" s="1313"/>
      <c r="C103" s="830" t="str">
        <f>'[1]CM.02- FUNGIBLE'!$B$8</f>
        <v>Papel Bond A-4 75 gramos</v>
      </c>
      <c r="D103" s="723" t="s">
        <v>591</v>
      </c>
      <c r="E103" s="724">
        <v>3</v>
      </c>
      <c r="F103" s="729">
        <f>'[1]CM.02- FUNGIBLE'!$E$8</f>
        <v>3.1600000000000003E-2</v>
      </c>
      <c r="G103" s="726">
        <f t="shared" si="7"/>
        <v>9.4800000000000009E-2</v>
      </c>
    </row>
    <row r="104" spans="1:21" ht="31.5" customHeight="1" x14ac:dyDescent="0.2">
      <c r="A104" s="1314"/>
      <c r="B104" s="1314"/>
      <c r="C104" s="830" t="str">
        <f>'[1]CM.02- FUNGIBLE'!$B$7</f>
        <v>Grapas 26/6</v>
      </c>
      <c r="D104" s="723" t="s">
        <v>591</v>
      </c>
      <c r="E104" s="731">
        <v>1</v>
      </c>
      <c r="F104" s="732">
        <f>'[1]CM.02- FUNGIBLE'!$E$7</f>
        <v>4.5199999999999998E-4</v>
      </c>
      <c r="G104" s="726">
        <f t="shared" si="7"/>
        <v>4.5199999999999998E-4</v>
      </c>
    </row>
    <row r="105" spans="1:21" ht="31.5" customHeight="1" x14ac:dyDescent="0.2">
      <c r="A105" s="1327" t="str">
        <f>'[1]CM.01-PERSONAL '!$C$124</f>
        <v>GERENCIA DE DEFENSA CIVIL</v>
      </c>
      <c r="B105" s="1312">
        <v>27</v>
      </c>
      <c r="C105" s="830" t="str">
        <f>'[1]CM.02- FUNGIBLE'!$B$8</f>
        <v>Papel Bond A-4 75 gramos</v>
      </c>
      <c r="D105" s="723" t="s">
        <v>591</v>
      </c>
      <c r="E105" s="724">
        <v>3</v>
      </c>
      <c r="F105" s="729">
        <f>'[1]CM.02- FUNGIBLE'!$E$8</f>
        <v>3.1600000000000003E-2</v>
      </c>
      <c r="G105" s="726">
        <f t="shared" si="7"/>
        <v>9.4800000000000009E-2</v>
      </c>
    </row>
    <row r="106" spans="1:21" ht="31.5" customHeight="1" thickBot="1" x14ac:dyDescent="0.25">
      <c r="A106" s="1328"/>
      <c r="B106" s="1314"/>
      <c r="C106" s="830" t="str">
        <f>'[1]CM.02- FUNGIBLE'!$B$7</f>
        <v>Grapas 26/6</v>
      </c>
      <c r="D106" s="723" t="s">
        <v>591</v>
      </c>
      <c r="E106" s="731">
        <v>1</v>
      </c>
      <c r="F106" s="732">
        <f>'[1]CM.02- FUNGIBLE'!$E$7</f>
        <v>4.5199999999999998E-4</v>
      </c>
      <c r="G106" s="726">
        <f t="shared" si="7"/>
        <v>4.5199999999999998E-4</v>
      </c>
    </row>
    <row r="107" spans="1:21" ht="54" customHeight="1" thickBot="1" x14ac:dyDescent="0.25">
      <c r="D107" s="916"/>
      <c r="E107" s="917"/>
      <c r="F107" s="692" t="s">
        <v>592</v>
      </c>
      <c r="G107" s="607">
        <f>SUM(G101:G106)</f>
        <v>0.99530399999999997</v>
      </c>
      <c r="H107" s="608"/>
    </row>
    <row r="108" spans="1:21" s="547" customFormat="1" ht="18.75" customHeight="1" x14ac:dyDescent="0.2">
      <c r="A108" s="609"/>
      <c r="B108" s="549"/>
      <c r="C108" s="609"/>
      <c r="D108" s="610"/>
      <c r="E108" s="611"/>
      <c r="F108" s="655"/>
      <c r="G108" s="612"/>
      <c r="H108" s="611"/>
    </row>
    <row r="109" spans="1:21" s="52" customFormat="1" ht="15" customHeight="1" x14ac:dyDescent="0.25">
      <c r="A109" s="1305" t="s">
        <v>55</v>
      </c>
      <c r="B109" s="1305"/>
      <c r="C109" s="1305"/>
      <c r="D109" s="1305"/>
      <c r="E109" s="1305"/>
      <c r="F109" s="1305"/>
      <c r="G109" s="1305"/>
      <c r="H109" s="1305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</row>
    <row r="110" spans="1:21" s="52" customFormat="1" ht="15" x14ac:dyDescent="0.25">
      <c r="A110" s="1305" t="s">
        <v>673</v>
      </c>
      <c r="B110" s="1305"/>
      <c r="C110" s="1305"/>
      <c r="D110" s="1305"/>
      <c r="E110" s="1305"/>
      <c r="F110" s="1305"/>
      <c r="G110" s="1305"/>
      <c r="H110" s="1305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</row>
    <row r="111" spans="1:21" s="52" customFormat="1" ht="15" customHeight="1" x14ac:dyDescent="0.25">
      <c r="A111" s="1301" t="s">
        <v>674</v>
      </c>
      <c r="B111" s="1301"/>
      <c r="C111" s="1301"/>
      <c r="D111" s="1301"/>
      <c r="E111" s="1301"/>
      <c r="F111" s="1301"/>
      <c r="G111" s="1301"/>
      <c r="H111" s="130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</row>
    <row r="112" spans="1:21" s="52" customFormat="1" ht="15" customHeight="1" x14ac:dyDescent="0.25">
      <c r="A112" s="1017"/>
      <c r="B112" s="1017"/>
      <c r="C112" s="1017"/>
      <c r="D112" s="1017"/>
      <c r="E112" s="1017"/>
      <c r="F112" s="1017"/>
      <c r="G112" s="1017"/>
      <c r="H112" s="1017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</row>
    <row r="113" spans="1:8" ht="13.5" thickBot="1" x14ac:dyDescent="0.25">
      <c r="A113" s="576" t="s">
        <v>3</v>
      </c>
      <c r="B113" s="577"/>
      <c r="C113" s="577"/>
      <c r="D113" s="577"/>
      <c r="E113" s="578"/>
      <c r="F113" s="579"/>
      <c r="G113" s="580"/>
    </row>
    <row r="114" spans="1:8" ht="18" customHeight="1" thickBot="1" x14ac:dyDescent="0.25">
      <c r="A114" s="1315" t="s">
        <v>342</v>
      </c>
      <c r="B114" s="1316"/>
      <c r="C114" s="1316"/>
      <c r="D114" s="1316"/>
      <c r="E114" s="1316"/>
      <c r="F114" s="1316"/>
      <c r="G114" s="1317"/>
    </row>
    <row r="115" spans="1:8" ht="18" customHeight="1" thickBot="1" x14ac:dyDescent="0.25">
      <c r="A115" s="1315" t="s">
        <v>343</v>
      </c>
      <c r="B115" s="1316"/>
      <c r="C115" s="1316"/>
      <c r="D115" s="1316"/>
      <c r="E115" s="1316"/>
      <c r="F115" s="1316"/>
      <c r="G115" s="1317"/>
    </row>
    <row r="116" spans="1:8" ht="18.75" customHeight="1" thickBot="1" x14ac:dyDescent="0.25">
      <c r="A116" s="1324" t="s">
        <v>341</v>
      </c>
      <c r="B116" s="1325" t="s">
        <v>337</v>
      </c>
      <c r="C116" s="1325"/>
      <c r="D116" s="1325"/>
      <c r="E116" s="1325"/>
      <c r="F116" s="1325"/>
      <c r="G116" s="1326"/>
    </row>
    <row r="117" spans="1:8" ht="13.5" thickBot="1" x14ac:dyDescent="0.25">
      <c r="A117" s="581"/>
      <c r="B117" s="582"/>
      <c r="C117" s="582"/>
      <c r="D117" s="582"/>
      <c r="E117" s="583"/>
      <c r="F117" s="584"/>
      <c r="G117" s="580"/>
    </row>
    <row r="118" spans="1:8" ht="13.5" thickBot="1" x14ac:dyDescent="0.25">
      <c r="A118" s="585" t="s">
        <v>4</v>
      </c>
      <c r="B118" s="586"/>
      <c r="C118" s="586"/>
      <c r="D118" s="586"/>
      <c r="E118" s="587"/>
      <c r="F118" s="588"/>
      <c r="G118" s="589"/>
    </row>
    <row r="119" spans="1:8" ht="13.5" thickBot="1" x14ac:dyDescent="0.25">
      <c r="A119" s="1318" t="s">
        <v>69</v>
      </c>
      <c r="B119" s="1319"/>
      <c r="C119" s="1319"/>
      <c r="D119" s="1319"/>
      <c r="E119" s="1319"/>
      <c r="F119" s="1319"/>
      <c r="G119" s="1320"/>
    </row>
    <row r="120" spans="1:8" x14ac:dyDescent="0.2">
      <c r="A120" s="576"/>
      <c r="B120" s="577"/>
      <c r="C120" s="575"/>
      <c r="D120" s="575"/>
      <c r="E120" s="590"/>
      <c r="F120" s="580"/>
      <c r="G120" s="580"/>
    </row>
    <row r="121" spans="1:8" s="861" customFormat="1" ht="37.5" customHeight="1" x14ac:dyDescent="0.2">
      <c r="A121" s="506" t="s">
        <v>5</v>
      </c>
      <c r="B121" s="507" t="s">
        <v>6</v>
      </c>
      <c r="C121" s="680" t="s">
        <v>578</v>
      </c>
      <c r="D121" s="680" t="s">
        <v>579</v>
      </c>
      <c r="E121" s="680" t="s">
        <v>580</v>
      </c>
      <c r="F121" s="680" t="s">
        <v>581</v>
      </c>
      <c r="G121" s="681" t="s">
        <v>14</v>
      </c>
      <c r="H121" s="520"/>
    </row>
    <row r="122" spans="1:8" s="861" customFormat="1" ht="25.5" customHeight="1" x14ac:dyDescent="0.2">
      <c r="A122" s="508"/>
      <c r="B122" s="508"/>
      <c r="C122" s="248"/>
      <c r="D122" s="248"/>
      <c r="E122" s="248" t="s">
        <v>582</v>
      </c>
      <c r="F122" s="248" t="s">
        <v>583</v>
      </c>
      <c r="G122" s="248" t="s">
        <v>584</v>
      </c>
      <c r="H122" s="520"/>
    </row>
    <row r="123" spans="1:8" ht="31.5" customHeight="1" x14ac:dyDescent="0.2">
      <c r="A123" s="1312" t="str">
        <f>'[1]CM.01-PERSONAL '!$C$144</f>
        <v>GERENCIA DE LICENCIA Y AUTORIZACIONES</v>
      </c>
      <c r="B123" s="1312">
        <v>9</v>
      </c>
      <c r="C123" s="722" t="str">
        <f>'[1]CM.02- FUNGIBLE'!$B$6</f>
        <v>Folder manila A4</v>
      </c>
      <c r="D123" s="723" t="s">
        <v>591</v>
      </c>
      <c r="E123" s="724">
        <v>1</v>
      </c>
      <c r="F123" s="725">
        <f>'[1]CM.02- FUNGIBLE'!$E$6</f>
        <v>0.71679999999999999</v>
      </c>
      <c r="G123" s="726">
        <f t="shared" ref="G123:G128" si="8">E123*F123</f>
        <v>0.71679999999999999</v>
      </c>
    </row>
    <row r="124" spans="1:8" ht="31.5" customHeight="1" x14ac:dyDescent="0.2">
      <c r="A124" s="1313"/>
      <c r="B124" s="1313"/>
      <c r="C124" s="830" t="str">
        <f>'[1]CM.02- FUNGIBLE'!$B$5</f>
        <v>Faster</v>
      </c>
      <c r="D124" s="723" t="s">
        <v>591</v>
      </c>
      <c r="E124" s="727">
        <v>1</v>
      </c>
      <c r="F124" s="728">
        <f>'[1]CM.02- FUNGIBLE'!$E$5</f>
        <v>8.8000000000000009E-2</v>
      </c>
      <c r="G124" s="726">
        <f t="shared" si="8"/>
        <v>8.8000000000000009E-2</v>
      </c>
    </row>
    <row r="125" spans="1:8" ht="31.5" customHeight="1" x14ac:dyDescent="0.2">
      <c r="A125" s="1313"/>
      <c r="B125" s="1313"/>
      <c r="C125" s="830" t="str">
        <f>'[1]CM.02- FUNGIBLE'!$B$8</f>
        <v>Papel Bond A-4 75 gramos</v>
      </c>
      <c r="D125" s="723" t="s">
        <v>591</v>
      </c>
      <c r="E125" s="724">
        <v>3</v>
      </c>
      <c r="F125" s="729">
        <f>'[1]CM.02- FUNGIBLE'!$E$8</f>
        <v>3.1600000000000003E-2</v>
      </c>
      <c r="G125" s="726">
        <f t="shared" si="8"/>
        <v>9.4800000000000009E-2</v>
      </c>
    </row>
    <row r="126" spans="1:8" ht="31.5" customHeight="1" x14ac:dyDescent="0.2">
      <c r="A126" s="1314"/>
      <c r="B126" s="1314"/>
      <c r="C126" s="830" t="str">
        <f>'[1]CM.02- FUNGIBLE'!$B$7</f>
        <v>Grapas 26/6</v>
      </c>
      <c r="D126" s="723" t="s">
        <v>591</v>
      </c>
      <c r="E126" s="731">
        <v>1</v>
      </c>
      <c r="F126" s="732">
        <f>'[1]CM.02- FUNGIBLE'!$E$7</f>
        <v>4.5199999999999998E-4</v>
      </c>
      <c r="G126" s="726">
        <f t="shared" si="8"/>
        <v>4.5199999999999998E-4</v>
      </c>
    </row>
    <row r="127" spans="1:8" ht="31.5" customHeight="1" x14ac:dyDescent="0.2">
      <c r="A127" s="1327" t="str">
        <f>'[1]CM.01-PERSONAL '!$C$124</f>
        <v>GERENCIA DE DEFENSA CIVIL</v>
      </c>
      <c r="B127" s="1312">
        <v>27</v>
      </c>
      <c r="C127" s="830" t="str">
        <f>'[1]CM.02- FUNGIBLE'!$B$8</f>
        <v>Papel Bond A-4 75 gramos</v>
      </c>
      <c r="D127" s="723" t="s">
        <v>591</v>
      </c>
      <c r="E127" s="724">
        <v>3</v>
      </c>
      <c r="F127" s="729">
        <f>'[1]CM.02- FUNGIBLE'!$E$8</f>
        <v>3.1600000000000003E-2</v>
      </c>
      <c r="G127" s="726">
        <f t="shared" si="8"/>
        <v>9.4800000000000009E-2</v>
      </c>
    </row>
    <row r="128" spans="1:8" ht="31.5" customHeight="1" thickBot="1" x14ac:dyDescent="0.25">
      <c r="A128" s="1328"/>
      <c r="B128" s="1314"/>
      <c r="C128" s="830" t="str">
        <f>'[1]CM.02- FUNGIBLE'!$B$7</f>
        <v>Grapas 26/6</v>
      </c>
      <c r="D128" s="723" t="s">
        <v>591</v>
      </c>
      <c r="E128" s="731">
        <v>1</v>
      </c>
      <c r="F128" s="732">
        <f>'[1]CM.02- FUNGIBLE'!$E$7</f>
        <v>4.5199999999999998E-4</v>
      </c>
      <c r="G128" s="726">
        <f t="shared" si="8"/>
        <v>4.5199999999999998E-4</v>
      </c>
    </row>
    <row r="129" spans="1:21" ht="54" customHeight="1" thickBot="1" x14ac:dyDescent="0.25">
      <c r="D129" s="916"/>
      <c r="E129" s="917"/>
      <c r="F129" s="692" t="s">
        <v>592</v>
      </c>
      <c r="G129" s="607">
        <f>SUM(G123:G128)</f>
        <v>0.99530399999999997</v>
      </c>
      <c r="H129" s="608"/>
    </row>
    <row r="130" spans="1:21" s="547" customFormat="1" ht="15" customHeight="1" x14ac:dyDescent="0.2">
      <c r="A130" s="609"/>
      <c r="B130" s="549"/>
      <c r="C130" s="609"/>
      <c r="D130" s="610"/>
      <c r="E130" s="611"/>
      <c r="F130" s="655"/>
      <c r="G130" s="612"/>
      <c r="H130" s="611"/>
    </row>
    <row r="131" spans="1:21" s="52" customFormat="1" ht="15" customHeight="1" x14ac:dyDescent="0.25">
      <c r="A131" s="1305" t="s">
        <v>55</v>
      </c>
      <c r="B131" s="1305"/>
      <c r="C131" s="1305"/>
      <c r="D131" s="1305"/>
      <c r="E131" s="1305"/>
      <c r="F131" s="1305"/>
      <c r="G131" s="1305"/>
      <c r="H131" s="1305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</row>
    <row r="132" spans="1:21" s="52" customFormat="1" ht="15" x14ac:dyDescent="0.25">
      <c r="A132" s="1305" t="s">
        <v>673</v>
      </c>
      <c r="B132" s="1305"/>
      <c r="C132" s="1305"/>
      <c r="D132" s="1305"/>
      <c r="E132" s="1305"/>
      <c r="F132" s="1305"/>
      <c r="G132" s="1305"/>
      <c r="H132" s="1305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</row>
    <row r="133" spans="1:21" s="52" customFormat="1" ht="15" customHeight="1" x14ac:dyDescent="0.25">
      <c r="A133" s="1301" t="s">
        <v>674</v>
      </c>
      <c r="B133" s="1301"/>
      <c r="C133" s="1301"/>
      <c r="D133" s="1301"/>
      <c r="E133" s="1301"/>
      <c r="F133" s="1301"/>
      <c r="G133" s="1301"/>
      <c r="H133" s="130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</row>
    <row r="134" spans="1:21" x14ac:dyDescent="0.2">
      <c r="A134" s="858"/>
      <c r="B134" s="858"/>
      <c r="C134" s="858"/>
      <c r="D134" s="858"/>
      <c r="E134" s="858"/>
      <c r="F134" s="858"/>
      <c r="G134" s="858"/>
    </row>
    <row r="135" spans="1:21" ht="13.5" thickBot="1" x14ac:dyDescent="0.25">
      <c r="A135" s="576" t="s">
        <v>3</v>
      </c>
      <c r="B135" s="577"/>
      <c r="C135" s="577"/>
      <c r="D135" s="577"/>
      <c r="E135" s="578"/>
      <c r="F135" s="579"/>
      <c r="G135" s="580"/>
    </row>
    <row r="136" spans="1:21" ht="18" customHeight="1" thickBot="1" x14ac:dyDescent="0.25">
      <c r="A136" s="1315" t="s">
        <v>342</v>
      </c>
      <c r="B136" s="1316"/>
      <c r="C136" s="1316"/>
      <c r="D136" s="1316"/>
      <c r="E136" s="1316"/>
      <c r="F136" s="1316"/>
      <c r="G136" s="1317"/>
    </row>
    <row r="137" spans="1:21" ht="18" customHeight="1" thickBot="1" x14ac:dyDescent="0.25">
      <c r="A137" s="1315" t="s">
        <v>343</v>
      </c>
      <c r="B137" s="1316"/>
      <c r="C137" s="1316"/>
      <c r="D137" s="1316"/>
      <c r="E137" s="1316"/>
      <c r="F137" s="1316"/>
      <c r="G137" s="1317"/>
    </row>
    <row r="138" spans="1:21" ht="18.75" customHeight="1" thickBot="1" x14ac:dyDescent="0.25">
      <c r="A138" s="1321" t="s">
        <v>340</v>
      </c>
      <c r="B138" s="1322" t="s">
        <v>337</v>
      </c>
      <c r="C138" s="1322"/>
      <c r="D138" s="1322"/>
      <c r="E138" s="1322"/>
      <c r="F138" s="1322"/>
      <c r="G138" s="1323"/>
    </row>
    <row r="139" spans="1:21" ht="13.5" thickBot="1" x14ac:dyDescent="0.25">
      <c r="A139" s="581"/>
      <c r="B139" s="582"/>
      <c r="C139" s="582"/>
      <c r="D139" s="582"/>
      <c r="E139" s="583"/>
      <c r="F139" s="584"/>
      <c r="G139" s="580"/>
    </row>
    <row r="140" spans="1:21" ht="13.5" thickBot="1" x14ac:dyDescent="0.25">
      <c r="A140" s="585" t="s">
        <v>4</v>
      </c>
      <c r="B140" s="586"/>
      <c r="C140" s="586"/>
      <c r="D140" s="586"/>
      <c r="E140" s="587"/>
      <c r="F140" s="588"/>
      <c r="G140" s="589"/>
    </row>
    <row r="141" spans="1:21" ht="13.5" thickBot="1" x14ac:dyDescent="0.25">
      <c r="A141" s="1318" t="s">
        <v>69</v>
      </c>
      <c r="B141" s="1319"/>
      <c r="C141" s="1319"/>
      <c r="D141" s="1319"/>
      <c r="E141" s="1319"/>
      <c r="F141" s="1319"/>
      <c r="G141" s="1320"/>
    </row>
    <row r="142" spans="1:21" x14ac:dyDescent="0.2">
      <c r="A142" s="576"/>
      <c r="B142" s="577"/>
      <c r="C142" s="575"/>
      <c r="D142" s="575"/>
      <c r="E142" s="590"/>
      <c r="F142" s="580"/>
      <c r="G142" s="580"/>
    </row>
    <row r="143" spans="1:21" s="861" customFormat="1" ht="37.5" customHeight="1" x14ac:dyDescent="0.2">
      <c r="A143" s="506" t="s">
        <v>5</v>
      </c>
      <c r="B143" s="507" t="s">
        <v>6</v>
      </c>
      <c r="C143" s="680" t="s">
        <v>578</v>
      </c>
      <c r="D143" s="680" t="s">
        <v>579</v>
      </c>
      <c r="E143" s="680" t="s">
        <v>580</v>
      </c>
      <c r="F143" s="680" t="s">
        <v>581</v>
      </c>
      <c r="G143" s="681" t="s">
        <v>14</v>
      </c>
      <c r="H143" s="520"/>
    </row>
    <row r="144" spans="1:21" s="861" customFormat="1" ht="25.5" customHeight="1" x14ac:dyDescent="0.2">
      <c r="A144" s="508"/>
      <c r="B144" s="508"/>
      <c r="C144" s="248"/>
      <c r="D144" s="248"/>
      <c r="E144" s="248" t="s">
        <v>582</v>
      </c>
      <c r="F144" s="248" t="s">
        <v>583</v>
      </c>
      <c r="G144" s="248" t="s">
        <v>584</v>
      </c>
      <c r="H144" s="520"/>
    </row>
    <row r="145" spans="1:21" ht="31.5" customHeight="1" x14ac:dyDescent="0.2">
      <c r="A145" s="1312" t="str">
        <f>'[1]CM.01-PERSONAL '!$C$144</f>
        <v>GERENCIA DE LICENCIA Y AUTORIZACIONES</v>
      </c>
      <c r="B145" s="1312">
        <v>9</v>
      </c>
      <c r="C145" s="722" t="str">
        <f>'[1]CM.02- FUNGIBLE'!$B$6</f>
        <v>Folder manila A4</v>
      </c>
      <c r="D145" s="723" t="s">
        <v>591</v>
      </c>
      <c r="E145" s="724">
        <v>1</v>
      </c>
      <c r="F145" s="725">
        <f>'[1]CM.02- FUNGIBLE'!$E$6</f>
        <v>0.71679999999999999</v>
      </c>
      <c r="G145" s="726">
        <f t="shared" ref="G145:G154" si="9">E145*F145</f>
        <v>0.71679999999999999</v>
      </c>
    </row>
    <row r="146" spans="1:21" ht="31.5" customHeight="1" x14ac:dyDescent="0.2">
      <c r="A146" s="1313"/>
      <c r="B146" s="1313"/>
      <c r="C146" s="830" t="str">
        <f>'[1]CM.02- FUNGIBLE'!$B$5</f>
        <v>Faster</v>
      </c>
      <c r="D146" s="723" t="s">
        <v>591</v>
      </c>
      <c r="E146" s="727">
        <v>1</v>
      </c>
      <c r="F146" s="728">
        <f>'[1]CM.02- FUNGIBLE'!$E$5</f>
        <v>8.8000000000000009E-2</v>
      </c>
      <c r="G146" s="726">
        <f t="shared" si="9"/>
        <v>8.8000000000000009E-2</v>
      </c>
    </row>
    <row r="147" spans="1:21" ht="31.5" customHeight="1" x14ac:dyDescent="0.2">
      <c r="A147" s="1313"/>
      <c r="B147" s="1313"/>
      <c r="C147" s="830" t="str">
        <f>'[1]CM.02- FUNGIBLE'!$B$8</f>
        <v>Papel Bond A-4 75 gramos</v>
      </c>
      <c r="D147" s="723" t="s">
        <v>591</v>
      </c>
      <c r="E147" s="724">
        <v>3</v>
      </c>
      <c r="F147" s="729">
        <f>'[1]CM.02- FUNGIBLE'!$E$8</f>
        <v>3.1600000000000003E-2</v>
      </c>
      <c r="G147" s="726">
        <f t="shared" si="9"/>
        <v>9.4800000000000009E-2</v>
      </c>
    </row>
    <row r="148" spans="1:21" ht="31.5" customHeight="1" x14ac:dyDescent="0.2">
      <c r="A148" s="1314"/>
      <c r="B148" s="1314"/>
      <c r="C148" s="830" t="str">
        <f>'[1]CM.02- FUNGIBLE'!$B$7</f>
        <v>Grapas 26/6</v>
      </c>
      <c r="D148" s="723" t="s">
        <v>591</v>
      </c>
      <c r="E148" s="731">
        <v>1</v>
      </c>
      <c r="F148" s="732">
        <f>'[1]CM.02- FUNGIBLE'!$E$7</f>
        <v>4.5199999999999998E-4</v>
      </c>
      <c r="G148" s="726">
        <f t="shared" si="9"/>
        <v>4.5199999999999998E-4</v>
      </c>
    </row>
    <row r="149" spans="1:21" ht="31.5" customHeight="1" x14ac:dyDescent="0.2">
      <c r="A149" s="1327" t="str">
        <f>'[1]CM.01-PERSONAL '!$C$124</f>
        <v>GERENCIA DE DEFENSA CIVIL</v>
      </c>
      <c r="B149" s="1312">
        <v>27</v>
      </c>
      <c r="C149" s="830" t="str">
        <f>'[1]CM.02- FUNGIBLE'!$B$8</f>
        <v>Papel Bond A-4 75 gramos</v>
      </c>
      <c r="D149" s="723" t="s">
        <v>591</v>
      </c>
      <c r="E149" s="724">
        <v>3</v>
      </c>
      <c r="F149" s="729">
        <f>'[1]CM.02- FUNGIBLE'!$E$8</f>
        <v>3.1600000000000003E-2</v>
      </c>
      <c r="G149" s="726">
        <f t="shared" si="9"/>
        <v>9.4800000000000009E-2</v>
      </c>
    </row>
    <row r="150" spans="1:21" ht="31.5" customHeight="1" x14ac:dyDescent="0.2">
      <c r="A150" s="1329"/>
      <c r="B150" s="1314"/>
      <c r="C150" s="830" t="str">
        <f>'[1]CM.02- FUNGIBLE'!$B$7</f>
        <v>Grapas 26/6</v>
      </c>
      <c r="D150" s="723" t="s">
        <v>591</v>
      </c>
      <c r="E150" s="731">
        <v>1</v>
      </c>
      <c r="F150" s="732">
        <f>'[1]CM.02- FUNGIBLE'!$E$7</f>
        <v>4.5199999999999998E-4</v>
      </c>
      <c r="G150" s="726">
        <f t="shared" si="9"/>
        <v>4.5199999999999998E-4</v>
      </c>
    </row>
    <row r="151" spans="1:21" ht="31.5" customHeight="1" x14ac:dyDescent="0.2">
      <c r="A151" s="1329"/>
      <c r="B151" s="1312">
        <v>31</v>
      </c>
      <c r="C151" s="830" t="str">
        <f>'[1]CM.02- FUNGIBLE'!$B$8</f>
        <v>Papel Bond A-4 75 gramos</v>
      </c>
      <c r="D151" s="723" t="s">
        <v>591</v>
      </c>
      <c r="E151" s="724">
        <v>3</v>
      </c>
      <c r="F151" s="729">
        <f>'[1]CM.02- FUNGIBLE'!$E$8</f>
        <v>3.1600000000000003E-2</v>
      </c>
      <c r="G151" s="726">
        <f t="shared" si="9"/>
        <v>9.4800000000000009E-2</v>
      </c>
    </row>
    <row r="152" spans="1:21" ht="31.5" customHeight="1" x14ac:dyDescent="0.2">
      <c r="A152" s="1328"/>
      <c r="B152" s="1314"/>
      <c r="C152" s="830" t="str">
        <f>'[1]CM.02- FUNGIBLE'!$B$7</f>
        <v>Grapas 26/6</v>
      </c>
      <c r="D152" s="723" t="s">
        <v>591</v>
      </c>
      <c r="E152" s="731">
        <v>1</v>
      </c>
      <c r="F152" s="732">
        <f>'[1]CM.02- FUNGIBLE'!$E$7</f>
        <v>4.5199999999999998E-4</v>
      </c>
      <c r="G152" s="726">
        <f t="shared" si="9"/>
        <v>4.5199999999999998E-4</v>
      </c>
    </row>
    <row r="153" spans="1:21" ht="31.5" customHeight="1" x14ac:dyDescent="0.2">
      <c r="A153" s="1312" t="str">
        <f>'[1]CM.01-PERSONAL '!$C$144</f>
        <v>GERENCIA DE LICENCIA Y AUTORIZACIONES</v>
      </c>
      <c r="B153" s="1312">
        <v>36</v>
      </c>
      <c r="C153" s="830" t="str">
        <f>'[1]CM.02- FUNGIBLE'!$B$8</f>
        <v>Papel Bond A-4 75 gramos</v>
      </c>
      <c r="D153" s="723" t="s">
        <v>591</v>
      </c>
      <c r="E153" s="724">
        <v>3</v>
      </c>
      <c r="F153" s="729">
        <f>'[1]CM.02- FUNGIBLE'!$E$8</f>
        <v>3.1600000000000003E-2</v>
      </c>
      <c r="G153" s="726">
        <f t="shared" si="9"/>
        <v>9.4800000000000009E-2</v>
      </c>
    </row>
    <row r="154" spans="1:21" ht="31.5" customHeight="1" thickBot="1" x14ac:dyDescent="0.25">
      <c r="A154" s="1314"/>
      <c r="B154" s="1314"/>
      <c r="C154" s="830" t="str">
        <f>'[1]CM.02- FUNGIBLE'!$B$7</f>
        <v>Grapas 26/6</v>
      </c>
      <c r="D154" s="723" t="s">
        <v>591</v>
      </c>
      <c r="E154" s="731">
        <v>1</v>
      </c>
      <c r="F154" s="732">
        <f>'[1]CM.02- FUNGIBLE'!$E$7</f>
        <v>4.5199999999999998E-4</v>
      </c>
      <c r="G154" s="726">
        <f t="shared" si="9"/>
        <v>4.5199999999999998E-4</v>
      </c>
    </row>
    <row r="155" spans="1:21" ht="54" customHeight="1" thickBot="1" x14ac:dyDescent="0.25">
      <c r="D155" s="916"/>
      <c r="E155" s="917"/>
      <c r="F155" s="692" t="s">
        <v>592</v>
      </c>
      <c r="G155" s="607">
        <f>SUM(G145:G154)</f>
        <v>1.1858079999999998</v>
      </c>
      <c r="H155" s="608"/>
    </row>
    <row r="156" spans="1:21" s="547" customFormat="1" ht="18.75" customHeight="1" x14ac:dyDescent="0.2">
      <c r="A156" s="609"/>
      <c r="B156" s="549"/>
      <c r="C156" s="609"/>
      <c r="D156" s="610"/>
      <c r="E156" s="611"/>
      <c r="F156" s="655"/>
      <c r="G156" s="612"/>
      <c r="H156" s="611"/>
    </row>
    <row r="157" spans="1:21" s="52" customFormat="1" ht="15" customHeight="1" x14ac:dyDescent="0.25">
      <c r="A157" s="1305" t="s">
        <v>55</v>
      </c>
      <c r="B157" s="1305"/>
      <c r="C157" s="1305"/>
      <c r="D157" s="1305"/>
      <c r="E157" s="1305"/>
      <c r="F157" s="1305"/>
      <c r="G157" s="1305"/>
      <c r="H157" s="1305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</row>
    <row r="158" spans="1:21" s="52" customFormat="1" ht="15" x14ac:dyDescent="0.25">
      <c r="A158" s="1305" t="s">
        <v>673</v>
      </c>
      <c r="B158" s="1305"/>
      <c r="C158" s="1305"/>
      <c r="D158" s="1305"/>
      <c r="E158" s="1305"/>
      <c r="F158" s="1305"/>
      <c r="G158" s="1305"/>
      <c r="H158" s="1305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</row>
    <row r="159" spans="1:21" s="52" customFormat="1" ht="15" customHeight="1" x14ac:dyDescent="0.25">
      <c r="A159" s="1301" t="s">
        <v>674</v>
      </c>
      <c r="B159" s="1301"/>
      <c r="C159" s="1301"/>
      <c r="D159" s="1301"/>
      <c r="E159" s="1301"/>
      <c r="F159" s="1301"/>
      <c r="G159" s="1301"/>
      <c r="H159" s="130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</row>
    <row r="160" spans="1:21" s="547" customFormat="1" ht="18.75" customHeight="1" x14ac:dyDescent="0.2">
      <c r="A160" s="858"/>
      <c r="B160" s="858"/>
      <c r="C160" s="858"/>
      <c r="D160" s="858"/>
      <c r="E160" s="858"/>
      <c r="F160" s="858"/>
      <c r="G160" s="858"/>
      <c r="H160" s="611"/>
    </row>
    <row r="161" spans="1:8" s="547" customFormat="1" ht="18.75" customHeight="1" thickBot="1" x14ac:dyDescent="0.25">
      <c r="A161" s="576" t="s">
        <v>3</v>
      </c>
      <c r="B161" s="577"/>
      <c r="C161" s="577"/>
      <c r="D161" s="577"/>
      <c r="E161" s="578"/>
      <c r="F161" s="579"/>
      <c r="G161" s="580"/>
      <c r="H161" s="611"/>
    </row>
    <row r="162" spans="1:8" ht="18" customHeight="1" thickBot="1" x14ac:dyDescent="0.25">
      <c r="A162" s="1315" t="s">
        <v>342</v>
      </c>
      <c r="B162" s="1316"/>
      <c r="C162" s="1316"/>
      <c r="D162" s="1316"/>
      <c r="E162" s="1316"/>
      <c r="F162" s="1316"/>
      <c r="G162" s="1317"/>
    </row>
    <row r="163" spans="1:8" ht="18" customHeight="1" thickBot="1" x14ac:dyDescent="0.25">
      <c r="A163" s="1315" t="s">
        <v>343</v>
      </c>
      <c r="B163" s="1316"/>
      <c r="C163" s="1316"/>
      <c r="D163" s="1316"/>
      <c r="E163" s="1316"/>
      <c r="F163" s="1316"/>
      <c r="G163" s="1317"/>
    </row>
    <row r="164" spans="1:8" s="547" customFormat="1" ht="18.75" customHeight="1" thickBot="1" x14ac:dyDescent="0.25">
      <c r="A164" s="1336" t="s">
        <v>339</v>
      </c>
      <c r="B164" s="1337" t="s">
        <v>337</v>
      </c>
      <c r="C164" s="1337"/>
      <c r="D164" s="1337"/>
      <c r="E164" s="1337"/>
      <c r="F164" s="1337"/>
      <c r="G164" s="1338"/>
      <c r="H164" s="611"/>
    </row>
    <row r="165" spans="1:8" s="547" customFormat="1" ht="18.75" customHeight="1" thickBot="1" x14ac:dyDescent="0.25">
      <c r="A165" s="581"/>
      <c r="B165" s="582"/>
      <c r="C165" s="582"/>
      <c r="D165" s="582"/>
      <c r="E165" s="583"/>
      <c r="F165" s="584"/>
      <c r="G165" s="580"/>
      <c r="H165" s="611"/>
    </row>
    <row r="166" spans="1:8" s="547" customFormat="1" ht="18.75" customHeight="1" thickBot="1" x14ac:dyDescent="0.25">
      <c r="A166" s="585" t="s">
        <v>4</v>
      </c>
      <c r="B166" s="586"/>
      <c r="C166" s="586"/>
      <c r="D166" s="586"/>
      <c r="E166" s="587"/>
      <c r="F166" s="588"/>
      <c r="G166" s="589"/>
      <c r="H166" s="611"/>
    </row>
    <row r="167" spans="1:8" s="547" customFormat="1" ht="18.75" customHeight="1" thickBot="1" x14ac:dyDescent="0.25">
      <c r="A167" s="1318" t="s">
        <v>69</v>
      </c>
      <c r="B167" s="1319"/>
      <c r="C167" s="1319"/>
      <c r="D167" s="1319"/>
      <c r="E167" s="1319"/>
      <c r="F167" s="1319"/>
      <c r="G167" s="1320"/>
      <c r="H167" s="611"/>
    </row>
    <row r="168" spans="1:8" s="547" customFormat="1" ht="18.75" customHeight="1" x14ac:dyDescent="0.2">
      <c r="A168" s="576"/>
      <c r="B168" s="577"/>
      <c r="C168" s="575"/>
      <c r="D168" s="575"/>
      <c r="E168" s="590"/>
      <c r="F168" s="580"/>
      <c r="G168" s="580"/>
      <c r="H168" s="611"/>
    </row>
    <row r="169" spans="1:8" s="861" customFormat="1" ht="37.5" customHeight="1" x14ac:dyDescent="0.2">
      <c r="A169" s="506" t="s">
        <v>5</v>
      </c>
      <c r="B169" s="507" t="s">
        <v>6</v>
      </c>
      <c r="C169" s="680" t="s">
        <v>578</v>
      </c>
      <c r="D169" s="680" t="s">
        <v>579</v>
      </c>
      <c r="E169" s="680" t="s">
        <v>580</v>
      </c>
      <c r="F169" s="680" t="s">
        <v>581</v>
      </c>
      <c r="G169" s="681" t="s">
        <v>14</v>
      </c>
      <c r="H169" s="520"/>
    </row>
    <row r="170" spans="1:8" s="861" customFormat="1" ht="25.5" customHeight="1" x14ac:dyDescent="0.2">
      <c r="A170" s="508"/>
      <c r="B170" s="508"/>
      <c r="C170" s="248"/>
      <c r="D170" s="248"/>
      <c r="E170" s="248" t="s">
        <v>582</v>
      </c>
      <c r="F170" s="248" t="s">
        <v>583</v>
      </c>
      <c r="G170" s="248" t="s">
        <v>584</v>
      </c>
      <c r="H170" s="520"/>
    </row>
    <row r="171" spans="1:8" ht="31.5" customHeight="1" x14ac:dyDescent="0.2">
      <c r="A171" s="1312" t="str">
        <f>'[1]CM.01-PERSONAL '!$C$144</f>
        <v>GERENCIA DE LICENCIA Y AUTORIZACIONES</v>
      </c>
      <c r="B171" s="1312">
        <v>9</v>
      </c>
      <c r="C171" s="830" t="str">
        <f>'[1]CM.02- FUNGIBLE'!$B$6</f>
        <v>Folder manila A4</v>
      </c>
      <c r="D171" s="723" t="s">
        <v>591</v>
      </c>
      <c r="E171" s="724">
        <v>1</v>
      </c>
      <c r="F171" s="725">
        <f>'[1]CM.02- FUNGIBLE'!$E$6</f>
        <v>0.71679999999999999</v>
      </c>
      <c r="G171" s="726">
        <f t="shared" ref="G171:G174" si="10">E171*F171</f>
        <v>0.71679999999999999</v>
      </c>
    </row>
    <row r="172" spans="1:8" ht="31.5" customHeight="1" x14ac:dyDescent="0.2">
      <c r="A172" s="1313"/>
      <c r="B172" s="1313"/>
      <c r="C172" s="830" t="str">
        <f>'[1]CM.02- FUNGIBLE'!$B$5</f>
        <v>Faster</v>
      </c>
      <c r="D172" s="723" t="s">
        <v>591</v>
      </c>
      <c r="E172" s="727">
        <v>1</v>
      </c>
      <c r="F172" s="728">
        <f>'[1]CM.02- FUNGIBLE'!$E$5</f>
        <v>8.8000000000000009E-2</v>
      </c>
      <c r="G172" s="726">
        <f t="shared" si="10"/>
        <v>8.8000000000000009E-2</v>
      </c>
    </row>
    <row r="173" spans="1:8" ht="31.5" customHeight="1" x14ac:dyDescent="0.2">
      <c r="A173" s="1313"/>
      <c r="B173" s="1313"/>
      <c r="C173" s="830" t="str">
        <f>'[1]CM.02- FUNGIBLE'!$B$8</f>
        <v>Papel Bond A-4 75 gramos</v>
      </c>
      <c r="D173" s="723" t="s">
        <v>591</v>
      </c>
      <c r="E173" s="724">
        <v>3</v>
      </c>
      <c r="F173" s="729">
        <f>'[1]CM.02- FUNGIBLE'!$E$8</f>
        <v>3.1600000000000003E-2</v>
      </c>
      <c r="G173" s="726">
        <f t="shared" si="10"/>
        <v>9.4800000000000009E-2</v>
      </c>
    </row>
    <row r="174" spans="1:8" ht="31.5" customHeight="1" thickBot="1" x14ac:dyDescent="0.25">
      <c r="A174" s="1314"/>
      <c r="B174" s="1314"/>
      <c r="C174" s="830" t="str">
        <f>'[1]CM.02- FUNGIBLE'!$B$7</f>
        <v>Grapas 26/6</v>
      </c>
      <c r="D174" s="723" t="s">
        <v>591</v>
      </c>
      <c r="E174" s="731">
        <v>1</v>
      </c>
      <c r="F174" s="732">
        <f>'[1]CM.02- FUNGIBLE'!$E$7</f>
        <v>4.5199999999999998E-4</v>
      </c>
      <c r="G174" s="726">
        <f t="shared" si="10"/>
        <v>4.5199999999999998E-4</v>
      </c>
    </row>
    <row r="175" spans="1:8" ht="54" customHeight="1" thickBot="1" x14ac:dyDescent="0.25">
      <c r="D175" s="916"/>
      <c r="E175" s="917"/>
      <c r="F175" s="692" t="s">
        <v>592</v>
      </c>
      <c r="G175" s="607">
        <f>SUM(G171:G174)</f>
        <v>0.90005199999999996</v>
      </c>
      <c r="H175" s="608"/>
    </row>
    <row r="176" spans="1:8" s="547" customFormat="1" ht="18.75" customHeight="1" x14ac:dyDescent="0.2">
      <c r="A176" s="609"/>
      <c r="B176" s="549"/>
      <c r="C176" s="609"/>
      <c r="D176" s="610"/>
      <c r="E176" s="611"/>
      <c r="F176" s="655"/>
      <c r="G176" s="612"/>
      <c r="H176" s="611"/>
    </row>
    <row r="177" spans="1:21" s="52" customFormat="1" ht="15" customHeight="1" x14ac:dyDescent="0.25">
      <c r="A177" s="1305" t="s">
        <v>55</v>
      </c>
      <c r="B177" s="1305"/>
      <c r="C177" s="1305"/>
      <c r="D177" s="1305"/>
      <c r="E177" s="1305"/>
      <c r="F177" s="1305"/>
      <c r="G177" s="1305"/>
      <c r="H177" s="1305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</row>
    <row r="178" spans="1:21" s="52" customFormat="1" ht="15" x14ac:dyDescent="0.25">
      <c r="A178" s="1305" t="s">
        <v>673</v>
      </c>
      <c r="B178" s="1305"/>
      <c r="C178" s="1305"/>
      <c r="D178" s="1305"/>
      <c r="E178" s="1305"/>
      <c r="F178" s="1305"/>
      <c r="G178" s="1305"/>
      <c r="H178" s="1305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</row>
    <row r="179" spans="1:21" s="52" customFormat="1" ht="15" customHeight="1" x14ac:dyDescent="0.25">
      <c r="A179" s="1301" t="s">
        <v>674</v>
      </c>
      <c r="B179" s="1301"/>
      <c r="C179" s="1301"/>
      <c r="D179" s="1301"/>
      <c r="E179" s="1301"/>
      <c r="F179" s="1301"/>
      <c r="G179" s="1301"/>
      <c r="H179" s="130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</row>
    <row r="180" spans="1:21" x14ac:dyDescent="0.2">
      <c r="A180" s="858"/>
      <c r="B180" s="858"/>
      <c r="C180" s="858"/>
      <c r="D180" s="858"/>
      <c r="E180" s="858"/>
      <c r="F180" s="858"/>
      <c r="G180" s="858"/>
    </row>
    <row r="181" spans="1:21" ht="13.5" thickBot="1" x14ac:dyDescent="0.25">
      <c r="A181" s="576" t="s">
        <v>3</v>
      </c>
      <c r="B181" s="577"/>
      <c r="C181" s="577"/>
      <c r="D181" s="577"/>
      <c r="E181" s="578"/>
      <c r="F181" s="579"/>
      <c r="G181" s="580"/>
    </row>
    <row r="182" spans="1:21" ht="18" customHeight="1" thickBot="1" x14ac:dyDescent="0.25">
      <c r="A182" s="1315" t="s">
        <v>342</v>
      </c>
      <c r="B182" s="1316"/>
      <c r="C182" s="1316"/>
      <c r="D182" s="1316"/>
      <c r="E182" s="1316"/>
      <c r="F182" s="1316"/>
      <c r="G182" s="1317"/>
    </row>
    <row r="183" spans="1:21" ht="18" customHeight="1" thickBot="1" x14ac:dyDescent="0.25">
      <c r="A183" s="1315" t="s">
        <v>344</v>
      </c>
      <c r="B183" s="1316"/>
      <c r="C183" s="1316"/>
      <c r="D183" s="1316"/>
      <c r="E183" s="1316"/>
      <c r="F183" s="1316"/>
      <c r="G183" s="1317"/>
    </row>
    <row r="184" spans="1:21" ht="31.5" customHeight="1" thickBot="1" x14ac:dyDescent="0.25">
      <c r="A184" s="1330" t="s">
        <v>338</v>
      </c>
      <c r="B184" s="1331" t="s">
        <v>337</v>
      </c>
      <c r="C184" s="1331"/>
      <c r="D184" s="1331"/>
      <c r="E184" s="1331"/>
      <c r="F184" s="1331"/>
      <c r="G184" s="1332"/>
    </row>
    <row r="185" spans="1:21" ht="13.5" thickBot="1" x14ac:dyDescent="0.25">
      <c r="A185" s="581"/>
      <c r="B185" s="582"/>
      <c r="C185" s="582"/>
      <c r="D185" s="582"/>
      <c r="E185" s="583"/>
      <c r="F185" s="584"/>
      <c r="G185" s="580"/>
    </row>
    <row r="186" spans="1:21" ht="13.5" thickBot="1" x14ac:dyDescent="0.25">
      <c r="A186" s="585" t="s">
        <v>4</v>
      </c>
      <c r="B186" s="586"/>
      <c r="C186" s="586"/>
      <c r="D186" s="586"/>
      <c r="E186" s="587"/>
      <c r="F186" s="588"/>
      <c r="G186" s="589"/>
    </row>
    <row r="187" spans="1:21" ht="13.5" thickBot="1" x14ac:dyDescent="0.25">
      <c r="A187" s="1318" t="s">
        <v>69</v>
      </c>
      <c r="B187" s="1319"/>
      <c r="C187" s="1319"/>
      <c r="D187" s="1319"/>
      <c r="E187" s="1319"/>
      <c r="F187" s="1319"/>
      <c r="G187" s="1320"/>
    </row>
    <row r="188" spans="1:21" x14ac:dyDescent="0.2">
      <c r="A188" s="576"/>
      <c r="B188" s="577"/>
      <c r="C188" s="575"/>
      <c r="D188" s="575"/>
      <c r="E188" s="590"/>
      <c r="F188" s="580"/>
      <c r="G188" s="580"/>
    </row>
    <row r="189" spans="1:21" s="861" customFormat="1" ht="37.5" customHeight="1" x14ac:dyDescent="0.2">
      <c r="A189" s="506" t="s">
        <v>5</v>
      </c>
      <c r="B189" s="507" t="s">
        <v>6</v>
      </c>
      <c r="C189" s="680" t="s">
        <v>578</v>
      </c>
      <c r="D189" s="680" t="s">
        <v>579</v>
      </c>
      <c r="E189" s="680" t="s">
        <v>580</v>
      </c>
      <c r="F189" s="680" t="s">
        <v>581</v>
      </c>
      <c r="G189" s="681" t="s">
        <v>14</v>
      </c>
      <c r="H189" s="520"/>
    </row>
    <row r="190" spans="1:21" s="861" customFormat="1" ht="25.5" customHeight="1" x14ac:dyDescent="0.2">
      <c r="A190" s="508"/>
      <c r="B190" s="508"/>
      <c r="C190" s="248"/>
      <c r="D190" s="248"/>
      <c r="E190" s="248" t="s">
        <v>582</v>
      </c>
      <c r="F190" s="248" t="s">
        <v>583</v>
      </c>
      <c r="G190" s="248" t="s">
        <v>584</v>
      </c>
      <c r="H190" s="520"/>
    </row>
    <row r="191" spans="1:21" ht="31.5" customHeight="1" x14ac:dyDescent="0.2">
      <c r="A191" s="1312" t="str">
        <f>'[1]CM.01-PERSONAL '!$C$144</f>
        <v>GERENCIA DE LICENCIA Y AUTORIZACIONES</v>
      </c>
      <c r="B191" s="1312">
        <v>9</v>
      </c>
      <c r="C191" s="722" t="str">
        <f>'[1]CM.02- FUNGIBLE'!$B$6</f>
        <v>Folder manila A4</v>
      </c>
      <c r="D191" s="723" t="s">
        <v>591</v>
      </c>
      <c r="E191" s="724">
        <v>1</v>
      </c>
      <c r="F191" s="725">
        <f>'[1]CM.02- FUNGIBLE'!$E$6</f>
        <v>0.71679999999999999</v>
      </c>
      <c r="G191" s="726">
        <f t="shared" ref="G191:G196" si="11">E191*F191</f>
        <v>0.71679999999999999</v>
      </c>
    </row>
    <row r="192" spans="1:21" ht="31.5" customHeight="1" x14ac:dyDescent="0.2">
      <c r="A192" s="1313"/>
      <c r="B192" s="1313"/>
      <c r="C192" s="830" t="str">
        <f>'[1]CM.02- FUNGIBLE'!$B$5</f>
        <v>Faster</v>
      </c>
      <c r="D192" s="723" t="s">
        <v>591</v>
      </c>
      <c r="E192" s="727">
        <v>1</v>
      </c>
      <c r="F192" s="728">
        <f>'[1]CM.02- FUNGIBLE'!$E$5</f>
        <v>8.8000000000000009E-2</v>
      </c>
      <c r="G192" s="726">
        <f t="shared" si="11"/>
        <v>8.8000000000000009E-2</v>
      </c>
    </row>
    <row r="193" spans="1:21" ht="31.5" customHeight="1" x14ac:dyDescent="0.2">
      <c r="A193" s="1313"/>
      <c r="B193" s="1313"/>
      <c r="C193" s="830" t="str">
        <f>'[1]CM.02- FUNGIBLE'!$B$8</f>
        <v>Papel Bond A-4 75 gramos</v>
      </c>
      <c r="D193" s="723" t="s">
        <v>591</v>
      </c>
      <c r="E193" s="724">
        <v>3</v>
      </c>
      <c r="F193" s="729">
        <f>'[1]CM.02- FUNGIBLE'!$E$8</f>
        <v>3.1600000000000003E-2</v>
      </c>
      <c r="G193" s="726">
        <f t="shared" si="11"/>
        <v>9.4800000000000009E-2</v>
      </c>
    </row>
    <row r="194" spans="1:21" ht="31.5" customHeight="1" x14ac:dyDescent="0.2">
      <c r="A194" s="1314"/>
      <c r="B194" s="1314"/>
      <c r="C194" s="830" t="str">
        <f>'[1]CM.02- FUNGIBLE'!$B$7</f>
        <v>Grapas 26/6</v>
      </c>
      <c r="D194" s="723" t="s">
        <v>591</v>
      </c>
      <c r="E194" s="731">
        <v>1</v>
      </c>
      <c r="F194" s="732">
        <f>'[1]CM.02- FUNGIBLE'!$E$7</f>
        <v>4.5199999999999998E-4</v>
      </c>
      <c r="G194" s="726">
        <f t="shared" si="11"/>
        <v>4.5199999999999998E-4</v>
      </c>
    </row>
    <row r="195" spans="1:21" ht="31.5" customHeight="1" x14ac:dyDescent="0.2">
      <c r="A195" s="1327" t="str">
        <f>'[1]CM.01-PERSONAL '!$C$124</f>
        <v>GERENCIA DE DEFENSA CIVIL</v>
      </c>
      <c r="B195" s="1312">
        <v>27</v>
      </c>
      <c r="C195" s="830" t="str">
        <f>'[1]CM.02- FUNGIBLE'!$B$8</f>
        <v>Papel Bond A-4 75 gramos</v>
      </c>
      <c r="D195" s="723" t="s">
        <v>591</v>
      </c>
      <c r="E195" s="724">
        <v>3</v>
      </c>
      <c r="F195" s="729">
        <f>'[1]CM.02- FUNGIBLE'!$E$8</f>
        <v>3.1600000000000003E-2</v>
      </c>
      <c r="G195" s="726">
        <f t="shared" si="11"/>
        <v>9.4800000000000009E-2</v>
      </c>
    </row>
    <row r="196" spans="1:21" ht="31.5" customHeight="1" thickBot="1" x14ac:dyDescent="0.25">
      <c r="A196" s="1328"/>
      <c r="B196" s="1314"/>
      <c r="C196" s="830" t="str">
        <f>'[1]CM.02- FUNGIBLE'!$B$7</f>
        <v>Grapas 26/6</v>
      </c>
      <c r="D196" s="723" t="s">
        <v>591</v>
      </c>
      <c r="E196" s="731">
        <v>1</v>
      </c>
      <c r="F196" s="732">
        <f>'[1]CM.02- FUNGIBLE'!$E$7</f>
        <v>4.5199999999999998E-4</v>
      </c>
      <c r="G196" s="726">
        <f t="shared" si="11"/>
        <v>4.5199999999999998E-4</v>
      </c>
    </row>
    <row r="197" spans="1:21" ht="54" customHeight="1" thickBot="1" x14ac:dyDescent="0.25">
      <c r="D197" s="916"/>
      <c r="E197" s="917"/>
      <c r="F197" s="692" t="s">
        <v>592</v>
      </c>
      <c r="G197" s="607">
        <f>SUM(G191:G196)</f>
        <v>0.99530399999999997</v>
      </c>
      <c r="H197" s="608"/>
    </row>
    <row r="198" spans="1:21" s="547" customFormat="1" ht="18" customHeight="1" x14ac:dyDescent="0.2">
      <c r="A198" s="609"/>
      <c r="B198" s="549"/>
      <c r="C198" s="609"/>
      <c r="D198" s="610"/>
      <c r="E198" s="611"/>
      <c r="F198" s="655"/>
      <c r="G198" s="612"/>
      <c r="H198" s="611"/>
    </row>
    <row r="199" spans="1:21" s="52" customFormat="1" ht="15" customHeight="1" x14ac:dyDescent="0.25">
      <c r="A199" s="1305" t="s">
        <v>55</v>
      </c>
      <c r="B199" s="1305"/>
      <c r="C199" s="1305"/>
      <c r="D199" s="1305"/>
      <c r="E199" s="1305"/>
      <c r="F199" s="1305"/>
      <c r="G199" s="1305"/>
      <c r="H199" s="1305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</row>
    <row r="200" spans="1:21" s="52" customFormat="1" ht="15" x14ac:dyDescent="0.25">
      <c r="A200" s="1305" t="s">
        <v>673</v>
      </c>
      <c r="B200" s="1305"/>
      <c r="C200" s="1305"/>
      <c r="D200" s="1305"/>
      <c r="E200" s="1305"/>
      <c r="F200" s="1305"/>
      <c r="G200" s="1305"/>
      <c r="H200" s="1305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</row>
    <row r="201" spans="1:21" s="52" customFormat="1" ht="15" customHeight="1" x14ac:dyDescent="0.25">
      <c r="A201" s="1301" t="s">
        <v>674</v>
      </c>
      <c r="B201" s="1301"/>
      <c r="C201" s="1301"/>
      <c r="D201" s="1301"/>
      <c r="E201" s="1301"/>
      <c r="F201" s="1301"/>
      <c r="G201" s="1301"/>
      <c r="H201" s="130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</row>
    <row r="202" spans="1:21" x14ac:dyDescent="0.2">
      <c r="A202" s="858"/>
      <c r="B202" s="858"/>
      <c r="C202" s="858"/>
      <c r="D202" s="858"/>
      <c r="E202" s="858"/>
      <c r="F202" s="858"/>
      <c r="G202" s="858"/>
    </row>
    <row r="203" spans="1:21" ht="13.5" thickBot="1" x14ac:dyDescent="0.25">
      <c r="A203" s="576" t="s">
        <v>3</v>
      </c>
      <c r="B203" s="577"/>
      <c r="C203" s="577"/>
      <c r="D203" s="577"/>
      <c r="E203" s="578"/>
      <c r="F203" s="579"/>
      <c r="G203" s="580"/>
    </row>
    <row r="204" spans="1:21" ht="18" customHeight="1" thickBot="1" x14ac:dyDescent="0.25">
      <c r="A204" s="1315" t="s">
        <v>342</v>
      </c>
      <c r="B204" s="1316"/>
      <c r="C204" s="1316"/>
      <c r="D204" s="1316"/>
      <c r="E204" s="1316"/>
      <c r="F204" s="1316"/>
      <c r="G204" s="1317"/>
    </row>
    <row r="205" spans="1:21" ht="18" customHeight="1" thickBot="1" x14ac:dyDescent="0.25">
      <c r="A205" s="1315" t="s">
        <v>344</v>
      </c>
      <c r="B205" s="1316"/>
      <c r="C205" s="1316"/>
      <c r="D205" s="1316"/>
      <c r="E205" s="1316"/>
      <c r="F205" s="1316"/>
      <c r="G205" s="1317"/>
    </row>
    <row r="206" spans="1:21" ht="18.75" customHeight="1" thickBot="1" x14ac:dyDescent="0.25">
      <c r="A206" s="1324" t="s">
        <v>341</v>
      </c>
      <c r="B206" s="1325" t="s">
        <v>337</v>
      </c>
      <c r="C206" s="1325"/>
      <c r="D206" s="1325"/>
      <c r="E206" s="1325"/>
      <c r="F206" s="1325"/>
      <c r="G206" s="1326"/>
    </row>
    <row r="207" spans="1:21" ht="13.5" thickBot="1" x14ac:dyDescent="0.25">
      <c r="A207" s="581"/>
      <c r="B207" s="582"/>
      <c r="C207" s="582"/>
      <c r="D207" s="582"/>
      <c r="E207" s="583"/>
      <c r="F207" s="584"/>
      <c r="G207" s="580"/>
    </row>
    <row r="208" spans="1:21" ht="13.5" thickBot="1" x14ac:dyDescent="0.25">
      <c r="A208" s="585" t="s">
        <v>4</v>
      </c>
      <c r="B208" s="586"/>
      <c r="C208" s="586"/>
      <c r="D208" s="586"/>
      <c r="E208" s="587"/>
      <c r="F208" s="588"/>
      <c r="G208" s="589"/>
    </row>
    <row r="209" spans="1:21" ht="13.5" thickBot="1" x14ac:dyDescent="0.25">
      <c r="A209" s="1318" t="s">
        <v>69</v>
      </c>
      <c r="B209" s="1319"/>
      <c r="C209" s="1319"/>
      <c r="D209" s="1319"/>
      <c r="E209" s="1319"/>
      <c r="F209" s="1319"/>
      <c r="G209" s="1320"/>
    </row>
    <row r="210" spans="1:21" x14ac:dyDescent="0.2">
      <c r="A210" s="576"/>
      <c r="B210" s="577"/>
      <c r="C210" s="575"/>
      <c r="D210" s="575"/>
      <c r="E210" s="590"/>
      <c r="F210" s="580"/>
      <c r="G210" s="580"/>
    </row>
    <row r="211" spans="1:21" s="861" customFormat="1" ht="37.5" customHeight="1" x14ac:dyDescent="0.2">
      <c r="A211" s="506" t="s">
        <v>5</v>
      </c>
      <c r="B211" s="507" t="s">
        <v>6</v>
      </c>
      <c r="C211" s="680" t="s">
        <v>578</v>
      </c>
      <c r="D211" s="680" t="s">
        <v>579</v>
      </c>
      <c r="E211" s="680" t="s">
        <v>580</v>
      </c>
      <c r="F211" s="680" t="s">
        <v>581</v>
      </c>
      <c r="G211" s="681" t="s">
        <v>14</v>
      </c>
      <c r="H211" s="520"/>
    </row>
    <row r="212" spans="1:21" s="861" customFormat="1" ht="25.5" customHeight="1" x14ac:dyDescent="0.2">
      <c r="A212" s="508"/>
      <c r="B212" s="508"/>
      <c r="C212" s="248"/>
      <c r="D212" s="248"/>
      <c r="E212" s="248" t="s">
        <v>582</v>
      </c>
      <c r="F212" s="248" t="s">
        <v>583</v>
      </c>
      <c r="G212" s="248" t="s">
        <v>584</v>
      </c>
      <c r="H212" s="520"/>
    </row>
    <row r="213" spans="1:21" ht="31.5" customHeight="1" x14ac:dyDescent="0.2">
      <c r="A213" s="1312" t="str">
        <f>'[1]CM.01-PERSONAL '!$C$144</f>
        <v>GERENCIA DE LICENCIA Y AUTORIZACIONES</v>
      </c>
      <c r="B213" s="1312">
        <v>9</v>
      </c>
      <c r="C213" s="722" t="str">
        <f>'[1]CM.02- FUNGIBLE'!$B$6</f>
        <v>Folder manila A4</v>
      </c>
      <c r="D213" s="723" t="s">
        <v>591</v>
      </c>
      <c r="E213" s="724">
        <v>1</v>
      </c>
      <c r="F213" s="725">
        <f>'[1]CM.02- FUNGIBLE'!$E$6</f>
        <v>0.71679999999999999</v>
      </c>
      <c r="G213" s="726">
        <f t="shared" ref="G213:G218" si="12">E213*F213</f>
        <v>0.71679999999999999</v>
      </c>
    </row>
    <row r="214" spans="1:21" ht="31.5" customHeight="1" x14ac:dyDescent="0.2">
      <c r="A214" s="1313"/>
      <c r="B214" s="1313"/>
      <c r="C214" s="830" t="str">
        <f>'[1]CM.02- FUNGIBLE'!$B$5</f>
        <v>Faster</v>
      </c>
      <c r="D214" s="723" t="s">
        <v>591</v>
      </c>
      <c r="E214" s="727">
        <v>1</v>
      </c>
      <c r="F214" s="728">
        <f>'[1]CM.02- FUNGIBLE'!$E$5</f>
        <v>8.8000000000000009E-2</v>
      </c>
      <c r="G214" s="726">
        <f t="shared" si="12"/>
        <v>8.8000000000000009E-2</v>
      </c>
    </row>
    <row r="215" spans="1:21" ht="31.5" customHeight="1" x14ac:dyDescent="0.2">
      <c r="A215" s="1313"/>
      <c r="B215" s="1313"/>
      <c r="C215" s="830" t="str">
        <f>'[1]CM.02- FUNGIBLE'!$B$8</f>
        <v>Papel Bond A-4 75 gramos</v>
      </c>
      <c r="D215" s="723" t="s">
        <v>591</v>
      </c>
      <c r="E215" s="724">
        <v>3</v>
      </c>
      <c r="F215" s="729">
        <f>'[1]CM.02- FUNGIBLE'!$E$8</f>
        <v>3.1600000000000003E-2</v>
      </c>
      <c r="G215" s="726">
        <f t="shared" si="12"/>
        <v>9.4800000000000009E-2</v>
      </c>
    </row>
    <row r="216" spans="1:21" ht="31.5" customHeight="1" x14ac:dyDescent="0.2">
      <c r="A216" s="1314"/>
      <c r="B216" s="1314"/>
      <c r="C216" s="830" t="str">
        <f>'[1]CM.02- FUNGIBLE'!$B$7</f>
        <v>Grapas 26/6</v>
      </c>
      <c r="D216" s="723" t="s">
        <v>591</v>
      </c>
      <c r="E216" s="731">
        <v>1</v>
      </c>
      <c r="F216" s="732">
        <f>'[1]CM.02- FUNGIBLE'!$E$7</f>
        <v>4.5199999999999998E-4</v>
      </c>
      <c r="G216" s="726">
        <f t="shared" si="12"/>
        <v>4.5199999999999998E-4</v>
      </c>
    </row>
    <row r="217" spans="1:21" ht="31.5" customHeight="1" x14ac:dyDescent="0.2">
      <c r="A217" s="1327" t="str">
        <f>'[1]CM.01-PERSONAL '!$C$124</f>
        <v>GERENCIA DE DEFENSA CIVIL</v>
      </c>
      <c r="B217" s="1312">
        <v>27</v>
      </c>
      <c r="C217" s="830" t="str">
        <f>'[1]CM.02- FUNGIBLE'!$B$8</f>
        <v>Papel Bond A-4 75 gramos</v>
      </c>
      <c r="D217" s="723" t="s">
        <v>591</v>
      </c>
      <c r="E217" s="724">
        <v>3</v>
      </c>
      <c r="F217" s="729">
        <f>'[1]CM.02- FUNGIBLE'!$E$8</f>
        <v>3.1600000000000003E-2</v>
      </c>
      <c r="G217" s="726">
        <f t="shared" si="12"/>
        <v>9.4800000000000009E-2</v>
      </c>
    </row>
    <row r="218" spans="1:21" ht="31.5" customHeight="1" thickBot="1" x14ac:dyDescent="0.25">
      <c r="A218" s="1328"/>
      <c r="B218" s="1314"/>
      <c r="C218" s="830" t="str">
        <f>'[1]CM.02- FUNGIBLE'!$B$7</f>
        <v>Grapas 26/6</v>
      </c>
      <c r="D218" s="723" t="s">
        <v>591</v>
      </c>
      <c r="E218" s="731">
        <v>1</v>
      </c>
      <c r="F218" s="732">
        <f>'[1]CM.02- FUNGIBLE'!$E$7</f>
        <v>4.5199999999999998E-4</v>
      </c>
      <c r="G218" s="726">
        <f t="shared" si="12"/>
        <v>4.5199999999999998E-4</v>
      </c>
    </row>
    <row r="219" spans="1:21" ht="54" customHeight="1" thickBot="1" x14ac:dyDescent="0.25">
      <c r="D219" s="916"/>
      <c r="E219" s="917"/>
      <c r="F219" s="692" t="s">
        <v>592</v>
      </c>
      <c r="G219" s="607">
        <f>SUM(G213:G218)</f>
        <v>0.99530399999999997</v>
      </c>
      <c r="H219" s="608"/>
    </row>
    <row r="220" spans="1:21" s="547" customFormat="1" ht="15" customHeight="1" x14ac:dyDescent="0.2">
      <c r="A220" s="609"/>
      <c r="B220" s="549"/>
      <c r="C220" s="609"/>
      <c r="D220" s="610"/>
      <c r="E220" s="611"/>
      <c r="F220" s="655"/>
      <c r="G220" s="612"/>
      <c r="H220" s="611"/>
    </row>
    <row r="221" spans="1:21" s="52" customFormat="1" ht="15" customHeight="1" x14ac:dyDescent="0.25">
      <c r="A221" s="1305" t="s">
        <v>55</v>
      </c>
      <c r="B221" s="1305"/>
      <c r="C221" s="1305"/>
      <c r="D221" s="1305"/>
      <c r="E221" s="1305"/>
      <c r="F221" s="1305"/>
      <c r="G221" s="1305"/>
      <c r="H221" s="1305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</row>
    <row r="222" spans="1:21" s="52" customFormat="1" ht="15" x14ac:dyDescent="0.25">
      <c r="A222" s="1305" t="s">
        <v>673</v>
      </c>
      <c r="B222" s="1305"/>
      <c r="C222" s="1305"/>
      <c r="D222" s="1305"/>
      <c r="E222" s="1305"/>
      <c r="F222" s="1305"/>
      <c r="G222" s="1305"/>
      <c r="H222" s="1305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</row>
    <row r="223" spans="1:21" s="52" customFormat="1" ht="15" customHeight="1" x14ac:dyDescent="0.25">
      <c r="A223" s="1301" t="s">
        <v>674</v>
      </c>
      <c r="B223" s="1301"/>
      <c r="C223" s="1301"/>
      <c r="D223" s="1301"/>
      <c r="E223" s="1301"/>
      <c r="F223" s="1301"/>
      <c r="G223" s="1301"/>
      <c r="H223" s="130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</row>
    <row r="224" spans="1:21" x14ac:dyDescent="0.2">
      <c r="A224" s="858"/>
      <c r="B224" s="858"/>
      <c r="C224" s="858"/>
      <c r="D224" s="858"/>
      <c r="E224" s="858"/>
      <c r="F224" s="858"/>
      <c r="G224" s="858"/>
    </row>
    <row r="225" spans="1:8" ht="13.5" thickBot="1" x14ac:dyDescent="0.25">
      <c r="A225" s="576" t="s">
        <v>3</v>
      </c>
      <c r="B225" s="577"/>
      <c r="C225" s="577"/>
      <c r="D225" s="577"/>
      <c r="E225" s="578"/>
      <c r="F225" s="579"/>
      <c r="G225" s="580"/>
    </row>
    <row r="226" spans="1:8" ht="18" customHeight="1" thickBot="1" x14ac:dyDescent="0.25">
      <c r="A226" s="1315" t="s">
        <v>342</v>
      </c>
      <c r="B226" s="1316"/>
      <c r="C226" s="1316"/>
      <c r="D226" s="1316"/>
      <c r="E226" s="1316"/>
      <c r="F226" s="1316"/>
      <c r="G226" s="1317"/>
    </row>
    <row r="227" spans="1:8" ht="18" customHeight="1" thickBot="1" x14ac:dyDescent="0.25">
      <c r="A227" s="1315" t="s">
        <v>344</v>
      </c>
      <c r="B227" s="1316"/>
      <c r="C227" s="1316"/>
      <c r="D227" s="1316"/>
      <c r="E227" s="1316"/>
      <c r="F227" s="1316"/>
      <c r="G227" s="1317"/>
    </row>
    <row r="228" spans="1:8" ht="18.75" customHeight="1" thickBot="1" x14ac:dyDescent="0.25">
      <c r="A228" s="1321" t="s">
        <v>340</v>
      </c>
      <c r="B228" s="1322" t="s">
        <v>337</v>
      </c>
      <c r="C228" s="1322"/>
      <c r="D228" s="1322"/>
      <c r="E228" s="1322"/>
      <c r="F228" s="1322"/>
      <c r="G228" s="1323"/>
    </row>
    <row r="229" spans="1:8" ht="13.5" thickBot="1" x14ac:dyDescent="0.25">
      <c r="A229" s="581"/>
      <c r="B229" s="582"/>
      <c r="C229" s="582"/>
      <c r="D229" s="582"/>
      <c r="E229" s="583"/>
      <c r="F229" s="584"/>
      <c r="G229" s="580"/>
    </row>
    <row r="230" spans="1:8" ht="13.5" thickBot="1" x14ac:dyDescent="0.25">
      <c r="A230" s="585" t="s">
        <v>4</v>
      </c>
      <c r="B230" s="586"/>
      <c r="C230" s="586"/>
      <c r="D230" s="586"/>
      <c r="E230" s="587"/>
      <c r="F230" s="588"/>
      <c r="G230" s="589"/>
    </row>
    <row r="231" spans="1:8" ht="13.5" thickBot="1" x14ac:dyDescent="0.25">
      <c r="A231" s="1318" t="s">
        <v>69</v>
      </c>
      <c r="B231" s="1319"/>
      <c r="C231" s="1319"/>
      <c r="D231" s="1319"/>
      <c r="E231" s="1319"/>
      <c r="F231" s="1319"/>
      <c r="G231" s="1320"/>
    </row>
    <row r="232" spans="1:8" x14ac:dyDescent="0.2">
      <c r="A232" s="576"/>
      <c r="B232" s="577"/>
      <c r="C232" s="575"/>
      <c r="D232" s="575"/>
      <c r="E232" s="590"/>
      <c r="F232" s="580"/>
      <c r="G232" s="580"/>
    </row>
    <row r="233" spans="1:8" s="861" customFormat="1" ht="37.5" customHeight="1" x14ac:dyDescent="0.2">
      <c r="A233" s="506" t="s">
        <v>5</v>
      </c>
      <c r="B233" s="507" t="s">
        <v>6</v>
      </c>
      <c r="C233" s="680" t="s">
        <v>578</v>
      </c>
      <c r="D233" s="680" t="s">
        <v>579</v>
      </c>
      <c r="E233" s="680" t="s">
        <v>580</v>
      </c>
      <c r="F233" s="680" t="s">
        <v>581</v>
      </c>
      <c r="G233" s="681" t="s">
        <v>14</v>
      </c>
      <c r="H233" s="520"/>
    </row>
    <row r="234" spans="1:8" s="861" customFormat="1" ht="25.5" customHeight="1" x14ac:dyDescent="0.2">
      <c r="A234" s="508"/>
      <c r="B234" s="508"/>
      <c r="C234" s="248"/>
      <c r="D234" s="248"/>
      <c r="E234" s="248" t="s">
        <v>582</v>
      </c>
      <c r="F234" s="248" t="s">
        <v>583</v>
      </c>
      <c r="G234" s="248" t="s">
        <v>584</v>
      </c>
      <c r="H234" s="520"/>
    </row>
    <row r="235" spans="1:8" ht="31.5" customHeight="1" x14ac:dyDescent="0.2">
      <c r="A235" s="1312" t="str">
        <f>'[1]CM.01-PERSONAL '!$C$144</f>
        <v>GERENCIA DE LICENCIA Y AUTORIZACIONES</v>
      </c>
      <c r="B235" s="1312">
        <v>9</v>
      </c>
      <c r="C235" s="722" t="str">
        <f>'[1]CM.02- FUNGIBLE'!$B$6</f>
        <v>Folder manila A4</v>
      </c>
      <c r="D235" s="723" t="s">
        <v>591</v>
      </c>
      <c r="E235" s="724">
        <v>1</v>
      </c>
      <c r="F235" s="725">
        <f>'[1]CM.02- FUNGIBLE'!$E$6</f>
        <v>0.71679999999999999</v>
      </c>
      <c r="G235" s="726">
        <f t="shared" ref="G235:G244" si="13">E235*F235</f>
        <v>0.71679999999999999</v>
      </c>
    </row>
    <row r="236" spans="1:8" ht="31.5" customHeight="1" x14ac:dyDescent="0.2">
      <c r="A236" s="1313"/>
      <c r="B236" s="1313"/>
      <c r="C236" s="830" t="str">
        <f>'[1]CM.02- FUNGIBLE'!$B$5</f>
        <v>Faster</v>
      </c>
      <c r="D236" s="723" t="s">
        <v>591</v>
      </c>
      <c r="E236" s="727">
        <v>1</v>
      </c>
      <c r="F236" s="728">
        <f>'[1]CM.02- FUNGIBLE'!$E$5</f>
        <v>8.8000000000000009E-2</v>
      </c>
      <c r="G236" s="726">
        <f t="shared" si="13"/>
        <v>8.8000000000000009E-2</v>
      </c>
    </row>
    <row r="237" spans="1:8" ht="31.5" customHeight="1" x14ac:dyDescent="0.2">
      <c r="A237" s="1313"/>
      <c r="B237" s="1313"/>
      <c r="C237" s="830" t="str">
        <f>'[1]CM.02- FUNGIBLE'!$B$8</f>
        <v>Papel Bond A-4 75 gramos</v>
      </c>
      <c r="D237" s="723" t="s">
        <v>591</v>
      </c>
      <c r="E237" s="724">
        <v>3</v>
      </c>
      <c r="F237" s="729">
        <f>'[1]CM.02- FUNGIBLE'!$E$8</f>
        <v>3.1600000000000003E-2</v>
      </c>
      <c r="G237" s="726">
        <f t="shared" si="13"/>
        <v>9.4800000000000009E-2</v>
      </c>
    </row>
    <row r="238" spans="1:8" ht="31.5" customHeight="1" x14ac:dyDescent="0.2">
      <c r="A238" s="1314"/>
      <c r="B238" s="1314"/>
      <c r="C238" s="830" t="str">
        <f>'[1]CM.02- FUNGIBLE'!$B$7</f>
        <v>Grapas 26/6</v>
      </c>
      <c r="D238" s="723" t="s">
        <v>591</v>
      </c>
      <c r="E238" s="731">
        <v>1</v>
      </c>
      <c r="F238" s="732">
        <f>'[1]CM.02- FUNGIBLE'!$E$7</f>
        <v>4.5199999999999998E-4</v>
      </c>
      <c r="G238" s="726">
        <f t="shared" si="13"/>
        <v>4.5199999999999998E-4</v>
      </c>
    </row>
    <row r="239" spans="1:8" ht="31.5" customHeight="1" x14ac:dyDescent="0.2">
      <c r="A239" s="1327" t="str">
        <f>'[1]CM.01-PERSONAL '!$C$124</f>
        <v>GERENCIA DE DEFENSA CIVIL</v>
      </c>
      <c r="B239" s="1312">
        <v>27</v>
      </c>
      <c r="C239" s="830" t="str">
        <f>'[1]CM.02- FUNGIBLE'!$B$8</f>
        <v>Papel Bond A-4 75 gramos</v>
      </c>
      <c r="D239" s="723" t="s">
        <v>591</v>
      </c>
      <c r="E239" s="724">
        <v>3</v>
      </c>
      <c r="F239" s="729">
        <f>'[1]CM.02- FUNGIBLE'!$E$8</f>
        <v>3.1600000000000003E-2</v>
      </c>
      <c r="G239" s="726">
        <f t="shared" si="13"/>
        <v>9.4800000000000009E-2</v>
      </c>
    </row>
    <row r="240" spans="1:8" ht="31.5" customHeight="1" x14ac:dyDescent="0.2">
      <c r="A240" s="1329"/>
      <c r="B240" s="1314"/>
      <c r="C240" s="830" t="str">
        <f>'[1]CM.02- FUNGIBLE'!$B$7</f>
        <v>Grapas 26/6</v>
      </c>
      <c r="D240" s="723" t="s">
        <v>591</v>
      </c>
      <c r="E240" s="731">
        <v>1</v>
      </c>
      <c r="F240" s="732">
        <f>'[1]CM.02- FUNGIBLE'!$E$7</f>
        <v>4.5199999999999998E-4</v>
      </c>
      <c r="G240" s="726">
        <f t="shared" si="13"/>
        <v>4.5199999999999998E-4</v>
      </c>
    </row>
    <row r="241" spans="1:21" ht="31.5" customHeight="1" x14ac:dyDescent="0.2">
      <c r="A241" s="1329"/>
      <c r="B241" s="1312">
        <v>31</v>
      </c>
      <c r="C241" s="830" t="str">
        <f>'[1]CM.02- FUNGIBLE'!$B$8</f>
        <v>Papel Bond A-4 75 gramos</v>
      </c>
      <c r="D241" s="723" t="s">
        <v>591</v>
      </c>
      <c r="E241" s="724">
        <v>3</v>
      </c>
      <c r="F241" s="729">
        <f>'[1]CM.02- FUNGIBLE'!$E$8</f>
        <v>3.1600000000000003E-2</v>
      </c>
      <c r="G241" s="726">
        <f t="shared" si="13"/>
        <v>9.4800000000000009E-2</v>
      </c>
    </row>
    <row r="242" spans="1:21" ht="31.5" customHeight="1" x14ac:dyDescent="0.2">
      <c r="A242" s="1328"/>
      <c r="B242" s="1314"/>
      <c r="C242" s="830" t="str">
        <f>'[1]CM.02- FUNGIBLE'!$B$7</f>
        <v>Grapas 26/6</v>
      </c>
      <c r="D242" s="723" t="s">
        <v>591</v>
      </c>
      <c r="E242" s="731">
        <v>1</v>
      </c>
      <c r="F242" s="732">
        <f>'[1]CM.02- FUNGIBLE'!$E$7</f>
        <v>4.5199999999999998E-4</v>
      </c>
      <c r="G242" s="726">
        <f t="shared" si="13"/>
        <v>4.5199999999999998E-4</v>
      </c>
    </row>
    <row r="243" spans="1:21" ht="31.5" customHeight="1" x14ac:dyDescent="0.2">
      <c r="A243" s="1312" t="str">
        <f>'[1]CM.01-PERSONAL '!$C$144</f>
        <v>GERENCIA DE LICENCIA Y AUTORIZACIONES</v>
      </c>
      <c r="B243" s="1312">
        <v>36</v>
      </c>
      <c r="C243" s="830" t="str">
        <f>'[1]CM.02- FUNGIBLE'!$B$8</f>
        <v>Papel Bond A-4 75 gramos</v>
      </c>
      <c r="D243" s="723" t="s">
        <v>591</v>
      </c>
      <c r="E243" s="724">
        <v>3</v>
      </c>
      <c r="F243" s="729">
        <f>'[1]CM.02- FUNGIBLE'!$E$8</f>
        <v>3.1600000000000003E-2</v>
      </c>
      <c r="G243" s="726">
        <f t="shared" si="13"/>
        <v>9.4800000000000009E-2</v>
      </c>
    </row>
    <row r="244" spans="1:21" ht="31.5" customHeight="1" thickBot="1" x14ac:dyDescent="0.25">
      <c r="A244" s="1314"/>
      <c r="B244" s="1314"/>
      <c r="C244" s="830" t="str">
        <f>'[1]CM.02- FUNGIBLE'!$B$7</f>
        <v>Grapas 26/6</v>
      </c>
      <c r="D244" s="723" t="s">
        <v>591</v>
      </c>
      <c r="E244" s="731">
        <v>1</v>
      </c>
      <c r="F244" s="732">
        <f>'[1]CM.02- FUNGIBLE'!$E$7</f>
        <v>4.5199999999999998E-4</v>
      </c>
      <c r="G244" s="726">
        <f t="shared" si="13"/>
        <v>4.5199999999999998E-4</v>
      </c>
    </row>
    <row r="245" spans="1:21" ht="54" customHeight="1" thickBot="1" x14ac:dyDescent="0.25">
      <c r="D245" s="916"/>
      <c r="E245" s="917"/>
      <c r="F245" s="692" t="s">
        <v>592</v>
      </c>
      <c r="G245" s="607">
        <f>SUM(G235:G244)</f>
        <v>1.1858079999999998</v>
      </c>
      <c r="H245" s="608"/>
    </row>
    <row r="246" spans="1:21" s="547" customFormat="1" ht="18.75" customHeight="1" x14ac:dyDescent="0.2">
      <c r="A246" s="609"/>
      <c r="B246" s="549"/>
      <c r="C246" s="609"/>
      <c r="D246" s="610"/>
      <c r="E246" s="611"/>
      <c r="F246" s="655"/>
      <c r="G246" s="612"/>
      <c r="H246" s="611"/>
    </row>
    <row r="247" spans="1:21" s="52" customFormat="1" ht="15" customHeight="1" x14ac:dyDescent="0.25">
      <c r="A247" s="1305" t="s">
        <v>55</v>
      </c>
      <c r="B247" s="1305"/>
      <c r="C247" s="1305"/>
      <c r="D247" s="1305"/>
      <c r="E247" s="1305"/>
      <c r="F247" s="1305"/>
      <c r="G247" s="1305"/>
      <c r="H247" s="1305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</row>
    <row r="248" spans="1:21" s="52" customFormat="1" ht="15" x14ac:dyDescent="0.25">
      <c r="A248" s="1305" t="s">
        <v>673</v>
      </c>
      <c r="B248" s="1305"/>
      <c r="C248" s="1305"/>
      <c r="D248" s="1305"/>
      <c r="E248" s="1305"/>
      <c r="F248" s="1305"/>
      <c r="G248" s="1305"/>
      <c r="H248" s="1305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</row>
    <row r="249" spans="1:21" s="52" customFormat="1" ht="15" customHeight="1" x14ac:dyDescent="0.25">
      <c r="A249" s="1301" t="s">
        <v>674</v>
      </c>
      <c r="B249" s="1301"/>
      <c r="C249" s="1301"/>
      <c r="D249" s="1301"/>
      <c r="E249" s="1301"/>
      <c r="F249" s="1301"/>
      <c r="G249" s="1301"/>
      <c r="H249" s="130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</row>
    <row r="250" spans="1:21" s="547" customFormat="1" ht="18.75" customHeight="1" x14ac:dyDescent="0.2">
      <c r="A250" s="858"/>
      <c r="B250" s="858"/>
      <c r="C250" s="858"/>
      <c r="D250" s="858"/>
      <c r="E250" s="858"/>
      <c r="F250" s="858"/>
      <c r="G250" s="858"/>
      <c r="H250" s="611"/>
    </row>
    <row r="251" spans="1:21" s="547" customFormat="1" ht="18.75" customHeight="1" thickBot="1" x14ac:dyDescent="0.25">
      <c r="A251" s="576" t="s">
        <v>3</v>
      </c>
      <c r="B251" s="577"/>
      <c r="C251" s="577"/>
      <c r="D251" s="577"/>
      <c r="E251" s="578"/>
      <c r="F251" s="579"/>
      <c r="G251" s="580"/>
      <c r="H251" s="611"/>
    </row>
    <row r="252" spans="1:21" ht="18" customHeight="1" thickBot="1" x14ac:dyDescent="0.25">
      <c r="A252" s="1315" t="s">
        <v>342</v>
      </c>
      <c r="B252" s="1316"/>
      <c r="C252" s="1316"/>
      <c r="D252" s="1316"/>
      <c r="E252" s="1316"/>
      <c r="F252" s="1316"/>
      <c r="G252" s="1317"/>
    </row>
    <row r="253" spans="1:21" ht="18" customHeight="1" thickBot="1" x14ac:dyDescent="0.25">
      <c r="A253" s="1315" t="s">
        <v>344</v>
      </c>
      <c r="B253" s="1316"/>
      <c r="C253" s="1316"/>
      <c r="D253" s="1316"/>
      <c r="E253" s="1316"/>
      <c r="F253" s="1316"/>
      <c r="G253" s="1317"/>
    </row>
    <row r="254" spans="1:21" s="547" customFormat="1" ht="18.75" customHeight="1" thickBot="1" x14ac:dyDescent="0.25">
      <c r="A254" s="1336" t="s">
        <v>339</v>
      </c>
      <c r="B254" s="1337" t="s">
        <v>337</v>
      </c>
      <c r="C254" s="1337"/>
      <c r="D254" s="1337"/>
      <c r="E254" s="1337"/>
      <c r="F254" s="1337"/>
      <c r="G254" s="1338"/>
      <c r="H254" s="611"/>
    </row>
    <row r="255" spans="1:21" s="547" customFormat="1" ht="18.75" customHeight="1" thickBot="1" x14ac:dyDescent="0.25">
      <c r="A255" s="581"/>
      <c r="B255" s="582"/>
      <c r="C255" s="582"/>
      <c r="D255" s="582"/>
      <c r="E255" s="583"/>
      <c r="F255" s="584"/>
      <c r="G255" s="580"/>
      <c r="H255" s="611"/>
    </row>
    <row r="256" spans="1:21" s="547" customFormat="1" ht="18.75" customHeight="1" thickBot="1" x14ac:dyDescent="0.25">
      <c r="A256" s="585" t="s">
        <v>4</v>
      </c>
      <c r="B256" s="586"/>
      <c r="C256" s="586"/>
      <c r="D256" s="586"/>
      <c r="E256" s="587"/>
      <c r="F256" s="588"/>
      <c r="G256" s="589"/>
      <c r="H256" s="611"/>
    </row>
    <row r="257" spans="1:21" s="547" customFormat="1" ht="18.75" customHeight="1" thickBot="1" x14ac:dyDescent="0.25">
      <c r="A257" s="1318" t="s">
        <v>69</v>
      </c>
      <c r="B257" s="1319"/>
      <c r="C257" s="1319"/>
      <c r="D257" s="1319"/>
      <c r="E257" s="1319"/>
      <c r="F257" s="1319"/>
      <c r="G257" s="1320"/>
      <c r="H257" s="611"/>
    </row>
    <row r="258" spans="1:21" s="547" customFormat="1" ht="18.75" customHeight="1" x14ac:dyDescent="0.2">
      <c r="A258" s="576"/>
      <c r="B258" s="577"/>
      <c r="C258" s="575"/>
      <c r="D258" s="575"/>
      <c r="E258" s="590"/>
      <c r="F258" s="580"/>
      <c r="G258" s="580"/>
      <c r="H258" s="611"/>
    </row>
    <row r="259" spans="1:21" s="861" customFormat="1" ht="37.5" customHeight="1" x14ac:dyDescent="0.2">
      <c r="A259" s="506" t="s">
        <v>5</v>
      </c>
      <c r="B259" s="507" t="s">
        <v>6</v>
      </c>
      <c r="C259" s="680" t="s">
        <v>578</v>
      </c>
      <c r="D259" s="680" t="s">
        <v>579</v>
      </c>
      <c r="E259" s="680" t="s">
        <v>580</v>
      </c>
      <c r="F259" s="680" t="s">
        <v>581</v>
      </c>
      <c r="G259" s="681" t="s">
        <v>14</v>
      </c>
      <c r="H259" s="520"/>
    </row>
    <row r="260" spans="1:21" s="861" customFormat="1" ht="25.5" customHeight="1" x14ac:dyDescent="0.2">
      <c r="A260" s="508"/>
      <c r="B260" s="508"/>
      <c r="C260" s="248"/>
      <c r="D260" s="248"/>
      <c r="E260" s="248" t="s">
        <v>582</v>
      </c>
      <c r="F260" s="248" t="s">
        <v>583</v>
      </c>
      <c r="G260" s="248" t="s">
        <v>584</v>
      </c>
      <c r="H260" s="520"/>
    </row>
    <row r="261" spans="1:21" ht="31.5" customHeight="1" x14ac:dyDescent="0.2">
      <c r="A261" s="1312" t="str">
        <f>'[1]CM.01-PERSONAL '!$C$144</f>
        <v>GERENCIA DE LICENCIA Y AUTORIZACIONES</v>
      </c>
      <c r="B261" s="1312">
        <v>9</v>
      </c>
      <c r="C261" s="830" t="str">
        <f>'[1]CM.02- FUNGIBLE'!$B$6</f>
        <v>Folder manila A4</v>
      </c>
      <c r="D261" s="723" t="s">
        <v>591</v>
      </c>
      <c r="E261" s="724">
        <v>1</v>
      </c>
      <c r="F261" s="725">
        <f>'[1]CM.02- FUNGIBLE'!$E$6</f>
        <v>0.71679999999999999</v>
      </c>
      <c r="G261" s="726">
        <f t="shared" ref="G261:G264" si="14">E261*F261</f>
        <v>0.71679999999999999</v>
      </c>
    </row>
    <row r="262" spans="1:21" ht="31.5" customHeight="1" x14ac:dyDescent="0.2">
      <c r="A262" s="1313"/>
      <c r="B262" s="1313"/>
      <c r="C262" s="830" t="str">
        <f>'[1]CM.02- FUNGIBLE'!$B$5</f>
        <v>Faster</v>
      </c>
      <c r="D262" s="723" t="s">
        <v>591</v>
      </c>
      <c r="E262" s="727">
        <v>1</v>
      </c>
      <c r="F262" s="728">
        <f>'[1]CM.02- FUNGIBLE'!$E$5</f>
        <v>8.8000000000000009E-2</v>
      </c>
      <c r="G262" s="726">
        <f t="shared" si="14"/>
        <v>8.8000000000000009E-2</v>
      </c>
    </row>
    <row r="263" spans="1:21" ht="31.5" customHeight="1" x14ac:dyDescent="0.2">
      <c r="A263" s="1313"/>
      <c r="B263" s="1313"/>
      <c r="C263" s="830" t="str">
        <f>'[1]CM.02- FUNGIBLE'!$B$8</f>
        <v>Papel Bond A-4 75 gramos</v>
      </c>
      <c r="D263" s="723" t="s">
        <v>591</v>
      </c>
      <c r="E263" s="724">
        <v>3</v>
      </c>
      <c r="F263" s="729">
        <f>'[1]CM.02- FUNGIBLE'!$E$8</f>
        <v>3.1600000000000003E-2</v>
      </c>
      <c r="G263" s="726">
        <f t="shared" si="14"/>
        <v>9.4800000000000009E-2</v>
      </c>
    </row>
    <row r="264" spans="1:21" ht="31.5" customHeight="1" thickBot="1" x14ac:dyDescent="0.25">
      <c r="A264" s="1314"/>
      <c r="B264" s="1314"/>
      <c r="C264" s="830" t="str">
        <f>'[1]CM.02- FUNGIBLE'!$B$7</f>
        <v>Grapas 26/6</v>
      </c>
      <c r="D264" s="723" t="s">
        <v>591</v>
      </c>
      <c r="E264" s="731">
        <v>1</v>
      </c>
      <c r="F264" s="732">
        <f>'[1]CM.02- FUNGIBLE'!$E$7</f>
        <v>4.5199999999999998E-4</v>
      </c>
      <c r="G264" s="726">
        <f t="shared" si="14"/>
        <v>4.5199999999999998E-4</v>
      </c>
    </row>
    <row r="265" spans="1:21" ht="54" customHeight="1" thickBot="1" x14ac:dyDescent="0.25">
      <c r="D265" s="916"/>
      <c r="E265" s="917"/>
      <c r="F265" s="692" t="s">
        <v>592</v>
      </c>
      <c r="G265" s="607">
        <f>SUM(G261:G264)</f>
        <v>0.90005199999999996</v>
      </c>
      <c r="H265" s="608"/>
    </row>
    <row r="268" spans="1:21" s="52" customFormat="1" ht="15" customHeight="1" x14ac:dyDescent="0.25">
      <c r="A268" s="1305" t="s">
        <v>55</v>
      </c>
      <c r="B268" s="1305"/>
      <c r="C268" s="1305"/>
      <c r="D268" s="1305"/>
      <c r="E268" s="1305"/>
      <c r="F268" s="1305"/>
      <c r="G268" s="1305"/>
      <c r="H268" s="1305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</row>
    <row r="269" spans="1:21" s="52" customFormat="1" ht="15" x14ac:dyDescent="0.25">
      <c r="A269" s="1305" t="s">
        <v>673</v>
      </c>
      <c r="B269" s="1305"/>
      <c r="C269" s="1305"/>
      <c r="D269" s="1305"/>
      <c r="E269" s="1305"/>
      <c r="F269" s="1305"/>
      <c r="G269" s="1305"/>
      <c r="H269" s="1305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</row>
    <row r="270" spans="1:21" s="52" customFormat="1" ht="15" customHeight="1" x14ac:dyDescent="0.25">
      <c r="A270" s="1301" t="s">
        <v>674</v>
      </c>
      <c r="B270" s="1301"/>
      <c r="C270" s="1301"/>
      <c r="D270" s="1301"/>
      <c r="E270" s="1301"/>
      <c r="F270" s="1301"/>
      <c r="G270" s="1301"/>
      <c r="H270" s="130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</row>
    <row r="271" spans="1:21" x14ac:dyDescent="0.2">
      <c r="A271" s="858"/>
      <c r="B271" s="858"/>
      <c r="C271" s="858"/>
      <c r="D271" s="858"/>
      <c r="E271" s="858"/>
      <c r="F271" s="858"/>
      <c r="G271" s="858"/>
    </row>
    <row r="272" spans="1:21" ht="13.5" thickBot="1" x14ac:dyDescent="0.25">
      <c r="A272" s="576" t="s">
        <v>3</v>
      </c>
      <c r="B272" s="577"/>
      <c r="C272" s="577"/>
      <c r="D272" s="577"/>
      <c r="E272" s="578"/>
      <c r="F272" s="579"/>
      <c r="G272" s="580"/>
    </row>
    <row r="273" spans="1:21" ht="21.75" customHeight="1" thickBot="1" x14ac:dyDescent="0.25">
      <c r="A273" s="1315" t="s">
        <v>67</v>
      </c>
      <c r="B273" s="1316"/>
      <c r="C273" s="1316"/>
      <c r="D273" s="1316"/>
      <c r="E273" s="1316"/>
      <c r="F273" s="1316"/>
      <c r="G273" s="1317"/>
    </row>
    <row r="274" spans="1:21" ht="18.75" customHeight="1" thickBot="1" x14ac:dyDescent="0.25">
      <c r="A274" s="1330" t="s">
        <v>345</v>
      </c>
      <c r="B274" s="1331"/>
      <c r="C274" s="1331"/>
      <c r="D274" s="1331"/>
      <c r="E274" s="1331"/>
      <c r="F274" s="1331"/>
      <c r="G274" s="1332"/>
    </row>
    <row r="275" spans="1:21" x14ac:dyDescent="0.2">
      <c r="A275" s="581"/>
      <c r="B275" s="582"/>
      <c r="C275" s="582"/>
      <c r="D275" s="582"/>
      <c r="E275" s="583"/>
      <c r="F275" s="584"/>
      <c r="G275" s="580"/>
    </row>
    <row r="276" spans="1:21" ht="13.5" thickBot="1" x14ac:dyDescent="0.25">
      <c r="A276" s="576" t="s">
        <v>4</v>
      </c>
      <c r="B276" s="577"/>
      <c r="C276" s="582"/>
      <c r="D276" s="582"/>
      <c r="E276" s="583"/>
      <c r="F276" s="584"/>
      <c r="G276" s="580"/>
    </row>
    <row r="277" spans="1:21" ht="13.5" thickBot="1" x14ac:dyDescent="0.25">
      <c r="A277" s="1318" t="s">
        <v>69</v>
      </c>
      <c r="B277" s="1319"/>
      <c r="C277" s="1319"/>
      <c r="D277" s="1319"/>
      <c r="E277" s="1319"/>
      <c r="F277" s="1319"/>
      <c r="G277" s="1320"/>
    </row>
    <row r="278" spans="1:21" x14ac:dyDescent="0.2">
      <c r="A278" s="576"/>
      <c r="B278" s="577"/>
      <c r="C278" s="575"/>
      <c r="D278" s="575"/>
      <c r="E278" s="590"/>
      <c r="F278" s="580"/>
      <c r="G278" s="580"/>
    </row>
    <row r="279" spans="1:21" s="676" customFormat="1" ht="37.5" customHeight="1" x14ac:dyDescent="0.2">
      <c r="A279" s="506" t="s">
        <v>5</v>
      </c>
      <c r="B279" s="507" t="s">
        <v>6</v>
      </c>
      <c r="C279" s="680" t="s">
        <v>578</v>
      </c>
      <c r="D279" s="680" t="s">
        <v>579</v>
      </c>
      <c r="E279" s="680" t="s">
        <v>580</v>
      </c>
      <c r="F279" s="680" t="s">
        <v>581</v>
      </c>
      <c r="G279" s="681" t="s">
        <v>14</v>
      </c>
      <c r="H279" s="520"/>
    </row>
    <row r="280" spans="1:21" s="676" customFormat="1" ht="25.5" customHeight="1" x14ac:dyDescent="0.2">
      <c r="A280" s="508"/>
      <c r="B280" s="508"/>
      <c r="C280" s="248"/>
      <c r="D280" s="248"/>
      <c r="E280" s="248" t="s">
        <v>582</v>
      </c>
      <c r="F280" s="248" t="s">
        <v>583</v>
      </c>
      <c r="G280" s="248" t="s">
        <v>584</v>
      </c>
      <c r="H280" s="520"/>
    </row>
    <row r="281" spans="1:21" ht="31.5" customHeight="1" x14ac:dyDescent="0.2">
      <c r="A281" s="1312" t="str">
        <f>'[1]CM.01-PERSONAL '!$C$144</f>
        <v>GERENCIA DE LICENCIA Y AUTORIZACIONES</v>
      </c>
      <c r="B281" s="1312">
        <v>9</v>
      </c>
      <c r="C281" s="830" t="str">
        <f>'[1]CM.02- FUNGIBLE'!$B$6</f>
        <v>Folder manila A4</v>
      </c>
      <c r="D281" s="723" t="s">
        <v>591</v>
      </c>
      <c r="E281" s="724">
        <v>1</v>
      </c>
      <c r="F281" s="725">
        <f>'[1]CM.02- FUNGIBLE'!$E$6</f>
        <v>0.71679999999999999</v>
      </c>
      <c r="G281" s="726">
        <f t="shared" ref="G281:G284" si="15">E281*F281</f>
        <v>0.71679999999999999</v>
      </c>
    </row>
    <row r="282" spans="1:21" ht="31.5" customHeight="1" x14ac:dyDescent="0.2">
      <c r="A282" s="1313"/>
      <c r="B282" s="1314"/>
      <c r="C282" s="830" t="str">
        <f>'[1]CM.02- FUNGIBLE'!$B$5</f>
        <v>Faster</v>
      </c>
      <c r="D282" s="723" t="s">
        <v>591</v>
      </c>
      <c r="E282" s="727">
        <v>1</v>
      </c>
      <c r="F282" s="728">
        <f>'[1]CM.02- FUNGIBLE'!$E$5</f>
        <v>8.8000000000000009E-2</v>
      </c>
      <c r="G282" s="726">
        <f t="shared" si="15"/>
        <v>8.8000000000000009E-2</v>
      </c>
    </row>
    <row r="283" spans="1:21" ht="33" customHeight="1" x14ac:dyDescent="0.2">
      <c r="A283" s="1313"/>
      <c r="B283" s="1312">
        <v>13</v>
      </c>
      <c r="C283" s="830" t="str">
        <f>'[1]CM.02- FUNGIBLE'!$B$8</f>
        <v>Papel Bond A-4 75 gramos</v>
      </c>
      <c r="D283" s="723" t="s">
        <v>591</v>
      </c>
      <c r="E283" s="724">
        <v>3</v>
      </c>
      <c r="F283" s="729">
        <f>'[1]CM.02- FUNGIBLE'!$E$8</f>
        <v>3.1600000000000003E-2</v>
      </c>
      <c r="G283" s="726">
        <f t="shared" si="15"/>
        <v>9.4800000000000009E-2</v>
      </c>
    </row>
    <row r="284" spans="1:21" ht="42.75" customHeight="1" x14ac:dyDescent="0.2">
      <c r="A284" s="1314"/>
      <c r="B284" s="1314"/>
      <c r="C284" s="830" t="str">
        <f>'[1]CM.02- FUNGIBLE'!$B$7</f>
        <v>Grapas 26/6</v>
      </c>
      <c r="D284" s="723" t="s">
        <v>591</v>
      </c>
      <c r="E284" s="731">
        <v>1</v>
      </c>
      <c r="F284" s="732">
        <f>'[1]CM.02- FUNGIBLE'!$E$7</f>
        <v>4.5199999999999998E-4</v>
      </c>
      <c r="G284" s="726">
        <f t="shared" si="15"/>
        <v>4.5199999999999998E-4</v>
      </c>
    </row>
    <row r="285" spans="1:21" s="547" customFormat="1" ht="36" x14ac:dyDescent="0.2">
      <c r="A285" s="609"/>
      <c r="B285" s="549"/>
      <c r="C285" s="609"/>
      <c r="D285" s="916"/>
      <c r="E285" s="917"/>
      <c r="F285" s="692" t="s">
        <v>592</v>
      </c>
      <c r="G285" s="622">
        <f>SUM(G281:G284)</f>
        <v>0.90005199999999996</v>
      </c>
    </row>
    <row r="286" spans="1:21" s="547" customFormat="1" x14ac:dyDescent="0.2">
      <c r="A286" s="609"/>
      <c r="B286" s="549"/>
      <c r="C286" s="609"/>
      <c r="D286" s="549"/>
      <c r="E286" s="549"/>
      <c r="F286" s="656"/>
      <c r="G286" s="549"/>
    </row>
    <row r="287" spans="1:21" s="52" customFormat="1" ht="15" customHeight="1" x14ac:dyDescent="0.25">
      <c r="A287" s="1305" t="s">
        <v>55</v>
      </c>
      <c r="B287" s="1305"/>
      <c r="C287" s="1305"/>
      <c r="D287" s="1305"/>
      <c r="E287" s="1305"/>
      <c r="F287" s="1305"/>
      <c r="G287" s="1305"/>
      <c r="H287" s="1305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</row>
    <row r="288" spans="1:21" s="52" customFormat="1" ht="15" x14ac:dyDescent="0.25">
      <c r="A288" s="1305" t="s">
        <v>673</v>
      </c>
      <c r="B288" s="1305"/>
      <c r="C288" s="1305"/>
      <c r="D288" s="1305"/>
      <c r="E288" s="1305"/>
      <c r="F288" s="1305"/>
      <c r="G288" s="1305"/>
      <c r="H288" s="1305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</row>
    <row r="289" spans="1:21" s="52" customFormat="1" ht="15" customHeight="1" x14ac:dyDescent="0.25">
      <c r="A289" s="1301" t="s">
        <v>674</v>
      </c>
      <c r="B289" s="1301"/>
      <c r="C289" s="1301"/>
      <c r="D289" s="1301"/>
      <c r="E289" s="1301"/>
      <c r="F289" s="1301"/>
      <c r="G289" s="1301"/>
      <c r="H289" s="130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</row>
    <row r="290" spans="1:21" x14ac:dyDescent="0.2">
      <c r="A290" s="858"/>
      <c r="B290" s="858"/>
      <c r="C290" s="858"/>
      <c r="D290" s="858"/>
      <c r="E290" s="858"/>
      <c r="F290" s="858"/>
      <c r="G290" s="858"/>
    </row>
    <row r="291" spans="1:21" ht="13.5" thickBot="1" x14ac:dyDescent="0.25">
      <c r="A291" s="576" t="s">
        <v>3</v>
      </c>
      <c r="B291" s="577"/>
      <c r="C291" s="577"/>
      <c r="D291" s="577"/>
      <c r="E291" s="578"/>
      <c r="F291" s="579"/>
      <c r="G291" s="580"/>
    </row>
    <row r="292" spans="1:21" ht="21.75" customHeight="1" thickBot="1" x14ac:dyDescent="0.25">
      <c r="A292" s="1315" t="s">
        <v>67</v>
      </c>
      <c r="B292" s="1316"/>
      <c r="C292" s="1316"/>
      <c r="D292" s="1316"/>
      <c r="E292" s="1316"/>
      <c r="F292" s="1316"/>
      <c r="G292" s="1317"/>
    </row>
    <row r="293" spans="1:21" ht="21" customHeight="1" thickBot="1" x14ac:dyDescent="0.25">
      <c r="A293" s="1324" t="s">
        <v>346</v>
      </c>
      <c r="B293" s="1325"/>
      <c r="C293" s="1325"/>
      <c r="D293" s="1325"/>
      <c r="E293" s="1325"/>
      <c r="F293" s="1325"/>
      <c r="G293" s="1326"/>
    </row>
    <row r="294" spans="1:21" x14ac:dyDescent="0.2">
      <c r="A294" s="581"/>
      <c r="B294" s="582"/>
      <c r="C294" s="582"/>
      <c r="D294" s="582"/>
      <c r="E294" s="583"/>
      <c r="F294" s="584"/>
      <c r="G294" s="580"/>
    </row>
    <row r="295" spans="1:21" ht="13.5" thickBot="1" x14ac:dyDescent="0.25">
      <c r="A295" s="576" t="s">
        <v>4</v>
      </c>
      <c r="B295" s="577"/>
      <c r="C295" s="582"/>
      <c r="D295" s="582"/>
      <c r="E295" s="583"/>
      <c r="F295" s="584"/>
      <c r="G295" s="580"/>
    </row>
    <row r="296" spans="1:21" ht="13.5" thickBot="1" x14ac:dyDescent="0.25">
      <c r="A296" s="1318" t="s">
        <v>69</v>
      </c>
      <c r="B296" s="1319"/>
      <c r="C296" s="1319"/>
      <c r="D296" s="1319"/>
      <c r="E296" s="1319"/>
      <c r="F296" s="1319"/>
      <c r="G296" s="1320"/>
    </row>
    <row r="297" spans="1:21" x14ac:dyDescent="0.2">
      <c r="A297" s="576"/>
      <c r="B297" s="577"/>
      <c r="C297" s="575"/>
      <c r="D297" s="575"/>
      <c r="E297" s="590"/>
      <c r="F297" s="580"/>
      <c r="G297" s="580"/>
    </row>
    <row r="298" spans="1:21" s="676" customFormat="1" ht="37.5" customHeight="1" x14ac:dyDescent="0.2">
      <c r="A298" s="506" t="s">
        <v>5</v>
      </c>
      <c r="B298" s="507" t="s">
        <v>6</v>
      </c>
      <c r="C298" s="680" t="s">
        <v>578</v>
      </c>
      <c r="D298" s="680" t="s">
        <v>579</v>
      </c>
      <c r="E298" s="680" t="s">
        <v>580</v>
      </c>
      <c r="F298" s="680" t="s">
        <v>581</v>
      </c>
      <c r="G298" s="681" t="s">
        <v>14</v>
      </c>
      <c r="H298" s="520"/>
    </row>
    <row r="299" spans="1:21" s="676" customFormat="1" ht="25.5" customHeight="1" x14ac:dyDescent="0.2">
      <c r="A299" s="508"/>
      <c r="B299" s="508"/>
      <c r="C299" s="248"/>
      <c r="D299" s="248"/>
      <c r="E299" s="248" t="s">
        <v>582</v>
      </c>
      <c r="F299" s="248" t="s">
        <v>583</v>
      </c>
      <c r="G299" s="248" t="s">
        <v>584</v>
      </c>
      <c r="H299" s="520"/>
    </row>
    <row r="300" spans="1:21" ht="31.5" customHeight="1" x14ac:dyDescent="0.2">
      <c r="A300" s="1312" t="str">
        <f>'[1]CM.01-PERSONAL '!$C$144</f>
        <v>GERENCIA DE LICENCIA Y AUTORIZACIONES</v>
      </c>
      <c r="B300" s="1312">
        <v>9</v>
      </c>
      <c r="C300" s="830" t="str">
        <f>'[1]CM.02- FUNGIBLE'!$B$6</f>
        <v>Folder manila A4</v>
      </c>
      <c r="D300" s="723" t="s">
        <v>591</v>
      </c>
      <c r="E300" s="724">
        <v>1</v>
      </c>
      <c r="F300" s="725">
        <f>'[1]CM.02- FUNGIBLE'!$E$6</f>
        <v>0.71679999999999999</v>
      </c>
      <c r="G300" s="726">
        <f t="shared" ref="G300:G303" si="16">E300*F300</f>
        <v>0.71679999999999999</v>
      </c>
    </row>
    <row r="301" spans="1:21" ht="31.5" customHeight="1" x14ac:dyDescent="0.2">
      <c r="A301" s="1313"/>
      <c r="B301" s="1314"/>
      <c r="C301" s="830" t="str">
        <f>'[1]CM.02- FUNGIBLE'!$B$5</f>
        <v>Faster</v>
      </c>
      <c r="D301" s="723" t="s">
        <v>591</v>
      </c>
      <c r="E301" s="727">
        <v>1</v>
      </c>
      <c r="F301" s="728">
        <f>'[1]CM.02- FUNGIBLE'!$E$5</f>
        <v>8.8000000000000009E-2</v>
      </c>
      <c r="G301" s="726">
        <f t="shared" si="16"/>
        <v>8.8000000000000009E-2</v>
      </c>
    </row>
    <row r="302" spans="1:21" ht="33" customHeight="1" x14ac:dyDescent="0.2">
      <c r="A302" s="1313"/>
      <c r="B302" s="1312">
        <v>13</v>
      </c>
      <c r="C302" s="830" t="str">
        <f>'[1]CM.02- FUNGIBLE'!$B$8</f>
        <v>Papel Bond A-4 75 gramos</v>
      </c>
      <c r="D302" s="723" t="s">
        <v>591</v>
      </c>
      <c r="E302" s="724">
        <v>3</v>
      </c>
      <c r="F302" s="729">
        <f>'[1]CM.02- FUNGIBLE'!$E$8</f>
        <v>3.1600000000000003E-2</v>
      </c>
      <c r="G302" s="726">
        <f t="shared" si="16"/>
        <v>9.4800000000000009E-2</v>
      </c>
    </row>
    <row r="303" spans="1:21" ht="42.75" customHeight="1" x14ac:dyDescent="0.2">
      <c r="A303" s="1314"/>
      <c r="B303" s="1314"/>
      <c r="C303" s="830" t="str">
        <f>'[1]CM.02- FUNGIBLE'!$B$7</f>
        <v>Grapas 26/6</v>
      </c>
      <c r="D303" s="723" t="s">
        <v>591</v>
      </c>
      <c r="E303" s="731">
        <v>1</v>
      </c>
      <c r="F303" s="732">
        <f>'[1]CM.02- FUNGIBLE'!$E$7</f>
        <v>4.5199999999999998E-4</v>
      </c>
      <c r="G303" s="726">
        <f t="shared" si="16"/>
        <v>4.5199999999999998E-4</v>
      </c>
    </row>
    <row r="304" spans="1:21" s="547" customFormat="1" ht="36" x14ac:dyDescent="0.2">
      <c r="A304" s="609"/>
      <c r="B304" s="549"/>
      <c r="C304" s="609"/>
      <c r="D304" s="916"/>
      <c r="E304" s="917"/>
      <c r="F304" s="692" t="s">
        <v>592</v>
      </c>
      <c r="G304" s="622">
        <f>SUM(G300:G303)</f>
        <v>0.90005199999999996</v>
      </c>
    </row>
    <row r="305" spans="1:21" s="547" customFormat="1" x14ac:dyDescent="0.2">
      <c r="A305" s="609"/>
      <c r="B305" s="549"/>
      <c r="C305" s="609"/>
      <c r="D305" s="549"/>
      <c r="E305" s="549"/>
      <c r="F305" s="656"/>
      <c r="G305" s="549"/>
    </row>
    <row r="306" spans="1:21" s="52" customFormat="1" ht="15" customHeight="1" x14ac:dyDescent="0.25">
      <c r="A306" s="1305" t="s">
        <v>55</v>
      </c>
      <c r="B306" s="1305"/>
      <c r="C306" s="1305"/>
      <c r="D306" s="1305"/>
      <c r="E306" s="1305"/>
      <c r="F306" s="1305"/>
      <c r="G306" s="1305"/>
      <c r="H306" s="1305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</row>
    <row r="307" spans="1:21" s="52" customFormat="1" ht="15" x14ac:dyDescent="0.25">
      <c r="A307" s="1305" t="s">
        <v>673</v>
      </c>
      <c r="B307" s="1305"/>
      <c r="C307" s="1305"/>
      <c r="D307" s="1305"/>
      <c r="E307" s="1305"/>
      <c r="F307" s="1305"/>
      <c r="G307" s="1305"/>
      <c r="H307" s="1305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</row>
    <row r="308" spans="1:21" s="52" customFormat="1" ht="15" customHeight="1" x14ac:dyDescent="0.25">
      <c r="A308" s="1301" t="s">
        <v>674</v>
      </c>
      <c r="B308" s="1301"/>
      <c r="C308" s="1301"/>
      <c r="D308" s="1301"/>
      <c r="E308" s="1301"/>
      <c r="F308" s="1301"/>
      <c r="G308" s="1301"/>
      <c r="H308" s="130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</row>
    <row r="309" spans="1:21" x14ac:dyDescent="0.2">
      <c r="A309" s="858"/>
      <c r="B309" s="858"/>
      <c r="C309" s="858"/>
      <c r="D309" s="858"/>
      <c r="E309" s="858"/>
      <c r="F309" s="858"/>
      <c r="G309" s="858"/>
    </row>
    <row r="310" spans="1:21" ht="13.5" thickBot="1" x14ac:dyDescent="0.25">
      <c r="A310" s="576" t="s">
        <v>3</v>
      </c>
      <c r="B310" s="577"/>
      <c r="C310" s="577"/>
      <c r="D310" s="577"/>
      <c r="E310" s="578"/>
      <c r="F310" s="579"/>
      <c r="G310" s="580"/>
    </row>
    <row r="311" spans="1:21" ht="18" customHeight="1" thickBot="1" x14ac:dyDescent="0.25">
      <c r="A311" s="1315" t="s">
        <v>347</v>
      </c>
      <c r="B311" s="1316"/>
      <c r="C311" s="1316"/>
      <c r="D311" s="1316"/>
      <c r="E311" s="1316"/>
      <c r="F311" s="1316"/>
      <c r="G311" s="1317"/>
    </row>
    <row r="312" spans="1:21" ht="18.75" customHeight="1" thickBot="1" x14ac:dyDescent="0.25">
      <c r="A312" s="1330" t="s">
        <v>338</v>
      </c>
      <c r="B312" s="1331" t="s">
        <v>337</v>
      </c>
      <c r="C312" s="1331"/>
      <c r="D312" s="1331"/>
      <c r="E312" s="1331"/>
      <c r="F312" s="1331"/>
      <c r="G312" s="1332"/>
    </row>
    <row r="313" spans="1:21" ht="13.5" thickBot="1" x14ac:dyDescent="0.25">
      <c r="A313" s="581"/>
      <c r="B313" s="582"/>
      <c r="C313" s="582"/>
      <c r="D313" s="582"/>
      <c r="E313" s="583"/>
      <c r="F313" s="584"/>
      <c r="G313" s="580"/>
    </row>
    <row r="314" spans="1:21" ht="13.5" thickBot="1" x14ac:dyDescent="0.25">
      <c r="A314" s="585" t="s">
        <v>4</v>
      </c>
      <c r="B314" s="586"/>
      <c r="C314" s="586"/>
      <c r="D314" s="586"/>
      <c r="E314" s="587"/>
      <c r="F314" s="588"/>
      <c r="G314" s="589"/>
    </row>
    <row r="315" spans="1:21" ht="13.5" thickBot="1" x14ac:dyDescent="0.25">
      <c r="A315" s="1318" t="s">
        <v>69</v>
      </c>
      <c r="B315" s="1319"/>
      <c r="C315" s="1319"/>
      <c r="D315" s="1319"/>
      <c r="E315" s="1319"/>
      <c r="F315" s="1319"/>
      <c r="G315" s="1320"/>
    </row>
    <row r="316" spans="1:21" x14ac:dyDescent="0.2">
      <c r="A316" s="576"/>
      <c r="B316" s="577"/>
      <c r="C316" s="575"/>
      <c r="D316" s="575"/>
      <c r="E316" s="590"/>
      <c r="F316" s="580"/>
      <c r="G316" s="580"/>
    </row>
    <row r="317" spans="1:21" s="861" customFormat="1" ht="37.5" customHeight="1" x14ac:dyDescent="0.2">
      <c r="A317" s="506" t="s">
        <v>5</v>
      </c>
      <c r="B317" s="507" t="s">
        <v>6</v>
      </c>
      <c r="C317" s="680" t="s">
        <v>578</v>
      </c>
      <c r="D317" s="680" t="s">
        <v>579</v>
      </c>
      <c r="E317" s="680" t="s">
        <v>580</v>
      </c>
      <c r="F317" s="680" t="s">
        <v>581</v>
      </c>
      <c r="G317" s="681" t="s">
        <v>14</v>
      </c>
      <c r="H317" s="520"/>
    </row>
    <row r="318" spans="1:21" s="861" customFormat="1" ht="25.5" customHeight="1" x14ac:dyDescent="0.2">
      <c r="A318" s="508"/>
      <c r="B318" s="508"/>
      <c r="C318" s="248"/>
      <c r="D318" s="248"/>
      <c r="E318" s="248" t="s">
        <v>582</v>
      </c>
      <c r="F318" s="248" t="s">
        <v>583</v>
      </c>
      <c r="G318" s="248" t="s">
        <v>584</v>
      </c>
      <c r="H318" s="520"/>
    </row>
    <row r="319" spans="1:21" ht="31.5" customHeight="1" x14ac:dyDescent="0.2">
      <c r="A319" s="1312" t="str">
        <f>'[1]CM.01-PERSONAL '!$C$144</f>
        <v>GERENCIA DE LICENCIA Y AUTORIZACIONES</v>
      </c>
      <c r="B319" s="1312">
        <v>9</v>
      </c>
      <c r="C319" s="722" t="str">
        <f>'[1]CM.02- FUNGIBLE'!$B$6</f>
        <v>Folder manila A4</v>
      </c>
      <c r="D319" s="723" t="s">
        <v>591</v>
      </c>
      <c r="E319" s="724">
        <v>1</v>
      </c>
      <c r="F319" s="725">
        <f>'[1]CM.02- FUNGIBLE'!$E$6</f>
        <v>0.71679999999999999</v>
      </c>
      <c r="G319" s="726">
        <f t="shared" ref="G319:G324" si="17">E319*F319</f>
        <v>0.71679999999999999</v>
      </c>
    </row>
    <row r="320" spans="1:21" ht="31.5" customHeight="1" x14ac:dyDescent="0.2">
      <c r="A320" s="1313"/>
      <c r="B320" s="1313"/>
      <c r="C320" s="830" t="str">
        <f>'[1]CM.02- FUNGIBLE'!$B$5</f>
        <v>Faster</v>
      </c>
      <c r="D320" s="723" t="s">
        <v>591</v>
      </c>
      <c r="E320" s="727">
        <v>1</v>
      </c>
      <c r="F320" s="728">
        <f>'[1]CM.02- FUNGIBLE'!$E$5</f>
        <v>8.8000000000000009E-2</v>
      </c>
      <c r="G320" s="726">
        <f t="shared" si="17"/>
        <v>8.8000000000000009E-2</v>
      </c>
    </row>
    <row r="321" spans="1:21" ht="31.5" customHeight="1" x14ac:dyDescent="0.2">
      <c r="A321" s="1313"/>
      <c r="B321" s="1313"/>
      <c r="C321" s="830" t="str">
        <f>'[1]CM.02- FUNGIBLE'!$B$8</f>
        <v>Papel Bond A-4 75 gramos</v>
      </c>
      <c r="D321" s="723" t="s">
        <v>591</v>
      </c>
      <c r="E321" s="724">
        <v>3</v>
      </c>
      <c r="F321" s="729">
        <f>'[1]CM.02- FUNGIBLE'!$E$8</f>
        <v>3.1600000000000003E-2</v>
      </c>
      <c r="G321" s="726">
        <f t="shared" si="17"/>
        <v>9.4800000000000009E-2</v>
      </c>
    </row>
    <row r="322" spans="1:21" ht="31.5" customHeight="1" x14ac:dyDescent="0.2">
      <c r="A322" s="1314"/>
      <c r="B322" s="1314"/>
      <c r="C322" s="830" t="str">
        <f>'[1]CM.02- FUNGIBLE'!$B$7</f>
        <v>Grapas 26/6</v>
      </c>
      <c r="D322" s="723" t="s">
        <v>591</v>
      </c>
      <c r="E322" s="731">
        <v>1</v>
      </c>
      <c r="F322" s="732">
        <f>'[1]CM.02- FUNGIBLE'!$E$7</f>
        <v>4.5199999999999998E-4</v>
      </c>
      <c r="G322" s="726">
        <f t="shared" si="17"/>
        <v>4.5199999999999998E-4</v>
      </c>
    </row>
    <row r="323" spans="1:21" ht="31.5" customHeight="1" x14ac:dyDescent="0.2">
      <c r="A323" s="1327" t="str">
        <f>'[1]CM.01-PERSONAL '!$C$124</f>
        <v>GERENCIA DE DEFENSA CIVIL</v>
      </c>
      <c r="B323" s="1312">
        <v>27</v>
      </c>
      <c r="C323" s="830" t="str">
        <f>'[1]CM.02- FUNGIBLE'!$B$8</f>
        <v>Papel Bond A-4 75 gramos</v>
      </c>
      <c r="D323" s="723" t="s">
        <v>591</v>
      </c>
      <c r="E323" s="724">
        <v>3</v>
      </c>
      <c r="F323" s="729">
        <f>'[1]CM.02- FUNGIBLE'!$E$8</f>
        <v>3.1600000000000003E-2</v>
      </c>
      <c r="G323" s="726">
        <f t="shared" si="17"/>
        <v>9.4800000000000009E-2</v>
      </c>
    </row>
    <row r="324" spans="1:21" ht="31.5" customHeight="1" thickBot="1" x14ac:dyDescent="0.25">
      <c r="A324" s="1328"/>
      <c r="B324" s="1314"/>
      <c r="C324" s="830" t="str">
        <f>'[1]CM.02- FUNGIBLE'!$B$7</f>
        <v>Grapas 26/6</v>
      </c>
      <c r="D324" s="723" t="s">
        <v>591</v>
      </c>
      <c r="E324" s="731">
        <v>1</v>
      </c>
      <c r="F324" s="732">
        <f>'[1]CM.02- FUNGIBLE'!$E$7</f>
        <v>4.5199999999999998E-4</v>
      </c>
      <c r="G324" s="726">
        <f t="shared" si="17"/>
        <v>4.5199999999999998E-4</v>
      </c>
    </row>
    <row r="325" spans="1:21" ht="54" customHeight="1" thickBot="1" x14ac:dyDescent="0.25">
      <c r="D325" s="916"/>
      <c r="E325" s="917"/>
      <c r="F325" s="692" t="s">
        <v>592</v>
      </c>
      <c r="G325" s="607">
        <f>SUM(G319:G324)</f>
        <v>0.99530399999999997</v>
      </c>
      <c r="H325" s="608"/>
    </row>
    <row r="326" spans="1:21" s="547" customFormat="1" ht="17.25" customHeight="1" x14ac:dyDescent="0.2">
      <c r="A326" s="609"/>
      <c r="B326" s="549"/>
      <c r="C326" s="609"/>
      <c r="D326" s="610"/>
      <c r="E326" s="611"/>
      <c r="F326" s="655"/>
      <c r="G326" s="612"/>
      <c r="H326" s="611"/>
    </row>
    <row r="327" spans="1:21" s="52" customFormat="1" ht="15" customHeight="1" x14ac:dyDescent="0.25">
      <c r="A327" s="1305" t="s">
        <v>55</v>
      </c>
      <c r="B327" s="1305"/>
      <c r="C327" s="1305"/>
      <c r="D327" s="1305"/>
      <c r="E327" s="1305"/>
      <c r="F327" s="1305"/>
      <c r="G327" s="1305"/>
      <c r="H327" s="1305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</row>
    <row r="328" spans="1:21" s="52" customFormat="1" ht="15" x14ac:dyDescent="0.25">
      <c r="A328" s="1305" t="s">
        <v>673</v>
      </c>
      <c r="B328" s="1305"/>
      <c r="C328" s="1305"/>
      <c r="D328" s="1305"/>
      <c r="E328" s="1305"/>
      <c r="F328" s="1305"/>
      <c r="G328" s="1305"/>
      <c r="H328" s="1305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</row>
    <row r="329" spans="1:21" s="52" customFormat="1" ht="15" customHeight="1" x14ac:dyDescent="0.25">
      <c r="A329" s="1301" t="s">
        <v>674</v>
      </c>
      <c r="B329" s="1301"/>
      <c r="C329" s="1301"/>
      <c r="D329" s="1301"/>
      <c r="E329" s="1301"/>
      <c r="F329" s="1301"/>
      <c r="G329" s="1301"/>
      <c r="H329" s="130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</row>
    <row r="330" spans="1:21" x14ac:dyDescent="0.2">
      <c r="A330" s="858"/>
      <c r="B330" s="858"/>
      <c r="C330" s="858"/>
      <c r="D330" s="858"/>
      <c r="E330" s="858"/>
      <c r="F330" s="858"/>
      <c r="G330" s="858"/>
    </row>
    <row r="331" spans="1:21" ht="13.5" thickBot="1" x14ac:dyDescent="0.25">
      <c r="A331" s="576" t="s">
        <v>3</v>
      </c>
      <c r="B331" s="577"/>
      <c r="C331" s="577"/>
      <c r="D331" s="577"/>
      <c r="E331" s="578"/>
      <c r="F331" s="579"/>
      <c r="G331" s="580"/>
    </row>
    <row r="332" spans="1:21" ht="18" customHeight="1" thickBot="1" x14ac:dyDescent="0.25">
      <c r="A332" s="1315" t="s">
        <v>347</v>
      </c>
      <c r="B332" s="1316"/>
      <c r="C332" s="1316"/>
      <c r="D332" s="1316"/>
      <c r="E332" s="1316"/>
      <c r="F332" s="1316"/>
      <c r="G332" s="1317"/>
    </row>
    <row r="333" spans="1:21" ht="18.75" customHeight="1" thickBot="1" x14ac:dyDescent="0.25">
      <c r="A333" s="1324" t="s">
        <v>341</v>
      </c>
      <c r="B333" s="1325" t="s">
        <v>337</v>
      </c>
      <c r="C333" s="1325"/>
      <c r="D333" s="1325"/>
      <c r="E333" s="1325"/>
      <c r="F333" s="1325"/>
      <c r="G333" s="1326"/>
    </row>
    <row r="334" spans="1:21" ht="13.5" thickBot="1" x14ac:dyDescent="0.25">
      <c r="A334" s="581"/>
      <c r="B334" s="582"/>
      <c r="C334" s="582"/>
      <c r="D334" s="582"/>
      <c r="E334" s="583"/>
      <c r="F334" s="584"/>
      <c r="G334" s="580"/>
    </row>
    <row r="335" spans="1:21" ht="13.5" thickBot="1" x14ac:dyDescent="0.25">
      <c r="A335" s="585" t="s">
        <v>4</v>
      </c>
      <c r="B335" s="586"/>
      <c r="C335" s="586"/>
      <c r="D335" s="586"/>
      <c r="E335" s="587"/>
      <c r="F335" s="588"/>
      <c r="G335" s="589"/>
    </row>
    <row r="336" spans="1:21" ht="13.5" thickBot="1" x14ac:dyDescent="0.25">
      <c r="A336" s="1318" t="s">
        <v>69</v>
      </c>
      <c r="B336" s="1319"/>
      <c r="C336" s="1319"/>
      <c r="D336" s="1319"/>
      <c r="E336" s="1319"/>
      <c r="F336" s="1319"/>
      <c r="G336" s="1320"/>
    </row>
    <row r="337" spans="1:21" x14ac:dyDescent="0.2">
      <c r="A337" s="576"/>
      <c r="B337" s="577"/>
      <c r="C337" s="575"/>
      <c r="D337" s="575"/>
      <c r="E337" s="590"/>
      <c r="F337" s="580"/>
      <c r="G337" s="580"/>
    </row>
    <row r="338" spans="1:21" s="861" customFormat="1" ht="37.5" customHeight="1" x14ac:dyDescent="0.2">
      <c r="A338" s="506" t="s">
        <v>5</v>
      </c>
      <c r="B338" s="507" t="s">
        <v>6</v>
      </c>
      <c r="C338" s="680" t="s">
        <v>578</v>
      </c>
      <c r="D338" s="680" t="s">
        <v>579</v>
      </c>
      <c r="E338" s="680" t="s">
        <v>580</v>
      </c>
      <c r="F338" s="680" t="s">
        <v>581</v>
      </c>
      <c r="G338" s="681" t="s">
        <v>14</v>
      </c>
      <c r="H338" s="520"/>
    </row>
    <row r="339" spans="1:21" s="861" customFormat="1" ht="25.5" customHeight="1" x14ac:dyDescent="0.2">
      <c r="A339" s="508"/>
      <c r="B339" s="508"/>
      <c r="C339" s="248"/>
      <c r="D339" s="248"/>
      <c r="E339" s="248" t="s">
        <v>582</v>
      </c>
      <c r="F339" s="248" t="s">
        <v>583</v>
      </c>
      <c r="G339" s="248" t="s">
        <v>584</v>
      </c>
      <c r="H339" s="520"/>
    </row>
    <row r="340" spans="1:21" ht="31.5" customHeight="1" x14ac:dyDescent="0.2">
      <c r="A340" s="1312" t="str">
        <f>'[1]CM.01-PERSONAL '!$C$144</f>
        <v>GERENCIA DE LICENCIA Y AUTORIZACIONES</v>
      </c>
      <c r="B340" s="1312">
        <v>9</v>
      </c>
      <c r="C340" s="722" t="str">
        <f>'[1]CM.02- FUNGIBLE'!$B$6</f>
        <v>Folder manila A4</v>
      </c>
      <c r="D340" s="723" t="s">
        <v>591</v>
      </c>
      <c r="E340" s="724">
        <v>1</v>
      </c>
      <c r="F340" s="725">
        <f>'[1]CM.02- FUNGIBLE'!$E$6</f>
        <v>0.71679999999999999</v>
      </c>
      <c r="G340" s="726">
        <f t="shared" ref="G340:G345" si="18">E340*F340</f>
        <v>0.71679999999999999</v>
      </c>
    </row>
    <row r="341" spans="1:21" ht="31.5" customHeight="1" x14ac:dyDescent="0.2">
      <c r="A341" s="1313"/>
      <c r="B341" s="1313"/>
      <c r="C341" s="830" t="str">
        <f>'[1]CM.02- FUNGIBLE'!$B$5</f>
        <v>Faster</v>
      </c>
      <c r="D341" s="723" t="s">
        <v>591</v>
      </c>
      <c r="E341" s="727">
        <v>1</v>
      </c>
      <c r="F341" s="728">
        <f>'[1]CM.02- FUNGIBLE'!$E$5</f>
        <v>8.8000000000000009E-2</v>
      </c>
      <c r="G341" s="726">
        <f t="shared" si="18"/>
        <v>8.8000000000000009E-2</v>
      </c>
    </row>
    <row r="342" spans="1:21" ht="31.5" customHeight="1" x14ac:dyDescent="0.2">
      <c r="A342" s="1313"/>
      <c r="B342" s="1313"/>
      <c r="C342" s="830" t="str">
        <f>'[1]CM.02- FUNGIBLE'!$B$8</f>
        <v>Papel Bond A-4 75 gramos</v>
      </c>
      <c r="D342" s="723" t="s">
        <v>591</v>
      </c>
      <c r="E342" s="724">
        <v>3</v>
      </c>
      <c r="F342" s="729">
        <f>'[1]CM.02- FUNGIBLE'!$E$8</f>
        <v>3.1600000000000003E-2</v>
      </c>
      <c r="G342" s="726">
        <f t="shared" si="18"/>
        <v>9.4800000000000009E-2</v>
      </c>
    </row>
    <row r="343" spans="1:21" ht="31.5" customHeight="1" x14ac:dyDescent="0.2">
      <c r="A343" s="1314"/>
      <c r="B343" s="1314"/>
      <c r="C343" s="830" t="str">
        <f>'[1]CM.02- FUNGIBLE'!$B$7</f>
        <v>Grapas 26/6</v>
      </c>
      <c r="D343" s="723" t="s">
        <v>591</v>
      </c>
      <c r="E343" s="731">
        <v>1</v>
      </c>
      <c r="F343" s="732">
        <f>'[1]CM.02- FUNGIBLE'!$E$7</f>
        <v>4.5199999999999998E-4</v>
      </c>
      <c r="G343" s="726">
        <f t="shared" si="18"/>
        <v>4.5199999999999998E-4</v>
      </c>
    </row>
    <row r="344" spans="1:21" ht="31.5" customHeight="1" x14ac:dyDescent="0.2">
      <c r="A344" s="1327" t="str">
        <f>'[1]CM.01-PERSONAL '!$C$124</f>
        <v>GERENCIA DE DEFENSA CIVIL</v>
      </c>
      <c r="B344" s="1312">
        <v>27</v>
      </c>
      <c r="C344" s="830" t="str">
        <f>'[1]CM.02- FUNGIBLE'!$B$8</f>
        <v>Papel Bond A-4 75 gramos</v>
      </c>
      <c r="D344" s="723" t="s">
        <v>591</v>
      </c>
      <c r="E344" s="724">
        <v>3</v>
      </c>
      <c r="F344" s="729">
        <f>'[1]CM.02- FUNGIBLE'!$E$8</f>
        <v>3.1600000000000003E-2</v>
      </c>
      <c r="G344" s="726">
        <f t="shared" si="18"/>
        <v>9.4800000000000009E-2</v>
      </c>
    </row>
    <row r="345" spans="1:21" ht="31.5" customHeight="1" thickBot="1" x14ac:dyDescent="0.25">
      <c r="A345" s="1328"/>
      <c r="B345" s="1314"/>
      <c r="C345" s="830" t="str">
        <f>'[1]CM.02- FUNGIBLE'!$B$7</f>
        <v>Grapas 26/6</v>
      </c>
      <c r="D345" s="723" t="s">
        <v>591</v>
      </c>
      <c r="E345" s="731">
        <v>1</v>
      </c>
      <c r="F345" s="732">
        <f>'[1]CM.02- FUNGIBLE'!$E$7</f>
        <v>4.5199999999999998E-4</v>
      </c>
      <c r="G345" s="726">
        <f t="shared" si="18"/>
        <v>4.5199999999999998E-4</v>
      </c>
    </row>
    <row r="346" spans="1:21" ht="54" customHeight="1" thickBot="1" x14ac:dyDescent="0.25">
      <c r="D346" s="916"/>
      <c r="E346" s="917"/>
      <c r="F346" s="692" t="s">
        <v>592</v>
      </c>
      <c r="G346" s="607">
        <f>SUM(G340:G345)</f>
        <v>0.99530399999999997</v>
      </c>
      <c r="H346" s="608"/>
    </row>
    <row r="347" spans="1:21" s="547" customFormat="1" ht="21" customHeight="1" x14ac:dyDescent="0.2">
      <c r="A347" s="609"/>
      <c r="B347" s="549"/>
      <c r="C347" s="609"/>
      <c r="D347" s="610"/>
      <c r="E347" s="611"/>
      <c r="F347" s="655"/>
      <c r="G347" s="612"/>
      <c r="H347" s="611"/>
    </row>
    <row r="348" spans="1:21" s="52" customFormat="1" ht="15" customHeight="1" x14ac:dyDescent="0.25">
      <c r="A348" s="1305" t="s">
        <v>55</v>
      </c>
      <c r="B348" s="1305"/>
      <c r="C348" s="1305"/>
      <c r="D348" s="1305"/>
      <c r="E348" s="1305"/>
      <c r="F348" s="1305"/>
      <c r="G348" s="1305"/>
      <c r="H348" s="1305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</row>
    <row r="349" spans="1:21" s="52" customFormat="1" ht="15" x14ac:dyDescent="0.25">
      <c r="A349" s="1305" t="s">
        <v>673</v>
      </c>
      <c r="B349" s="1305"/>
      <c r="C349" s="1305"/>
      <c r="D349" s="1305"/>
      <c r="E349" s="1305"/>
      <c r="F349" s="1305"/>
      <c r="G349" s="1305"/>
      <c r="H349" s="1305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</row>
    <row r="350" spans="1:21" s="52" customFormat="1" ht="15" customHeight="1" x14ac:dyDescent="0.25">
      <c r="A350" s="1301" t="s">
        <v>674</v>
      </c>
      <c r="B350" s="1301"/>
      <c r="C350" s="1301"/>
      <c r="D350" s="1301"/>
      <c r="E350" s="1301"/>
      <c r="F350" s="1301"/>
      <c r="G350" s="1301"/>
      <c r="H350" s="130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</row>
    <row r="351" spans="1:21" x14ac:dyDescent="0.2">
      <c r="A351" s="858"/>
      <c r="B351" s="858"/>
      <c r="C351" s="858"/>
      <c r="D351" s="858"/>
      <c r="E351" s="858"/>
      <c r="F351" s="858"/>
      <c r="G351" s="858"/>
    </row>
    <row r="352" spans="1:21" ht="13.5" thickBot="1" x14ac:dyDescent="0.25">
      <c r="A352" s="576" t="s">
        <v>3</v>
      </c>
      <c r="B352" s="577"/>
      <c r="C352" s="577"/>
      <c r="D352" s="577"/>
      <c r="E352" s="578"/>
      <c r="F352" s="579"/>
      <c r="G352" s="580"/>
    </row>
    <row r="353" spans="1:8" ht="18" customHeight="1" thickBot="1" x14ac:dyDescent="0.25">
      <c r="A353" s="1315" t="s">
        <v>347</v>
      </c>
      <c r="B353" s="1316"/>
      <c r="C353" s="1316"/>
      <c r="D353" s="1316"/>
      <c r="E353" s="1316"/>
      <c r="F353" s="1316"/>
      <c r="G353" s="1317"/>
    </row>
    <row r="354" spans="1:8" ht="18.75" customHeight="1" thickBot="1" x14ac:dyDescent="0.25">
      <c r="A354" s="1321" t="s">
        <v>340</v>
      </c>
      <c r="B354" s="1322" t="s">
        <v>337</v>
      </c>
      <c r="C354" s="1322"/>
      <c r="D354" s="1322"/>
      <c r="E354" s="1322"/>
      <c r="F354" s="1322"/>
      <c r="G354" s="1323"/>
    </row>
    <row r="355" spans="1:8" ht="13.5" thickBot="1" x14ac:dyDescent="0.25">
      <c r="A355" s="581"/>
      <c r="B355" s="582"/>
      <c r="C355" s="582"/>
      <c r="D355" s="582"/>
      <c r="E355" s="583"/>
      <c r="F355" s="584"/>
      <c r="G355" s="580"/>
    </row>
    <row r="356" spans="1:8" ht="13.5" thickBot="1" x14ac:dyDescent="0.25">
      <c r="A356" s="585" t="s">
        <v>4</v>
      </c>
      <c r="B356" s="586"/>
      <c r="C356" s="586"/>
      <c r="D356" s="586"/>
      <c r="E356" s="587"/>
      <c r="F356" s="588"/>
      <c r="G356" s="589"/>
    </row>
    <row r="357" spans="1:8" ht="13.5" thickBot="1" x14ac:dyDescent="0.25">
      <c r="A357" s="1318" t="s">
        <v>69</v>
      </c>
      <c r="B357" s="1319"/>
      <c r="C357" s="1319"/>
      <c r="D357" s="1319"/>
      <c r="E357" s="1319"/>
      <c r="F357" s="1319"/>
      <c r="G357" s="1320"/>
    </row>
    <row r="358" spans="1:8" x14ac:dyDescent="0.2">
      <c r="A358" s="576"/>
      <c r="B358" s="577"/>
      <c r="C358" s="575"/>
      <c r="D358" s="575"/>
      <c r="E358" s="590"/>
      <c r="F358" s="580"/>
      <c r="G358" s="580"/>
    </row>
    <row r="359" spans="1:8" s="861" customFormat="1" ht="37.5" customHeight="1" x14ac:dyDescent="0.2">
      <c r="A359" s="506" t="s">
        <v>5</v>
      </c>
      <c r="B359" s="507" t="s">
        <v>6</v>
      </c>
      <c r="C359" s="680" t="s">
        <v>578</v>
      </c>
      <c r="D359" s="680" t="s">
        <v>579</v>
      </c>
      <c r="E359" s="680" t="s">
        <v>580</v>
      </c>
      <c r="F359" s="680" t="s">
        <v>581</v>
      </c>
      <c r="G359" s="681" t="s">
        <v>14</v>
      </c>
      <c r="H359" s="520"/>
    </row>
    <row r="360" spans="1:8" s="861" customFormat="1" ht="25.5" customHeight="1" x14ac:dyDescent="0.2">
      <c r="A360" s="508"/>
      <c r="B360" s="508"/>
      <c r="C360" s="248"/>
      <c r="D360" s="248"/>
      <c r="E360" s="248" t="s">
        <v>582</v>
      </c>
      <c r="F360" s="248" t="s">
        <v>583</v>
      </c>
      <c r="G360" s="248" t="s">
        <v>584</v>
      </c>
      <c r="H360" s="520"/>
    </row>
    <row r="361" spans="1:8" ht="31.5" customHeight="1" x14ac:dyDescent="0.2">
      <c r="A361" s="1312" t="str">
        <f>'[1]CM.01-PERSONAL '!$C$144</f>
        <v>GERENCIA DE LICENCIA Y AUTORIZACIONES</v>
      </c>
      <c r="B361" s="1312">
        <v>9</v>
      </c>
      <c r="C361" s="722" t="str">
        <f>'[1]CM.02- FUNGIBLE'!$B$6</f>
        <v>Folder manila A4</v>
      </c>
      <c r="D361" s="723" t="s">
        <v>591</v>
      </c>
      <c r="E361" s="724">
        <v>1</v>
      </c>
      <c r="F361" s="725">
        <f>'[1]CM.02- FUNGIBLE'!$E$6</f>
        <v>0.71679999999999999</v>
      </c>
      <c r="G361" s="726">
        <f t="shared" ref="G361:G370" si="19">E361*F361</f>
        <v>0.71679999999999999</v>
      </c>
    </row>
    <row r="362" spans="1:8" ht="31.5" customHeight="1" x14ac:dyDescent="0.2">
      <c r="A362" s="1313"/>
      <c r="B362" s="1313"/>
      <c r="C362" s="830" t="str">
        <f>'[1]CM.02- FUNGIBLE'!$B$5</f>
        <v>Faster</v>
      </c>
      <c r="D362" s="723" t="s">
        <v>591</v>
      </c>
      <c r="E362" s="727">
        <v>1</v>
      </c>
      <c r="F362" s="728">
        <f>'[1]CM.02- FUNGIBLE'!$E$5</f>
        <v>8.8000000000000009E-2</v>
      </c>
      <c r="G362" s="726">
        <f t="shared" si="19"/>
        <v>8.8000000000000009E-2</v>
      </c>
    </row>
    <row r="363" spans="1:8" ht="31.5" customHeight="1" x14ac:dyDescent="0.2">
      <c r="A363" s="1313"/>
      <c r="B363" s="1313"/>
      <c r="C363" s="830" t="str">
        <f>'[1]CM.02- FUNGIBLE'!$B$8</f>
        <v>Papel Bond A-4 75 gramos</v>
      </c>
      <c r="D363" s="723" t="s">
        <v>591</v>
      </c>
      <c r="E363" s="724">
        <v>3</v>
      </c>
      <c r="F363" s="729">
        <f>'[1]CM.02- FUNGIBLE'!$E$8</f>
        <v>3.1600000000000003E-2</v>
      </c>
      <c r="G363" s="726">
        <f t="shared" si="19"/>
        <v>9.4800000000000009E-2</v>
      </c>
    </row>
    <row r="364" spans="1:8" ht="31.5" customHeight="1" x14ac:dyDescent="0.2">
      <c r="A364" s="1314"/>
      <c r="B364" s="1314"/>
      <c r="C364" s="830" t="str">
        <f>'[1]CM.02- FUNGIBLE'!$B$7</f>
        <v>Grapas 26/6</v>
      </c>
      <c r="D364" s="723" t="s">
        <v>591</v>
      </c>
      <c r="E364" s="731">
        <v>1</v>
      </c>
      <c r="F364" s="732">
        <f>'[1]CM.02- FUNGIBLE'!$E$7</f>
        <v>4.5199999999999998E-4</v>
      </c>
      <c r="G364" s="726">
        <f t="shared" si="19"/>
        <v>4.5199999999999998E-4</v>
      </c>
    </row>
    <row r="365" spans="1:8" ht="31.5" customHeight="1" x14ac:dyDescent="0.2">
      <c r="A365" s="1327" t="str">
        <f>'[1]CM.01-PERSONAL '!$C$124</f>
        <v>GERENCIA DE DEFENSA CIVIL</v>
      </c>
      <c r="B365" s="1312">
        <v>27</v>
      </c>
      <c r="C365" s="830" t="str">
        <f>'[1]CM.02- FUNGIBLE'!$B$8</f>
        <v>Papel Bond A-4 75 gramos</v>
      </c>
      <c r="D365" s="723" t="s">
        <v>591</v>
      </c>
      <c r="E365" s="724">
        <v>3</v>
      </c>
      <c r="F365" s="729">
        <f>'[1]CM.02- FUNGIBLE'!$E$8</f>
        <v>3.1600000000000003E-2</v>
      </c>
      <c r="G365" s="726">
        <f t="shared" si="19"/>
        <v>9.4800000000000009E-2</v>
      </c>
    </row>
    <row r="366" spans="1:8" ht="31.5" customHeight="1" x14ac:dyDescent="0.2">
      <c r="A366" s="1329"/>
      <c r="B366" s="1314"/>
      <c r="C366" s="830" t="str">
        <f>'[1]CM.02- FUNGIBLE'!$B$7</f>
        <v>Grapas 26/6</v>
      </c>
      <c r="D366" s="723" t="s">
        <v>591</v>
      </c>
      <c r="E366" s="731">
        <v>1</v>
      </c>
      <c r="F366" s="732">
        <f>'[1]CM.02- FUNGIBLE'!$E$7</f>
        <v>4.5199999999999998E-4</v>
      </c>
      <c r="G366" s="726">
        <f t="shared" si="19"/>
        <v>4.5199999999999998E-4</v>
      </c>
    </row>
    <row r="367" spans="1:8" ht="31.5" customHeight="1" x14ac:dyDescent="0.2">
      <c r="A367" s="1329"/>
      <c r="B367" s="1312">
        <v>31</v>
      </c>
      <c r="C367" s="830" t="str">
        <f>'[1]CM.02- FUNGIBLE'!$B$8</f>
        <v>Papel Bond A-4 75 gramos</v>
      </c>
      <c r="D367" s="723" t="s">
        <v>591</v>
      </c>
      <c r="E367" s="724">
        <v>3</v>
      </c>
      <c r="F367" s="729">
        <f>'[1]CM.02- FUNGIBLE'!$E$8</f>
        <v>3.1600000000000003E-2</v>
      </c>
      <c r="G367" s="726">
        <f t="shared" si="19"/>
        <v>9.4800000000000009E-2</v>
      </c>
    </row>
    <row r="368" spans="1:8" ht="31.5" customHeight="1" x14ac:dyDescent="0.2">
      <c r="A368" s="1328"/>
      <c r="B368" s="1314"/>
      <c r="C368" s="830" t="str">
        <f>'[1]CM.02- FUNGIBLE'!$B$7</f>
        <v>Grapas 26/6</v>
      </c>
      <c r="D368" s="723" t="s">
        <v>591</v>
      </c>
      <c r="E368" s="731">
        <v>1</v>
      </c>
      <c r="F368" s="732">
        <f>'[1]CM.02- FUNGIBLE'!$E$7</f>
        <v>4.5199999999999998E-4</v>
      </c>
      <c r="G368" s="726">
        <f t="shared" si="19"/>
        <v>4.5199999999999998E-4</v>
      </c>
    </row>
    <row r="369" spans="1:21" ht="31.5" customHeight="1" x14ac:dyDescent="0.2">
      <c r="A369" s="1312" t="str">
        <f>'[1]CM.01-PERSONAL '!$C$144</f>
        <v>GERENCIA DE LICENCIA Y AUTORIZACIONES</v>
      </c>
      <c r="B369" s="1312">
        <v>36</v>
      </c>
      <c r="C369" s="830" t="str">
        <f>'[1]CM.02- FUNGIBLE'!$B$8</f>
        <v>Papel Bond A-4 75 gramos</v>
      </c>
      <c r="D369" s="723" t="s">
        <v>591</v>
      </c>
      <c r="E369" s="724">
        <v>3</v>
      </c>
      <c r="F369" s="729">
        <f>'[1]CM.02- FUNGIBLE'!$E$8</f>
        <v>3.1600000000000003E-2</v>
      </c>
      <c r="G369" s="726">
        <f t="shared" si="19"/>
        <v>9.4800000000000009E-2</v>
      </c>
    </row>
    <row r="370" spans="1:21" ht="31.5" customHeight="1" thickBot="1" x14ac:dyDescent="0.25">
      <c r="A370" s="1314"/>
      <c r="B370" s="1314"/>
      <c r="C370" s="830" t="str">
        <f>'[1]CM.02- FUNGIBLE'!$B$7</f>
        <v>Grapas 26/6</v>
      </c>
      <c r="D370" s="723" t="s">
        <v>591</v>
      </c>
      <c r="E370" s="731">
        <v>1</v>
      </c>
      <c r="F370" s="732">
        <f>'[1]CM.02- FUNGIBLE'!$E$7</f>
        <v>4.5199999999999998E-4</v>
      </c>
      <c r="G370" s="726">
        <f t="shared" si="19"/>
        <v>4.5199999999999998E-4</v>
      </c>
    </row>
    <row r="371" spans="1:21" ht="54" customHeight="1" thickBot="1" x14ac:dyDescent="0.25">
      <c r="D371" s="916"/>
      <c r="E371" s="917"/>
      <c r="F371" s="692" t="s">
        <v>592</v>
      </c>
      <c r="G371" s="607">
        <f>SUM(G361:G370)</f>
        <v>1.1858079999999998</v>
      </c>
      <c r="H371" s="608"/>
    </row>
    <row r="372" spans="1:21" s="547" customFormat="1" ht="18.75" customHeight="1" x14ac:dyDescent="0.2">
      <c r="A372" s="609"/>
      <c r="B372" s="549"/>
      <c r="C372" s="609"/>
      <c r="D372" s="610"/>
      <c r="E372" s="611"/>
      <c r="F372" s="655"/>
      <c r="G372" s="612"/>
      <c r="H372" s="611"/>
    </row>
    <row r="373" spans="1:21" s="52" customFormat="1" ht="15" customHeight="1" x14ac:dyDescent="0.25">
      <c r="A373" s="1305" t="s">
        <v>55</v>
      </c>
      <c r="B373" s="1305"/>
      <c r="C373" s="1305"/>
      <c r="D373" s="1305"/>
      <c r="E373" s="1305"/>
      <c r="F373" s="1305"/>
      <c r="G373" s="1305"/>
      <c r="H373" s="1305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</row>
    <row r="374" spans="1:21" s="52" customFormat="1" ht="15" x14ac:dyDescent="0.25">
      <c r="A374" s="1305" t="s">
        <v>673</v>
      </c>
      <c r="B374" s="1305"/>
      <c r="C374" s="1305"/>
      <c r="D374" s="1305"/>
      <c r="E374" s="1305"/>
      <c r="F374" s="1305"/>
      <c r="G374" s="1305"/>
      <c r="H374" s="1305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</row>
    <row r="375" spans="1:21" s="52" customFormat="1" ht="15" customHeight="1" x14ac:dyDescent="0.25">
      <c r="A375" s="1301" t="s">
        <v>674</v>
      </c>
      <c r="B375" s="1301"/>
      <c r="C375" s="1301"/>
      <c r="D375" s="1301"/>
      <c r="E375" s="1301"/>
      <c r="F375" s="1301"/>
      <c r="G375" s="1301"/>
      <c r="H375" s="130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</row>
    <row r="376" spans="1:21" s="547" customFormat="1" ht="18.75" customHeight="1" x14ac:dyDescent="0.2">
      <c r="A376" s="858"/>
      <c r="B376" s="858"/>
      <c r="C376" s="858"/>
      <c r="D376" s="858"/>
      <c r="E376" s="858"/>
      <c r="F376" s="858"/>
      <c r="G376" s="858"/>
      <c r="H376" s="611"/>
    </row>
    <row r="377" spans="1:21" s="547" customFormat="1" ht="18.75" customHeight="1" thickBot="1" x14ac:dyDescent="0.25">
      <c r="A377" s="576" t="s">
        <v>3</v>
      </c>
      <c r="B377" s="577"/>
      <c r="C377" s="577"/>
      <c r="D377" s="577"/>
      <c r="E377" s="578"/>
      <c r="F377" s="579"/>
      <c r="G377" s="580"/>
      <c r="H377" s="611"/>
    </row>
    <row r="378" spans="1:21" ht="18" customHeight="1" thickBot="1" x14ac:dyDescent="0.25">
      <c r="A378" s="1315" t="s">
        <v>347</v>
      </c>
      <c r="B378" s="1316"/>
      <c r="C378" s="1316"/>
      <c r="D378" s="1316"/>
      <c r="E378" s="1316"/>
      <c r="F378" s="1316"/>
      <c r="G378" s="1317"/>
    </row>
    <row r="379" spans="1:21" s="547" customFormat="1" ht="18.75" customHeight="1" thickBot="1" x14ac:dyDescent="0.25">
      <c r="A379" s="1336" t="s">
        <v>339</v>
      </c>
      <c r="B379" s="1337" t="s">
        <v>337</v>
      </c>
      <c r="C379" s="1337"/>
      <c r="D379" s="1337"/>
      <c r="E379" s="1337"/>
      <c r="F379" s="1337"/>
      <c r="G379" s="1338"/>
      <c r="H379" s="611"/>
    </row>
    <row r="380" spans="1:21" s="547" customFormat="1" ht="18.75" customHeight="1" thickBot="1" x14ac:dyDescent="0.25">
      <c r="A380" s="581"/>
      <c r="B380" s="582"/>
      <c r="C380" s="582"/>
      <c r="D380" s="582"/>
      <c r="E380" s="583"/>
      <c r="F380" s="584"/>
      <c r="G380" s="580"/>
      <c r="H380" s="611"/>
    </row>
    <row r="381" spans="1:21" s="547" customFormat="1" ht="18.75" customHeight="1" thickBot="1" x14ac:dyDescent="0.25">
      <c r="A381" s="585" t="s">
        <v>4</v>
      </c>
      <c r="B381" s="586"/>
      <c r="C381" s="586"/>
      <c r="D381" s="586"/>
      <c r="E381" s="587"/>
      <c r="F381" s="588"/>
      <c r="G381" s="589"/>
      <c r="H381" s="611"/>
    </row>
    <row r="382" spans="1:21" s="547" customFormat="1" ht="18.75" customHeight="1" thickBot="1" x14ac:dyDescent="0.25">
      <c r="A382" s="1318" t="s">
        <v>69</v>
      </c>
      <c r="B382" s="1319"/>
      <c r="C382" s="1319"/>
      <c r="D382" s="1319"/>
      <c r="E382" s="1319"/>
      <c r="F382" s="1319"/>
      <c r="G382" s="1320"/>
      <c r="H382" s="611"/>
    </row>
    <row r="383" spans="1:21" s="547" customFormat="1" ht="18.75" customHeight="1" x14ac:dyDescent="0.2">
      <c r="A383" s="576"/>
      <c r="B383" s="577"/>
      <c r="C383" s="575"/>
      <c r="D383" s="575"/>
      <c r="E383" s="590"/>
      <c r="F383" s="580"/>
      <c r="G383" s="580"/>
      <c r="H383" s="611"/>
    </row>
    <row r="384" spans="1:21" s="861" customFormat="1" ht="37.5" customHeight="1" x14ac:dyDescent="0.2">
      <c r="A384" s="506" t="s">
        <v>5</v>
      </c>
      <c r="B384" s="507" t="s">
        <v>6</v>
      </c>
      <c r="C384" s="680" t="s">
        <v>578</v>
      </c>
      <c r="D384" s="680" t="s">
        <v>579</v>
      </c>
      <c r="E384" s="680" t="s">
        <v>580</v>
      </c>
      <c r="F384" s="680" t="s">
        <v>581</v>
      </c>
      <c r="G384" s="681" t="s">
        <v>14</v>
      </c>
      <c r="H384" s="520"/>
    </row>
    <row r="385" spans="1:21" s="861" customFormat="1" ht="25.5" customHeight="1" x14ac:dyDescent="0.2">
      <c r="A385" s="508"/>
      <c r="B385" s="508"/>
      <c r="C385" s="248"/>
      <c r="D385" s="248"/>
      <c r="E385" s="248" t="s">
        <v>582</v>
      </c>
      <c r="F385" s="248" t="s">
        <v>583</v>
      </c>
      <c r="G385" s="248" t="s">
        <v>584</v>
      </c>
      <c r="H385" s="520"/>
    </row>
    <row r="386" spans="1:21" ht="31.5" customHeight="1" x14ac:dyDescent="0.2">
      <c r="A386" s="1312" t="str">
        <f>'[1]CM.01-PERSONAL '!$C$144</f>
        <v>GERENCIA DE LICENCIA Y AUTORIZACIONES</v>
      </c>
      <c r="B386" s="1312">
        <v>9</v>
      </c>
      <c r="C386" s="830" t="str">
        <f>'[1]CM.02- FUNGIBLE'!$B$6</f>
        <v>Folder manila A4</v>
      </c>
      <c r="D386" s="723" t="s">
        <v>591</v>
      </c>
      <c r="E386" s="724">
        <v>1</v>
      </c>
      <c r="F386" s="725">
        <f>'[1]CM.02- FUNGIBLE'!$E$6</f>
        <v>0.71679999999999999</v>
      </c>
      <c r="G386" s="726">
        <f t="shared" ref="G386:G389" si="20">E386*F386</f>
        <v>0.71679999999999999</v>
      </c>
    </row>
    <row r="387" spans="1:21" ht="31.5" customHeight="1" x14ac:dyDescent="0.2">
      <c r="A387" s="1313"/>
      <c r="B387" s="1313"/>
      <c r="C387" s="830" t="str">
        <f>'[1]CM.02- FUNGIBLE'!$B$5</f>
        <v>Faster</v>
      </c>
      <c r="D387" s="723" t="s">
        <v>591</v>
      </c>
      <c r="E387" s="727">
        <v>1</v>
      </c>
      <c r="F387" s="728">
        <f>'[1]CM.02- FUNGIBLE'!$E$5</f>
        <v>8.8000000000000009E-2</v>
      </c>
      <c r="G387" s="726">
        <f t="shared" si="20"/>
        <v>8.8000000000000009E-2</v>
      </c>
    </row>
    <row r="388" spans="1:21" ht="31.5" customHeight="1" x14ac:dyDescent="0.2">
      <c r="A388" s="1313"/>
      <c r="B388" s="1313"/>
      <c r="C388" s="830" t="str">
        <f>'[1]CM.02- FUNGIBLE'!$B$8</f>
        <v>Papel Bond A-4 75 gramos</v>
      </c>
      <c r="D388" s="723" t="s">
        <v>591</v>
      </c>
      <c r="E388" s="724">
        <v>3</v>
      </c>
      <c r="F388" s="729">
        <f>'[1]CM.02- FUNGIBLE'!$E$8</f>
        <v>3.1600000000000003E-2</v>
      </c>
      <c r="G388" s="726">
        <f t="shared" si="20"/>
        <v>9.4800000000000009E-2</v>
      </c>
    </row>
    <row r="389" spans="1:21" ht="31.5" customHeight="1" thickBot="1" x14ac:dyDescent="0.25">
      <c r="A389" s="1314"/>
      <c r="B389" s="1314"/>
      <c r="C389" s="830" t="str">
        <f>'[1]CM.02- FUNGIBLE'!$B$7</f>
        <v>Grapas 26/6</v>
      </c>
      <c r="D389" s="723" t="s">
        <v>591</v>
      </c>
      <c r="E389" s="731">
        <v>1</v>
      </c>
      <c r="F389" s="732">
        <f>'[1]CM.02- FUNGIBLE'!$E$7</f>
        <v>4.5199999999999998E-4</v>
      </c>
      <c r="G389" s="726">
        <f t="shared" si="20"/>
        <v>4.5199999999999998E-4</v>
      </c>
    </row>
    <row r="390" spans="1:21" ht="54" customHeight="1" thickBot="1" x14ac:dyDescent="0.25">
      <c r="D390" s="916"/>
      <c r="E390" s="917"/>
      <c r="F390" s="692" t="s">
        <v>592</v>
      </c>
      <c r="G390" s="607">
        <f>SUM(G386:G389)</f>
        <v>0.90005199999999996</v>
      </c>
      <c r="H390" s="608"/>
    </row>
    <row r="391" spans="1:21" s="547" customFormat="1" ht="15" x14ac:dyDescent="0.2">
      <c r="A391" s="619"/>
      <c r="B391" s="620"/>
      <c r="C391" s="623"/>
      <c r="D391" s="610"/>
      <c r="E391" s="611"/>
      <c r="F391" s="655"/>
      <c r="G391" s="611"/>
    </row>
    <row r="392" spans="1:21" s="52" customFormat="1" ht="15" customHeight="1" x14ac:dyDescent="0.25">
      <c r="A392" s="1305" t="s">
        <v>55</v>
      </c>
      <c r="B392" s="1305"/>
      <c r="C392" s="1305"/>
      <c r="D392" s="1305"/>
      <c r="E392" s="1305"/>
      <c r="F392" s="1305"/>
      <c r="G392" s="1305"/>
      <c r="H392" s="1305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</row>
    <row r="393" spans="1:21" s="52" customFormat="1" ht="15" x14ac:dyDescent="0.25">
      <c r="A393" s="1305" t="s">
        <v>673</v>
      </c>
      <c r="B393" s="1305"/>
      <c r="C393" s="1305"/>
      <c r="D393" s="1305"/>
      <c r="E393" s="1305"/>
      <c r="F393" s="1305"/>
      <c r="G393" s="1305"/>
      <c r="H393" s="1305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</row>
    <row r="394" spans="1:21" s="52" customFormat="1" ht="15" customHeight="1" x14ac:dyDescent="0.25">
      <c r="A394" s="1301" t="s">
        <v>674</v>
      </c>
      <c r="B394" s="1301"/>
      <c r="C394" s="1301"/>
      <c r="D394" s="1301"/>
      <c r="E394" s="1301"/>
      <c r="F394" s="1301"/>
      <c r="G394" s="1301"/>
      <c r="H394" s="130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</row>
    <row r="395" spans="1:21" x14ac:dyDescent="0.2">
      <c r="A395" s="858"/>
      <c r="B395" s="858"/>
      <c r="C395" s="858"/>
      <c r="D395" s="858"/>
      <c r="E395" s="858"/>
      <c r="F395" s="858"/>
      <c r="G395" s="858"/>
    </row>
    <row r="396" spans="1:21" ht="13.5" thickBot="1" x14ac:dyDescent="0.25">
      <c r="A396" s="576" t="s">
        <v>3</v>
      </c>
      <c r="B396" s="577"/>
      <c r="C396" s="577"/>
      <c r="D396" s="577"/>
      <c r="E396" s="578"/>
      <c r="F396" s="579"/>
      <c r="G396" s="580"/>
    </row>
    <row r="397" spans="1:21" ht="21.75" customHeight="1" thickBot="1" x14ac:dyDescent="0.25">
      <c r="A397" s="1315" t="s">
        <v>348</v>
      </c>
      <c r="B397" s="1316"/>
      <c r="C397" s="1316"/>
      <c r="D397" s="1316"/>
      <c r="E397" s="1316"/>
      <c r="F397" s="1316"/>
      <c r="G397" s="1317"/>
    </row>
    <row r="398" spans="1:21" ht="16.5" customHeight="1" thickBot="1" x14ac:dyDescent="0.25">
      <c r="A398" s="1330" t="s">
        <v>338</v>
      </c>
      <c r="B398" s="1331" t="s">
        <v>337</v>
      </c>
      <c r="C398" s="1331"/>
      <c r="D398" s="1331"/>
      <c r="E398" s="1331"/>
      <c r="F398" s="1331"/>
      <c r="G398" s="1332"/>
    </row>
    <row r="399" spans="1:21" x14ac:dyDescent="0.2">
      <c r="A399" s="581"/>
      <c r="B399" s="582"/>
      <c r="C399" s="582"/>
      <c r="D399" s="582"/>
      <c r="E399" s="583"/>
      <c r="F399" s="584"/>
      <c r="G399" s="580"/>
    </row>
    <row r="400" spans="1:21" ht="13.5" thickBot="1" x14ac:dyDescent="0.25">
      <c r="A400" s="576" t="s">
        <v>4</v>
      </c>
      <c r="B400" s="577"/>
      <c r="C400" s="582"/>
      <c r="D400" s="582"/>
      <c r="E400" s="583"/>
      <c r="F400" s="584"/>
      <c r="G400" s="580"/>
    </row>
    <row r="401" spans="1:21" ht="13.5" thickBot="1" x14ac:dyDescent="0.25">
      <c r="A401" s="1318" t="s">
        <v>69</v>
      </c>
      <c r="B401" s="1319"/>
      <c r="C401" s="1319"/>
      <c r="D401" s="1319"/>
      <c r="E401" s="1319"/>
      <c r="F401" s="1319"/>
      <c r="G401" s="1320"/>
    </row>
    <row r="402" spans="1:21" x14ac:dyDescent="0.2">
      <c r="A402" s="576"/>
      <c r="B402" s="577"/>
      <c r="C402" s="575"/>
      <c r="D402" s="575"/>
      <c r="E402" s="590"/>
      <c r="F402" s="580"/>
      <c r="G402" s="580"/>
    </row>
    <row r="403" spans="1:21" s="861" customFormat="1" ht="37.5" customHeight="1" x14ac:dyDescent="0.2">
      <c r="A403" s="506" t="s">
        <v>5</v>
      </c>
      <c r="B403" s="507" t="s">
        <v>6</v>
      </c>
      <c r="C403" s="680" t="s">
        <v>578</v>
      </c>
      <c r="D403" s="680" t="s">
        <v>579</v>
      </c>
      <c r="E403" s="680" t="s">
        <v>580</v>
      </c>
      <c r="F403" s="680" t="s">
        <v>581</v>
      </c>
      <c r="G403" s="681" t="s">
        <v>14</v>
      </c>
      <c r="H403" s="520"/>
    </row>
    <row r="404" spans="1:21" s="861" customFormat="1" ht="25.5" customHeight="1" x14ac:dyDescent="0.2">
      <c r="A404" s="508"/>
      <c r="B404" s="508"/>
      <c r="C404" s="248"/>
      <c r="D404" s="248"/>
      <c r="E404" s="248" t="s">
        <v>582</v>
      </c>
      <c r="F404" s="248" t="s">
        <v>583</v>
      </c>
      <c r="G404" s="248" t="s">
        <v>584</v>
      </c>
      <c r="H404" s="520"/>
    </row>
    <row r="405" spans="1:21" ht="31.5" customHeight="1" x14ac:dyDescent="0.2">
      <c r="A405" s="1312" t="str">
        <f>'[1]CM.01-PERSONAL '!$C$144</f>
        <v>GERENCIA DE LICENCIA Y AUTORIZACIONES</v>
      </c>
      <c r="B405" s="1312">
        <v>9</v>
      </c>
      <c r="C405" s="722" t="str">
        <f>'[1]CM.02- FUNGIBLE'!$B$6</f>
        <v>Folder manila A4</v>
      </c>
      <c r="D405" s="723" t="s">
        <v>591</v>
      </c>
      <c r="E405" s="724">
        <v>1</v>
      </c>
      <c r="F405" s="725">
        <f>'[1]CM.02- FUNGIBLE'!$E$6</f>
        <v>0.71679999999999999</v>
      </c>
      <c r="G405" s="726">
        <f t="shared" ref="G405:G410" si="21">E405*F405</f>
        <v>0.71679999999999999</v>
      </c>
    </row>
    <row r="406" spans="1:21" ht="31.5" customHeight="1" x14ac:dyDescent="0.2">
      <c r="A406" s="1313"/>
      <c r="B406" s="1313"/>
      <c r="C406" s="830" t="str">
        <f>'[1]CM.02- FUNGIBLE'!$B$5</f>
        <v>Faster</v>
      </c>
      <c r="D406" s="723" t="s">
        <v>591</v>
      </c>
      <c r="E406" s="727">
        <v>1</v>
      </c>
      <c r="F406" s="728">
        <f>'[1]CM.02- FUNGIBLE'!$E$5</f>
        <v>8.8000000000000009E-2</v>
      </c>
      <c r="G406" s="726">
        <f t="shared" si="21"/>
        <v>8.8000000000000009E-2</v>
      </c>
    </row>
    <row r="407" spans="1:21" ht="31.5" customHeight="1" x14ac:dyDescent="0.2">
      <c r="A407" s="1313"/>
      <c r="B407" s="1313"/>
      <c r="C407" s="830" t="str">
        <f>'[1]CM.02- FUNGIBLE'!$B$8</f>
        <v>Papel Bond A-4 75 gramos</v>
      </c>
      <c r="D407" s="723" t="s">
        <v>591</v>
      </c>
      <c r="E407" s="724">
        <v>3</v>
      </c>
      <c r="F407" s="729">
        <f>'[1]CM.02- FUNGIBLE'!$E$8</f>
        <v>3.1600000000000003E-2</v>
      </c>
      <c r="G407" s="726">
        <f t="shared" si="21"/>
        <v>9.4800000000000009E-2</v>
      </c>
    </row>
    <row r="408" spans="1:21" ht="31.5" customHeight="1" x14ac:dyDescent="0.2">
      <c r="A408" s="1314"/>
      <c r="B408" s="1314"/>
      <c r="C408" s="830" t="str">
        <f>'[1]CM.02- FUNGIBLE'!$B$7</f>
        <v>Grapas 26/6</v>
      </c>
      <c r="D408" s="723" t="s">
        <v>591</v>
      </c>
      <c r="E408" s="731">
        <v>1</v>
      </c>
      <c r="F408" s="732">
        <f>'[1]CM.02- FUNGIBLE'!$E$7</f>
        <v>4.5199999999999998E-4</v>
      </c>
      <c r="G408" s="726">
        <f t="shared" si="21"/>
        <v>4.5199999999999998E-4</v>
      </c>
    </row>
    <row r="409" spans="1:21" ht="31.5" customHeight="1" x14ac:dyDescent="0.2">
      <c r="A409" s="1327" t="str">
        <f>'[1]CM.01-PERSONAL '!$C$124</f>
        <v>GERENCIA DE DEFENSA CIVIL</v>
      </c>
      <c r="B409" s="1312">
        <v>27</v>
      </c>
      <c r="C409" s="830" t="str">
        <f>'[1]CM.02- FUNGIBLE'!$B$8</f>
        <v>Papel Bond A-4 75 gramos</v>
      </c>
      <c r="D409" s="723" t="s">
        <v>591</v>
      </c>
      <c r="E409" s="724">
        <v>3</v>
      </c>
      <c r="F409" s="729">
        <f>'[1]CM.02- FUNGIBLE'!$E$8</f>
        <v>3.1600000000000003E-2</v>
      </c>
      <c r="G409" s="726">
        <f t="shared" si="21"/>
        <v>9.4800000000000009E-2</v>
      </c>
    </row>
    <row r="410" spans="1:21" ht="31.5" customHeight="1" thickBot="1" x14ac:dyDescent="0.25">
      <c r="A410" s="1328"/>
      <c r="B410" s="1314"/>
      <c r="C410" s="830" t="str">
        <f>'[1]CM.02- FUNGIBLE'!$B$7</f>
        <v>Grapas 26/6</v>
      </c>
      <c r="D410" s="723" t="s">
        <v>591</v>
      </c>
      <c r="E410" s="731">
        <v>1</v>
      </c>
      <c r="F410" s="732">
        <f>'[1]CM.02- FUNGIBLE'!$E$7</f>
        <v>4.5199999999999998E-4</v>
      </c>
      <c r="G410" s="726">
        <f t="shared" si="21"/>
        <v>4.5199999999999998E-4</v>
      </c>
    </row>
    <row r="411" spans="1:21" ht="54" customHeight="1" thickBot="1" x14ac:dyDescent="0.25">
      <c r="D411" s="916"/>
      <c r="E411" s="917"/>
      <c r="F411" s="692" t="s">
        <v>592</v>
      </c>
      <c r="G411" s="607">
        <f>SUM(G405:G410)</f>
        <v>0.99530399999999997</v>
      </c>
      <c r="H411" s="608"/>
    </row>
    <row r="412" spans="1:21" s="547" customFormat="1" ht="15" x14ac:dyDescent="0.2">
      <c r="A412" s="609"/>
      <c r="B412" s="549"/>
      <c r="C412" s="609"/>
      <c r="D412" s="610"/>
      <c r="E412" s="611"/>
      <c r="F412" s="655"/>
      <c r="G412" s="624"/>
    </row>
    <row r="413" spans="1:21" s="52" customFormat="1" ht="15" customHeight="1" x14ac:dyDescent="0.25">
      <c r="A413" s="1305" t="s">
        <v>55</v>
      </c>
      <c r="B413" s="1305"/>
      <c r="C413" s="1305"/>
      <c r="D413" s="1305"/>
      <c r="E413" s="1305"/>
      <c r="F413" s="1305"/>
      <c r="G413" s="1305"/>
      <c r="H413" s="1305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</row>
    <row r="414" spans="1:21" s="52" customFormat="1" ht="15" x14ac:dyDescent="0.25">
      <c r="A414" s="1305" t="s">
        <v>673</v>
      </c>
      <c r="B414" s="1305"/>
      <c r="C414" s="1305"/>
      <c r="D414" s="1305"/>
      <c r="E414" s="1305"/>
      <c r="F414" s="1305"/>
      <c r="G414" s="1305"/>
      <c r="H414" s="1305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</row>
    <row r="415" spans="1:21" s="52" customFormat="1" ht="15" customHeight="1" x14ac:dyDescent="0.25">
      <c r="A415" s="1301" t="s">
        <v>674</v>
      </c>
      <c r="B415" s="1301"/>
      <c r="C415" s="1301"/>
      <c r="D415" s="1301"/>
      <c r="E415" s="1301"/>
      <c r="F415" s="1301"/>
      <c r="G415" s="1301"/>
      <c r="H415" s="130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</row>
    <row r="416" spans="1:21" x14ac:dyDescent="0.2">
      <c r="A416" s="858"/>
      <c r="B416" s="858"/>
      <c r="C416" s="858"/>
      <c r="D416" s="858"/>
      <c r="E416" s="858"/>
      <c r="F416" s="858"/>
      <c r="G416" s="858"/>
    </row>
    <row r="417" spans="1:8" ht="13.5" thickBot="1" x14ac:dyDescent="0.25">
      <c r="A417" s="576" t="s">
        <v>3</v>
      </c>
      <c r="B417" s="577"/>
      <c r="C417" s="577"/>
      <c r="D417" s="577"/>
      <c r="E417" s="578"/>
      <c r="F417" s="579"/>
      <c r="G417" s="580"/>
    </row>
    <row r="418" spans="1:8" ht="21.75" customHeight="1" thickBot="1" x14ac:dyDescent="0.25">
      <c r="A418" s="1342" t="s">
        <v>348</v>
      </c>
      <c r="B418" s="1316"/>
      <c r="C418" s="1316"/>
      <c r="D418" s="1316"/>
      <c r="E418" s="1316"/>
      <c r="F418" s="1316"/>
      <c r="G418" s="1317"/>
    </row>
    <row r="419" spans="1:8" ht="18.75" customHeight="1" thickBot="1" x14ac:dyDescent="0.25">
      <c r="A419" s="1342" t="s">
        <v>341</v>
      </c>
      <c r="B419" s="1316" t="s">
        <v>337</v>
      </c>
      <c r="C419" s="1316"/>
      <c r="D419" s="1316"/>
      <c r="E419" s="1316"/>
      <c r="F419" s="1316"/>
      <c r="G419" s="1317"/>
    </row>
    <row r="420" spans="1:8" x14ac:dyDescent="0.2">
      <c r="A420" s="581"/>
      <c r="B420" s="582"/>
      <c r="C420" s="582"/>
      <c r="D420" s="582"/>
      <c r="E420" s="583"/>
      <c r="F420" s="584"/>
      <c r="G420" s="580"/>
    </row>
    <row r="421" spans="1:8" ht="13.5" thickBot="1" x14ac:dyDescent="0.25">
      <c r="A421" s="576" t="s">
        <v>4</v>
      </c>
      <c r="B421" s="577"/>
      <c r="C421" s="582"/>
      <c r="D421" s="582"/>
      <c r="E421" s="583"/>
      <c r="F421" s="584"/>
      <c r="G421" s="580"/>
    </row>
    <row r="422" spans="1:8" ht="13.5" thickBot="1" x14ac:dyDescent="0.25">
      <c r="A422" s="1318" t="s">
        <v>69</v>
      </c>
      <c r="B422" s="1319"/>
      <c r="C422" s="1319"/>
      <c r="D422" s="1319"/>
      <c r="E422" s="1319"/>
      <c r="F422" s="1319"/>
      <c r="G422" s="1320"/>
    </row>
    <row r="423" spans="1:8" x14ac:dyDescent="0.2">
      <c r="A423" s="576"/>
      <c r="B423" s="577"/>
      <c r="C423" s="575"/>
      <c r="D423" s="575"/>
      <c r="E423" s="590"/>
      <c r="F423" s="580"/>
      <c r="G423" s="580"/>
    </row>
    <row r="424" spans="1:8" s="861" customFormat="1" ht="37.5" customHeight="1" x14ac:dyDescent="0.2">
      <c r="A424" s="506" t="s">
        <v>5</v>
      </c>
      <c r="B424" s="507" t="s">
        <v>6</v>
      </c>
      <c r="C424" s="680" t="s">
        <v>578</v>
      </c>
      <c r="D424" s="680" t="s">
        <v>579</v>
      </c>
      <c r="E424" s="680" t="s">
        <v>580</v>
      </c>
      <c r="F424" s="680" t="s">
        <v>581</v>
      </c>
      <c r="G424" s="681" t="s">
        <v>14</v>
      </c>
      <c r="H424" s="520"/>
    </row>
    <row r="425" spans="1:8" s="861" customFormat="1" ht="25.5" customHeight="1" x14ac:dyDescent="0.2">
      <c r="A425" s="508"/>
      <c r="B425" s="508"/>
      <c r="C425" s="248"/>
      <c r="D425" s="248"/>
      <c r="E425" s="248" t="s">
        <v>582</v>
      </c>
      <c r="F425" s="248" t="s">
        <v>583</v>
      </c>
      <c r="G425" s="248" t="s">
        <v>584</v>
      </c>
      <c r="H425" s="520"/>
    </row>
    <row r="426" spans="1:8" ht="31.5" customHeight="1" x14ac:dyDescent="0.2">
      <c r="A426" s="1312" t="str">
        <f>'[1]CM.01-PERSONAL '!$C$144</f>
        <v>GERENCIA DE LICENCIA Y AUTORIZACIONES</v>
      </c>
      <c r="B426" s="1312">
        <v>9</v>
      </c>
      <c r="C426" s="722" t="str">
        <f>'[1]CM.02- FUNGIBLE'!$B$6</f>
        <v>Folder manila A4</v>
      </c>
      <c r="D426" s="723" t="s">
        <v>591</v>
      </c>
      <c r="E426" s="724">
        <v>1</v>
      </c>
      <c r="F426" s="725">
        <f>'[1]CM.02- FUNGIBLE'!$E$6</f>
        <v>0.71679999999999999</v>
      </c>
      <c r="G426" s="726">
        <f t="shared" ref="G426:G431" si="22">E426*F426</f>
        <v>0.71679999999999999</v>
      </c>
    </row>
    <row r="427" spans="1:8" ht="31.5" customHeight="1" x14ac:dyDescent="0.2">
      <c r="A427" s="1313"/>
      <c r="B427" s="1313"/>
      <c r="C427" s="830" t="str">
        <f>'[1]CM.02- FUNGIBLE'!$B$5</f>
        <v>Faster</v>
      </c>
      <c r="D427" s="723" t="s">
        <v>591</v>
      </c>
      <c r="E427" s="727">
        <v>1</v>
      </c>
      <c r="F427" s="728">
        <f>'[1]CM.02- FUNGIBLE'!$E$5</f>
        <v>8.8000000000000009E-2</v>
      </c>
      <c r="G427" s="726">
        <f t="shared" si="22"/>
        <v>8.8000000000000009E-2</v>
      </c>
    </row>
    <row r="428" spans="1:8" ht="31.5" customHeight="1" x14ac:dyDescent="0.2">
      <c r="A428" s="1313"/>
      <c r="B428" s="1313"/>
      <c r="C428" s="830" t="str">
        <f>'[1]CM.02- FUNGIBLE'!$B$8</f>
        <v>Papel Bond A-4 75 gramos</v>
      </c>
      <c r="D428" s="723" t="s">
        <v>591</v>
      </c>
      <c r="E428" s="724">
        <v>3</v>
      </c>
      <c r="F428" s="729">
        <f>'[1]CM.02- FUNGIBLE'!$E$8</f>
        <v>3.1600000000000003E-2</v>
      </c>
      <c r="G428" s="726">
        <f t="shared" si="22"/>
        <v>9.4800000000000009E-2</v>
      </c>
    </row>
    <row r="429" spans="1:8" ht="31.5" customHeight="1" x14ac:dyDescent="0.2">
      <c r="A429" s="1314"/>
      <c r="B429" s="1314"/>
      <c r="C429" s="830" t="str">
        <f>'[1]CM.02- FUNGIBLE'!$B$7</f>
        <v>Grapas 26/6</v>
      </c>
      <c r="D429" s="723" t="s">
        <v>591</v>
      </c>
      <c r="E429" s="731">
        <v>1</v>
      </c>
      <c r="F429" s="732">
        <f>'[1]CM.02- FUNGIBLE'!$E$7</f>
        <v>4.5199999999999998E-4</v>
      </c>
      <c r="G429" s="726">
        <f t="shared" si="22"/>
        <v>4.5199999999999998E-4</v>
      </c>
    </row>
    <row r="430" spans="1:8" ht="31.5" customHeight="1" x14ac:dyDescent="0.2">
      <c r="A430" s="1327" t="str">
        <f>'[1]CM.01-PERSONAL '!$C$124</f>
        <v>GERENCIA DE DEFENSA CIVIL</v>
      </c>
      <c r="B430" s="1344">
        <v>27</v>
      </c>
      <c r="C430" s="830" t="str">
        <f>'[1]CM.02- FUNGIBLE'!$B$8</f>
        <v>Papel Bond A-4 75 gramos</v>
      </c>
      <c r="D430" s="723" t="s">
        <v>591</v>
      </c>
      <c r="E430" s="724">
        <v>3</v>
      </c>
      <c r="F430" s="729">
        <f>'[1]CM.02- FUNGIBLE'!$E$8</f>
        <v>3.1600000000000003E-2</v>
      </c>
      <c r="G430" s="726">
        <f t="shared" si="22"/>
        <v>9.4800000000000009E-2</v>
      </c>
    </row>
    <row r="431" spans="1:8" ht="31.5" customHeight="1" thickBot="1" x14ac:dyDescent="0.25">
      <c r="A431" s="1328"/>
      <c r="B431" s="1345"/>
      <c r="C431" s="830" t="str">
        <f>'[1]CM.02- FUNGIBLE'!$B$7</f>
        <v>Grapas 26/6</v>
      </c>
      <c r="D431" s="723" t="s">
        <v>591</v>
      </c>
      <c r="E431" s="731">
        <v>1</v>
      </c>
      <c r="F431" s="732">
        <f>'[1]CM.02- FUNGIBLE'!$E$7</f>
        <v>4.5199999999999998E-4</v>
      </c>
      <c r="G431" s="726">
        <f t="shared" si="22"/>
        <v>4.5199999999999998E-4</v>
      </c>
    </row>
    <row r="432" spans="1:8" ht="54" customHeight="1" thickBot="1" x14ac:dyDescent="0.25">
      <c r="D432" s="916"/>
      <c r="E432" s="917"/>
      <c r="F432" s="692" t="s">
        <v>592</v>
      </c>
      <c r="G432" s="607">
        <f>SUM(G426:G431)</f>
        <v>0.99530399999999997</v>
      </c>
      <c r="H432" s="608"/>
    </row>
    <row r="433" spans="1:21" s="547" customFormat="1" ht="15" x14ac:dyDescent="0.2">
      <c r="A433" s="619"/>
      <c r="B433" s="620"/>
      <c r="C433" s="623"/>
      <c r="D433" s="610"/>
      <c r="E433" s="611"/>
      <c r="F433" s="655"/>
      <c r="G433" s="611"/>
    </row>
    <row r="434" spans="1:21" s="52" customFormat="1" ht="15" customHeight="1" x14ac:dyDescent="0.25">
      <c r="A434" s="1305" t="s">
        <v>55</v>
      </c>
      <c r="B434" s="1305"/>
      <c r="C434" s="1305"/>
      <c r="D434" s="1305"/>
      <c r="E434" s="1305"/>
      <c r="F434" s="1305"/>
      <c r="G434" s="1305"/>
      <c r="H434" s="1305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</row>
    <row r="435" spans="1:21" s="52" customFormat="1" ht="15" x14ac:dyDescent="0.25">
      <c r="A435" s="1305" t="s">
        <v>673</v>
      </c>
      <c r="B435" s="1305"/>
      <c r="C435" s="1305"/>
      <c r="D435" s="1305"/>
      <c r="E435" s="1305"/>
      <c r="F435" s="1305"/>
      <c r="G435" s="1305"/>
      <c r="H435" s="1305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</row>
    <row r="436" spans="1:21" s="52" customFormat="1" ht="15" customHeight="1" x14ac:dyDescent="0.25">
      <c r="A436" s="1301" t="s">
        <v>674</v>
      </c>
      <c r="B436" s="1301"/>
      <c r="C436" s="1301"/>
      <c r="D436" s="1301"/>
      <c r="E436" s="1301"/>
      <c r="F436" s="1301"/>
      <c r="G436" s="1301"/>
      <c r="H436" s="130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</row>
    <row r="437" spans="1:21" x14ac:dyDescent="0.2">
      <c r="A437" s="858"/>
      <c r="B437" s="858"/>
      <c r="C437" s="858"/>
      <c r="D437" s="858"/>
      <c r="E437" s="858"/>
      <c r="F437" s="858"/>
      <c r="G437" s="858"/>
    </row>
    <row r="438" spans="1:21" ht="13.5" thickBot="1" x14ac:dyDescent="0.25">
      <c r="A438" s="576" t="s">
        <v>3</v>
      </c>
      <c r="B438" s="577"/>
      <c r="C438" s="577"/>
      <c r="D438" s="577"/>
      <c r="E438" s="578"/>
      <c r="F438" s="579"/>
      <c r="G438" s="580"/>
    </row>
    <row r="439" spans="1:21" ht="21.75" customHeight="1" thickBot="1" x14ac:dyDescent="0.25">
      <c r="A439" s="1315" t="s">
        <v>348</v>
      </c>
      <c r="B439" s="1316"/>
      <c r="C439" s="1316"/>
      <c r="D439" s="1316"/>
      <c r="E439" s="1316"/>
      <c r="F439" s="1316"/>
      <c r="G439" s="1317"/>
    </row>
    <row r="440" spans="1:21" ht="18.75" customHeight="1" thickBot="1" x14ac:dyDescent="0.25">
      <c r="A440" s="1321" t="s">
        <v>340</v>
      </c>
      <c r="B440" s="1322" t="s">
        <v>337</v>
      </c>
      <c r="C440" s="1322"/>
      <c r="D440" s="1322"/>
      <c r="E440" s="1322"/>
      <c r="F440" s="1322"/>
      <c r="G440" s="1323"/>
    </row>
    <row r="441" spans="1:21" x14ac:dyDescent="0.2">
      <c r="A441" s="581"/>
      <c r="B441" s="582"/>
      <c r="C441" s="582"/>
      <c r="D441" s="582"/>
      <c r="E441" s="583"/>
      <c r="F441" s="584"/>
      <c r="G441" s="580"/>
    </row>
    <row r="442" spans="1:21" ht="13.5" thickBot="1" x14ac:dyDescent="0.25">
      <c r="A442" s="576" t="s">
        <v>4</v>
      </c>
      <c r="B442" s="577"/>
      <c r="C442" s="582"/>
      <c r="D442" s="582"/>
      <c r="E442" s="583"/>
      <c r="F442" s="584"/>
      <c r="G442" s="580"/>
    </row>
    <row r="443" spans="1:21" ht="13.5" thickBot="1" x14ac:dyDescent="0.25">
      <c r="A443" s="1318" t="s">
        <v>69</v>
      </c>
      <c r="B443" s="1319"/>
      <c r="C443" s="1319"/>
      <c r="D443" s="1319"/>
      <c r="E443" s="1319"/>
      <c r="F443" s="1319"/>
      <c r="G443" s="1320"/>
    </row>
    <row r="444" spans="1:21" x14ac:dyDescent="0.2">
      <c r="A444" s="576"/>
      <c r="B444" s="577"/>
      <c r="C444" s="575"/>
      <c r="D444" s="575"/>
      <c r="E444" s="590"/>
      <c r="F444" s="580"/>
      <c r="G444" s="580"/>
    </row>
    <row r="445" spans="1:21" s="861" customFormat="1" ht="37.5" customHeight="1" x14ac:dyDescent="0.2">
      <c r="A445" s="506" t="s">
        <v>5</v>
      </c>
      <c r="B445" s="507" t="s">
        <v>6</v>
      </c>
      <c r="C445" s="680" t="s">
        <v>578</v>
      </c>
      <c r="D445" s="680" t="s">
        <v>579</v>
      </c>
      <c r="E445" s="680" t="s">
        <v>580</v>
      </c>
      <c r="F445" s="680" t="s">
        <v>581</v>
      </c>
      <c r="G445" s="681" t="s">
        <v>14</v>
      </c>
      <c r="H445" s="520"/>
    </row>
    <row r="446" spans="1:21" s="861" customFormat="1" ht="25.5" customHeight="1" x14ac:dyDescent="0.2">
      <c r="A446" s="508"/>
      <c r="B446" s="508"/>
      <c r="C446" s="248"/>
      <c r="D446" s="248"/>
      <c r="E446" s="248" t="s">
        <v>582</v>
      </c>
      <c r="F446" s="248" t="s">
        <v>583</v>
      </c>
      <c r="G446" s="248" t="s">
        <v>584</v>
      </c>
      <c r="H446" s="520"/>
    </row>
    <row r="447" spans="1:21" ht="31.5" customHeight="1" x14ac:dyDescent="0.2">
      <c r="A447" s="1312" t="str">
        <f>'[1]CM.01-PERSONAL '!$C$144</f>
        <v>GERENCIA DE LICENCIA Y AUTORIZACIONES</v>
      </c>
      <c r="B447" s="1312">
        <v>9</v>
      </c>
      <c r="C447" s="722" t="str">
        <f>'[1]CM.02- FUNGIBLE'!$B$6</f>
        <v>Folder manila A4</v>
      </c>
      <c r="D447" s="723" t="s">
        <v>591</v>
      </c>
      <c r="E447" s="724">
        <v>1</v>
      </c>
      <c r="F447" s="725">
        <f>'[1]CM.02- FUNGIBLE'!$E$6</f>
        <v>0.71679999999999999</v>
      </c>
      <c r="G447" s="726">
        <f t="shared" ref="G447:G456" si="23">E447*F447</f>
        <v>0.71679999999999999</v>
      </c>
    </row>
    <row r="448" spans="1:21" ht="31.5" customHeight="1" x14ac:dyDescent="0.2">
      <c r="A448" s="1313"/>
      <c r="B448" s="1313"/>
      <c r="C448" s="830" t="str">
        <f>'[1]CM.02- FUNGIBLE'!$B$5</f>
        <v>Faster</v>
      </c>
      <c r="D448" s="723" t="s">
        <v>591</v>
      </c>
      <c r="E448" s="727">
        <v>1</v>
      </c>
      <c r="F448" s="728">
        <f>'[1]CM.02- FUNGIBLE'!$E$5</f>
        <v>8.8000000000000009E-2</v>
      </c>
      <c r="G448" s="726">
        <f t="shared" si="23"/>
        <v>8.8000000000000009E-2</v>
      </c>
    </row>
    <row r="449" spans="1:21" ht="31.5" customHeight="1" x14ac:dyDescent="0.2">
      <c r="A449" s="1313"/>
      <c r="B449" s="1313"/>
      <c r="C449" s="830" t="str">
        <f>'[1]CM.02- FUNGIBLE'!$B$8</f>
        <v>Papel Bond A-4 75 gramos</v>
      </c>
      <c r="D449" s="723" t="s">
        <v>591</v>
      </c>
      <c r="E449" s="724">
        <v>3</v>
      </c>
      <c r="F449" s="729">
        <f>'[1]CM.02- FUNGIBLE'!$E$8</f>
        <v>3.1600000000000003E-2</v>
      </c>
      <c r="G449" s="726">
        <f t="shared" si="23"/>
        <v>9.4800000000000009E-2</v>
      </c>
    </row>
    <row r="450" spans="1:21" ht="31.5" customHeight="1" x14ac:dyDescent="0.2">
      <c r="A450" s="1314"/>
      <c r="B450" s="1314"/>
      <c r="C450" s="830" t="str">
        <f>'[1]CM.02- FUNGIBLE'!$B$7</f>
        <v>Grapas 26/6</v>
      </c>
      <c r="D450" s="723" t="s">
        <v>591</v>
      </c>
      <c r="E450" s="731">
        <v>1</v>
      </c>
      <c r="F450" s="732">
        <f>'[1]CM.02- FUNGIBLE'!$E$7</f>
        <v>4.5199999999999998E-4</v>
      </c>
      <c r="G450" s="726">
        <f t="shared" si="23"/>
        <v>4.5199999999999998E-4</v>
      </c>
    </row>
    <row r="451" spans="1:21" ht="31.5" customHeight="1" x14ac:dyDescent="0.2">
      <c r="A451" s="1327" t="str">
        <f>'[1]CM.01-PERSONAL '!$C$124</f>
        <v>GERENCIA DE DEFENSA CIVIL</v>
      </c>
      <c r="B451" s="1312">
        <v>27</v>
      </c>
      <c r="C451" s="830" t="str">
        <f>'[1]CM.02- FUNGIBLE'!$B$8</f>
        <v>Papel Bond A-4 75 gramos</v>
      </c>
      <c r="D451" s="723" t="s">
        <v>591</v>
      </c>
      <c r="E451" s="724">
        <v>3</v>
      </c>
      <c r="F451" s="729">
        <f>'[1]CM.02- FUNGIBLE'!$E$8</f>
        <v>3.1600000000000003E-2</v>
      </c>
      <c r="G451" s="726">
        <f t="shared" si="23"/>
        <v>9.4800000000000009E-2</v>
      </c>
    </row>
    <row r="452" spans="1:21" ht="31.5" customHeight="1" x14ac:dyDescent="0.2">
      <c r="A452" s="1329"/>
      <c r="B452" s="1314"/>
      <c r="C452" s="830" t="str">
        <f>'[1]CM.02- FUNGIBLE'!$B$7</f>
        <v>Grapas 26/6</v>
      </c>
      <c r="D452" s="723" t="s">
        <v>591</v>
      </c>
      <c r="E452" s="731">
        <v>1</v>
      </c>
      <c r="F452" s="732">
        <f>'[1]CM.02- FUNGIBLE'!$E$7</f>
        <v>4.5199999999999998E-4</v>
      </c>
      <c r="G452" s="726">
        <f t="shared" si="23"/>
        <v>4.5199999999999998E-4</v>
      </c>
    </row>
    <row r="453" spans="1:21" ht="31.5" customHeight="1" x14ac:dyDescent="0.2">
      <c r="A453" s="1329"/>
      <c r="B453" s="1312">
        <v>31</v>
      </c>
      <c r="C453" s="830" t="str">
        <f>'[1]CM.02- FUNGIBLE'!$B$8</f>
        <v>Papel Bond A-4 75 gramos</v>
      </c>
      <c r="D453" s="723" t="s">
        <v>591</v>
      </c>
      <c r="E453" s="724">
        <v>3</v>
      </c>
      <c r="F453" s="729">
        <f>'[1]CM.02- FUNGIBLE'!$E$8</f>
        <v>3.1600000000000003E-2</v>
      </c>
      <c r="G453" s="726">
        <f t="shared" si="23"/>
        <v>9.4800000000000009E-2</v>
      </c>
    </row>
    <row r="454" spans="1:21" ht="31.5" customHeight="1" x14ac:dyDescent="0.2">
      <c r="A454" s="1328"/>
      <c r="B454" s="1314"/>
      <c r="C454" s="830" t="str">
        <f>'[1]CM.02- FUNGIBLE'!$B$7</f>
        <v>Grapas 26/6</v>
      </c>
      <c r="D454" s="723" t="s">
        <v>591</v>
      </c>
      <c r="E454" s="731">
        <v>1</v>
      </c>
      <c r="F454" s="732">
        <f>'[1]CM.02- FUNGIBLE'!$E$7</f>
        <v>4.5199999999999998E-4</v>
      </c>
      <c r="G454" s="726">
        <f t="shared" si="23"/>
        <v>4.5199999999999998E-4</v>
      </c>
    </row>
    <row r="455" spans="1:21" ht="31.5" customHeight="1" x14ac:dyDescent="0.2">
      <c r="A455" s="1312" t="str">
        <f>'[1]CM.01-PERSONAL '!$C$144</f>
        <v>GERENCIA DE LICENCIA Y AUTORIZACIONES</v>
      </c>
      <c r="B455" s="1312">
        <v>36</v>
      </c>
      <c r="C455" s="830" t="str">
        <f>'[1]CM.02- FUNGIBLE'!$B$8</f>
        <v>Papel Bond A-4 75 gramos</v>
      </c>
      <c r="D455" s="723" t="s">
        <v>591</v>
      </c>
      <c r="E455" s="724">
        <v>3</v>
      </c>
      <c r="F455" s="729">
        <f>'[1]CM.02- FUNGIBLE'!$E$8</f>
        <v>3.1600000000000003E-2</v>
      </c>
      <c r="G455" s="726">
        <f t="shared" si="23"/>
        <v>9.4800000000000009E-2</v>
      </c>
    </row>
    <row r="456" spans="1:21" ht="31.5" customHeight="1" thickBot="1" x14ac:dyDescent="0.25">
      <c r="A456" s="1314"/>
      <c r="B456" s="1314"/>
      <c r="C456" s="830" t="str">
        <f>'[1]CM.02- FUNGIBLE'!$B$7</f>
        <v>Grapas 26/6</v>
      </c>
      <c r="D456" s="723" t="s">
        <v>591</v>
      </c>
      <c r="E456" s="731">
        <v>1</v>
      </c>
      <c r="F456" s="732">
        <f>'[1]CM.02- FUNGIBLE'!$E$7</f>
        <v>4.5199999999999998E-4</v>
      </c>
      <c r="G456" s="726">
        <f t="shared" si="23"/>
        <v>4.5199999999999998E-4</v>
      </c>
    </row>
    <row r="457" spans="1:21" ht="54" customHeight="1" thickBot="1" x14ac:dyDescent="0.25">
      <c r="D457" s="916"/>
      <c r="E457" s="917"/>
      <c r="F457" s="692" t="s">
        <v>592</v>
      </c>
      <c r="G457" s="607">
        <f>SUM(G447:G456)</f>
        <v>1.1858079999999998</v>
      </c>
      <c r="H457" s="608"/>
    </row>
    <row r="458" spans="1:21" s="547" customFormat="1" ht="15" x14ac:dyDescent="0.2">
      <c r="A458" s="619"/>
      <c r="B458" s="620"/>
      <c r="C458" s="623"/>
      <c r="D458" s="610"/>
      <c r="E458" s="611"/>
      <c r="F458" s="655"/>
      <c r="G458" s="611"/>
    </row>
    <row r="459" spans="1:21" s="52" customFormat="1" ht="15" customHeight="1" x14ac:dyDescent="0.25">
      <c r="A459" s="1305" t="s">
        <v>55</v>
      </c>
      <c r="B459" s="1305"/>
      <c r="C459" s="1305"/>
      <c r="D459" s="1305"/>
      <c r="E459" s="1305"/>
      <c r="F459" s="1305"/>
      <c r="G459" s="1305"/>
      <c r="H459" s="1305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</row>
    <row r="460" spans="1:21" s="52" customFormat="1" ht="15" x14ac:dyDescent="0.25">
      <c r="A460" s="1305" t="s">
        <v>673</v>
      </c>
      <c r="B460" s="1305"/>
      <c r="C460" s="1305"/>
      <c r="D460" s="1305"/>
      <c r="E460" s="1305"/>
      <c r="F460" s="1305"/>
      <c r="G460" s="1305"/>
      <c r="H460" s="1305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</row>
    <row r="461" spans="1:21" s="52" customFormat="1" ht="15" customHeight="1" x14ac:dyDescent="0.25">
      <c r="A461" s="1301" t="s">
        <v>674</v>
      </c>
      <c r="B461" s="1301"/>
      <c r="C461" s="1301"/>
      <c r="D461" s="1301"/>
      <c r="E461" s="1301"/>
      <c r="F461" s="1301"/>
      <c r="G461" s="1301"/>
      <c r="H461" s="130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</row>
    <row r="462" spans="1:21" x14ac:dyDescent="0.2">
      <c r="A462" s="858"/>
      <c r="B462" s="858"/>
      <c r="C462" s="858"/>
      <c r="D462" s="858"/>
      <c r="E462" s="858"/>
      <c r="F462" s="858"/>
      <c r="G462" s="858"/>
    </row>
    <row r="463" spans="1:21" ht="13.5" thickBot="1" x14ac:dyDescent="0.25">
      <c r="A463" s="576" t="s">
        <v>3</v>
      </c>
      <c r="B463" s="577"/>
      <c r="C463" s="577"/>
      <c r="D463" s="577"/>
      <c r="E463" s="578"/>
      <c r="F463" s="579"/>
      <c r="G463" s="580"/>
    </row>
    <row r="464" spans="1:21" ht="18" customHeight="1" thickBot="1" x14ac:dyDescent="0.25">
      <c r="A464" s="1342" t="s">
        <v>348</v>
      </c>
      <c r="B464" s="1316"/>
      <c r="C464" s="1316"/>
      <c r="D464" s="1316"/>
      <c r="E464" s="1316"/>
      <c r="F464" s="1316"/>
      <c r="G464" s="1317"/>
    </row>
    <row r="465" spans="1:21" s="547" customFormat="1" ht="18.75" customHeight="1" thickBot="1" x14ac:dyDescent="0.25">
      <c r="A465" s="1342" t="s">
        <v>339</v>
      </c>
      <c r="B465" s="1316" t="s">
        <v>337</v>
      </c>
      <c r="C465" s="1316"/>
      <c r="D465" s="1316"/>
      <c r="E465" s="1316"/>
      <c r="F465" s="1316"/>
      <c r="G465" s="1317"/>
      <c r="H465" s="611"/>
    </row>
    <row r="466" spans="1:21" x14ac:dyDescent="0.2">
      <c r="A466" s="581"/>
      <c r="B466" s="582"/>
      <c r="C466" s="582"/>
      <c r="D466" s="582"/>
      <c r="E466" s="583"/>
      <c r="F466" s="584"/>
      <c r="G466" s="580"/>
    </row>
    <row r="467" spans="1:21" ht="13.5" thickBot="1" x14ac:dyDescent="0.25">
      <c r="A467" s="576" t="s">
        <v>4</v>
      </c>
      <c r="B467" s="577"/>
      <c r="C467" s="582"/>
      <c r="D467" s="582"/>
      <c r="E467" s="583"/>
      <c r="F467" s="584"/>
      <c r="G467" s="580"/>
    </row>
    <row r="468" spans="1:21" ht="13.5" thickBot="1" x14ac:dyDescent="0.25">
      <c r="A468" s="1343" t="s">
        <v>69</v>
      </c>
      <c r="B468" s="1319"/>
      <c r="C468" s="1319"/>
      <c r="D468" s="1319"/>
      <c r="E468" s="1319"/>
      <c r="F468" s="1319"/>
      <c r="G468" s="1320"/>
    </row>
    <row r="469" spans="1:21" x14ac:dyDescent="0.2">
      <c r="A469" s="576"/>
      <c r="B469" s="577"/>
      <c r="C469" s="575"/>
      <c r="D469" s="575"/>
      <c r="E469" s="590"/>
      <c r="F469" s="580"/>
      <c r="G469" s="580"/>
    </row>
    <row r="470" spans="1:21" s="861" customFormat="1" ht="37.5" customHeight="1" x14ac:dyDescent="0.2">
      <c r="A470" s="506" t="s">
        <v>5</v>
      </c>
      <c r="B470" s="507" t="s">
        <v>6</v>
      </c>
      <c r="C470" s="680" t="s">
        <v>578</v>
      </c>
      <c r="D470" s="680" t="s">
        <v>579</v>
      </c>
      <c r="E470" s="680" t="s">
        <v>580</v>
      </c>
      <c r="F470" s="680" t="s">
        <v>581</v>
      </c>
      <c r="G470" s="681" t="s">
        <v>14</v>
      </c>
      <c r="H470" s="520"/>
    </row>
    <row r="471" spans="1:21" s="861" customFormat="1" ht="25.5" customHeight="1" x14ac:dyDescent="0.2">
      <c r="A471" s="508"/>
      <c r="B471" s="508"/>
      <c r="C471" s="248"/>
      <c r="D471" s="248"/>
      <c r="E471" s="248" t="s">
        <v>582</v>
      </c>
      <c r="F471" s="248" t="s">
        <v>583</v>
      </c>
      <c r="G471" s="248" t="s">
        <v>584</v>
      </c>
      <c r="H471" s="520"/>
    </row>
    <row r="472" spans="1:21" ht="31.5" customHeight="1" x14ac:dyDescent="0.2">
      <c r="A472" s="1312" t="str">
        <f>'[1]CM.01-PERSONAL '!$C$144</f>
        <v>GERENCIA DE LICENCIA Y AUTORIZACIONES</v>
      </c>
      <c r="B472" s="1312">
        <v>9</v>
      </c>
      <c r="C472" s="830" t="str">
        <f>'[1]CM.02- FUNGIBLE'!$B$6</f>
        <v>Folder manila A4</v>
      </c>
      <c r="D472" s="723" t="s">
        <v>591</v>
      </c>
      <c r="E472" s="724">
        <v>1</v>
      </c>
      <c r="F472" s="725">
        <f>'[1]CM.02- FUNGIBLE'!$E$6</f>
        <v>0.71679999999999999</v>
      </c>
      <c r="G472" s="726">
        <f t="shared" ref="G472:G475" si="24">E472*F472</f>
        <v>0.71679999999999999</v>
      </c>
    </row>
    <row r="473" spans="1:21" ht="31.5" customHeight="1" x14ac:dyDescent="0.2">
      <c r="A473" s="1313"/>
      <c r="B473" s="1313"/>
      <c r="C473" s="830" t="str">
        <f>'[1]CM.02- FUNGIBLE'!$B$5</f>
        <v>Faster</v>
      </c>
      <c r="D473" s="723" t="s">
        <v>591</v>
      </c>
      <c r="E473" s="727">
        <v>1</v>
      </c>
      <c r="F473" s="728">
        <f>'[1]CM.02- FUNGIBLE'!$E$5</f>
        <v>8.8000000000000009E-2</v>
      </c>
      <c r="G473" s="726">
        <f t="shared" si="24"/>
        <v>8.8000000000000009E-2</v>
      </c>
    </row>
    <row r="474" spans="1:21" ht="31.5" customHeight="1" x14ac:dyDescent="0.2">
      <c r="A474" s="1313"/>
      <c r="B474" s="1313"/>
      <c r="C474" s="830" t="str">
        <f>'[1]CM.02- FUNGIBLE'!$B$8</f>
        <v>Papel Bond A-4 75 gramos</v>
      </c>
      <c r="D474" s="723" t="s">
        <v>591</v>
      </c>
      <c r="E474" s="724">
        <v>3</v>
      </c>
      <c r="F474" s="729">
        <f>'[1]CM.02- FUNGIBLE'!$E$8</f>
        <v>3.1600000000000003E-2</v>
      </c>
      <c r="G474" s="726">
        <f t="shared" si="24"/>
        <v>9.4800000000000009E-2</v>
      </c>
    </row>
    <row r="475" spans="1:21" ht="31.5" customHeight="1" thickBot="1" x14ac:dyDescent="0.25">
      <c r="A475" s="1314"/>
      <c r="B475" s="1314"/>
      <c r="C475" s="830" t="str">
        <f>'[1]CM.02- FUNGIBLE'!$B$7</f>
        <v>Grapas 26/6</v>
      </c>
      <c r="D475" s="723" t="s">
        <v>591</v>
      </c>
      <c r="E475" s="731">
        <v>1</v>
      </c>
      <c r="F475" s="732">
        <f>'[1]CM.02- FUNGIBLE'!$E$7</f>
        <v>4.5199999999999998E-4</v>
      </c>
      <c r="G475" s="726">
        <f t="shared" si="24"/>
        <v>4.5199999999999998E-4</v>
      </c>
    </row>
    <row r="476" spans="1:21" ht="54" customHeight="1" thickBot="1" x14ac:dyDescent="0.25">
      <c r="D476" s="916"/>
      <c r="E476" s="917"/>
      <c r="F476" s="692" t="s">
        <v>592</v>
      </c>
      <c r="G476" s="607">
        <f>SUM(G472:G475)</f>
        <v>0.90005199999999996</v>
      </c>
      <c r="H476" s="608"/>
    </row>
    <row r="477" spans="1:21" s="547" customFormat="1" ht="15" x14ac:dyDescent="0.2">
      <c r="A477" s="619"/>
      <c r="B477" s="620"/>
      <c r="C477" s="623"/>
      <c r="D477" s="610"/>
      <c r="E477" s="611"/>
      <c r="F477" s="655"/>
      <c r="G477" s="611"/>
    </row>
    <row r="478" spans="1:21" s="52" customFormat="1" ht="15" customHeight="1" x14ac:dyDescent="0.25">
      <c r="A478" s="1305" t="s">
        <v>55</v>
      </c>
      <c r="B478" s="1305"/>
      <c r="C478" s="1305"/>
      <c r="D478" s="1305"/>
      <c r="E478" s="1305"/>
      <c r="F478" s="1305"/>
      <c r="G478" s="1305"/>
      <c r="H478" s="1305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</row>
    <row r="479" spans="1:21" s="52" customFormat="1" ht="15" x14ac:dyDescent="0.25">
      <c r="A479" s="1305" t="s">
        <v>673</v>
      </c>
      <c r="B479" s="1305"/>
      <c r="C479" s="1305"/>
      <c r="D479" s="1305"/>
      <c r="E479" s="1305"/>
      <c r="F479" s="1305"/>
      <c r="G479" s="1305"/>
      <c r="H479" s="1305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</row>
    <row r="480" spans="1:21" s="52" customFormat="1" ht="15" customHeight="1" x14ac:dyDescent="0.25">
      <c r="A480" s="1301" t="s">
        <v>674</v>
      </c>
      <c r="B480" s="1301"/>
      <c r="C480" s="1301"/>
      <c r="D480" s="1301"/>
      <c r="E480" s="1301"/>
      <c r="F480" s="1301"/>
      <c r="G480" s="1301"/>
      <c r="H480" s="130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</row>
    <row r="481" spans="1:8" s="547" customFormat="1" x14ac:dyDescent="0.2">
      <c r="A481" s="858"/>
      <c r="B481" s="858"/>
      <c r="C481" s="858"/>
      <c r="D481" s="858"/>
      <c r="E481" s="858"/>
      <c r="F481" s="858"/>
      <c r="G481" s="858"/>
    </row>
    <row r="482" spans="1:8" s="547" customFormat="1" ht="13.5" thickBot="1" x14ac:dyDescent="0.25">
      <c r="A482" s="576" t="s">
        <v>3</v>
      </c>
      <c r="B482" s="577"/>
      <c r="C482" s="577"/>
      <c r="D482" s="577"/>
      <c r="E482" s="578"/>
      <c r="F482" s="579"/>
      <c r="G482" s="580"/>
    </row>
    <row r="483" spans="1:8" s="547" customFormat="1" ht="13.5" thickBot="1" x14ac:dyDescent="0.25">
      <c r="A483" s="1315" t="s">
        <v>71</v>
      </c>
      <c r="B483" s="1316"/>
      <c r="C483" s="1316"/>
      <c r="D483" s="1316"/>
      <c r="E483" s="1316"/>
      <c r="F483" s="1316"/>
      <c r="G483" s="1317"/>
    </row>
    <row r="484" spans="1:8" s="547" customFormat="1" ht="13.5" customHeight="1" thickBot="1" x14ac:dyDescent="0.25">
      <c r="A484" s="1315" t="s">
        <v>349</v>
      </c>
      <c r="B484" s="1316"/>
      <c r="C484" s="1316"/>
      <c r="D484" s="1316"/>
      <c r="E484" s="1316"/>
      <c r="F484" s="1316"/>
      <c r="G484" s="1317"/>
    </row>
    <row r="485" spans="1:8" s="547" customFormat="1" x14ac:dyDescent="0.2">
      <c r="A485" s="581"/>
      <c r="B485" s="582"/>
      <c r="C485" s="582"/>
      <c r="D485" s="582"/>
      <c r="E485" s="583"/>
      <c r="F485" s="584"/>
      <c r="G485" s="580"/>
    </row>
    <row r="486" spans="1:8" s="547" customFormat="1" ht="13.5" thickBot="1" x14ac:dyDescent="0.25">
      <c r="A486" s="576" t="s">
        <v>4</v>
      </c>
      <c r="B486" s="577"/>
      <c r="C486" s="582"/>
      <c r="D486" s="582"/>
      <c r="E486" s="583"/>
      <c r="F486" s="584"/>
      <c r="G486" s="580"/>
    </row>
    <row r="487" spans="1:8" s="547" customFormat="1" ht="13.5" thickBot="1" x14ac:dyDescent="0.25">
      <c r="A487" s="1318" t="s">
        <v>69</v>
      </c>
      <c r="B487" s="1319"/>
      <c r="C487" s="1319"/>
      <c r="D487" s="1319"/>
      <c r="E487" s="1319"/>
      <c r="F487" s="1319"/>
      <c r="G487" s="1320"/>
    </row>
    <row r="488" spans="1:8" s="547" customFormat="1" x14ac:dyDescent="0.2">
      <c r="A488" s="576"/>
      <c r="B488" s="577"/>
      <c r="C488" s="575"/>
      <c r="D488" s="575"/>
      <c r="E488" s="590"/>
      <c r="F488" s="580"/>
      <c r="G488" s="580"/>
    </row>
    <row r="489" spans="1:8" s="861" customFormat="1" ht="37.5" customHeight="1" x14ac:dyDescent="0.2">
      <c r="A489" s="506" t="s">
        <v>5</v>
      </c>
      <c r="B489" s="507" t="s">
        <v>6</v>
      </c>
      <c r="C489" s="680" t="s">
        <v>578</v>
      </c>
      <c r="D489" s="680" t="s">
        <v>579</v>
      </c>
      <c r="E489" s="680" t="s">
        <v>580</v>
      </c>
      <c r="F489" s="680" t="s">
        <v>581</v>
      </c>
      <c r="G489" s="681" t="s">
        <v>14</v>
      </c>
      <c r="H489" s="520"/>
    </row>
    <row r="490" spans="1:8" s="861" customFormat="1" ht="25.5" customHeight="1" x14ac:dyDescent="0.2">
      <c r="A490" s="508"/>
      <c r="B490" s="508"/>
      <c r="C490" s="248"/>
      <c r="D490" s="248"/>
      <c r="E490" s="248" t="s">
        <v>582</v>
      </c>
      <c r="F490" s="248" t="s">
        <v>583</v>
      </c>
      <c r="G490" s="248" t="s">
        <v>584</v>
      </c>
      <c r="H490" s="520"/>
    </row>
    <row r="491" spans="1:8" s="547" customFormat="1" ht="13.5" x14ac:dyDescent="0.2">
      <c r="A491" s="1312" t="str">
        <f>'[1]CM.01-PERSONAL '!$C$144</f>
        <v>GERENCIA DE LICENCIA Y AUTORIZACIONES</v>
      </c>
      <c r="B491" s="1312">
        <v>9</v>
      </c>
      <c r="C491" s="722" t="str">
        <f>'[1]CM.02- FUNGIBLE'!$B$6</f>
        <v>Folder manila A4</v>
      </c>
      <c r="D491" s="723" t="s">
        <v>591</v>
      </c>
      <c r="E491" s="724">
        <v>1</v>
      </c>
      <c r="F491" s="725">
        <f>'[1]CM.02- FUNGIBLE'!$E$6</f>
        <v>0.71679999999999999</v>
      </c>
      <c r="G491" s="726">
        <f t="shared" ref="G491:G496" si="25">E491*F491</f>
        <v>0.71679999999999999</v>
      </c>
    </row>
    <row r="492" spans="1:8" s="547" customFormat="1" ht="13.5" x14ac:dyDescent="0.2">
      <c r="A492" s="1313"/>
      <c r="B492" s="1313"/>
      <c r="C492" s="830" t="str">
        <f>'[1]CM.02- FUNGIBLE'!$B$5</f>
        <v>Faster</v>
      </c>
      <c r="D492" s="723" t="s">
        <v>591</v>
      </c>
      <c r="E492" s="727">
        <v>1</v>
      </c>
      <c r="F492" s="728">
        <f>'[1]CM.02- FUNGIBLE'!$E$5</f>
        <v>8.8000000000000009E-2</v>
      </c>
      <c r="G492" s="726">
        <f t="shared" si="25"/>
        <v>8.8000000000000009E-2</v>
      </c>
    </row>
    <row r="493" spans="1:8" s="547" customFormat="1" ht="13.5" x14ac:dyDescent="0.2">
      <c r="A493" s="1313"/>
      <c r="B493" s="1313"/>
      <c r="C493" s="830" t="str">
        <f>'[1]CM.02- FUNGIBLE'!$B$8</f>
        <v>Papel Bond A-4 75 gramos</v>
      </c>
      <c r="D493" s="723" t="s">
        <v>591</v>
      </c>
      <c r="E493" s="724">
        <v>3</v>
      </c>
      <c r="F493" s="729">
        <f>'[1]CM.02- FUNGIBLE'!$E$8</f>
        <v>3.1600000000000003E-2</v>
      </c>
      <c r="G493" s="726">
        <f t="shared" si="25"/>
        <v>9.4800000000000009E-2</v>
      </c>
    </row>
    <row r="494" spans="1:8" s="547" customFormat="1" ht="13.5" x14ac:dyDescent="0.2">
      <c r="A494" s="1313"/>
      <c r="B494" s="1314"/>
      <c r="C494" s="830" t="str">
        <f>'[1]CM.02- FUNGIBLE'!$B$7</f>
        <v>Grapas 26/6</v>
      </c>
      <c r="D494" s="723" t="s">
        <v>591</v>
      </c>
      <c r="E494" s="731">
        <v>1</v>
      </c>
      <c r="F494" s="732">
        <f>'[1]CM.02- FUNGIBLE'!$E$7</f>
        <v>4.5199999999999998E-4</v>
      </c>
      <c r="G494" s="726">
        <f t="shared" si="25"/>
        <v>4.5199999999999998E-4</v>
      </c>
    </row>
    <row r="495" spans="1:8" s="547" customFormat="1" ht="13.5" x14ac:dyDescent="0.2">
      <c r="A495" s="1313"/>
      <c r="B495" s="1312">
        <v>12</v>
      </c>
      <c r="C495" s="830" t="str">
        <f>'[1]CM.02- FUNGIBLE'!$B$8</f>
        <v>Papel Bond A-4 75 gramos</v>
      </c>
      <c r="D495" s="723" t="s">
        <v>591</v>
      </c>
      <c r="E495" s="724">
        <v>3</v>
      </c>
      <c r="F495" s="729">
        <f>'[1]CM.02- FUNGIBLE'!$E$8</f>
        <v>3.1600000000000003E-2</v>
      </c>
      <c r="G495" s="726">
        <f t="shared" si="25"/>
        <v>9.4800000000000009E-2</v>
      </c>
    </row>
    <row r="496" spans="1:8" s="547" customFormat="1" ht="13.5" x14ac:dyDescent="0.2">
      <c r="A496" s="1314"/>
      <c r="B496" s="1314"/>
      <c r="C496" s="830" t="str">
        <f>'[1]CM.02- FUNGIBLE'!$B$7</f>
        <v>Grapas 26/6</v>
      </c>
      <c r="D496" s="723" t="s">
        <v>591</v>
      </c>
      <c r="E496" s="731">
        <v>1</v>
      </c>
      <c r="F496" s="732">
        <f>'[1]CM.02- FUNGIBLE'!$E$7</f>
        <v>4.5199999999999998E-4</v>
      </c>
      <c r="G496" s="726">
        <f t="shared" si="25"/>
        <v>4.5199999999999998E-4</v>
      </c>
    </row>
    <row r="497" spans="1:21" s="547" customFormat="1" ht="36" x14ac:dyDescent="0.2">
      <c r="A497" s="609"/>
      <c r="B497" s="549"/>
      <c r="C497" s="609"/>
      <c r="D497" s="916"/>
      <c r="E497" s="917"/>
      <c r="F497" s="692" t="s">
        <v>592</v>
      </c>
      <c r="G497" s="622">
        <f>SUM(G491:G496)</f>
        <v>0.99530399999999997</v>
      </c>
    </row>
    <row r="498" spans="1:21" s="547" customFormat="1" ht="15" x14ac:dyDescent="0.2">
      <c r="A498" s="619"/>
      <c r="B498" s="620"/>
      <c r="C498" s="623"/>
      <c r="D498" s="610"/>
      <c r="E498" s="611"/>
      <c r="F498" s="655"/>
      <c r="G498" s="611"/>
    </row>
    <row r="499" spans="1:21" s="52" customFormat="1" ht="15" customHeight="1" x14ac:dyDescent="0.25">
      <c r="A499" s="1305" t="s">
        <v>55</v>
      </c>
      <c r="B499" s="1305"/>
      <c r="C499" s="1305"/>
      <c r="D499" s="1305"/>
      <c r="E499" s="1305"/>
      <c r="F499" s="1305"/>
      <c r="G499" s="1305"/>
      <c r="H499" s="1305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</row>
    <row r="500" spans="1:21" s="52" customFormat="1" ht="15" x14ac:dyDescent="0.25">
      <c r="A500" s="1305" t="s">
        <v>673</v>
      </c>
      <c r="B500" s="1305"/>
      <c r="C500" s="1305"/>
      <c r="D500" s="1305"/>
      <c r="E500" s="1305"/>
      <c r="F500" s="1305"/>
      <c r="G500" s="1305"/>
      <c r="H500" s="1305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</row>
    <row r="501" spans="1:21" s="52" customFormat="1" ht="15" customHeight="1" x14ac:dyDescent="0.25">
      <c r="A501" s="1301" t="s">
        <v>674</v>
      </c>
      <c r="B501" s="1301"/>
      <c r="C501" s="1301"/>
      <c r="D501" s="1301"/>
      <c r="E501" s="1301"/>
      <c r="F501" s="1301"/>
      <c r="G501" s="1301"/>
      <c r="H501" s="130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</row>
    <row r="502" spans="1:21" s="547" customFormat="1" x14ac:dyDescent="0.2">
      <c r="A502" s="858"/>
      <c r="B502" s="858"/>
      <c r="C502" s="858"/>
      <c r="D502" s="858"/>
      <c r="E502" s="858"/>
      <c r="F502" s="858"/>
      <c r="G502" s="858"/>
    </row>
    <row r="503" spans="1:21" s="547" customFormat="1" ht="13.5" thickBot="1" x14ac:dyDescent="0.25">
      <c r="A503" s="576" t="s">
        <v>3</v>
      </c>
      <c r="B503" s="577"/>
      <c r="C503" s="577"/>
      <c r="D503" s="577"/>
      <c r="E503" s="578"/>
      <c r="F503" s="579"/>
      <c r="G503" s="580"/>
    </row>
    <row r="504" spans="1:21" s="547" customFormat="1" ht="13.5" thickBot="1" x14ac:dyDescent="0.25">
      <c r="A504" s="1315" t="s">
        <v>71</v>
      </c>
      <c r="B504" s="1316"/>
      <c r="C504" s="1316"/>
      <c r="D504" s="1316"/>
      <c r="E504" s="1316"/>
      <c r="F504" s="1316"/>
      <c r="G504" s="1317"/>
    </row>
    <row r="505" spans="1:21" s="547" customFormat="1" ht="13.5" customHeight="1" thickBot="1" x14ac:dyDescent="0.25">
      <c r="A505" s="1315" t="s">
        <v>350</v>
      </c>
      <c r="B505" s="1316"/>
      <c r="C505" s="1316"/>
      <c r="D505" s="1316"/>
      <c r="E505" s="1316"/>
      <c r="F505" s="1316"/>
      <c r="G505" s="1317"/>
    </row>
    <row r="506" spans="1:21" s="547" customFormat="1" x14ac:dyDescent="0.2">
      <c r="A506" s="581"/>
      <c r="B506" s="582"/>
      <c r="C506" s="582"/>
      <c r="D506" s="582"/>
      <c r="E506" s="583"/>
      <c r="F506" s="584"/>
      <c r="G506" s="580"/>
    </row>
    <row r="507" spans="1:21" s="547" customFormat="1" ht="13.5" thickBot="1" x14ac:dyDescent="0.25">
      <c r="A507" s="576" t="s">
        <v>4</v>
      </c>
      <c r="B507" s="577"/>
      <c r="C507" s="582"/>
      <c r="D507" s="582"/>
      <c r="E507" s="583"/>
      <c r="F507" s="584"/>
      <c r="G507" s="580"/>
    </row>
    <row r="508" spans="1:21" s="547" customFormat="1" ht="13.5" thickBot="1" x14ac:dyDescent="0.25">
      <c r="A508" s="1318" t="s">
        <v>69</v>
      </c>
      <c r="B508" s="1319"/>
      <c r="C508" s="1319"/>
      <c r="D508" s="1319"/>
      <c r="E508" s="1319"/>
      <c r="F508" s="1319"/>
      <c r="G508" s="1320"/>
    </row>
    <row r="509" spans="1:21" s="547" customFormat="1" x14ac:dyDescent="0.2">
      <c r="A509" s="576"/>
      <c r="B509" s="577"/>
      <c r="C509" s="575"/>
      <c r="D509" s="575"/>
      <c r="E509" s="590"/>
      <c r="F509" s="580"/>
      <c r="G509" s="580"/>
    </row>
    <row r="510" spans="1:21" s="676" customFormat="1" ht="37.5" customHeight="1" x14ac:dyDescent="0.2">
      <c r="A510" s="506" t="s">
        <v>5</v>
      </c>
      <c r="B510" s="507" t="s">
        <v>6</v>
      </c>
      <c r="C510" s="680" t="s">
        <v>578</v>
      </c>
      <c r="D510" s="680" t="s">
        <v>579</v>
      </c>
      <c r="E510" s="680" t="s">
        <v>580</v>
      </c>
      <c r="F510" s="680" t="s">
        <v>581</v>
      </c>
      <c r="G510" s="681" t="s">
        <v>14</v>
      </c>
      <c r="H510" s="520"/>
    </row>
    <row r="511" spans="1:21" s="676" customFormat="1" ht="25.5" customHeight="1" x14ac:dyDescent="0.2">
      <c r="A511" s="508"/>
      <c r="B511" s="508"/>
      <c r="C511" s="248"/>
      <c r="D511" s="248"/>
      <c r="E511" s="248" t="s">
        <v>582</v>
      </c>
      <c r="F511" s="248" t="s">
        <v>583</v>
      </c>
      <c r="G511" s="248" t="s">
        <v>584</v>
      </c>
      <c r="H511" s="520"/>
    </row>
    <row r="512" spans="1:21" s="547" customFormat="1" ht="13.5" x14ac:dyDescent="0.2">
      <c r="A512" s="1312" t="str">
        <f>'[1]CM.01-PERSONAL '!$C$144</f>
        <v>GERENCIA DE LICENCIA Y AUTORIZACIONES</v>
      </c>
      <c r="B512" s="1312">
        <v>9</v>
      </c>
      <c r="C512" s="722" t="str">
        <f>'[1]CM.02- FUNGIBLE'!$B$6</f>
        <v>Folder manila A4</v>
      </c>
      <c r="D512" s="723" t="s">
        <v>591</v>
      </c>
      <c r="E512" s="724">
        <v>1</v>
      </c>
      <c r="F512" s="725">
        <f>'[1]CM.02- FUNGIBLE'!$E$6</f>
        <v>0.71679999999999999</v>
      </c>
      <c r="G512" s="726">
        <f t="shared" ref="G512:G517" si="26">E512*F512</f>
        <v>0.71679999999999999</v>
      </c>
    </row>
    <row r="513" spans="1:21" s="547" customFormat="1" ht="13.5" x14ac:dyDescent="0.2">
      <c r="A513" s="1313"/>
      <c r="B513" s="1313"/>
      <c r="C513" s="830" t="str">
        <f>'[1]CM.02- FUNGIBLE'!$B$5</f>
        <v>Faster</v>
      </c>
      <c r="D513" s="723" t="s">
        <v>591</v>
      </c>
      <c r="E513" s="727">
        <v>1</v>
      </c>
      <c r="F513" s="728">
        <f>'[1]CM.02- FUNGIBLE'!$E$5</f>
        <v>8.8000000000000009E-2</v>
      </c>
      <c r="G513" s="726">
        <f t="shared" si="26"/>
        <v>8.8000000000000009E-2</v>
      </c>
    </row>
    <row r="514" spans="1:21" s="547" customFormat="1" ht="13.5" x14ac:dyDescent="0.2">
      <c r="A514" s="1313"/>
      <c r="B514" s="1313"/>
      <c r="C514" s="830" t="str">
        <f>'[1]CM.02- FUNGIBLE'!$B$8</f>
        <v>Papel Bond A-4 75 gramos</v>
      </c>
      <c r="D514" s="723" t="s">
        <v>591</v>
      </c>
      <c r="E514" s="724">
        <v>3</v>
      </c>
      <c r="F514" s="729">
        <f>'[1]CM.02- FUNGIBLE'!$E$8</f>
        <v>3.1600000000000003E-2</v>
      </c>
      <c r="G514" s="726">
        <f t="shared" si="26"/>
        <v>9.4800000000000009E-2</v>
      </c>
    </row>
    <row r="515" spans="1:21" s="547" customFormat="1" ht="13.5" x14ac:dyDescent="0.2">
      <c r="A515" s="1313"/>
      <c r="B515" s="1314"/>
      <c r="C515" s="830" t="str">
        <f>'[1]CM.02- FUNGIBLE'!$B$7</f>
        <v>Grapas 26/6</v>
      </c>
      <c r="D515" s="723" t="s">
        <v>591</v>
      </c>
      <c r="E515" s="731">
        <v>1</v>
      </c>
      <c r="F515" s="732">
        <f>'[1]CM.02- FUNGIBLE'!$E$7</f>
        <v>4.5199999999999998E-4</v>
      </c>
      <c r="G515" s="726">
        <f t="shared" si="26"/>
        <v>4.5199999999999998E-4</v>
      </c>
    </row>
    <row r="516" spans="1:21" s="547" customFormat="1" ht="13.5" x14ac:dyDescent="0.2">
      <c r="A516" s="1313"/>
      <c r="B516" s="1312">
        <v>12</v>
      </c>
      <c r="C516" s="830" t="str">
        <f>'[1]CM.02- FUNGIBLE'!$B$8</f>
        <v>Papel Bond A-4 75 gramos</v>
      </c>
      <c r="D516" s="723" t="s">
        <v>591</v>
      </c>
      <c r="E516" s="724">
        <v>3</v>
      </c>
      <c r="F516" s="729">
        <f>'[1]CM.02- FUNGIBLE'!$E$8</f>
        <v>3.1600000000000003E-2</v>
      </c>
      <c r="G516" s="726">
        <f t="shared" si="26"/>
        <v>9.4800000000000009E-2</v>
      </c>
    </row>
    <row r="517" spans="1:21" s="547" customFormat="1" ht="13.5" x14ac:dyDescent="0.2">
      <c r="A517" s="1314"/>
      <c r="B517" s="1314"/>
      <c r="C517" s="830" t="str">
        <f>'[1]CM.02- FUNGIBLE'!$B$7</f>
        <v>Grapas 26/6</v>
      </c>
      <c r="D517" s="723" t="s">
        <v>591</v>
      </c>
      <c r="E517" s="731">
        <v>1</v>
      </c>
      <c r="F517" s="732">
        <f>'[1]CM.02- FUNGIBLE'!$E$7</f>
        <v>4.5199999999999998E-4</v>
      </c>
      <c r="G517" s="726">
        <f t="shared" si="26"/>
        <v>4.5199999999999998E-4</v>
      </c>
    </row>
    <row r="518" spans="1:21" s="547" customFormat="1" ht="36" x14ac:dyDescent="0.2">
      <c r="A518" s="609"/>
      <c r="B518" s="549"/>
      <c r="C518" s="609"/>
      <c r="D518" s="916"/>
      <c r="E518" s="917"/>
      <c r="F518" s="692" t="s">
        <v>592</v>
      </c>
      <c r="G518" s="622">
        <f>SUM(G512:G517)</f>
        <v>0.99530399999999997</v>
      </c>
    </row>
    <row r="519" spans="1:21" s="547" customFormat="1" ht="15" x14ac:dyDescent="0.2">
      <c r="A519" s="619"/>
      <c r="B519" s="620"/>
      <c r="C519" s="623"/>
      <c r="D519" s="610"/>
      <c r="E519" s="611"/>
      <c r="F519" s="655"/>
      <c r="G519" s="611"/>
    </row>
    <row r="520" spans="1:21" s="52" customFormat="1" ht="15" customHeight="1" x14ac:dyDescent="0.25">
      <c r="A520" s="1305" t="s">
        <v>55</v>
      </c>
      <c r="B520" s="1305"/>
      <c r="C520" s="1305"/>
      <c r="D520" s="1305"/>
      <c r="E520" s="1305"/>
      <c r="F520" s="1305"/>
      <c r="G520" s="1305"/>
      <c r="H520" s="1305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</row>
    <row r="521" spans="1:21" s="52" customFormat="1" ht="15" x14ac:dyDescent="0.25">
      <c r="A521" s="1305" t="s">
        <v>673</v>
      </c>
      <c r="B521" s="1305"/>
      <c r="C521" s="1305"/>
      <c r="D521" s="1305"/>
      <c r="E521" s="1305"/>
      <c r="F521" s="1305"/>
      <c r="G521" s="1305"/>
      <c r="H521" s="1305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</row>
    <row r="522" spans="1:21" s="52" customFormat="1" ht="15" customHeight="1" x14ac:dyDescent="0.25">
      <c r="A522" s="1301" t="s">
        <v>674</v>
      </c>
      <c r="B522" s="1301"/>
      <c r="C522" s="1301"/>
      <c r="D522" s="1301"/>
      <c r="E522" s="1301"/>
      <c r="F522" s="1301"/>
      <c r="G522" s="1301"/>
      <c r="H522" s="130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</row>
    <row r="523" spans="1:21" s="547" customFormat="1" x14ac:dyDescent="0.2">
      <c r="A523" s="858"/>
      <c r="B523" s="858"/>
      <c r="C523" s="858"/>
      <c r="D523" s="858"/>
      <c r="E523" s="858"/>
      <c r="F523" s="858"/>
      <c r="G523" s="858"/>
    </row>
    <row r="524" spans="1:21" s="547" customFormat="1" ht="13.5" thickBot="1" x14ac:dyDescent="0.25">
      <c r="A524" s="576" t="s">
        <v>3</v>
      </c>
      <c r="B524" s="577"/>
      <c r="C524" s="577"/>
      <c r="D524" s="577"/>
      <c r="E524" s="578"/>
      <c r="F524" s="579"/>
      <c r="G524" s="580"/>
    </row>
    <row r="525" spans="1:21" s="547" customFormat="1" ht="13.5" customHeight="1" thickBot="1" x14ac:dyDescent="0.25">
      <c r="A525" s="1315" t="s">
        <v>72</v>
      </c>
      <c r="B525" s="1316"/>
      <c r="C525" s="1316"/>
      <c r="D525" s="1316"/>
      <c r="E525" s="1316"/>
      <c r="F525" s="1316"/>
      <c r="G525" s="1317"/>
    </row>
    <row r="526" spans="1:21" s="547" customFormat="1" x14ac:dyDescent="0.2">
      <c r="A526" s="581"/>
      <c r="B526" s="582"/>
      <c r="C526" s="582"/>
      <c r="D526" s="582"/>
      <c r="E526" s="583"/>
      <c r="F526" s="584"/>
      <c r="G526" s="580"/>
    </row>
    <row r="527" spans="1:21" s="547" customFormat="1" ht="13.5" thickBot="1" x14ac:dyDescent="0.25">
      <c r="A527" s="576" t="s">
        <v>4</v>
      </c>
      <c r="B527" s="577"/>
      <c r="C527" s="582"/>
      <c r="D527" s="582"/>
      <c r="E527" s="583"/>
      <c r="F527" s="584"/>
      <c r="G527" s="580"/>
    </row>
    <row r="528" spans="1:21" s="547" customFormat="1" ht="13.5" thickBot="1" x14ac:dyDescent="0.25">
      <c r="A528" s="1318" t="s">
        <v>69</v>
      </c>
      <c r="B528" s="1319"/>
      <c r="C528" s="1319"/>
      <c r="D528" s="1319"/>
      <c r="E528" s="1319"/>
      <c r="F528" s="1319"/>
      <c r="G528" s="1320"/>
    </row>
    <row r="529" spans="1:21" s="547" customFormat="1" x14ac:dyDescent="0.2">
      <c r="A529" s="576"/>
      <c r="B529" s="577"/>
      <c r="C529" s="575"/>
      <c r="D529" s="575"/>
      <c r="E529" s="590"/>
      <c r="F529" s="580"/>
      <c r="G529" s="580"/>
    </row>
    <row r="530" spans="1:21" s="676" customFormat="1" ht="37.5" customHeight="1" x14ac:dyDescent="0.2">
      <c r="A530" s="506" t="s">
        <v>5</v>
      </c>
      <c r="B530" s="507" t="s">
        <v>6</v>
      </c>
      <c r="C530" s="680" t="s">
        <v>578</v>
      </c>
      <c r="D530" s="680" t="s">
        <v>579</v>
      </c>
      <c r="E530" s="680" t="s">
        <v>580</v>
      </c>
      <c r="F530" s="680" t="s">
        <v>581</v>
      </c>
      <c r="G530" s="681" t="s">
        <v>14</v>
      </c>
      <c r="H530" s="520"/>
    </row>
    <row r="531" spans="1:21" s="676" customFormat="1" ht="25.5" customHeight="1" x14ac:dyDescent="0.2">
      <c r="A531" s="508"/>
      <c r="B531" s="508"/>
      <c r="C531" s="248"/>
      <c r="D531" s="248"/>
      <c r="E531" s="248" t="s">
        <v>582</v>
      </c>
      <c r="F531" s="248" t="s">
        <v>583</v>
      </c>
      <c r="G531" s="248" t="s">
        <v>584</v>
      </c>
      <c r="H531" s="520"/>
    </row>
    <row r="532" spans="1:21" s="547" customFormat="1" ht="13.5" x14ac:dyDescent="0.2">
      <c r="A532" s="1312" t="str">
        <f>'[1]CM.01-PERSONAL '!$C$144</f>
        <v>GERENCIA DE LICENCIA Y AUTORIZACIONES</v>
      </c>
      <c r="B532" s="1312">
        <v>9</v>
      </c>
      <c r="C532" s="722" t="str">
        <f>'[1]CM.02- FUNGIBLE'!$B$6</f>
        <v>Folder manila A4</v>
      </c>
      <c r="D532" s="723" t="s">
        <v>591</v>
      </c>
      <c r="E532" s="724">
        <v>1</v>
      </c>
      <c r="F532" s="725">
        <f>'[1]CM.02- FUNGIBLE'!$E$6</f>
        <v>0.71679999999999999</v>
      </c>
      <c r="G532" s="726">
        <f t="shared" ref="G532:G537" si="27">E532*F532</f>
        <v>0.71679999999999999</v>
      </c>
    </row>
    <row r="533" spans="1:21" s="547" customFormat="1" ht="13.5" x14ac:dyDescent="0.2">
      <c r="A533" s="1313"/>
      <c r="B533" s="1313"/>
      <c r="C533" s="830" t="str">
        <f>'[1]CM.02- FUNGIBLE'!$B$5</f>
        <v>Faster</v>
      </c>
      <c r="D533" s="723" t="s">
        <v>591</v>
      </c>
      <c r="E533" s="727">
        <v>1</v>
      </c>
      <c r="F533" s="728">
        <f>'[1]CM.02- FUNGIBLE'!$E$5</f>
        <v>8.8000000000000009E-2</v>
      </c>
      <c r="G533" s="726">
        <f t="shared" si="27"/>
        <v>8.8000000000000009E-2</v>
      </c>
    </row>
    <row r="534" spans="1:21" s="547" customFormat="1" ht="13.5" x14ac:dyDescent="0.2">
      <c r="A534" s="1313"/>
      <c r="B534" s="1313"/>
      <c r="C534" s="830" t="str">
        <f>'[1]CM.02- FUNGIBLE'!$B$8</f>
        <v>Papel Bond A-4 75 gramos</v>
      </c>
      <c r="D534" s="723" t="s">
        <v>591</v>
      </c>
      <c r="E534" s="724">
        <v>3</v>
      </c>
      <c r="F534" s="729">
        <f>'[1]CM.02- FUNGIBLE'!$E$8</f>
        <v>3.1600000000000003E-2</v>
      </c>
      <c r="G534" s="726">
        <f t="shared" si="27"/>
        <v>9.4800000000000009E-2</v>
      </c>
    </row>
    <row r="535" spans="1:21" s="547" customFormat="1" ht="13.5" x14ac:dyDescent="0.2">
      <c r="A535" s="1313"/>
      <c r="B535" s="1314"/>
      <c r="C535" s="830" t="str">
        <f>'[1]CM.02- FUNGIBLE'!$B$7</f>
        <v>Grapas 26/6</v>
      </c>
      <c r="D535" s="723" t="s">
        <v>591</v>
      </c>
      <c r="E535" s="731">
        <v>1</v>
      </c>
      <c r="F535" s="732">
        <f>'[1]CM.02- FUNGIBLE'!$E$7</f>
        <v>4.5199999999999998E-4</v>
      </c>
      <c r="G535" s="726">
        <f t="shared" si="27"/>
        <v>4.5199999999999998E-4</v>
      </c>
    </row>
    <row r="536" spans="1:21" s="547" customFormat="1" ht="13.5" x14ac:dyDescent="0.2">
      <c r="A536" s="1313"/>
      <c r="B536" s="1312">
        <v>12</v>
      </c>
      <c r="C536" s="830" t="str">
        <f>'[1]CM.02- FUNGIBLE'!$B$8</f>
        <v>Papel Bond A-4 75 gramos</v>
      </c>
      <c r="D536" s="723" t="s">
        <v>591</v>
      </c>
      <c r="E536" s="724">
        <v>3</v>
      </c>
      <c r="F536" s="729">
        <f>'[1]CM.02- FUNGIBLE'!$E$8</f>
        <v>3.1600000000000003E-2</v>
      </c>
      <c r="G536" s="726">
        <f t="shared" si="27"/>
        <v>9.4800000000000009E-2</v>
      </c>
    </row>
    <row r="537" spans="1:21" s="547" customFormat="1" ht="25.5" customHeight="1" x14ac:dyDescent="0.2">
      <c r="A537" s="1314"/>
      <c r="B537" s="1314"/>
      <c r="C537" s="830" t="str">
        <f>'[1]CM.02- FUNGIBLE'!$B$7</f>
        <v>Grapas 26/6</v>
      </c>
      <c r="D537" s="723" t="s">
        <v>591</v>
      </c>
      <c r="E537" s="731">
        <v>1</v>
      </c>
      <c r="F537" s="732">
        <f>'[1]CM.02- FUNGIBLE'!$E$7</f>
        <v>4.5199999999999998E-4</v>
      </c>
      <c r="G537" s="726">
        <f t="shared" si="27"/>
        <v>4.5199999999999998E-4</v>
      </c>
    </row>
    <row r="538" spans="1:21" s="547" customFormat="1" ht="36" x14ac:dyDescent="0.2">
      <c r="A538" s="609"/>
      <c r="B538" s="549"/>
      <c r="C538" s="609"/>
      <c r="D538" s="916"/>
      <c r="E538" s="917"/>
      <c r="F538" s="692" t="s">
        <v>592</v>
      </c>
      <c r="G538" s="622">
        <f>SUM(G532:G537)</f>
        <v>0.99530399999999997</v>
      </c>
    </row>
    <row r="539" spans="1:21" s="547" customFormat="1" ht="15" x14ac:dyDescent="0.2">
      <c r="A539" s="619"/>
      <c r="B539" s="620"/>
      <c r="C539" s="623"/>
      <c r="D539" s="610"/>
      <c r="E539" s="611"/>
      <c r="F539" s="655"/>
      <c r="G539" s="611"/>
    </row>
    <row r="540" spans="1:21" s="547" customFormat="1" ht="15" x14ac:dyDescent="0.2">
      <c r="A540" s="619"/>
      <c r="B540" s="620"/>
      <c r="C540" s="623"/>
      <c r="D540" s="610"/>
      <c r="E540" s="611"/>
      <c r="F540" s="655"/>
      <c r="G540" s="611"/>
    </row>
    <row r="541" spans="1:21" s="52" customFormat="1" ht="15" customHeight="1" x14ac:dyDescent="0.25">
      <c r="A541" s="1305" t="s">
        <v>55</v>
      </c>
      <c r="B541" s="1305"/>
      <c r="C541" s="1305"/>
      <c r="D541" s="1305"/>
      <c r="E541" s="1305"/>
      <c r="F541" s="1305"/>
      <c r="G541" s="1305"/>
      <c r="H541" s="1305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</row>
    <row r="542" spans="1:21" s="52" customFormat="1" ht="15" x14ac:dyDescent="0.25">
      <c r="A542" s="1305" t="s">
        <v>673</v>
      </c>
      <c r="B542" s="1305"/>
      <c r="C542" s="1305"/>
      <c r="D542" s="1305"/>
      <c r="E542" s="1305"/>
      <c r="F542" s="1305"/>
      <c r="G542" s="1305"/>
      <c r="H542" s="1305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</row>
    <row r="543" spans="1:21" s="52" customFormat="1" ht="15" customHeight="1" x14ac:dyDescent="0.25">
      <c r="A543" s="1301" t="s">
        <v>674</v>
      </c>
      <c r="B543" s="1301"/>
      <c r="C543" s="1301"/>
      <c r="D543" s="1301"/>
      <c r="E543" s="1301"/>
      <c r="F543" s="1301"/>
      <c r="G543" s="1301"/>
      <c r="H543" s="130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</row>
    <row r="544" spans="1:21" s="547" customFormat="1" x14ac:dyDescent="0.2">
      <c r="A544" s="858"/>
      <c r="B544" s="858"/>
      <c r="C544" s="858"/>
      <c r="D544" s="858"/>
      <c r="E544" s="858"/>
      <c r="F544" s="858"/>
      <c r="G544" s="858"/>
    </row>
    <row r="545" spans="1:8" s="547" customFormat="1" ht="13.5" thickBot="1" x14ac:dyDescent="0.25">
      <c r="A545" s="576" t="s">
        <v>3</v>
      </c>
      <c r="B545" s="577"/>
      <c r="C545" s="577"/>
      <c r="D545" s="577"/>
      <c r="E545" s="578"/>
      <c r="F545" s="579"/>
      <c r="G545" s="580"/>
    </row>
    <row r="546" spans="1:8" s="547" customFormat="1" ht="13.5" customHeight="1" thickBot="1" x14ac:dyDescent="0.25">
      <c r="A546" s="1315" t="s">
        <v>73</v>
      </c>
      <c r="B546" s="1316"/>
      <c r="C546" s="1316"/>
      <c r="D546" s="1316"/>
      <c r="E546" s="1316"/>
      <c r="F546" s="1316"/>
      <c r="G546" s="1317"/>
    </row>
    <row r="547" spans="1:8" s="547" customFormat="1" x14ac:dyDescent="0.2">
      <c r="A547" s="581"/>
      <c r="B547" s="582"/>
      <c r="C547" s="582"/>
      <c r="D547" s="582"/>
      <c r="E547" s="583"/>
      <c r="F547" s="584"/>
      <c r="G547" s="580"/>
    </row>
    <row r="548" spans="1:8" s="547" customFormat="1" ht="13.5" thickBot="1" x14ac:dyDescent="0.25">
      <c r="A548" s="576" t="s">
        <v>4</v>
      </c>
      <c r="B548" s="577"/>
      <c r="C548" s="582"/>
      <c r="D548" s="582"/>
      <c r="E548" s="583"/>
      <c r="F548" s="584"/>
      <c r="G548" s="580"/>
    </row>
    <row r="549" spans="1:8" s="547" customFormat="1" ht="13.5" thickBot="1" x14ac:dyDescent="0.25">
      <c r="A549" s="1318" t="s">
        <v>69</v>
      </c>
      <c r="B549" s="1319"/>
      <c r="C549" s="1319"/>
      <c r="D549" s="1319"/>
      <c r="E549" s="1319"/>
      <c r="F549" s="1319"/>
      <c r="G549" s="1320"/>
    </row>
    <row r="550" spans="1:8" s="547" customFormat="1" x14ac:dyDescent="0.2">
      <c r="A550" s="576"/>
      <c r="B550" s="577"/>
      <c r="C550" s="575"/>
      <c r="D550" s="575"/>
      <c r="E550" s="590"/>
      <c r="F550" s="580"/>
      <c r="G550" s="580"/>
    </row>
    <row r="551" spans="1:8" s="676" customFormat="1" ht="37.5" customHeight="1" x14ac:dyDescent="0.2">
      <c r="A551" s="506" t="s">
        <v>5</v>
      </c>
      <c r="B551" s="507" t="s">
        <v>6</v>
      </c>
      <c r="C551" s="680" t="s">
        <v>578</v>
      </c>
      <c r="D551" s="680" t="s">
        <v>579</v>
      </c>
      <c r="E551" s="680" t="s">
        <v>580</v>
      </c>
      <c r="F551" s="680" t="s">
        <v>581</v>
      </c>
      <c r="G551" s="681" t="s">
        <v>14</v>
      </c>
      <c r="H551" s="520"/>
    </row>
    <row r="552" spans="1:8" s="676" customFormat="1" ht="25.5" customHeight="1" x14ac:dyDescent="0.2">
      <c r="A552" s="508"/>
      <c r="B552" s="508"/>
      <c r="C552" s="248"/>
      <c r="D552" s="248"/>
      <c r="E552" s="248" t="s">
        <v>582</v>
      </c>
      <c r="F552" s="248" t="s">
        <v>583</v>
      </c>
      <c r="G552" s="248" t="s">
        <v>584</v>
      </c>
      <c r="H552" s="520"/>
    </row>
    <row r="553" spans="1:8" s="651" customFormat="1" ht="13.5" x14ac:dyDescent="0.2">
      <c r="A553" s="1312" t="str">
        <f>'[1]CM.01-PERSONAL '!$C$144</f>
        <v>GERENCIA DE LICENCIA Y AUTORIZACIONES</v>
      </c>
      <c r="B553" s="1312">
        <v>9</v>
      </c>
      <c r="C553" s="722" t="str">
        <f>'[1]CM.02- FUNGIBLE'!$B$6</f>
        <v>Folder manila A4</v>
      </c>
      <c r="D553" s="723" t="s">
        <v>591</v>
      </c>
      <c r="E553" s="724">
        <v>1</v>
      </c>
      <c r="F553" s="725">
        <f>'[1]CM.02- FUNGIBLE'!$E$6</f>
        <v>0.71679999999999999</v>
      </c>
      <c r="G553" s="726">
        <f t="shared" ref="G553:G558" si="28">E553*F553</f>
        <v>0.71679999999999999</v>
      </c>
    </row>
    <row r="554" spans="1:8" s="651" customFormat="1" ht="13.5" x14ac:dyDescent="0.2">
      <c r="A554" s="1313"/>
      <c r="B554" s="1313"/>
      <c r="C554" s="830" t="str">
        <f>'[1]CM.02- FUNGIBLE'!$B$5</f>
        <v>Faster</v>
      </c>
      <c r="D554" s="723" t="s">
        <v>591</v>
      </c>
      <c r="E554" s="727">
        <v>1</v>
      </c>
      <c r="F554" s="728">
        <f>'[1]CM.02- FUNGIBLE'!$E$5</f>
        <v>8.8000000000000009E-2</v>
      </c>
      <c r="G554" s="726">
        <f t="shared" si="28"/>
        <v>8.8000000000000009E-2</v>
      </c>
    </row>
    <row r="555" spans="1:8" s="313" customFormat="1" ht="16.5" customHeight="1" x14ac:dyDescent="0.25">
      <c r="A555" s="1313"/>
      <c r="B555" s="1313"/>
      <c r="C555" s="830" t="str">
        <f>'[1]CM.02- FUNGIBLE'!$B$8</f>
        <v>Papel Bond A-4 75 gramos</v>
      </c>
      <c r="D555" s="723" t="s">
        <v>591</v>
      </c>
      <c r="E555" s="724">
        <v>3</v>
      </c>
      <c r="F555" s="729">
        <f>'[1]CM.02- FUNGIBLE'!$E$8</f>
        <v>3.1600000000000003E-2</v>
      </c>
      <c r="G555" s="726">
        <f t="shared" si="28"/>
        <v>9.4800000000000009E-2</v>
      </c>
    </row>
    <row r="556" spans="1:8" s="313" customFormat="1" ht="15" x14ac:dyDescent="0.25">
      <c r="A556" s="1313"/>
      <c r="B556" s="1314"/>
      <c r="C556" s="830" t="str">
        <f>'[1]CM.02- FUNGIBLE'!$B$7</f>
        <v>Grapas 26/6</v>
      </c>
      <c r="D556" s="723" t="s">
        <v>591</v>
      </c>
      <c r="E556" s="731">
        <v>1</v>
      </c>
      <c r="F556" s="732">
        <f>'[1]CM.02- FUNGIBLE'!$E$7</f>
        <v>4.5199999999999998E-4</v>
      </c>
      <c r="G556" s="726">
        <f t="shared" si="28"/>
        <v>4.5199999999999998E-4</v>
      </c>
    </row>
    <row r="557" spans="1:8" s="313" customFormat="1" ht="15" x14ac:dyDescent="0.25">
      <c r="A557" s="1313"/>
      <c r="B557" s="1312">
        <v>12</v>
      </c>
      <c r="C557" s="830" t="str">
        <f>'[1]CM.02- FUNGIBLE'!$B$8</f>
        <v>Papel Bond A-4 75 gramos</v>
      </c>
      <c r="D557" s="723" t="s">
        <v>591</v>
      </c>
      <c r="E557" s="724">
        <v>3</v>
      </c>
      <c r="F557" s="729">
        <f>'[1]CM.02- FUNGIBLE'!$E$8</f>
        <v>3.1600000000000003E-2</v>
      </c>
      <c r="G557" s="726">
        <f t="shared" si="28"/>
        <v>9.4800000000000009E-2</v>
      </c>
    </row>
    <row r="558" spans="1:8" s="547" customFormat="1" ht="13.5" x14ac:dyDescent="0.2">
      <c r="A558" s="1314"/>
      <c r="B558" s="1314"/>
      <c r="C558" s="830" t="str">
        <f>'[1]CM.02- FUNGIBLE'!$B$7</f>
        <v>Grapas 26/6</v>
      </c>
      <c r="D558" s="723" t="s">
        <v>591</v>
      </c>
      <c r="E558" s="731">
        <v>1</v>
      </c>
      <c r="F558" s="732">
        <f>'[1]CM.02- FUNGIBLE'!$E$7</f>
        <v>4.5199999999999998E-4</v>
      </c>
      <c r="G558" s="726">
        <f t="shared" si="28"/>
        <v>4.5199999999999998E-4</v>
      </c>
    </row>
    <row r="559" spans="1:8" s="547" customFormat="1" ht="36" x14ac:dyDescent="0.2">
      <c r="A559" s="609"/>
      <c r="B559" s="549"/>
      <c r="C559" s="609"/>
      <c r="D559" s="916"/>
      <c r="E559" s="917"/>
      <c r="F559" s="692" t="s">
        <v>592</v>
      </c>
      <c r="G559" s="622">
        <f>SUM(G553:G558)</f>
        <v>0.99530399999999997</v>
      </c>
    </row>
    <row r="560" spans="1:8" s="547" customFormat="1" ht="15" x14ac:dyDescent="0.2">
      <c r="A560" s="619"/>
      <c r="B560" s="620"/>
      <c r="C560" s="623"/>
      <c r="D560" s="610"/>
      <c r="E560" s="611"/>
      <c r="F560" s="655"/>
      <c r="G560" s="611"/>
    </row>
    <row r="561" spans="1:21" s="52" customFormat="1" ht="15" customHeight="1" x14ac:dyDescent="0.25">
      <c r="A561" s="1305" t="s">
        <v>55</v>
      </c>
      <c r="B561" s="1305"/>
      <c r="C561" s="1305"/>
      <c r="D561" s="1305"/>
      <c r="E561" s="1305"/>
      <c r="F561" s="1305"/>
      <c r="G561" s="1305"/>
      <c r="H561" s="1305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</row>
    <row r="562" spans="1:21" s="52" customFormat="1" ht="15" x14ac:dyDescent="0.25">
      <c r="A562" s="1305" t="s">
        <v>673</v>
      </c>
      <c r="B562" s="1305"/>
      <c r="C562" s="1305"/>
      <c r="D562" s="1305"/>
      <c r="E562" s="1305"/>
      <c r="F562" s="1305"/>
      <c r="G562" s="1305"/>
      <c r="H562" s="1305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</row>
    <row r="563" spans="1:21" s="52" customFormat="1" ht="15" customHeight="1" x14ac:dyDescent="0.25">
      <c r="A563" s="1301" t="s">
        <v>674</v>
      </c>
      <c r="B563" s="1301"/>
      <c r="C563" s="1301"/>
      <c r="D563" s="1301"/>
      <c r="E563" s="1301"/>
      <c r="F563" s="1301"/>
      <c r="G563" s="1301"/>
      <c r="H563" s="130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</row>
    <row r="564" spans="1:21" s="547" customFormat="1" x14ac:dyDescent="0.2">
      <c r="A564" s="858"/>
      <c r="B564" s="858"/>
      <c r="C564" s="858"/>
      <c r="D564" s="858"/>
      <c r="E564" s="858"/>
      <c r="F564" s="858"/>
      <c r="G564" s="858"/>
    </row>
    <row r="565" spans="1:21" s="547" customFormat="1" ht="13.5" thickBot="1" x14ac:dyDescent="0.25">
      <c r="A565" s="576" t="s">
        <v>3</v>
      </c>
      <c r="B565" s="577"/>
      <c r="C565" s="577"/>
      <c r="D565" s="577"/>
      <c r="E565" s="578"/>
      <c r="F565" s="579"/>
      <c r="G565" s="580"/>
    </row>
    <row r="566" spans="1:21" s="547" customFormat="1" ht="13.5" customHeight="1" thickBot="1" x14ac:dyDescent="0.25">
      <c r="A566" s="1315" t="s">
        <v>524</v>
      </c>
      <c r="B566" s="1316"/>
      <c r="C566" s="1316"/>
      <c r="D566" s="1316"/>
      <c r="E566" s="1316"/>
      <c r="F566" s="1316"/>
      <c r="G566" s="1317"/>
    </row>
    <row r="567" spans="1:21" s="547" customFormat="1" x14ac:dyDescent="0.2">
      <c r="A567" s="581"/>
      <c r="B567" s="582"/>
      <c r="C567" s="582"/>
      <c r="D567" s="582"/>
      <c r="E567" s="583"/>
      <c r="F567" s="584"/>
      <c r="G567" s="580"/>
    </row>
    <row r="568" spans="1:21" s="547" customFormat="1" ht="13.5" thickBot="1" x14ac:dyDescent="0.25">
      <c r="A568" s="576" t="s">
        <v>4</v>
      </c>
      <c r="B568" s="577"/>
      <c r="C568" s="582"/>
      <c r="D568" s="582"/>
      <c r="E568" s="583"/>
      <c r="F568" s="584"/>
      <c r="G568" s="580"/>
    </row>
    <row r="569" spans="1:21" s="547" customFormat="1" ht="13.5" thickBot="1" x14ac:dyDescent="0.25">
      <c r="A569" s="1318" t="s">
        <v>69</v>
      </c>
      <c r="B569" s="1319"/>
      <c r="C569" s="1319"/>
      <c r="D569" s="1319"/>
      <c r="E569" s="1319"/>
      <c r="F569" s="1319"/>
      <c r="G569" s="1320"/>
    </row>
    <row r="570" spans="1:21" s="547" customFormat="1" x14ac:dyDescent="0.2">
      <c r="A570" s="576"/>
      <c r="B570" s="577"/>
      <c r="C570" s="575"/>
      <c r="D570" s="575"/>
      <c r="E570" s="590"/>
      <c r="F570" s="580"/>
      <c r="G570" s="580"/>
    </row>
    <row r="571" spans="1:21" s="676" customFormat="1" ht="37.5" customHeight="1" x14ac:dyDescent="0.2">
      <c r="A571" s="506" t="s">
        <v>5</v>
      </c>
      <c r="B571" s="507" t="s">
        <v>6</v>
      </c>
      <c r="C571" s="680" t="s">
        <v>578</v>
      </c>
      <c r="D571" s="680" t="s">
        <v>579</v>
      </c>
      <c r="E571" s="680" t="s">
        <v>580</v>
      </c>
      <c r="F571" s="680" t="s">
        <v>581</v>
      </c>
      <c r="G571" s="681" t="s">
        <v>14</v>
      </c>
      <c r="H571" s="520"/>
    </row>
    <row r="572" spans="1:21" s="676" customFormat="1" ht="25.5" customHeight="1" x14ac:dyDescent="0.2">
      <c r="A572" s="508"/>
      <c r="B572" s="508"/>
      <c r="C572" s="248"/>
      <c r="D572" s="248"/>
      <c r="E572" s="248" t="s">
        <v>582</v>
      </c>
      <c r="F572" s="248" t="s">
        <v>583</v>
      </c>
      <c r="G572" s="248" t="s">
        <v>584</v>
      </c>
      <c r="H572" s="520"/>
    </row>
    <row r="573" spans="1:21" ht="31.5" customHeight="1" x14ac:dyDescent="0.2">
      <c r="A573" s="1312" t="str">
        <f>'[1]CM.01-PERSONAL '!$C$144</f>
        <v>GERENCIA DE LICENCIA Y AUTORIZACIONES</v>
      </c>
      <c r="B573" s="1312">
        <v>9</v>
      </c>
      <c r="C573" s="722" t="str">
        <f>'[1]CM.02- FUNGIBLE'!$B$6</f>
        <v>Folder manila A4</v>
      </c>
      <c r="D573" s="723" t="s">
        <v>591</v>
      </c>
      <c r="E573" s="724">
        <v>1</v>
      </c>
      <c r="F573" s="725">
        <f>'[1]CM.02- FUNGIBLE'!$E$6</f>
        <v>0.71679999999999999</v>
      </c>
      <c r="G573" s="726">
        <f t="shared" ref="G573:G576" si="29">E573*F573</f>
        <v>0.71679999999999999</v>
      </c>
    </row>
    <row r="574" spans="1:21" ht="31.5" customHeight="1" x14ac:dyDescent="0.2">
      <c r="A574" s="1313"/>
      <c r="B574" s="1314"/>
      <c r="C574" s="830" t="str">
        <f>'[1]CM.02- FUNGIBLE'!$B$5</f>
        <v>Faster</v>
      </c>
      <c r="D574" s="723" t="s">
        <v>591</v>
      </c>
      <c r="E574" s="727">
        <v>1</v>
      </c>
      <c r="F574" s="728">
        <f>'[1]CM.02- FUNGIBLE'!$E$5</f>
        <v>8.8000000000000009E-2</v>
      </c>
      <c r="G574" s="726">
        <f t="shared" si="29"/>
        <v>8.8000000000000009E-2</v>
      </c>
    </row>
    <row r="575" spans="1:21" ht="33" customHeight="1" x14ac:dyDescent="0.2">
      <c r="A575" s="1313"/>
      <c r="B575" s="1312">
        <v>13</v>
      </c>
      <c r="C575" s="830" t="str">
        <f>'[1]CM.02- FUNGIBLE'!$B$8</f>
        <v>Papel Bond A-4 75 gramos</v>
      </c>
      <c r="D575" s="723" t="s">
        <v>591</v>
      </c>
      <c r="E575" s="724">
        <v>3</v>
      </c>
      <c r="F575" s="729">
        <f>'[1]CM.02- FUNGIBLE'!$E$8</f>
        <v>3.1600000000000003E-2</v>
      </c>
      <c r="G575" s="726">
        <f t="shared" si="29"/>
        <v>9.4800000000000009E-2</v>
      </c>
    </row>
    <row r="576" spans="1:21" ht="42.75" customHeight="1" x14ac:dyDescent="0.2">
      <c r="A576" s="1314"/>
      <c r="B576" s="1314"/>
      <c r="C576" s="830" t="str">
        <f>'[1]CM.02- FUNGIBLE'!$B$7</f>
        <v>Grapas 26/6</v>
      </c>
      <c r="D576" s="723" t="s">
        <v>591</v>
      </c>
      <c r="E576" s="731">
        <v>1</v>
      </c>
      <c r="F576" s="732">
        <f>'[1]CM.02- FUNGIBLE'!$E$7</f>
        <v>4.5199999999999998E-4</v>
      </c>
      <c r="G576" s="726">
        <f t="shared" si="29"/>
        <v>4.5199999999999998E-4</v>
      </c>
    </row>
    <row r="577" spans="1:21" s="547" customFormat="1" ht="36" x14ac:dyDescent="0.2">
      <c r="A577" s="609"/>
      <c r="B577" s="549"/>
      <c r="C577" s="609"/>
      <c r="D577" s="916"/>
      <c r="E577" s="917"/>
      <c r="F577" s="692" t="s">
        <v>592</v>
      </c>
      <c r="G577" s="622">
        <f>SUM(G573:G576)</f>
        <v>0.90005199999999996</v>
      </c>
    </row>
    <row r="578" spans="1:21" s="547" customFormat="1" ht="15" x14ac:dyDescent="0.2">
      <c r="A578" s="619"/>
      <c r="B578" s="620"/>
      <c r="C578" s="623"/>
      <c r="D578" s="610"/>
      <c r="E578" s="611"/>
      <c r="F578" s="655"/>
      <c r="G578" s="611"/>
    </row>
    <row r="579" spans="1:21" s="52" customFormat="1" ht="15" customHeight="1" x14ac:dyDescent="0.25">
      <c r="A579" s="1305" t="s">
        <v>55</v>
      </c>
      <c r="B579" s="1305"/>
      <c r="C579" s="1305"/>
      <c r="D579" s="1305"/>
      <c r="E579" s="1305"/>
      <c r="F579" s="1305"/>
      <c r="G579" s="1305"/>
      <c r="H579" s="1305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</row>
    <row r="580" spans="1:21" s="52" customFormat="1" ht="15" x14ac:dyDescent="0.25">
      <c r="A580" s="1305" t="s">
        <v>673</v>
      </c>
      <c r="B580" s="1305"/>
      <c r="C580" s="1305"/>
      <c r="D580" s="1305"/>
      <c r="E580" s="1305"/>
      <c r="F580" s="1305"/>
      <c r="G580" s="1305"/>
      <c r="H580" s="1305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</row>
    <row r="581" spans="1:21" s="52" customFormat="1" ht="15" customHeight="1" x14ac:dyDescent="0.25">
      <c r="A581" s="1301" t="s">
        <v>674</v>
      </c>
      <c r="B581" s="1301"/>
      <c r="C581" s="1301"/>
      <c r="D581" s="1301"/>
      <c r="E581" s="1301"/>
      <c r="F581" s="1301"/>
      <c r="G581" s="1301"/>
      <c r="H581" s="130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</row>
    <row r="582" spans="1:21" s="547" customFormat="1" x14ac:dyDescent="0.2">
      <c r="A582" s="858"/>
      <c r="B582" s="858"/>
      <c r="C582" s="858"/>
      <c r="D582" s="858"/>
      <c r="E582" s="858"/>
      <c r="F582" s="858"/>
      <c r="G582" s="858"/>
    </row>
    <row r="583" spans="1:21" s="547" customFormat="1" ht="13.5" thickBot="1" x14ac:dyDescent="0.25">
      <c r="A583" s="576" t="s">
        <v>3</v>
      </c>
      <c r="B583" s="577"/>
      <c r="C583" s="577"/>
      <c r="D583" s="577"/>
      <c r="E583" s="578"/>
      <c r="F583" s="579"/>
      <c r="G583" s="580"/>
    </row>
    <row r="584" spans="1:21" s="547" customFormat="1" ht="13.5" customHeight="1" thickBot="1" x14ac:dyDescent="0.25">
      <c r="A584" s="1315" t="s">
        <v>525</v>
      </c>
      <c r="B584" s="1316"/>
      <c r="C584" s="1316"/>
      <c r="D584" s="1316"/>
      <c r="E584" s="1316"/>
      <c r="F584" s="1316"/>
      <c r="G584" s="1317"/>
    </row>
    <row r="585" spans="1:21" s="547" customFormat="1" x14ac:dyDescent="0.2">
      <c r="A585" s="581"/>
      <c r="B585" s="582"/>
      <c r="C585" s="582"/>
      <c r="D585" s="582"/>
      <c r="E585" s="583"/>
      <c r="F585" s="584"/>
      <c r="G585" s="580"/>
    </row>
    <row r="586" spans="1:21" s="547" customFormat="1" ht="13.5" thickBot="1" x14ac:dyDescent="0.25">
      <c r="A586" s="576" t="s">
        <v>4</v>
      </c>
      <c r="B586" s="577"/>
      <c r="C586" s="582"/>
      <c r="D586" s="582"/>
      <c r="E586" s="583"/>
      <c r="F586" s="584"/>
      <c r="G586" s="580"/>
    </row>
    <row r="587" spans="1:21" s="547" customFormat="1" ht="13.5" thickBot="1" x14ac:dyDescent="0.25">
      <c r="A587" s="1318" t="s">
        <v>69</v>
      </c>
      <c r="B587" s="1319"/>
      <c r="C587" s="1319"/>
      <c r="D587" s="1319"/>
      <c r="E587" s="1319"/>
      <c r="F587" s="1319"/>
      <c r="G587" s="1320"/>
    </row>
    <row r="588" spans="1:21" s="547" customFormat="1" x14ac:dyDescent="0.2">
      <c r="A588" s="576"/>
      <c r="B588" s="577"/>
      <c r="C588" s="575"/>
      <c r="D588" s="575"/>
      <c r="E588" s="590"/>
      <c r="F588" s="580"/>
      <c r="G588" s="580"/>
    </row>
    <row r="589" spans="1:21" s="861" customFormat="1" ht="37.5" customHeight="1" x14ac:dyDescent="0.2">
      <c r="A589" s="506" t="s">
        <v>5</v>
      </c>
      <c r="B589" s="507" t="s">
        <v>6</v>
      </c>
      <c r="C589" s="680" t="s">
        <v>578</v>
      </c>
      <c r="D589" s="680" t="s">
        <v>579</v>
      </c>
      <c r="E589" s="680" t="s">
        <v>580</v>
      </c>
      <c r="F589" s="680" t="s">
        <v>581</v>
      </c>
      <c r="G589" s="681" t="s">
        <v>14</v>
      </c>
      <c r="H589" s="520"/>
    </row>
    <row r="590" spans="1:21" s="861" customFormat="1" ht="25.5" customHeight="1" x14ac:dyDescent="0.2">
      <c r="A590" s="508"/>
      <c r="B590" s="508"/>
      <c r="C590" s="248"/>
      <c r="D590" s="248"/>
      <c r="E590" s="248" t="s">
        <v>582</v>
      </c>
      <c r="F590" s="248" t="s">
        <v>583</v>
      </c>
      <c r="G590" s="248" t="s">
        <v>584</v>
      </c>
      <c r="H590" s="520"/>
    </row>
    <row r="591" spans="1:21" ht="31.5" customHeight="1" x14ac:dyDescent="0.2">
      <c r="A591" s="1312" t="str">
        <f>'[1]CM.01-PERSONAL '!$C$144</f>
        <v>GERENCIA DE LICENCIA Y AUTORIZACIONES</v>
      </c>
      <c r="B591" s="1312">
        <v>9</v>
      </c>
      <c r="C591" s="722" t="str">
        <f>'[1]CM.02- FUNGIBLE'!$B$6</f>
        <v>Folder manila A4</v>
      </c>
      <c r="D591" s="723" t="s">
        <v>591</v>
      </c>
      <c r="E591" s="724">
        <v>1</v>
      </c>
      <c r="F591" s="725">
        <f>'[1]CM.02- FUNGIBLE'!$E$6</f>
        <v>0.71679999999999999</v>
      </c>
      <c r="G591" s="726">
        <f t="shared" ref="G591:G594" si="30">E591*F591</f>
        <v>0.71679999999999999</v>
      </c>
    </row>
    <row r="592" spans="1:21" ht="31.5" customHeight="1" x14ac:dyDescent="0.2">
      <c r="A592" s="1313"/>
      <c r="B592" s="1314"/>
      <c r="C592" s="830" t="str">
        <f>'[1]CM.02- FUNGIBLE'!$B$5</f>
        <v>Faster</v>
      </c>
      <c r="D592" s="723" t="s">
        <v>591</v>
      </c>
      <c r="E592" s="727">
        <v>1</v>
      </c>
      <c r="F592" s="728">
        <f>'[1]CM.02- FUNGIBLE'!$E$5</f>
        <v>8.8000000000000009E-2</v>
      </c>
      <c r="G592" s="726">
        <f t="shared" si="30"/>
        <v>8.8000000000000009E-2</v>
      </c>
    </row>
    <row r="593" spans="1:21" ht="33" customHeight="1" x14ac:dyDescent="0.2">
      <c r="A593" s="1313"/>
      <c r="B593" s="1312">
        <v>13</v>
      </c>
      <c r="C593" s="830" t="str">
        <f>'[1]CM.02- FUNGIBLE'!$B$8</f>
        <v>Papel Bond A-4 75 gramos</v>
      </c>
      <c r="D593" s="723" t="s">
        <v>591</v>
      </c>
      <c r="E593" s="724">
        <v>3</v>
      </c>
      <c r="F593" s="729">
        <f>'[1]CM.02- FUNGIBLE'!$E$8</f>
        <v>3.1600000000000003E-2</v>
      </c>
      <c r="G593" s="726">
        <f t="shared" si="30"/>
        <v>9.4800000000000009E-2</v>
      </c>
    </row>
    <row r="594" spans="1:21" ht="42.75" customHeight="1" x14ac:dyDescent="0.2">
      <c r="A594" s="1314"/>
      <c r="B594" s="1314"/>
      <c r="C594" s="830" t="str">
        <f>'[1]CM.02- FUNGIBLE'!$B$7</f>
        <v>Grapas 26/6</v>
      </c>
      <c r="D594" s="723" t="s">
        <v>591</v>
      </c>
      <c r="E594" s="731">
        <v>1</v>
      </c>
      <c r="F594" s="732">
        <f>'[1]CM.02- FUNGIBLE'!$E$7</f>
        <v>4.5199999999999998E-4</v>
      </c>
      <c r="G594" s="726">
        <f t="shared" si="30"/>
        <v>4.5199999999999998E-4</v>
      </c>
    </row>
    <row r="595" spans="1:21" s="547" customFormat="1" ht="36" x14ac:dyDescent="0.2">
      <c r="A595" s="609"/>
      <c r="B595" s="549"/>
      <c r="C595" s="609"/>
      <c r="D595" s="916"/>
      <c r="E595" s="917"/>
      <c r="F595" s="692" t="s">
        <v>592</v>
      </c>
      <c r="G595" s="622">
        <f>SUM(G591:G594)</f>
        <v>0.90005199999999996</v>
      </c>
    </row>
    <row r="596" spans="1:21" s="547" customFormat="1" ht="15" x14ac:dyDescent="0.2">
      <c r="A596" s="609"/>
      <c r="B596" s="549"/>
      <c r="C596" s="609"/>
      <c r="D596" s="610"/>
      <c r="E596" s="611"/>
      <c r="F596" s="655"/>
      <c r="G596" s="624"/>
    </row>
    <row r="597" spans="1:21" s="52" customFormat="1" ht="15" customHeight="1" x14ac:dyDescent="0.25">
      <c r="A597" s="1305" t="s">
        <v>55</v>
      </c>
      <c r="B597" s="1305"/>
      <c r="C597" s="1305"/>
      <c r="D597" s="1305"/>
      <c r="E597" s="1305"/>
      <c r="F597" s="1305"/>
      <c r="G597" s="1305"/>
      <c r="H597" s="1305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</row>
    <row r="598" spans="1:21" s="52" customFormat="1" ht="15" x14ac:dyDescent="0.25">
      <c r="A598" s="1305" t="s">
        <v>673</v>
      </c>
      <c r="B598" s="1305"/>
      <c r="C598" s="1305"/>
      <c r="D598" s="1305"/>
      <c r="E598" s="1305"/>
      <c r="F598" s="1305"/>
      <c r="G598" s="1305"/>
      <c r="H598" s="1305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</row>
    <row r="599" spans="1:21" s="52" customFormat="1" ht="15" customHeight="1" x14ac:dyDescent="0.25">
      <c r="A599" s="1301" t="s">
        <v>674</v>
      </c>
      <c r="B599" s="1301"/>
      <c r="C599" s="1301"/>
      <c r="D599" s="1301"/>
      <c r="E599" s="1301"/>
      <c r="F599" s="1301"/>
      <c r="G599" s="1301"/>
      <c r="H599" s="130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</row>
    <row r="600" spans="1:21" s="547" customFormat="1" x14ac:dyDescent="0.2">
      <c r="A600" s="858"/>
      <c r="B600" s="858"/>
      <c r="C600" s="858"/>
      <c r="D600" s="858"/>
      <c r="E600" s="858"/>
      <c r="F600" s="858"/>
      <c r="G600" s="858"/>
    </row>
    <row r="601" spans="1:21" s="547" customFormat="1" ht="13.5" thickBot="1" x14ac:dyDescent="0.25">
      <c r="A601" s="576" t="s">
        <v>3</v>
      </c>
      <c r="B601" s="577"/>
      <c r="C601" s="577"/>
      <c r="D601" s="577"/>
      <c r="E601" s="578"/>
      <c r="F601" s="579"/>
      <c r="G601" s="580"/>
    </row>
    <row r="602" spans="1:21" s="547" customFormat="1" ht="13.5" customHeight="1" thickBot="1" x14ac:dyDescent="0.25">
      <c r="A602" s="1315" t="s">
        <v>351</v>
      </c>
      <c r="B602" s="1316"/>
      <c r="C602" s="1316"/>
      <c r="D602" s="1316"/>
      <c r="E602" s="1316"/>
      <c r="F602" s="1316"/>
      <c r="G602" s="1317"/>
    </row>
    <row r="603" spans="1:21" s="547" customFormat="1" ht="13.5" customHeight="1" thickBot="1" x14ac:dyDescent="0.25">
      <c r="A603" s="1336" t="s">
        <v>352</v>
      </c>
      <c r="B603" s="1337"/>
      <c r="C603" s="1337"/>
      <c r="D603" s="1337"/>
      <c r="E603" s="1337"/>
      <c r="F603" s="1337"/>
      <c r="G603" s="1338"/>
    </row>
    <row r="604" spans="1:21" s="547" customFormat="1" x14ac:dyDescent="0.2">
      <c r="A604" s="581"/>
      <c r="B604" s="582"/>
      <c r="C604" s="582"/>
      <c r="D604" s="582"/>
      <c r="E604" s="583"/>
      <c r="F604" s="584"/>
      <c r="G604" s="580"/>
    </row>
    <row r="605" spans="1:21" s="547" customFormat="1" ht="13.5" thickBot="1" x14ac:dyDescent="0.25">
      <c r="A605" s="576" t="s">
        <v>4</v>
      </c>
      <c r="B605" s="577"/>
      <c r="C605" s="582"/>
      <c r="D605" s="582"/>
      <c r="E605" s="583"/>
      <c r="F605" s="584"/>
      <c r="G605" s="580"/>
    </row>
    <row r="606" spans="1:21" s="547" customFormat="1" ht="13.5" thickBot="1" x14ac:dyDescent="0.25">
      <c r="A606" s="1318" t="s">
        <v>69</v>
      </c>
      <c r="B606" s="1319"/>
      <c r="C606" s="1319"/>
      <c r="D606" s="1319"/>
      <c r="E606" s="1319"/>
      <c r="F606" s="1319"/>
      <c r="G606" s="1320"/>
    </row>
    <row r="607" spans="1:21" s="547" customFormat="1" x14ac:dyDescent="0.2">
      <c r="A607" s="576"/>
      <c r="B607" s="577"/>
      <c r="C607" s="575"/>
      <c r="D607" s="575"/>
      <c r="E607" s="590"/>
      <c r="F607" s="580"/>
      <c r="G607" s="580"/>
    </row>
    <row r="608" spans="1:21" s="861" customFormat="1" ht="37.5" customHeight="1" x14ac:dyDescent="0.2">
      <c r="A608" s="506" t="s">
        <v>5</v>
      </c>
      <c r="B608" s="507" t="s">
        <v>6</v>
      </c>
      <c r="C608" s="680" t="s">
        <v>578</v>
      </c>
      <c r="D608" s="680" t="s">
        <v>579</v>
      </c>
      <c r="E608" s="680" t="s">
        <v>580</v>
      </c>
      <c r="F608" s="680" t="s">
        <v>581</v>
      </c>
      <c r="G608" s="681" t="s">
        <v>14</v>
      </c>
      <c r="H608" s="520"/>
    </row>
    <row r="609" spans="1:21" s="861" customFormat="1" ht="25.5" customHeight="1" x14ac:dyDescent="0.2">
      <c r="A609" s="508"/>
      <c r="B609" s="508"/>
      <c r="C609" s="248"/>
      <c r="D609" s="248"/>
      <c r="E609" s="248" t="s">
        <v>582</v>
      </c>
      <c r="F609" s="248" t="s">
        <v>583</v>
      </c>
      <c r="G609" s="248" t="s">
        <v>584</v>
      </c>
      <c r="H609" s="520"/>
    </row>
    <row r="610" spans="1:21" ht="31.5" customHeight="1" x14ac:dyDescent="0.2">
      <c r="A610" s="1312" t="str">
        <f>'[1]CM.01-PERSONAL '!$C$144</f>
        <v>GERENCIA DE LICENCIA Y AUTORIZACIONES</v>
      </c>
      <c r="B610" s="1312">
        <v>9</v>
      </c>
      <c r="C610" s="722" t="str">
        <f>'[1]CM.02- FUNGIBLE'!$B$6</f>
        <v>Folder manila A4</v>
      </c>
      <c r="D610" s="723" t="s">
        <v>591</v>
      </c>
      <c r="E610" s="724">
        <v>1</v>
      </c>
      <c r="F610" s="725">
        <f>'[1]CM.02- FUNGIBLE'!$E$6</f>
        <v>0.71679999999999999</v>
      </c>
      <c r="G610" s="726">
        <f t="shared" ref="G610:G613" si="31">E610*F610</f>
        <v>0.71679999999999999</v>
      </c>
    </row>
    <row r="611" spans="1:21" ht="31.5" customHeight="1" x14ac:dyDescent="0.2">
      <c r="A611" s="1313"/>
      <c r="B611" s="1314"/>
      <c r="C611" s="830" t="str">
        <f>'[1]CM.02- FUNGIBLE'!$B$5</f>
        <v>Faster</v>
      </c>
      <c r="D611" s="723" t="s">
        <v>591</v>
      </c>
      <c r="E611" s="727">
        <v>1</v>
      </c>
      <c r="F611" s="728">
        <f>'[1]CM.02- FUNGIBLE'!$E$5</f>
        <v>8.8000000000000009E-2</v>
      </c>
      <c r="G611" s="726">
        <f t="shared" si="31"/>
        <v>8.8000000000000009E-2</v>
      </c>
    </row>
    <row r="612" spans="1:21" ht="33" customHeight="1" x14ac:dyDescent="0.2">
      <c r="A612" s="1313"/>
      <c r="B612" s="1312">
        <v>13</v>
      </c>
      <c r="C612" s="830" t="str">
        <f>'[1]CM.02- FUNGIBLE'!$B$8</f>
        <v>Papel Bond A-4 75 gramos</v>
      </c>
      <c r="D612" s="723" t="s">
        <v>591</v>
      </c>
      <c r="E612" s="724">
        <v>3</v>
      </c>
      <c r="F612" s="729">
        <f>'[1]CM.02- FUNGIBLE'!$E$8</f>
        <v>3.1600000000000003E-2</v>
      </c>
      <c r="G612" s="726">
        <f t="shared" si="31"/>
        <v>9.4800000000000009E-2</v>
      </c>
    </row>
    <row r="613" spans="1:21" ht="42.75" customHeight="1" x14ac:dyDescent="0.2">
      <c r="A613" s="1314"/>
      <c r="B613" s="1314"/>
      <c r="C613" s="830" t="str">
        <f>'[1]CM.02- FUNGIBLE'!$B$7</f>
        <v>Grapas 26/6</v>
      </c>
      <c r="D613" s="723" t="s">
        <v>591</v>
      </c>
      <c r="E613" s="731">
        <v>1</v>
      </c>
      <c r="F613" s="732">
        <f>'[1]CM.02- FUNGIBLE'!$E$7</f>
        <v>4.5199999999999998E-4</v>
      </c>
      <c r="G613" s="726">
        <f t="shared" si="31"/>
        <v>4.5199999999999998E-4</v>
      </c>
    </row>
    <row r="614" spans="1:21" s="547" customFormat="1" ht="36" x14ac:dyDescent="0.2">
      <c r="A614" s="609"/>
      <c r="B614" s="549"/>
      <c r="C614" s="609"/>
      <c r="D614" s="916"/>
      <c r="E614" s="917"/>
      <c r="F614" s="692" t="s">
        <v>592</v>
      </c>
      <c r="G614" s="622">
        <f>SUM(G610:G613)</f>
        <v>0.90005199999999996</v>
      </c>
    </row>
    <row r="615" spans="1:21" s="547" customFormat="1" ht="15" x14ac:dyDescent="0.2">
      <c r="A615" s="609"/>
      <c r="B615" s="549"/>
      <c r="C615" s="609"/>
      <c r="D615" s="610"/>
      <c r="E615" s="611"/>
      <c r="F615" s="655"/>
      <c r="G615" s="624"/>
    </row>
    <row r="616" spans="1:21" s="547" customFormat="1" ht="15" x14ac:dyDescent="0.2">
      <c r="A616" s="619"/>
      <c r="B616" s="620"/>
      <c r="C616" s="623"/>
      <c r="D616" s="610"/>
      <c r="E616" s="611"/>
      <c r="F616" s="655"/>
      <c r="G616" s="611"/>
    </row>
    <row r="617" spans="1:21" s="52" customFormat="1" ht="15" customHeight="1" x14ac:dyDescent="0.25">
      <c r="A617" s="1305" t="s">
        <v>55</v>
      </c>
      <c r="B617" s="1305"/>
      <c r="C617" s="1305"/>
      <c r="D617" s="1305"/>
      <c r="E617" s="1305"/>
      <c r="F617" s="1305"/>
      <c r="G617" s="1305"/>
      <c r="H617" s="1305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</row>
    <row r="618" spans="1:21" s="52" customFormat="1" ht="15" x14ac:dyDescent="0.25">
      <c r="A618" s="1305" t="s">
        <v>673</v>
      </c>
      <c r="B618" s="1305"/>
      <c r="C618" s="1305"/>
      <c r="D618" s="1305"/>
      <c r="E618" s="1305"/>
      <c r="F618" s="1305"/>
      <c r="G618" s="1305"/>
      <c r="H618" s="1305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</row>
    <row r="619" spans="1:21" s="52" customFormat="1" ht="15" customHeight="1" x14ac:dyDescent="0.25">
      <c r="A619" s="1301" t="s">
        <v>674</v>
      </c>
      <c r="B619" s="1301"/>
      <c r="C619" s="1301"/>
      <c r="D619" s="1301"/>
      <c r="E619" s="1301"/>
      <c r="F619" s="1301"/>
      <c r="G619" s="1301"/>
      <c r="H619" s="130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</row>
    <row r="620" spans="1:21" s="547" customFormat="1" x14ac:dyDescent="0.2">
      <c r="A620" s="858"/>
      <c r="B620" s="858"/>
      <c r="C620" s="858"/>
      <c r="D620" s="858"/>
      <c r="E620" s="858"/>
      <c r="F620" s="858"/>
      <c r="G620" s="858"/>
    </row>
    <row r="621" spans="1:21" s="547" customFormat="1" ht="13.5" thickBot="1" x14ac:dyDescent="0.25">
      <c r="A621" s="576" t="s">
        <v>3</v>
      </c>
      <c r="B621" s="577"/>
      <c r="C621" s="577"/>
      <c r="D621" s="577"/>
      <c r="E621" s="578"/>
      <c r="F621" s="579"/>
      <c r="G621" s="580"/>
    </row>
    <row r="622" spans="1:21" s="547" customFormat="1" ht="13.5" customHeight="1" thickBot="1" x14ac:dyDescent="0.25">
      <c r="A622" s="1315" t="s">
        <v>351</v>
      </c>
      <c r="B622" s="1316"/>
      <c r="C622" s="1316"/>
      <c r="D622" s="1316"/>
      <c r="E622" s="1316"/>
      <c r="F622" s="1316"/>
      <c r="G622" s="1317"/>
    </row>
    <row r="623" spans="1:21" s="547" customFormat="1" ht="13.5" customHeight="1" thickBot="1" x14ac:dyDescent="0.25">
      <c r="A623" s="1336" t="s">
        <v>353</v>
      </c>
      <c r="B623" s="1337"/>
      <c r="C623" s="1337"/>
      <c r="D623" s="1337"/>
      <c r="E623" s="1337"/>
      <c r="F623" s="1337"/>
      <c r="G623" s="1338"/>
    </row>
    <row r="624" spans="1:21" s="547" customFormat="1" x14ac:dyDescent="0.2">
      <c r="A624" s="581"/>
      <c r="B624" s="582"/>
      <c r="C624" s="582"/>
      <c r="D624" s="582"/>
      <c r="E624" s="583"/>
      <c r="F624" s="584"/>
      <c r="G624" s="580"/>
    </row>
    <row r="625" spans="1:21" s="547" customFormat="1" ht="13.5" thickBot="1" x14ac:dyDescent="0.25">
      <c r="A625" s="576" t="s">
        <v>4</v>
      </c>
      <c r="B625" s="577"/>
      <c r="C625" s="582"/>
      <c r="D625" s="582"/>
      <c r="E625" s="583"/>
      <c r="F625" s="584"/>
      <c r="G625" s="580"/>
    </row>
    <row r="626" spans="1:21" s="547" customFormat="1" ht="13.5" thickBot="1" x14ac:dyDescent="0.25">
      <c r="A626" s="1318" t="s">
        <v>69</v>
      </c>
      <c r="B626" s="1319"/>
      <c r="C626" s="1319"/>
      <c r="D626" s="1319"/>
      <c r="E626" s="1319"/>
      <c r="F626" s="1319"/>
      <c r="G626" s="1320"/>
    </row>
    <row r="627" spans="1:21" s="547" customFormat="1" x14ac:dyDescent="0.2">
      <c r="A627" s="576"/>
      <c r="B627" s="577"/>
      <c r="C627" s="575"/>
      <c r="D627" s="575"/>
      <c r="E627" s="590"/>
      <c r="F627" s="580"/>
      <c r="G627" s="580"/>
    </row>
    <row r="628" spans="1:21" s="861" customFormat="1" ht="37.5" customHeight="1" x14ac:dyDescent="0.2">
      <c r="A628" s="506" t="s">
        <v>5</v>
      </c>
      <c r="B628" s="507" t="s">
        <v>6</v>
      </c>
      <c r="C628" s="680" t="s">
        <v>578</v>
      </c>
      <c r="D628" s="680" t="s">
        <v>579</v>
      </c>
      <c r="E628" s="680" t="s">
        <v>580</v>
      </c>
      <c r="F628" s="680" t="s">
        <v>581</v>
      </c>
      <c r="G628" s="681" t="s">
        <v>14</v>
      </c>
      <c r="H628" s="520"/>
    </row>
    <row r="629" spans="1:21" s="861" customFormat="1" ht="25.5" customHeight="1" x14ac:dyDescent="0.2">
      <c r="A629" s="508"/>
      <c r="B629" s="508"/>
      <c r="C629" s="248"/>
      <c r="D629" s="248"/>
      <c r="E629" s="248" t="s">
        <v>582</v>
      </c>
      <c r="F629" s="248" t="s">
        <v>583</v>
      </c>
      <c r="G629" s="248" t="s">
        <v>584</v>
      </c>
      <c r="H629" s="520"/>
    </row>
    <row r="630" spans="1:21" ht="31.5" customHeight="1" x14ac:dyDescent="0.2">
      <c r="A630" s="1312" t="str">
        <f>'[1]CM.01-PERSONAL '!$C$144</f>
        <v>GERENCIA DE LICENCIA Y AUTORIZACIONES</v>
      </c>
      <c r="B630" s="1312">
        <v>9</v>
      </c>
      <c r="C630" s="722" t="str">
        <f>'[1]CM.02- FUNGIBLE'!$B$6</f>
        <v>Folder manila A4</v>
      </c>
      <c r="D630" s="723" t="s">
        <v>591</v>
      </c>
      <c r="E630" s="724">
        <v>1</v>
      </c>
      <c r="F630" s="725">
        <f>'[1]CM.02- FUNGIBLE'!$E$6</f>
        <v>0.71679999999999999</v>
      </c>
      <c r="G630" s="726">
        <f t="shared" ref="G630:G633" si="32">E630*F630</f>
        <v>0.71679999999999999</v>
      </c>
    </row>
    <row r="631" spans="1:21" ht="31.5" customHeight="1" x14ac:dyDescent="0.2">
      <c r="A631" s="1313"/>
      <c r="B631" s="1314"/>
      <c r="C631" s="830" t="str">
        <f>'[1]CM.02- FUNGIBLE'!$B$5</f>
        <v>Faster</v>
      </c>
      <c r="D631" s="723" t="s">
        <v>591</v>
      </c>
      <c r="E631" s="727">
        <v>1</v>
      </c>
      <c r="F631" s="728">
        <f>'[1]CM.02- FUNGIBLE'!$E$5</f>
        <v>8.8000000000000009E-2</v>
      </c>
      <c r="G631" s="726">
        <f t="shared" si="32"/>
        <v>8.8000000000000009E-2</v>
      </c>
    </row>
    <row r="632" spans="1:21" ht="33" customHeight="1" x14ac:dyDescent="0.2">
      <c r="A632" s="1313"/>
      <c r="B632" s="1312">
        <v>13</v>
      </c>
      <c r="C632" s="830" t="str">
        <f>'[1]CM.02- FUNGIBLE'!$B$8</f>
        <v>Papel Bond A-4 75 gramos</v>
      </c>
      <c r="D632" s="723" t="s">
        <v>591</v>
      </c>
      <c r="E632" s="724">
        <v>3</v>
      </c>
      <c r="F632" s="729">
        <f>'[1]CM.02- FUNGIBLE'!$E$8</f>
        <v>3.1600000000000003E-2</v>
      </c>
      <c r="G632" s="726">
        <f t="shared" si="32"/>
        <v>9.4800000000000009E-2</v>
      </c>
    </row>
    <row r="633" spans="1:21" ht="42.75" customHeight="1" x14ac:dyDescent="0.2">
      <c r="A633" s="1314"/>
      <c r="B633" s="1314"/>
      <c r="C633" s="830" t="str">
        <f>'[1]CM.02- FUNGIBLE'!$B$7</f>
        <v>Grapas 26/6</v>
      </c>
      <c r="D633" s="723" t="s">
        <v>591</v>
      </c>
      <c r="E633" s="731">
        <v>1</v>
      </c>
      <c r="F633" s="732">
        <f>'[1]CM.02- FUNGIBLE'!$E$7</f>
        <v>4.5199999999999998E-4</v>
      </c>
      <c r="G633" s="726">
        <f t="shared" si="32"/>
        <v>4.5199999999999998E-4</v>
      </c>
    </row>
    <row r="634" spans="1:21" s="547" customFormat="1" ht="36" x14ac:dyDescent="0.2">
      <c r="A634" s="609"/>
      <c r="B634" s="549"/>
      <c r="C634" s="609"/>
      <c r="D634" s="916"/>
      <c r="E634" s="917"/>
      <c r="F634" s="692" t="s">
        <v>592</v>
      </c>
      <c r="G634" s="622">
        <f>SUM(G630:G633)</f>
        <v>0.90005199999999996</v>
      </c>
    </row>
    <row r="635" spans="1:21" s="547" customFormat="1" ht="15" x14ac:dyDescent="0.2">
      <c r="A635" s="619"/>
      <c r="B635" s="620"/>
      <c r="C635" s="623"/>
      <c r="D635" s="610"/>
      <c r="E635" s="611"/>
      <c r="F635" s="655"/>
      <c r="G635" s="611"/>
    </row>
    <row r="636" spans="1:21" s="52" customFormat="1" ht="15" customHeight="1" x14ac:dyDescent="0.25">
      <c r="A636" s="1305" t="s">
        <v>55</v>
      </c>
      <c r="B636" s="1305"/>
      <c r="C636" s="1305"/>
      <c r="D636" s="1305"/>
      <c r="E636" s="1305"/>
      <c r="F636" s="1305"/>
      <c r="G636" s="1305"/>
      <c r="H636" s="1305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</row>
    <row r="637" spans="1:21" s="52" customFormat="1" ht="15" x14ac:dyDescent="0.25">
      <c r="A637" s="1305" t="s">
        <v>673</v>
      </c>
      <c r="B637" s="1305"/>
      <c r="C637" s="1305"/>
      <c r="D637" s="1305"/>
      <c r="E637" s="1305"/>
      <c r="F637" s="1305"/>
      <c r="G637" s="1305"/>
      <c r="H637" s="1305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</row>
    <row r="638" spans="1:21" s="52" customFormat="1" ht="15" customHeight="1" x14ac:dyDescent="0.25">
      <c r="A638" s="1301" t="s">
        <v>674</v>
      </c>
      <c r="B638" s="1301"/>
      <c r="C638" s="1301"/>
      <c r="D638" s="1301"/>
      <c r="E638" s="1301"/>
      <c r="F638" s="1301"/>
      <c r="G638" s="1301"/>
      <c r="H638" s="130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</row>
    <row r="639" spans="1:21" s="547" customFormat="1" x14ac:dyDescent="0.2">
      <c r="A639" s="858"/>
      <c r="B639" s="858"/>
      <c r="C639" s="858"/>
      <c r="D639" s="858"/>
      <c r="E639" s="858"/>
      <c r="F639" s="858"/>
      <c r="G639" s="858"/>
    </row>
    <row r="640" spans="1:21" s="547" customFormat="1" ht="13.5" thickBot="1" x14ac:dyDescent="0.25">
      <c r="A640" s="576" t="s">
        <v>3</v>
      </c>
      <c r="B640" s="577"/>
      <c r="C640" s="577"/>
      <c r="D640" s="577"/>
      <c r="E640" s="578"/>
      <c r="F640" s="579"/>
      <c r="G640" s="580"/>
    </row>
    <row r="641" spans="1:21" s="547" customFormat="1" ht="13.5" customHeight="1" thickBot="1" x14ac:dyDescent="0.25">
      <c r="A641" s="1315" t="s">
        <v>351</v>
      </c>
      <c r="B641" s="1316"/>
      <c r="C641" s="1316"/>
      <c r="D641" s="1316"/>
      <c r="E641" s="1316"/>
      <c r="F641" s="1316"/>
      <c r="G641" s="1317"/>
    </row>
    <row r="642" spans="1:21" s="547" customFormat="1" ht="13.5" customHeight="1" thickBot="1" x14ac:dyDescent="0.25">
      <c r="A642" s="1336" t="s">
        <v>354</v>
      </c>
      <c r="B642" s="1337" t="s">
        <v>337</v>
      </c>
      <c r="C642" s="1337"/>
      <c r="D642" s="1337"/>
      <c r="E642" s="1337"/>
      <c r="F642" s="1337"/>
      <c r="G642" s="1338"/>
    </row>
    <row r="643" spans="1:21" s="547" customFormat="1" x14ac:dyDescent="0.2">
      <c r="A643" s="581"/>
      <c r="B643" s="582"/>
      <c r="C643" s="582"/>
      <c r="D643" s="582"/>
      <c r="E643" s="583"/>
      <c r="F643" s="584"/>
      <c r="G643" s="580"/>
    </row>
    <row r="644" spans="1:21" s="547" customFormat="1" ht="13.5" thickBot="1" x14ac:dyDescent="0.25">
      <c r="A644" s="576" t="s">
        <v>4</v>
      </c>
      <c r="B644" s="577"/>
      <c r="C644" s="582"/>
      <c r="D644" s="582"/>
      <c r="E644" s="583"/>
      <c r="F644" s="584"/>
      <c r="G644" s="580"/>
    </row>
    <row r="645" spans="1:21" s="547" customFormat="1" ht="13.5" thickBot="1" x14ac:dyDescent="0.25">
      <c r="A645" s="1318" t="s">
        <v>69</v>
      </c>
      <c r="B645" s="1319"/>
      <c r="C645" s="1319"/>
      <c r="D645" s="1319"/>
      <c r="E645" s="1319"/>
      <c r="F645" s="1319"/>
      <c r="G645" s="1320"/>
    </row>
    <row r="646" spans="1:21" s="547" customFormat="1" x14ac:dyDescent="0.2">
      <c r="A646" s="576"/>
      <c r="B646" s="577"/>
      <c r="C646" s="575"/>
      <c r="D646" s="575"/>
      <c r="E646" s="590"/>
      <c r="F646" s="580"/>
      <c r="G646" s="580"/>
    </row>
    <row r="647" spans="1:21" s="861" customFormat="1" ht="37.5" customHeight="1" x14ac:dyDescent="0.2">
      <c r="A647" s="506" t="s">
        <v>5</v>
      </c>
      <c r="B647" s="507" t="s">
        <v>6</v>
      </c>
      <c r="C647" s="680" t="s">
        <v>578</v>
      </c>
      <c r="D647" s="680" t="s">
        <v>579</v>
      </c>
      <c r="E647" s="680" t="s">
        <v>580</v>
      </c>
      <c r="F647" s="680" t="s">
        <v>581</v>
      </c>
      <c r="G647" s="681" t="s">
        <v>14</v>
      </c>
      <c r="H647" s="520"/>
    </row>
    <row r="648" spans="1:21" s="861" customFormat="1" ht="25.5" customHeight="1" x14ac:dyDescent="0.2">
      <c r="A648" s="508"/>
      <c r="B648" s="508"/>
      <c r="C648" s="248"/>
      <c r="D648" s="248"/>
      <c r="E648" s="248" t="s">
        <v>582</v>
      </c>
      <c r="F648" s="248" t="s">
        <v>583</v>
      </c>
      <c r="G648" s="248" t="s">
        <v>584</v>
      </c>
      <c r="H648" s="520"/>
    </row>
    <row r="649" spans="1:21" ht="31.5" customHeight="1" x14ac:dyDescent="0.2">
      <c r="A649" s="1312" t="str">
        <f>'[1]CM.01-PERSONAL '!$C$144</f>
        <v>GERENCIA DE LICENCIA Y AUTORIZACIONES</v>
      </c>
      <c r="B649" s="1312">
        <v>9</v>
      </c>
      <c r="C649" s="722" t="str">
        <f>'[1]CM.02- FUNGIBLE'!$B$6</f>
        <v>Folder manila A4</v>
      </c>
      <c r="D649" s="723" t="s">
        <v>591</v>
      </c>
      <c r="E649" s="724">
        <v>1</v>
      </c>
      <c r="F649" s="725">
        <f>'[1]CM.02- FUNGIBLE'!$E$6</f>
        <v>0.71679999999999999</v>
      </c>
      <c r="G649" s="726">
        <f t="shared" ref="G649:G652" si="33">E649*F649</f>
        <v>0.71679999999999999</v>
      </c>
    </row>
    <row r="650" spans="1:21" ht="31.5" customHeight="1" x14ac:dyDescent="0.2">
      <c r="A650" s="1313"/>
      <c r="B650" s="1314"/>
      <c r="C650" s="830" t="str">
        <f>'[1]CM.02- FUNGIBLE'!$B$5</f>
        <v>Faster</v>
      </c>
      <c r="D650" s="723" t="s">
        <v>591</v>
      </c>
      <c r="E650" s="727">
        <v>1</v>
      </c>
      <c r="F650" s="728">
        <f>'[1]CM.02- FUNGIBLE'!$E$5</f>
        <v>8.8000000000000009E-2</v>
      </c>
      <c r="G650" s="726">
        <f t="shared" si="33"/>
        <v>8.8000000000000009E-2</v>
      </c>
    </row>
    <row r="651" spans="1:21" ht="33" customHeight="1" x14ac:dyDescent="0.2">
      <c r="A651" s="1313"/>
      <c r="B651" s="1312">
        <v>13</v>
      </c>
      <c r="C651" s="830" t="str">
        <f>'[1]CM.02- FUNGIBLE'!$B$8</f>
        <v>Papel Bond A-4 75 gramos</v>
      </c>
      <c r="D651" s="723" t="s">
        <v>591</v>
      </c>
      <c r="E651" s="724">
        <v>3</v>
      </c>
      <c r="F651" s="729">
        <f>'[1]CM.02- FUNGIBLE'!$E$8</f>
        <v>3.1600000000000003E-2</v>
      </c>
      <c r="G651" s="726">
        <f t="shared" si="33"/>
        <v>9.4800000000000009E-2</v>
      </c>
    </row>
    <row r="652" spans="1:21" ht="42.75" customHeight="1" x14ac:dyDescent="0.2">
      <c r="A652" s="1314"/>
      <c r="B652" s="1314"/>
      <c r="C652" s="830" t="str">
        <f>'[1]CM.02- FUNGIBLE'!$B$7</f>
        <v>Grapas 26/6</v>
      </c>
      <c r="D652" s="723" t="s">
        <v>591</v>
      </c>
      <c r="E652" s="731">
        <v>1</v>
      </c>
      <c r="F652" s="732">
        <f>'[1]CM.02- FUNGIBLE'!$E$7</f>
        <v>4.5199999999999998E-4</v>
      </c>
      <c r="G652" s="726">
        <f t="shared" si="33"/>
        <v>4.5199999999999998E-4</v>
      </c>
    </row>
    <row r="653" spans="1:21" s="547" customFormat="1" ht="36" x14ac:dyDescent="0.2">
      <c r="A653" s="609"/>
      <c r="B653" s="549"/>
      <c r="C653" s="609"/>
      <c r="D653" s="916"/>
      <c r="E653" s="917"/>
      <c r="F653" s="692" t="s">
        <v>592</v>
      </c>
      <c r="G653" s="622">
        <f>SUM(G649:G652)</f>
        <v>0.90005199999999996</v>
      </c>
    </row>
    <row r="654" spans="1:21" s="547" customFormat="1" ht="15" x14ac:dyDescent="0.2">
      <c r="A654" s="619"/>
      <c r="B654" s="620"/>
      <c r="C654" s="623"/>
      <c r="D654" s="610"/>
      <c r="E654" s="611"/>
      <c r="F654" s="655"/>
      <c r="G654" s="611"/>
    </row>
    <row r="655" spans="1:21" s="52" customFormat="1" ht="15" customHeight="1" x14ac:dyDescent="0.25">
      <c r="A655" s="1305" t="s">
        <v>55</v>
      </c>
      <c r="B655" s="1305"/>
      <c r="C655" s="1305"/>
      <c r="D655" s="1305"/>
      <c r="E655" s="1305"/>
      <c r="F655" s="1305"/>
      <c r="G655" s="1305"/>
      <c r="H655" s="1305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</row>
    <row r="656" spans="1:21" s="52" customFormat="1" ht="15" x14ac:dyDescent="0.25">
      <c r="A656" s="1305" t="s">
        <v>673</v>
      </c>
      <c r="B656" s="1305"/>
      <c r="C656" s="1305"/>
      <c r="D656" s="1305"/>
      <c r="E656" s="1305"/>
      <c r="F656" s="1305"/>
      <c r="G656" s="1305"/>
      <c r="H656" s="1305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</row>
    <row r="657" spans="1:21" s="52" customFormat="1" ht="15" customHeight="1" x14ac:dyDescent="0.25">
      <c r="A657" s="1301" t="s">
        <v>674</v>
      </c>
      <c r="B657" s="1301"/>
      <c r="C657" s="1301"/>
      <c r="D657" s="1301"/>
      <c r="E657" s="1301"/>
      <c r="F657" s="1301"/>
      <c r="G657" s="1301"/>
      <c r="H657" s="130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</row>
    <row r="658" spans="1:21" s="547" customFormat="1" x14ac:dyDescent="0.2">
      <c r="A658" s="858"/>
      <c r="B658" s="858"/>
      <c r="C658" s="858"/>
      <c r="D658" s="858"/>
      <c r="E658" s="858"/>
      <c r="F658" s="858"/>
      <c r="G658" s="858"/>
    </row>
    <row r="659" spans="1:21" s="547" customFormat="1" ht="13.5" thickBot="1" x14ac:dyDescent="0.25">
      <c r="A659" s="576" t="s">
        <v>3</v>
      </c>
      <c r="B659" s="577"/>
      <c r="C659" s="577"/>
      <c r="D659" s="577"/>
      <c r="E659" s="578"/>
      <c r="F659" s="579"/>
      <c r="G659" s="580"/>
    </row>
    <row r="660" spans="1:21" s="547" customFormat="1" ht="13.5" customHeight="1" thickBot="1" x14ac:dyDescent="0.25">
      <c r="A660" s="1315" t="s">
        <v>351</v>
      </c>
      <c r="B660" s="1316"/>
      <c r="C660" s="1316"/>
      <c r="D660" s="1316"/>
      <c r="E660" s="1316"/>
      <c r="F660" s="1316"/>
      <c r="G660" s="1317"/>
    </row>
    <row r="661" spans="1:21" s="547" customFormat="1" ht="13.5" customHeight="1" thickBot="1" x14ac:dyDescent="0.25">
      <c r="A661" s="1336" t="s">
        <v>355</v>
      </c>
      <c r="B661" s="1337" t="s">
        <v>337</v>
      </c>
      <c r="C661" s="1337"/>
      <c r="D661" s="1337"/>
      <c r="E661" s="1337"/>
      <c r="F661" s="1337"/>
      <c r="G661" s="1338"/>
    </row>
    <row r="662" spans="1:21" s="547" customFormat="1" x14ac:dyDescent="0.2">
      <c r="A662" s="581"/>
      <c r="B662" s="582"/>
      <c r="C662" s="582"/>
      <c r="D662" s="582"/>
      <c r="E662" s="583"/>
      <c r="F662" s="584"/>
      <c r="G662" s="580"/>
    </row>
    <row r="663" spans="1:21" s="547" customFormat="1" ht="13.5" thickBot="1" x14ac:dyDescent="0.25">
      <c r="A663" s="576" t="s">
        <v>4</v>
      </c>
      <c r="B663" s="577"/>
      <c r="C663" s="582"/>
      <c r="D663" s="582"/>
      <c r="E663" s="583"/>
      <c r="F663" s="584"/>
      <c r="G663" s="580"/>
    </row>
    <row r="664" spans="1:21" s="547" customFormat="1" ht="13.5" thickBot="1" x14ac:dyDescent="0.25">
      <c r="A664" s="1318" t="s">
        <v>69</v>
      </c>
      <c r="B664" s="1319"/>
      <c r="C664" s="1319"/>
      <c r="D664" s="1319"/>
      <c r="E664" s="1319"/>
      <c r="F664" s="1319"/>
      <c r="G664" s="1320"/>
    </row>
    <row r="665" spans="1:21" s="547" customFormat="1" x14ac:dyDescent="0.2">
      <c r="A665" s="576"/>
      <c r="B665" s="577"/>
      <c r="C665" s="575"/>
      <c r="D665" s="575"/>
      <c r="E665" s="590"/>
      <c r="F665" s="580"/>
      <c r="G665" s="580"/>
    </row>
    <row r="666" spans="1:21" s="861" customFormat="1" ht="37.5" customHeight="1" x14ac:dyDescent="0.2">
      <c r="A666" s="506" t="s">
        <v>5</v>
      </c>
      <c r="B666" s="507" t="s">
        <v>6</v>
      </c>
      <c r="C666" s="680" t="s">
        <v>578</v>
      </c>
      <c r="D666" s="680" t="s">
        <v>579</v>
      </c>
      <c r="E666" s="680" t="s">
        <v>580</v>
      </c>
      <c r="F666" s="680" t="s">
        <v>581</v>
      </c>
      <c r="G666" s="681" t="s">
        <v>14</v>
      </c>
      <c r="H666" s="520"/>
    </row>
    <row r="667" spans="1:21" s="861" customFormat="1" ht="25.5" customHeight="1" x14ac:dyDescent="0.2">
      <c r="A667" s="508"/>
      <c r="B667" s="508"/>
      <c r="C667" s="248"/>
      <c r="D667" s="248"/>
      <c r="E667" s="248" t="s">
        <v>582</v>
      </c>
      <c r="F667" s="248" t="s">
        <v>583</v>
      </c>
      <c r="G667" s="248" t="s">
        <v>584</v>
      </c>
      <c r="H667" s="520"/>
    </row>
    <row r="668" spans="1:21" ht="31.5" customHeight="1" x14ac:dyDescent="0.2">
      <c r="A668" s="1312" t="str">
        <f>'[1]CM.01-PERSONAL '!$C$144</f>
        <v>GERENCIA DE LICENCIA Y AUTORIZACIONES</v>
      </c>
      <c r="B668" s="1312">
        <v>9</v>
      </c>
      <c r="C668" s="722" t="str">
        <f>'[1]CM.02- FUNGIBLE'!$B$6</f>
        <v>Folder manila A4</v>
      </c>
      <c r="D668" s="723" t="s">
        <v>591</v>
      </c>
      <c r="E668" s="724">
        <v>1</v>
      </c>
      <c r="F668" s="725">
        <f>'[1]CM.02- FUNGIBLE'!$E$6</f>
        <v>0.71679999999999999</v>
      </c>
      <c r="G668" s="726">
        <f t="shared" ref="G668:G671" si="34">E668*F668</f>
        <v>0.71679999999999999</v>
      </c>
    </row>
    <row r="669" spans="1:21" ht="31.5" customHeight="1" x14ac:dyDescent="0.2">
      <c r="A669" s="1313"/>
      <c r="B669" s="1314"/>
      <c r="C669" s="830" t="str">
        <f>'[1]CM.02- FUNGIBLE'!$B$5</f>
        <v>Faster</v>
      </c>
      <c r="D669" s="723" t="s">
        <v>591</v>
      </c>
      <c r="E669" s="727">
        <v>1</v>
      </c>
      <c r="F669" s="728">
        <f>'[1]CM.02- FUNGIBLE'!$E$5</f>
        <v>8.8000000000000009E-2</v>
      </c>
      <c r="G669" s="726">
        <f t="shared" si="34"/>
        <v>8.8000000000000009E-2</v>
      </c>
    </row>
    <row r="670" spans="1:21" ht="33" customHeight="1" x14ac:dyDescent="0.2">
      <c r="A670" s="1313"/>
      <c r="B670" s="1312">
        <v>13</v>
      </c>
      <c r="C670" s="830" t="str">
        <f>'[1]CM.02- FUNGIBLE'!$B$8</f>
        <v>Papel Bond A-4 75 gramos</v>
      </c>
      <c r="D670" s="723" t="s">
        <v>591</v>
      </c>
      <c r="E670" s="724">
        <v>3</v>
      </c>
      <c r="F670" s="729">
        <f>'[1]CM.02- FUNGIBLE'!$E$8</f>
        <v>3.1600000000000003E-2</v>
      </c>
      <c r="G670" s="726">
        <f t="shared" si="34"/>
        <v>9.4800000000000009E-2</v>
      </c>
    </row>
    <row r="671" spans="1:21" ht="42.75" customHeight="1" x14ac:dyDescent="0.2">
      <c r="A671" s="1314"/>
      <c r="B671" s="1314"/>
      <c r="C671" s="830" t="str">
        <f>'[1]CM.02- FUNGIBLE'!$B$7</f>
        <v>Grapas 26/6</v>
      </c>
      <c r="D671" s="723" t="s">
        <v>591</v>
      </c>
      <c r="E671" s="731">
        <v>1</v>
      </c>
      <c r="F671" s="732">
        <f>'[1]CM.02- FUNGIBLE'!$E$7</f>
        <v>4.5199999999999998E-4</v>
      </c>
      <c r="G671" s="726">
        <f t="shared" si="34"/>
        <v>4.5199999999999998E-4</v>
      </c>
    </row>
    <row r="672" spans="1:21" s="547" customFormat="1" ht="36" x14ac:dyDescent="0.2">
      <c r="A672" s="609"/>
      <c r="B672" s="549"/>
      <c r="C672" s="609"/>
      <c r="D672" s="916"/>
      <c r="E672" s="917"/>
      <c r="F672" s="692" t="s">
        <v>592</v>
      </c>
      <c r="G672" s="622">
        <f>SUM(G668:G671)</f>
        <v>0.90005199999999996</v>
      </c>
    </row>
    <row r="673" spans="1:21" s="547" customFormat="1" ht="15" x14ac:dyDescent="0.2">
      <c r="A673" s="619"/>
      <c r="B673" s="620"/>
      <c r="C673" s="623"/>
      <c r="D673" s="610"/>
      <c r="E673" s="611"/>
      <c r="F673" s="655"/>
      <c r="G673" s="611"/>
    </row>
    <row r="674" spans="1:21" s="547" customFormat="1" ht="15" x14ac:dyDescent="0.2">
      <c r="A674" s="619"/>
      <c r="B674" s="620"/>
      <c r="C674" s="623"/>
      <c r="D674" s="610"/>
      <c r="E674" s="611"/>
      <c r="F674" s="655"/>
      <c r="G674" s="611"/>
    </row>
    <row r="675" spans="1:21" s="52" customFormat="1" ht="15" customHeight="1" x14ac:dyDescent="0.25">
      <c r="A675" s="1305" t="s">
        <v>55</v>
      </c>
      <c r="B675" s="1305"/>
      <c r="C675" s="1305"/>
      <c r="D675" s="1305"/>
      <c r="E675" s="1305"/>
      <c r="F675" s="1305"/>
      <c r="G675" s="1305"/>
      <c r="H675" s="1305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</row>
    <row r="676" spans="1:21" s="52" customFormat="1" ht="15" x14ac:dyDescent="0.25">
      <c r="A676" s="1305" t="s">
        <v>673</v>
      </c>
      <c r="B676" s="1305"/>
      <c r="C676" s="1305"/>
      <c r="D676" s="1305"/>
      <c r="E676" s="1305"/>
      <c r="F676" s="1305"/>
      <c r="G676" s="1305"/>
      <c r="H676" s="1305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</row>
    <row r="677" spans="1:21" s="52" customFormat="1" ht="15" customHeight="1" x14ac:dyDescent="0.25">
      <c r="A677" s="1301" t="s">
        <v>674</v>
      </c>
      <c r="B677" s="1301"/>
      <c r="C677" s="1301"/>
      <c r="D677" s="1301"/>
      <c r="E677" s="1301"/>
      <c r="F677" s="1301"/>
      <c r="G677" s="1301"/>
      <c r="H677" s="130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</row>
    <row r="678" spans="1:21" s="547" customFormat="1" x14ac:dyDescent="0.2">
      <c r="A678" s="858"/>
      <c r="B678" s="858"/>
      <c r="C678" s="858"/>
      <c r="D678" s="858"/>
      <c r="E678" s="858"/>
      <c r="F678" s="858"/>
      <c r="G678" s="858"/>
    </row>
    <row r="679" spans="1:21" s="547" customFormat="1" ht="13.5" thickBot="1" x14ac:dyDescent="0.25">
      <c r="A679" s="576" t="s">
        <v>3</v>
      </c>
      <c r="B679" s="577"/>
      <c r="C679" s="577"/>
      <c r="D679" s="577"/>
      <c r="E679" s="578"/>
      <c r="F679" s="579"/>
      <c r="G679" s="580"/>
    </row>
    <row r="680" spans="1:21" s="547" customFormat="1" ht="13.5" customHeight="1" thickBot="1" x14ac:dyDescent="0.25">
      <c r="A680" s="1315" t="s">
        <v>351</v>
      </c>
      <c r="B680" s="1316"/>
      <c r="C680" s="1316"/>
      <c r="D680" s="1316"/>
      <c r="E680" s="1316"/>
      <c r="F680" s="1316"/>
      <c r="G680" s="1317"/>
    </row>
    <row r="681" spans="1:21" s="547" customFormat="1" ht="13.5" customHeight="1" thickBot="1" x14ac:dyDescent="0.25">
      <c r="A681" s="1336" t="s">
        <v>356</v>
      </c>
      <c r="B681" s="1337" t="s">
        <v>337</v>
      </c>
      <c r="C681" s="1337"/>
      <c r="D681" s="1337"/>
      <c r="E681" s="1337"/>
      <c r="F681" s="1337"/>
      <c r="G681" s="1338"/>
    </row>
    <row r="682" spans="1:21" s="547" customFormat="1" x14ac:dyDescent="0.2">
      <c r="A682" s="581"/>
      <c r="B682" s="582"/>
      <c r="C682" s="582"/>
      <c r="D682" s="582"/>
      <c r="E682" s="583"/>
      <c r="F682" s="584"/>
      <c r="G682" s="580"/>
    </row>
    <row r="683" spans="1:21" s="547" customFormat="1" ht="13.5" thickBot="1" x14ac:dyDescent="0.25">
      <c r="A683" s="576" t="s">
        <v>4</v>
      </c>
      <c r="B683" s="577"/>
      <c r="C683" s="582"/>
      <c r="D683" s="582"/>
      <c r="E683" s="583"/>
      <c r="F683" s="584"/>
      <c r="G683" s="580"/>
    </row>
    <row r="684" spans="1:21" s="547" customFormat="1" ht="13.5" thickBot="1" x14ac:dyDescent="0.25">
      <c r="A684" s="1318" t="s">
        <v>69</v>
      </c>
      <c r="B684" s="1319"/>
      <c r="C684" s="1319"/>
      <c r="D684" s="1319"/>
      <c r="E684" s="1319"/>
      <c r="F684" s="1319"/>
      <c r="G684" s="1320"/>
    </row>
    <row r="685" spans="1:21" s="547" customFormat="1" x14ac:dyDescent="0.2">
      <c r="A685" s="576"/>
      <c r="B685" s="577"/>
      <c r="C685" s="575"/>
      <c r="D685" s="575"/>
      <c r="E685" s="590"/>
      <c r="F685" s="580"/>
      <c r="G685" s="580"/>
    </row>
    <row r="686" spans="1:21" s="861" customFormat="1" ht="37.5" customHeight="1" x14ac:dyDescent="0.2">
      <c r="A686" s="506" t="s">
        <v>5</v>
      </c>
      <c r="B686" s="507" t="s">
        <v>6</v>
      </c>
      <c r="C686" s="680" t="s">
        <v>578</v>
      </c>
      <c r="D686" s="680" t="s">
        <v>579</v>
      </c>
      <c r="E686" s="680" t="s">
        <v>580</v>
      </c>
      <c r="F686" s="680" t="s">
        <v>581</v>
      </c>
      <c r="G686" s="681" t="s">
        <v>14</v>
      </c>
      <c r="H686" s="520"/>
    </row>
    <row r="687" spans="1:21" s="861" customFormat="1" ht="25.5" customHeight="1" x14ac:dyDescent="0.2">
      <c r="A687" s="508"/>
      <c r="B687" s="508"/>
      <c r="C687" s="248"/>
      <c r="D687" s="248"/>
      <c r="E687" s="248" t="s">
        <v>582</v>
      </c>
      <c r="F687" s="248" t="s">
        <v>583</v>
      </c>
      <c r="G687" s="248" t="s">
        <v>584</v>
      </c>
      <c r="H687" s="520"/>
    </row>
    <row r="688" spans="1:21" ht="31.5" customHeight="1" x14ac:dyDescent="0.2">
      <c r="A688" s="1312" t="str">
        <f>'[1]CM.01-PERSONAL '!$C$144</f>
        <v>GERENCIA DE LICENCIA Y AUTORIZACIONES</v>
      </c>
      <c r="B688" s="1312">
        <v>9</v>
      </c>
      <c r="C688" s="722" t="str">
        <f>'[1]CM.02- FUNGIBLE'!$B$6</f>
        <v>Folder manila A4</v>
      </c>
      <c r="D688" s="723" t="s">
        <v>591</v>
      </c>
      <c r="E688" s="724">
        <v>1</v>
      </c>
      <c r="F688" s="725">
        <f>'[1]CM.02- FUNGIBLE'!$E$6</f>
        <v>0.71679999999999999</v>
      </c>
      <c r="G688" s="726">
        <f t="shared" ref="G688:G691" si="35">E688*F688</f>
        <v>0.71679999999999999</v>
      </c>
    </row>
    <row r="689" spans="1:21" ht="31.5" customHeight="1" x14ac:dyDescent="0.2">
      <c r="A689" s="1313"/>
      <c r="B689" s="1314"/>
      <c r="C689" s="830" t="str">
        <f>'[1]CM.02- FUNGIBLE'!$B$5</f>
        <v>Faster</v>
      </c>
      <c r="D689" s="723" t="s">
        <v>591</v>
      </c>
      <c r="E689" s="727">
        <v>1</v>
      </c>
      <c r="F689" s="728">
        <f>'[1]CM.02- FUNGIBLE'!$E$5</f>
        <v>8.8000000000000009E-2</v>
      </c>
      <c r="G689" s="726">
        <f t="shared" si="35"/>
        <v>8.8000000000000009E-2</v>
      </c>
    </row>
    <row r="690" spans="1:21" ht="33" customHeight="1" x14ac:dyDescent="0.2">
      <c r="A690" s="1313"/>
      <c r="B690" s="1312">
        <v>13</v>
      </c>
      <c r="C690" s="830" t="str">
        <f>'[1]CM.02- FUNGIBLE'!$B$8</f>
        <v>Papel Bond A-4 75 gramos</v>
      </c>
      <c r="D690" s="723" t="s">
        <v>591</v>
      </c>
      <c r="E690" s="724">
        <v>3</v>
      </c>
      <c r="F690" s="729">
        <f>'[1]CM.02- FUNGIBLE'!$E$8</f>
        <v>3.1600000000000003E-2</v>
      </c>
      <c r="G690" s="726">
        <f t="shared" si="35"/>
        <v>9.4800000000000009E-2</v>
      </c>
    </row>
    <row r="691" spans="1:21" ht="42.75" customHeight="1" x14ac:dyDescent="0.2">
      <c r="A691" s="1314"/>
      <c r="B691" s="1314"/>
      <c r="C691" s="830" t="str">
        <f>'[1]CM.02- FUNGIBLE'!$B$7</f>
        <v>Grapas 26/6</v>
      </c>
      <c r="D691" s="723" t="s">
        <v>591</v>
      </c>
      <c r="E691" s="731">
        <v>1</v>
      </c>
      <c r="F691" s="732">
        <f>'[1]CM.02- FUNGIBLE'!$E$7</f>
        <v>4.5199999999999998E-4</v>
      </c>
      <c r="G691" s="726">
        <f t="shared" si="35"/>
        <v>4.5199999999999998E-4</v>
      </c>
    </row>
    <row r="692" spans="1:21" s="547" customFormat="1" ht="36" x14ac:dyDescent="0.2">
      <c r="A692" s="609"/>
      <c r="B692" s="549"/>
      <c r="C692" s="609"/>
      <c r="D692" s="916"/>
      <c r="E692" s="917"/>
      <c r="F692" s="692" t="s">
        <v>592</v>
      </c>
      <c r="G692" s="622">
        <f>SUM(G688:G691)</f>
        <v>0.90005199999999996</v>
      </c>
    </row>
    <row r="693" spans="1:21" s="547" customFormat="1" ht="15" x14ac:dyDescent="0.2">
      <c r="A693" s="619"/>
      <c r="B693" s="620"/>
      <c r="C693" s="623"/>
      <c r="D693" s="610"/>
      <c r="E693" s="611"/>
      <c r="F693" s="655"/>
      <c r="G693" s="611"/>
    </row>
    <row r="694" spans="1:21" s="52" customFormat="1" ht="15" customHeight="1" x14ac:dyDescent="0.25">
      <c r="A694" s="1305" t="s">
        <v>55</v>
      </c>
      <c r="B694" s="1305"/>
      <c r="C694" s="1305"/>
      <c r="D694" s="1305"/>
      <c r="E694" s="1305"/>
      <c r="F694" s="1305"/>
      <c r="G694" s="1305"/>
      <c r="H694" s="1305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</row>
    <row r="695" spans="1:21" s="52" customFormat="1" ht="15" x14ac:dyDescent="0.25">
      <c r="A695" s="1305" t="s">
        <v>673</v>
      </c>
      <c r="B695" s="1305"/>
      <c r="C695" s="1305"/>
      <c r="D695" s="1305"/>
      <c r="E695" s="1305"/>
      <c r="F695" s="1305"/>
      <c r="G695" s="1305"/>
      <c r="H695" s="1305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</row>
    <row r="696" spans="1:21" s="52" customFormat="1" ht="15" customHeight="1" x14ac:dyDescent="0.25">
      <c r="A696" s="1301" t="s">
        <v>674</v>
      </c>
      <c r="B696" s="1301"/>
      <c r="C696" s="1301"/>
      <c r="D696" s="1301"/>
      <c r="E696" s="1301"/>
      <c r="F696" s="1301"/>
      <c r="G696" s="1301"/>
      <c r="H696" s="130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</row>
    <row r="697" spans="1:21" s="547" customFormat="1" x14ac:dyDescent="0.2">
      <c r="A697" s="858"/>
      <c r="B697" s="858"/>
      <c r="C697" s="858"/>
      <c r="D697" s="858"/>
      <c r="E697" s="858"/>
      <c r="F697" s="858"/>
      <c r="G697" s="858"/>
    </row>
    <row r="698" spans="1:21" s="547" customFormat="1" ht="13.5" thickBot="1" x14ac:dyDescent="0.25">
      <c r="A698" s="576" t="s">
        <v>3</v>
      </c>
      <c r="B698" s="577"/>
      <c r="C698" s="577"/>
      <c r="D698" s="577"/>
      <c r="E698" s="578"/>
      <c r="F698" s="579"/>
      <c r="G698" s="580"/>
    </row>
    <row r="699" spans="1:21" s="547" customFormat="1" ht="23.25" customHeight="1" thickBot="1" x14ac:dyDescent="0.25">
      <c r="A699" s="1315" t="s">
        <v>351</v>
      </c>
      <c r="B699" s="1316"/>
      <c r="C699" s="1316"/>
      <c r="D699" s="1316"/>
      <c r="E699" s="1316"/>
      <c r="F699" s="1316"/>
      <c r="G699" s="1317"/>
    </row>
    <row r="700" spans="1:21" s="547" customFormat="1" ht="25.5" customHeight="1" thickBot="1" x14ac:dyDescent="0.25">
      <c r="A700" s="1333" t="s">
        <v>357</v>
      </c>
      <c r="B700" s="1334" t="s">
        <v>337</v>
      </c>
      <c r="C700" s="1334"/>
      <c r="D700" s="1334"/>
      <c r="E700" s="1334"/>
      <c r="F700" s="1334"/>
      <c r="G700" s="1335"/>
    </row>
    <row r="701" spans="1:21" s="547" customFormat="1" x14ac:dyDescent="0.2">
      <c r="A701" s="581"/>
      <c r="B701" s="582"/>
      <c r="C701" s="582"/>
      <c r="D701" s="582"/>
      <c r="E701" s="583"/>
      <c r="F701" s="584"/>
      <c r="G701" s="580"/>
    </row>
    <row r="702" spans="1:21" s="547" customFormat="1" ht="13.5" thickBot="1" x14ac:dyDescent="0.25">
      <c r="A702" s="576" t="s">
        <v>4</v>
      </c>
      <c r="B702" s="577"/>
      <c r="C702" s="582"/>
      <c r="D702" s="582"/>
      <c r="E702" s="583"/>
      <c r="F702" s="584"/>
      <c r="G702" s="580"/>
    </row>
    <row r="703" spans="1:21" s="547" customFormat="1" ht="13.5" thickBot="1" x14ac:dyDescent="0.25">
      <c r="A703" s="1318" t="s">
        <v>69</v>
      </c>
      <c r="B703" s="1319"/>
      <c r="C703" s="1319"/>
      <c r="D703" s="1319"/>
      <c r="E703" s="1319"/>
      <c r="F703" s="1319"/>
      <c r="G703" s="1320"/>
    </row>
    <row r="704" spans="1:21" s="547" customFormat="1" x14ac:dyDescent="0.2">
      <c r="A704" s="576"/>
      <c r="B704" s="577"/>
      <c r="C704" s="575"/>
      <c r="D704" s="575"/>
      <c r="E704" s="590"/>
      <c r="F704" s="580"/>
      <c r="G704" s="580"/>
    </row>
    <row r="705" spans="1:21" s="861" customFormat="1" ht="37.5" customHeight="1" x14ac:dyDescent="0.2">
      <c r="A705" s="506" t="s">
        <v>5</v>
      </c>
      <c r="B705" s="507" t="s">
        <v>6</v>
      </c>
      <c r="C705" s="680" t="s">
        <v>578</v>
      </c>
      <c r="D705" s="680" t="s">
        <v>579</v>
      </c>
      <c r="E705" s="680" t="s">
        <v>580</v>
      </c>
      <c r="F705" s="680" t="s">
        <v>581</v>
      </c>
      <c r="G705" s="681" t="s">
        <v>14</v>
      </c>
      <c r="H705" s="520"/>
    </row>
    <row r="706" spans="1:21" s="861" customFormat="1" ht="25.5" customHeight="1" x14ac:dyDescent="0.2">
      <c r="A706" s="508"/>
      <c r="B706" s="508"/>
      <c r="C706" s="248"/>
      <c r="D706" s="248"/>
      <c r="E706" s="248" t="s">
        <v>582</v>
      </c>
      <c r="F706" s="248" t="s">
        <v>583</v>
      </c>
      <c r="G706" s="248" t="s">
        <v>584</v>
      </c>
      <c r="H706" s="520"/>
    </row>
    <row r="707" spans="1:21" ht="31.5" customHeight="1" x14ac:dyDescent="0.2">
      <c r="A707" s="1312" t="str">
        <f>'[1]CM.01-PERSONAL '!$C$144</f>
        <v>GERENCIA DE LICENCIA Y AUTORIZACIONES</v>
      </c>
      <c r="B707" s="1312">
        <v>9</v>
      </c>
      <c r="C707" s="722" t="str">
        <f>'[1]CM.02- FUNGIBLE'!$B$6</f>
        <v>Folder manila A4</v>
      </c>
      <c r="D707" s="723" t="s">
        <v>591</v>
      </c>
      <c r="E707" s="724">
        <v>1</v>
      </c>
      <c r="F707" s="725">
        <f>'[1]CM.02- FUNGIBLE'!$E$6</f>
        <v>0.71679999999999999</v>
      </c>
      <c r="G707" s="726">
        <f t="shared" ref="G707:G710" si="36">E707*F707</f>
        <v>0.71679999999999999</v>
      </c>
    </row>
    <row r="708" spans="1:21" ht="31.5" customHeight="1" x14ac:dyDescent="0.2">
      <c r="A708" s="1313"/>
      <c r="B708" s="1314"/>
      <c r="C708" s="830" t="str">
        <f>'[1]CM.02- FUNGIBLE'!$B$5</f>
        <v>Faster</v>
      </c>
      <c r="D708" s="723" t="s">
        <v>591</v>
      </c>
      <c r="E708" s="727">
        <v>1</v>
      </c>
      <c r="F708" s="728">
        <f>'[1]CM.02- FUNGIBLE'!$E$5</f>
        <v>8.8000000000000009E-2</v>
      </c>
      <c r="G708" s="726">
        <f t="shared" si="36"/>
        <v>8.8000000000000009E-2</v>
      </c>
    </row>
    <row r="709" spans="1:21" ht="33" customHeight="1" x14ac:dyDescent="0.2">
      <c r="A709" s="1313"/>
      <c r="B709" s="1312">
        <v>13</v>
      </c>
      <c r="C709" s="830" t="str">
        <f>'[1]CM.02- FUNGIBLE'!$B$8</f>
        <v>Papel Bond A-4 75 gramos</v>
      </c>
      <c r="D709" s="723" t="s">
        <v>591</v>
      </c>
      <c r="E709" s="724">
        <v>3</v>
      </c>
      <c r="F709" s="729">
        <f>'[1]CM.02- FUNGIBLE'!$E$8</f>
        <v>3.1600000000000003E-2</v>
      </c>
      <c r="G709" s="726">
        <f t="shared" si="36"/>
        <v>9.4800000000000009E-2</v>
      </c>
    </row>
    <row r="710" spans="1:21" ht="42.75" customHeight="1" x14ac:dyDescent="0.2">
      <c r="A710" s="1314"/>
      <c r="B710" s="1314"/>
      <c r="C710" s="830" t="str">
        <f>'[1]CM.02- FUNGIBLE'!$B$7</f>
        <v>Grapas 26/6</v>
      </c>
      <c r="D710" s="723" t="s">
        <v>591</v>
      </c>
      <c r="E710" s="731">
        <v>1</v>
      </c>
      <c r="F710" s="732">
        <f>'[1]CM.02- FUNGIBLE'!$E$7</f>
        <v>4.5199999999999998E-4</v>
      </c>
      <c r="G710" s="726">
        <f t="shared" si="36"/>
        <v>4.5199999999999998E-4</v>
      </c>
    </row>
    <row r="711" spans="1:21" s="547" customFormat="1" ht="36" x14ac:dyDescent="0.2">
      <c r="A711" s="609"/>
      <c r="B711" s="549"/>
      <c r="C711" s="609"/>
      <c r="D711" s="916"/>
      <c r="E711" s="917"/>
      <c r="F711" s="692" t="s">
        <v>592</v>
      </c>
      <c r="G711" s="622">
        <f>SUM(G707:G710)</f>
        <v>0.90005199999999996</v>
      </c>
    </row>
    <row r="712" spans="1:21" s="547" customFormat="1" ht="15" x14ac:dyDescent="0.2">
      <c r="A712" s="619"/>
      <c r="B712" s="620"/>
      <c r="C712" s="623"/>
      <c r="D712" s="610"/>
      <c r="E712" s="611"/>
      <c r="F712" s="655"/>
      <c r="G712" s="611"/>
    </row>
    <row r="713" spans="1:21" s="52" customFormat="1" ht="15" customHeight="1" x14ac:dyDescent="0.25">
      <c r="A713" s="1305" t="s">
        <v>55</v>
      </c>
      <c r="B713" s="1305"/>
      <c r="C713" s="1305"/>
      <c r="D713" s="1305"/>
      <c r="E713" s="1305"/>
      <c r="F713" s="1305"/>
      <c r="G713" s="1305"/>
      <c r="H713" s="1305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</row>
    <row r="714" spans="1:21" s="52" customFormat="1" ht="15" x14ac:dyDescent="0.25">
      <c r="A714" s="1305" t="s">
        <v>673</v>
      </c>
      <c r="B714" s="1305"/>
      <c r="C714" s="1305"/>
      <c r="D714" s="1305"/>
      <c r="E714" s="1305"/>
      <c r="F714" s="1305"/>
      <c r="G714" s="1305"/>
      <c r="H714" s="1305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</row>
    <row r="715" spans="1:21" s="52" customFormat="1" ht="15" customHeight="1" x14ac:dyDescent="0.25">
      <c r="A715" s="1301" t="s">
        <v>674</v>
      </c>
      <c r="B715" s="1301"/>
      <c r="C715" s="1301"/>
      <c r="D715" s="1301"/>
      <c r="E715" s="1301"/>
      <c r="F715" s="1301"/>
      <c r="G715" s="1301"/>
      <c r="H715" s="130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</row>
    <row r="716" spans="1:21" s="547" customFormat="1" x14ac:dyDescent="0.2">
      <c r="A716" s="858"/>
      <c r="B716" s="858"/>
      <c r="C716" s="858"/>
      <c r="D716" s="858"/>
      <c r="E716" s="858"/>
      <c r="F716" s="858"/>
      <c r="G716" s="858"/>
    </row>
    <row r="717" spans="1:21" s="547" customFormat="1" ht="13.5" thickBot="1" x14ac:dyDescent="0.25">
      <c r="A717" s="576" t="s">
        <v>3</v>
      </c>
      <c r="B717" s="577"/>
      <c r="C717" s="577"/>
      <c r="D717" s="577"/>
      <c r="E717" s="578"/>
      <c r="F717" s="579"/>
      <c r="G717" s="580"/>
    </row>
    <row r="718" spans="1:21" s="547" customFormat="1" ht="13.5" customHeight="1" thickBot="1" x14ac:dyDescent="0.25">
      <c r="A718" s="1315" t="s">
        <v>351</v>
      </c>
      <c r="B718" s="1316"/>
      <c r="C718" s="1316"/>
      <c r="D718" s="1316"/>
      <c r="E718" s="1316"/>
      <c r="F718" s="1316"/>
      <c r="G718" s="1317"/>
    </row>
    <row r="719" spans="1:21" s="547" customFormat="1" ht="13.5" customHeight="1" thickBot="1" x14ac:dyDescent="0.25">
      <c r="A719" s="1333" t="s">
        <v>358</v>
      </c>
      <c r="B719" s="1334" t="s">
        <v>337</v>
      </c>
      <c r="C719" s="1334"/>
      <c r="D719" s="1334"/>
      <c r="E719" s="1334"/>
      <c r="F719" s="1334"/>
      <c r="G719" s="1335"/>
    </row>
    <row r="720" spans="1:21" s="547" customFormat="1" x14ac:dyDescent="0.2">
      <c r="A720" s="581"/>
      <c r="B720" s="582"/>
      <c r="C720" s="582"/>
      <c r="D720" s="582"/>
      <c r="E720" s="583"/>
      <c r="F720" s="584"/>
      <c r="G720" s="580"/>
    </row>
    <row r="721" spans="1:21" s="547" customFormat="1" ht="13.5" thickBot="1" x14ac:dyDescent="0.25">
      <c r="A721" s="576" t="s">
        <v>4</v>
      </c>
      <c r="B721" s="577"/>
      <c r="C721" s="582"/>
      <c r="D721" s="582"/>
      <c r="E721" s="583"/>
      <c r="F721" s="584"/>
      <c r="G721" s="580"/>
    </row>
    <row r="722" spans="1:21" s="547" customFormat="1" ht="13.5" thickBot="1" x14ac:dyDescent="0.25">
      <c r="A722" s="1318" t="s">
        <v>69</v>
      </c>
      <c r="B722" s="1319"/>
      <c r="C722" s="1319"/>
      <c r="D722" s="1319"/>
      <c r="E722" s="1319"/>
      <c r="F722" s="1319"/>
      <c r="G722" s="1320"/>
    </row>
    <row r="723" spans="1:21" s="547" customFormat="1" x14ac:dyDescent="0.2">
      <c r="A723" s="576"/>
      <c r="B723" s="577"/>
      <c r="C723" s="575"/>
      <c r="D723" s="575"/>
      <c r="E723" s="590"/>
      <c r="F723" s="580"/>
      <c r="G723" s="580"/>
    </row>
    <row r="724" spans="1:21" s="861" customFormat="1" ht="37.5" customHeight="1" x14ac:dyDescent="0.2">
      <c r="A724" s="506" t="s">
        <v>5</v>
      </c>
      <c r="B724" s="507" t="s">
        <v>6</v>
      </c>
      <c r="C724" s="680" t="s">
        <v>578</v>
      </c>
      <c r="D724" s="680" t="s">
        <v>579</v>
      </c>
      <c r="E724" s="680" t="s">
        <v>580</v>
      </c>
      <c r="F724" s="680" t="s">
        <v>581</v>
      </c>
      <c r="G724" s="681" t="s">
        <v>14</v>
      </c>
      <c r="H724" s="520"/>
    </row>
    <row r="725" spans="1:21" s="861" customFormat="1" ht="25.5" customHeight="1" x14ac:dyDescent="0.2">
      <c r="A725" s="508"/>
      <c r="B725" s="508"/>
      <c r="C725" s="248"/>
      <c r="D725" s="248"/>
      <c r="E725" s="248" t="s">
        <v>582</v>
      </c>
      <c r="F725" s="248" t="s">
        <v>583</v>
      </c>
      <c r="G725" s="248" t="s">
        <v>584</v>
      </c>
      <c r="H725" s="520"/>
    </row>
    <row r="726" spans="1:21" ht="31.5" customHeight="1" x14ac:dyDescent="0.2">
      <c r="A726" s="1312" t="str">
        <f>'[1]CM.01-PERSONAL '!$C$144</f>
        <v>GERENCIA DE LICENCIA Y AUTORIZACIONES</v>
      </c>
      <c r="B726" s="1312">
        <v>9</v>
      </c>
      <c r="C726" s="722" t="str">
        <f>'[1]CM.02- FUNGIBLE'!$B$6</f>
        <v>Folder manila A4</v>
      </c>
      <c r="D726" s="723" t="s">
        <v>591</v>
      </c>
      <c r="E726" s="724">
        <v>1</v>
      </c>
      <c r="F726" s="725">
        <f>'[1]CM.02- FUNGIBLE'!$E$6</f>
        <v>0.71679999999999999</v>
      </c>
      <c r="G726" s="726">
        <f t="shared" ref="G726:G729" si="37">E726*F726</f>
        <v>0.71679999999999999</v>
      </c>
    </row>
    <row r="727" spans="1:21" ht="31.5" customHeight="1" x14ac:dyDescent="0.2">
      <c r="A727" s="1313"/>
      <c r="B727" s="1314"/>
      <c r="C727" s="830" t="str">
        <f>'[1]CM.02- FUNGIBLE'!$B$5</f>
        <v>Faster</v>
      </c>
      <c r="D727" s="723" t="s">
        <v>591</v>
      </c>
      <c r="E727" s="727">
        <v>1</v>
      </c>
      <c r="F727" s="728">
        <f>'[1]CM.02- FUNGIBLE'!$E$5</f>
        <v>8.8000000000000009E-2</v>
      </c>
      <c r="G727" s="726">
        <f t="shared" si="37"/>
        <v>8.8000000000000009E-2</v>
      </c>
    </row>
    <row r="728" spans="1:21" ht="33" customHeight="1" x14ac:dyDescent="0.2">
      <c r="A728" s="1313"/>
      <c r="B728" s="1312">
        <v>13</v>
      </c>
      <c r="C728" s="830" t="str">
        <f>'[1]CM.02- FUNGIBLE'!$B$8</f>
        <v>Papel Bond A-4 75 gramos</v>
      </c>
      <c r="D728" s="723" t="s">
        <v>591</v>
      </c>
      <c r="E728" s="724">
        <v>3</v>
      </c>
      <c r="F728" s="729">
        <f>'[1]CM.02- FUNGIBLE'!$E$8</f>
        <v>3.1600000000000003E-2</v>
      </c>
      <c r="G728" s="726">
        <f t="shared" si="37"/>
        <v>9.4800000000000009E-2</v>
      </c>
    </row>
    <row r="729" spans="1:21" ht="42.75" customHeight="1" x14ac:dyDescent="0.2">
      <c r="A729" s="1314"/>
      <c r="B729" s="1314"/>
      <c r="C729" s="830" t="str">
        <f>'[1]CM.02- FUNGIBLE'!$B$7</f>
        <v>Grapas 26/6</v>
      </c>
      <c r="D729" s="723" t="s">
        <v>591</v>
      </c>
      <c r="E729" s="731">
        <v>1</v>
      </c>
      <c r="F729" s="732">
        <f>'[1]CM.02- FUNGIBLE'!$E$7</f>
        <v>4.5199999999999998E-4</v>
      </c>
      <c r="G729" s="726">
        <f t="shared" si="37"/>
        <v>4.5199999999999998E-4</v>
      </c>
    </row>
    <row r="730" spans="1:21" s="547" customFormat="1" ht="36" x14ac:dyDescent="0.2">
      <c r="A730" s="609"/>
      <c r="B730" s="549"/>
      <c r="C730" s="609"/>
      <c r="D730" s="916"/>
      <c r="E730" s="917"/>
      <c r="F730" s="692" t="s">
        <v>592</v>
      </c>
      <c r="G730" s="622">
        <f>SUM(G726:G729)</f>
        <v>0.90005199999999996</v>
      </c>
    </row>
    <row r="731" spans="1:21" s="547" customFormat="1" ht="15" x14ac:dyDescent="0.2">
      <c r="A731" s="619"/>
      <c r="B731" s="620"/>
      <c r="C731" s="623"/>
      <c r="D731" s="610"/>
      <c r="E731" s="611"/>
      <c r="F731" s="655"/>
      <c r="G731" s="611"/>
    </row>
    <row r="732" spans="1:21" s="547" customFormat="1" ht="15" x14ac:dyDescent="0.2">
      <c r="A732" s="619"/>
      <c r="B732" s="620"/>
      <c r="C732" s="623"/>
      <c r="D732" s="610"/>
      <c r="E732" s="611"/>
      <c r="F732" s="655"/>
      <c r="G732" s="611"/>
    </row>
    <row r="733" spans="1:21" s="52" customFormat="1" ht="15" customHeight="1" x14ac:dyDescent="0.25">
      <c r="A733" s="1305" t="s">
        <v>55</v>
      </c>
      <c r="B733" s="1305"/>
      <c r="C733" s="1305"/>
      <c r="D733" s="1305"/>
      <c r="E733" s="1305"/>
      <c r="F733" s="1305"/>
      <c r="G733" s="1305"/>
      <c r="H733" s="1305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</row>
    <row r="734" spans="1:21" s="52" customFormat="1" ht="15" x14ac:dyDescent="0.25">
      <c r="A734" s="1305" t="s">
        <v>673</v>
      </c>
      <c r="B734" s="1305"/>
      <c r="C734" s="1305"/>
      <c r="D734" s="1305"/>
      <c r="E734" s="1305"/>
      <c r="F734" s="1305"/>
      <c r="G734" s="1305"/>
      <c r="H734" s="1305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</row>
    <row r="735" spans="1:21" s="52" customFormat="1" ht="15" customHeight="1" x14ac:dyDescent="0.25">
      <c r="A735" s="1301" t="s">
        <v>674</v>
      </c>
      <c r="B735" s="1301"/>
      <c r="C735" s="1301"/>
      <c r="D735" s="1301"/>
      <c r="E735" s="1301"/>
      <c r="F735" s="1301"/>
      <c r="G735" s="1301"/>
      <c r="H735" s="130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</row>
    <row r="736" spans="1:21" s="547" customFormat="1" x14ac:dyDescent="0.2">
      <c r="A736" s="858"/>
      <c r="B736" s="858"/>
      <c r="C736" s="858"/>
      <c r="D736" s="858"/>
      <c r="E736" s="858"/>
      <c r="F736" s="858"/>
      <c r="G736" s="858"/>
    </row>
    <row r="737" spans="1:8" s="547" customFormat="1" ht="13.5" thickBot="1" x14ac:dyDescent="0.25">
      <c r="A737" s="576" t="s">
        <v>3</v>
      </c>
      <c r="B737" s="577"/>
      <c r="C737" s="577"/>
      <c r="D737" s="577"/>
      <c r="E737" s="578"/>
      <c r="F737" s="579"/>
      <c r="G737" s="580"/>
    </row>
    <row r="738" spans="1:8" s="547" customFormat="1" ht="13.5" customHeight="1" thickBot="1" x14ac:dyDescent="0.25">
      <c r="A738" s="1315" t="s">
        <v>351</v>
      </c>
      <c r="B738" s="1316"/>
      <c r="C738" s="1316"/>
      <c r="D738" s="1316"/>
      <c r="E738" s="1316"/>
      <c r="F738" s="1316"/>
      <c r="G738" s="1317"/>
    </row>
    <row r="739" spans="1:8" s="547" customFormat="1" ht="13.5" customHeight="1" thickBot="1" x14ac:dyDescent="0.25">
      <c r="A739" s="1333" t="s">
        <v>359</v>
      </c>
      <c r="B739" s="1334" t="s">
        <v>337</v>
      </c>
      <c r="C739" s="1334"/>
      <c r="D739" s="1334"/>
      <c r="E739" s="1334"/>
      <c r="F739" s="1334"/>
      <c r="G739" s="1335"/>
    </row>
    <row r="740" spans="1:8" s="547" customFormat="1" x14ac:dyDescent="0.2">
      <c r="A740" s="581"/>
      <c r="B740" s="582"/>
      <c r="C740" s="582"/>
      <c r="D740" s="582"/>
      <c r="E740" s="583"/>
      <c r="F740" s="584"/>
      <c r="G740" s="580"/>
    </row>
    <row r="741" spans="1:8" s="547" customFormat="1" ht="13.5" thickBot="1" x14ac:dyDescent="0.25">
      <c r="A741" s="576" t="s">
        <v>4</v>
      </c>
      <c r="B741" s="577"/>
      <c r="C741" s="582"/>
      <c r="D741" s="582"/>
      <c r="E741" s="583"/>
      <c r="F741" s="584"/>
      <c r="G741" s="580"/>
    </row>
    <row r="742" spans="1:8" s="547" customFormat="1" ht="13.5" thickBot="1" x14ac:dyDescent="0.25">
      <c r="A742" s="1318" t="s">
        <v>69</v>
      </c>
      <c r="B742" s="1319"/>
      <c r="C742" s="1319"/>
      <c r="D742" s="1319"/>
      <c r="E742" s="1319"/>
      <c r="F742" s="1319"/>
      <c r="G742" s="1320"/>
    </row>
    <row r="743" spans="1:8" s="547" customFormat="1" x14ac:dyDescent="0.2">
      <c r="A743" s="576"/>
      <c r="B743" s="577"/>
      <c r="C743" s="575"/>
      <c r="D743" s="575"/>
      <c r="E743" s="590"/>
      <c r="F743" s="580"/>
      <c r="G743" s="580"/>
    </row>
    <row r="744" spans="1:8" s="861" customFormat="1" ht="37.5" customHeight="1" x14ac:dyDescent="0.2">
      <c r="A744" s="506" t="s">
        <v>5</v>
      </c>
      <c r="B744" s="507" t="s">
        <v>6</v>
      </c>
      <c r="C744" s="680" t="s">
        <v>578</v>
      </c>
      <c r="D744" s="680" t="s">
        <v>579</v>
      </c>
      <c r="E744" s="680" t="s">
        <v>580</v>
      </c>
      <c r="F744" s="680" t="s">
        <v>581</v>
      </c>
      <c r="G744" s="681" t="s">
        <v>14</v>
      </c>
      <c r="H744" s="520"/>
    </row>
    <row r="745" spans="1:8" s="861" customFormat="1" ht="25.5" customHeight="1" x14ac:dyDescent="0.2">
      <c r="A745" s="508"/>
      <c r="B745" s="508"/>
      <c r="C745" s="248"/>
      <c r="D745" s="248"/>
      <c r="E745" s="248" t="s">
        <v>582</v>
      </c>
      <c r="F745" s="248" t="s">
        <v>583</v>
      </c>
      <c r="G745" s="248" t="s">
        <v>584</v>
      </c>
      <c r="H745" s="520"/>
    </row>
    <row r="746" spans="1:8" ht="31.5" customHeight="1" x14ac:dyDescent="0.2">
      <c r="A746" s="1312" t="str">
        <f>'[1]CM.01-PERSONAL '!$C$144</f>
        <v>GERENCIA DE LICENCIA Y AUTORIZACIONES</v>
      </c>
      <c r="B746" s="1312">
        <v>9</v>
      </c>
      <c r="C746" s="722" t="str">
        <f>'[1]CM.02- FUNGIBLE'!$B$6</f>
        <v>Folder manila A4</v>
      </c>
      <c r="D746" s="723" t="s">
        <v>591</v>
      </c>
      <c r="E746" s="724">
        <v>1</v>
      </c>
      <c r="F746" s="725">
        <f>'[1]CM.02- FUNGIBLE'!$E$6</f>
        <v>0.71679999999999999</v>
      </c>
      <c r="G746" s="726">
        <f t="shared" ref="G746:G749" si="38">E746*F746</f>
        <v>0.71679999999999999</v>
      </c>
    </row>
    <row r="747" spans="1:8" ht="31.5" customHeight="1" x14ac:dyDescent="0.2">
      <c r="A747" s="1313"/>
      <c r="B747" s="1314"/>
      <c r="C747" s="830" t="str">
        <f>'[1]CM.02- FUNGIBLE'!$B$5</f>
        <v>Faster</v>
      </c>
      <c r="D747" s="723" t="s">
        <v>591</v>
      </c>
      <c r="E747" s="727">
        <v>1</v>
      </c>
      <c r="F747" s="728">
        <f>'[1]CM.02- FUNGIBLE'!$E$5</f>
        <v>8.8000000000000009E-2</v>
      </c>
      <c r="G747" s="726">
        <f t="shared" si="38"/>
        <v>8.8000000000000009E-2</v>
      </c>
    </row>
    <row r="748" spans="1:8" ht="33" customHeight="1" x14ac:dyDescent="0.2">
      <c r="A748" s="1313"/>
      <c r="B748" s="1312">
        <v>13</v>
      </c>
      <c r="C748" s="830" t="str">
        <f>'[1]CM.02- FUNGIBLE'!$B$8</f>
        <v>Papel Bond A-4 75 gramos</v>
      </c>
      <c r="D748" s="723" t="s">
        <v>591</v>
      </c>
      <c r="E748" s="724">
        <v>3</v>
      </c>
      <c r="F748" s="729">
        <f>'[1]CM.02- FUNGIBLE'!$E$8</f>
        <v>3.1600000000000003E-2</v>
      </c>
      <c r="G748" s="726">
        <f t="shared" si="38"/>
        <v>9.4800000000000009E-2</v>
      </c>
    </row>
    <row r="749" spans="1:8" ht="42.75" customHeight="1" x14ac:dyDescent="0.2">
      <c r="A749" s="1314"/>
      <c r="B749" s="1314"/>
      <c r="C749" s="830" t="str">
        <f>'[1]CM.02- FUNGIBLE'!$B$7</f>
        <v>Grapas 26/6</v>
      </c>
      <c r="D749" s="723" t="s">
        <v>591</v>
      </c>
      <c r="E749" s="731">
        <v>1</v>
      </c>
      <c r="F749" s="732">
        <f>'[1]CM.02- FUNGIBLE'!$E$7</f>
        <v>4.5199999999999998E-4</v>
      </c>
      <c r="G749" s="726">
        <f t="shared" si="38"/>
        <v>4.5199999999999998E-4</v>
      </c>
    </row>
    <row r="750" spans="1:8" s="547" customFormat="1" ht="36" x14ac:dyDescent="0.2">
      <c r="A750" s="609"/>
      <c r="B750" s="549"/>
      <c r="C750" s="609"/>
      <c r="D750" s="916"/>
      <c r="E750" s="917"/>
      <c r="F750" s="692" t="s">
        <v>592</v>
      </c>
      <c r="G750" s="622">
        <f>SUM(G746:G749)</f>
        <v>0.90005199999999996</v>
      </c>
    </row>
    <row r="751" spans="1:8" s="547" customFormat="1" ht="15" x14ac:dyDescent="0.2">
      <c r="A751" s="619"/>
      <c r="B751" s="620"/>
      <c r="C751" s="623"/>
      <c r="D751" s="610"/>
      <c r="E751" s="611"/>
      <c r="F751" s="655"/>
      <c r="G751" s="611"/>
    </row>
    <row r="752" spans="1:8" s="547" customFormat="1" ht="15" x14ac:dyDescent="0.2">
      <c r="A752" s="619"/>
      <c r="B752" s="620"/>
      <c r="C752" s="623"/>
      <c r="D752" s="610"/>
      <c r="E752" s="611"/>
      <c r="F752" s="655"/>
      <c r="G752" s="611"/>
    </row>
    <row r="753" spans="1:7" s="547" customFormat="1" ht="15.75" thickBot="1" x14ac:dyDescent="0.25">
      <c r="A753" s="619"/>
      <c r="B753" s="620"/>
      <c r="C753" s="623"/>
      <c r="D753" s="610"/>
      <c r="E753" s="611"/>
      <c r="F753" s="655"/>
      <c r="G753" s="611"/>
    </row>
    <row r="754" spans="1:7" s="547" customFormat="1" ht="24.75" thickTop="1" thickBot="1" x14ac:dyDescent="0.4">
      <c r="A754" s="1156" t="s">
        <v>53</v>
      </c>
      <c r="B754" s="1157"/>
      <c r="C754" s="1157"/>
      <c r="D754" s="1157"/>
      <c r="E754" s="1157"/>
      <c r="F754" s="1157"/>
      <c r="G754" s="1158"/>
    </row>
    <row r="755" spans="1:7" s="547" customFormat="1" ht="15.75" thickTop="1" x14ac:dyDescent="0.2">
      <c r="A755" s="619"/>
      <c r="B755" s="620"/>
      <c r="C755" s="623"/>
      <c r="D755" s="610"/>
      <c r="E755" s="611"/>
      <c r="F755" s="655"/>
      <c r="G755" s="611"/>
    </row>
    <row r="756" spans="1:7" s="547" customFormat="1" ht="15" x14ac:dyDescent="0.2">
      <c r="A756" s="609"/>
      <c r="B756" s="549"/>
      <c r="C756" s="609"/>
      <c r="D756" s="610"/>
      <c r="E756" s="611"/>
      <c r="F756" s="655"/>
      <c r="G756" s="612"/>
    </row>
    <row r="757" spans="1:7" s="547" customFormat="1" ht="15" x14ac:dyDescent="0.2">
      <c r="A757" s="609"/>
      <c r="B757" s="549"/>
      <c r="C757" s="609"/>
      <c r="D757" s="610"/>
      <c r="E757" s="611"/>
      <c r="F757" s="655"/>
      <c r="G757" s="612"/>
    </row>
    <row r="758" spans="1:7" s="547" customFormat="1" ht="15" x14ac:dyDescent="0.2">
      <c r="A758" s="609"/>
      <c r="B758" s="549"/>
      <c r="C758" s="609"/>
      <c r="D758" s="610"/>
      <c r="E758" s="611"/>
      <c r="F758" s="655"/>
      <c r="G758" s="612"/>
    </row>
    <row r="759" spans="1:7" s="547" customFormat="1" ht="15" x14ac:dyDescent="0.2">
      <c r="A759" s="609"/>
      <c r="B759" s="549"/>
      <c r="C759" s="609"/>
      <c r="D759" s="610"/>
      <c r="E759" s="611"/>
      <c r="F759" s="655"/>
      <c r="G759" s="612"/>
    </row>
    <row r="760" spans="1:7" s="547" customFormat="1" ht="15" x14ac:dyDescent="0.2">
      <c r="A760" s="609"/>
      <c r="B760" s="549"/>
      <c r="C760" s="609"/>
      <c r="D760" s="610"/>
      <c r="E760" s="611"/>
      <c r="F760" s="655"/>
      <c r="G760" s="612"/>
    </row>
    <row r="761" spans="1:7" s="547" customFormat="1" ht="15" x14ac:dyDescent="0.2">
      <c r="A761" s="609"/>
      <c r="B761" s="549"/>
      <c r="C761" s="609"/>
      <c r="D761" s="610"/>
      <c r="E761" s="611"/>
      <c r="F761" s="655"/>
      <c r="G761" s="612"/>
    </row>
    <row r="762" spans="1:7" s="547" customFormat="1" ht="15" x14ac:dyDescent="0.2">
      <c r="A762" s="609"/>
      <c r="B762" s="549"/>
      <c r="C762" s="609"/>
      <c r="D762" s="610"/>
      <c r="E762" s="611"/>
      <c r="F762" s="655"/>
      <c r="G762" s="612"/>
    </row>
    <row r="763" spans="1:7" s="547" customFormat="1" ht="15" x14ac:dyDescent="0.2">
      <c r="A763" s="609"/>
      <c r="B763" s="549"/>
      <c r="C763" s="609"/>
      <c r="D763" s="610"/>
      <c r="E763" s="611"/>
      <c r="F763" s="655"/>
      <c r="G763" s="612"/>
    </row>
    <row r="764" spans="1:7" s="547" customFormat="1" ht="15" x14ac:dyDescent="0.2">
      <c r="A764" s="609"/>
      <c r="B764" s="549"/>
      <c r="C764" s="609"/>
      <c r="D764" s="610"/>
      <c r="E764" s="611"/>
      <c r="F764" s="655"/>
      <c r="G764" s="612"/>
    </row>
    <row r="765" spans="1:7" s="547" customFormat="1" ht="15" x14ac:dyDescent="0.2">
      <c r="A765" s="609"/>
      <c r="B765" s="549"/>
      <c r="C765" s="609"/>
      <c r="D765" s="610"/>
      <c r="E765" s="611"/>
      <c r="F765" s="655"/>
      <c r="G765" s="612"/>
    </row>
    <row r="766" spans="1:7" s="547" customFormat="1" ht="15" x14ac:dyDescent="0.2">
      <c r="A766" s="609"/>
      <c r="B766" s="549"/>
      <c r="C766" s="609"/>
      <c r="D766" s="610"/>
      <c r="E766" s="611"/>
      <c r="F766" s="655"/>
      <c r="G766" s="612"/>
    </row>
    <row r="767" spans="1:7" s="547" customFormat="1" ht="15" x14ac:dyDescent="0.2">
      <c r="A767" s="609"/>
      <c r="B767" s="549"/>
      <c r="C767" s="609"/>
      <c r="D767" s="610"/>
      <c r="E767" s="611"/>
      <c r="F767" s="655"/>
      <c r="G767" s="612"/>
    </row>
    <row r="768" spans="1:7" s="547" customFormat="1" ht="15" x14ac:dyDescent="0.2">
      <c r="A768" s="609"/>
      <c r="B768" s="549"/>
      <c r="C768" s="609"/>
      <c r="D768" s="610"/>
      <c r="E768" s="611"/>
      <c r="F768" s="655"/>
      <c r="G768" s="612"/>
    </row>
    <row r="769" spans="1:7" s="547" customFormat="1" ht="15" x14ac:dyDescent="0.2">
      <c r="A769" s="609"/>
      <c r="B769" s="549"/>
      <c r="C769" s="609"/>
      <c r="D769" s="610"/>
      <c r="E769" s="611"/>
      <c r="F769" s="655"/>
      <c r="G769" s="612"/>
    </row>
    <row r="770" spans="1:7" s="547" customFormat="1" ht="15" x14ac:dyDescent="0.2">
      <c r="A770" s="609"/>
      <c r="B770" s="549"/>
      <c r="C770" s="609"/>
      <c r="D770" s="610"/>
      <c r="E770" s="611"/>
      <c r="F770" s="655"/>
      <c r="G770" s="612"/>
    </row>
    <row r="771" spans="1:7" s="547" customFormat="1" ht="15" x14ac:dyDescent="0.2">
      <c r="A771" s="609"/>
      <c r="B771" s="549"/>
      <c r="C771" s="609"/>
      <c r="D771" s="610"/>
      <c r="E771" s="611"/>
      <c r="F771" s="655"/>
      <c r="G771" s="612"/>
    </row>
    <row r="772" spans="1:7" s="547" customFormat="1" ht="15" x14ac:dyDescent="0.2">
      <c r="A772" s="609"/>
      <c r="B772" s="549"/>
      <c r="C772" s="609"/>
      <c r="D772" s="610"/>
      <c r="E772" s="611"/>
      <c r="F772" s="655"/>
      <c r="G772" s="612"/>
    </row>
    <row r="773" spans="1:7" s="547" customFormat="1" ht="15" x14ac:dyDescent="0.2">
      <c r="A773" s="609"/>
      <c r="B773" s="549"/>
      <c r="C773" s="609"/>
      <c r="D773" s="610"/>
      <c r="E773" s="611"/>
      <c r="F773" s="655"/>
      <c r="G773" s="612"/>
    </row>
    <row r="774" spans="1:7" s="547" customFormat="1" ht="15" x14ac:dyDescent="0.2">
      <c r="A774" s="609"/>
      <c r="B774" s="549"/>
      <c r="C774" s="609"/>
      <c r="D774" s="610"/>
      <c r="E774" s="611"/>
      <c r="F774" s="655"/>
      <c r="G774" s="612"/>
    </row>
    <row r="775" spans="1:7" s="547" customFormat="1" ht="15" x14ac:dyDescent="0.2">
      <c r="A775" s="609"/>
      <c r="B775" s="549"/>
      <c r="C775" s="609"/>
      <c r="D775" s="610"/>
      <c r="E775" s="611"/>
      <c r="F775" s="655"/>
      <c r="G775" s="612"/>
    </row>
    <row r="776" spans="1:7" s="547" customFormat="1" ht="15" x14ac:dyDescent="0.2">
      <c r="A776" s="609"/>
      <c r="B776" s="549"/>
      <c r="C776" s="609"/>
      <c r="D776" s="610"/>
      <c r="E776" s="611"/>
      <c r="F776" s="655"/>
      <c r="G776" s="612"/>
    </row>
    <row r="777" spans="1:7" s="547" customFormat="1" ht="15" x14ac:dyDescent="0.2">
      <c r="A777" s="609"/>
      <c r="B777" s="549"/>
      <c r="C777" s="609"/>
      <c r="D777" s="610"/>
      <c r="E777" s="611"/>
      <c r="F777" s="655"/>
      <c r="G777" s="612"/>
    </row>
    <row r="778" spans="1:7" s="547" customFormat="1" ht="15" x14ac:dyDescent="0.2">
      <c r="A778" s="609"/>
      <c r="B778" s="549"/>
      <c r="C778" s="609"/>
      <c r="D778" s="610"/>
      <c r="E778" s="611"/>
      <c r="F778" s="655"/>
      <c r="G778" s="612"/>
    </row>
    <row r="779" spans="1:7" s="547" customFormat="1" ht="15" x14ac:dyDescent="0.2">
      <c r="A779" s="609"/>
      <c r="B779" s="549"/>
      <c r="C779" s="609"/>
      <c r="D779" s="610"/>
      <c r="E779" s="611"/>
      <c r="F779" s="655"/>
      <c r="G779" s="612"/>
    </row>
    <row r="780" spans="1:7" s="547" customFormat="1" ht="15" x14ac:dyDescent="0.2">
      <c r="A780" s="609"/>
      <c r="B780" s="549"/>
      <c r="C780" s="609"/>
      <c r="D780" s="610"/>
      <c r="E780" s="611"/>
      <c r="F780" s="655"/>
      <c r="G780" s="612"/>
    </row>
    <row r="781" spans="1:7" s="547" customFormat="1" ht="15" x14ac:dyDescent="0.2">
      <c r="A781" s="609"/>
      <c r="B781" s="549"/>
      <c r="C781" s="609"/>
      <c r="D781" s="610"/>
      <c r="E781" s="611"/>
      <c r="F781" s="655"/>
      <c r="G781" s="612"/>
    </row>
    <row r="782" spans="1:7" s="547" customFormat="1" ht="15" x14ac:dyDescent="0.2">
      <c r="A782" s="609"/>
      <c r="B782" s="549"/>
      <c r="C782" s="609"/>
      <c r="D782" s="610"/>
      <c r="E782" s="611"/>
      <c r="F782" s="655"/>
      <c r="G782" s="612"/>
    </row>
    <row r="783" spans="1:7" s="547" customFormat="1" ht="15" x14ac:dyDescent="0.2">
      <c r="A783" s="609"/>
      <c r="B783" s="549"/>
      <c r="C783" s="609"/>
      <c r="D783" s="610"/>
      <c r="E783" s="611"/>
      <c r="F783" s="655"/>
      <c r="G783" s="612"/>
    </row>
    <row r="784" spans="1:7" s="547" customFormat="1" ht="15" x14ac:dyDescent="0.2">
      <c r="A784" s="609"/>
      <c r="B784" s="549"/>
      <c r="C784" s="609"/>
      <c r="D784" s="610"/>
      <c r="E784" s="611"/>
      <c r="F784" s="655"/>
      <c r="G784" s="612"/>
    </row>
    <row r="785" spans="1:21" s="547" customFormat="1" ht="15" x14ac:dyDescent="0.2">
      <c r="A785" s="609"/>
      <c r="B785" s="549"/>
      <c r="C785" s="609"/>
      <c r="D785" s="610"/>
      <c r="E785" s="611"/>
      <c r="F785" s="655"/>
      <c r="G785" s="612"/>
    </row>
    <row r="786" spans="1:21" s="547" customFormat="1" ht="15" x14ac:dyDescent="0.2">
      <c r="A786" s="609"/>
      <c r="B786" s="549"/>
      <c r="C786" s="609"/>
      <c r="D786" s="610"/>
      <c r="E786" s="611"/>
      <c r="F786" s="655"/>
      <c r="G786" s="612"/>
    </row>
    <row r="787" spans="1:21" s="547" customFormat="1" ht="15" x14ac:dyDescent="0.2">
      <c r="A787" s="609"/>
      <c r="B787" s="549"/>
      <c r="C787" s="609"/>
      <c r="D787" s="610"/>
      <c r="E787" s="611"/>
      <c r="F787" s="655"/>
      <c r="G787" s="612"/>
    </row>
    <row r="788" spans="1:21" s="547" customFormat="1" ht="15" x14ac:dyDescent="0.2">
      <c r="A788" s="609"/>
      <c r="B788" s="549"/>
      <c r="C788" s="609"/>
      <c r="D788" s="610"/>
      <c r="E788" s="611"/>
      <c r="F788" s="655"/>
      <c r="G788" s="612"/>
    </row>
    <row r="789" spans="1:21" s="547" customFormat="1" ht="15" x14ac:dyDescent="0.2">
      <c r="A789" s="609"/>
      <c r="B789" s="549"/>
      <c r="C789" s="609"/>
      <c r="D789" s="610"/>
      <c r="E789" s="611"/>
      <c r="F789" s="655"/>
      <c r="G789" s="612"/>
    </row>
    <row r="790" spans="1:21" s="547" customFormat="1" ht="15" x14ac:dyDescent="0.2">
      <c r="A790" s="609"/>
      <c r="B790" s="549"/>
      <c r="C790" s="609"/>
      <c r="D790" s="610"/>
      <c r="E790" s="611"/>
      <c r="F790" s="655"/>
      <c r="G790" s="612"/>
    </row>
    <row r="791" spans="1:21" s="547" customFormat="1" ht="15" x14ac:dyDescent="0.2">
      <c r="A791" s="609"/>
      <c r="B791" s="549"/>
      <c r="C791" s="609"/>
      <c r="D791" s="610"/>
      <c r="E791" s="611"/>
      <c r="F791" s="655"/>
      <c r="G791" s="612"/>
    </row>
    <row r="792" spans="1:21" s="52" customFormat="1" ht="15" customHeight="1" x14ac:dyDescent="0.25">
      <c r="A792" s="1305" t="s">
        <v>55</v>
      </c>
      <c r="B792" s="1305"/>
      <c r="C792" s="1305"/>
      <c r="D792" s="1305"/>
      <c r="E792" s="1305"/>
      <c r="F792" s="1305"/>
      <c r="G792" s="1305"/>
      <c r="H792" s="1305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</row>
    <row r="793" spans="1:21" s="52" customFormat="1" ht="15" x14ac:dyDescent="0.25">
      <c r="A793" s="1305" t="s">
        <v>673</v>
      </c>
      <c r="B793" s="1305"/>
      <c r="C793" s="1305"/>
      <c r="D793" s="1305"/>
      <c r="E793" s="1305"/>
      <c r="F793" s="1305"/>
      <c r="G793" s="1305"/>
      <c r="H793" s="1305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</row>
    <row r="794" spans="1:21" s="52" customFormat="1" ht="15" customHeight="1" x14ac:dyDescent="0.25">
      <c r="A794" s="1301" t="s">
        <v>674</v>
      </c>
      <c r="B794" s="1301"/>
      <c r="C794" s="1301"/>
      <c r="D794" s="1301"/>
      <c r="E794" s="1301"/>
      <c r="F794" s="1301"/>
      <c r="G794" s="1301"/>
      <c r="H794" s="130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</row>
    <row r="795" spans="1:21" s="547" customFormat="1" x14ac:dyDescent="0.2">
      <c r="A795" s="858"/>
      <c r="B795" s="858"/>
      <c r="C795" s="858"/>
      <c r="D795" s="858"/>
      <c r="E795" s="858"/>
      <c r="F795" s="858"/>
      <c r="G795" s="858"/>
    </row>
    <row r="796" spans="1:21" s="547" customFormat="1" ht="13.5" thickBot="1" x14ac:dyDescent="0.25">
      <c r="A796" s="576" t="s">
        <v>3</v>
      </c>
      <c r="B796" s="577"/>
      <c r="C796" s="577"/>
      <c r="D796" s="577"/>
      <c r="E796" s="578"/>
      <c r="F796" s="579"/>
      <c r="G796" s="580"/>
    </row>
    <row r="797" spans="1:21" s="547" customFormat="1" ht="13.5" customHeight="1" thickBot="1" x14ac:dyDescent="0.25">
      <c r="A797" s="1339" t="s">
        <v>360</v>
      </c>
      <c r="B797" s="1340"/>
      <c r="C797" s="1340"/>
      <c r="D797" s="1340"/>
      <c r="E797" s="1340"/>
      <c r="F797" s="1340"/>
      <c r="G797" s="1341"/>
    </row>
    <row r="798" spans="1:21" s="547" customFormat="1" x14ac:dyDescent="0.2">
      <c r="A798" s="581"/>
      <c r="B798" s="582"/>
      <c r="C798" s="582"/>
      <c r="D798" s="582"/>
      <c r="E798" s="583"/>
      <c r="F798" s="584"/>
      <c r="G798" s="580"/>
    </row>
    <row r="799" spans="1:21" s="547" customFormat="1" ht="13.5" thickBot="1" x14ac:dyDescent="0.25">
      <c r="A799" s="576" t="s">
        <v>4</v>
      </c>
      <c r="B799" s="577"/>
      <c r="C799" s="582"/>
      <c r="D799" s="582"/>
      <c r="E799" s="583"/>
      <c r="F799" s="584"/>
      <c r="G799" s="580"/>
    </row>
    <row r="800" spans="1:21" s="547" customFormat="1" ht="13.5" thickBot="1" x14ac:dyDescent="0.25">
      <c r="A800" s="1318" t="s">
        <v>69</v>
      </c>
      <c r="B800" s="1319"/>
      <c r="C800" s="1319"/>
      <c r="D800" s="1319"/>
      <c r="E800" s="1319"/>
      <c r="F800" s="1319"/>
      <c r="G800" s="1320"/>
    </row>
    <row r="801" spans="1:8" s="547" customFormat="1" x14ac:dyDescent="0.2">
      <c r="A801" s="576"/>
      <c r="B801" s="577"/>
      <c r="C801" s="575"/>
      <c r="D801" s="575"/>
      <c r="E801" s="590"/>
      <c r="F801" s="580"/>
      <c r="G801" s="580"/>
    </row>
    <row r="802" spans="1:8" s="861" customFormat="1" ht="37.5" customHeight="1" x14ac:dyDescent="0.2">
      <c r="A802" s="506" t="s">
        <v>5</v>
      </c>
      <c r="B802" s="507" t="s">
        <v>6</v>
      </c>
      <c r="C802" s="680" t="s">
        <v>578</v>
      </c>
      <c r="D802" s="680" t="s">
        <v>579</v>
      </c>
      <c r="E802" s="680" t="s">
        <v>580</v>
      </c>
      <c r="F802" s="680" t="s">
        <v>581</v>
      </c>
      <c r="G802" s="681" t="s">
        <v>14</v>
      </c>
      <c r="H802" s="520"/>
    </row>
    <row r="803" spans="1:8" s="861" customFormat="1" ht="25.5" customHeight="1" x14ac:dyDescent="0.2">
      <c r="A803" s="508"/>
      <c r="B803" s="508"/>
      <c r="C803" s="248"/>
      <c r="D803" s="248"/>
      <c r="E803" s="248" t="s">
        <v>582</v>
      </c>
      <c r="F803" s="248" t="s">
        <v>583</v>
      </c>
      <c r="G803" s="248" t="s">
        <v>584</v>
      </c>
      <c r="H803" s="520"/>
    </row>
    <row r="804" spans="1:8" ht="31.5" customHeight="1" x14ac:dyDescent="0.2">
      <c r="A804" s="1312" t="str">
        <f>'[1]CM.01-PERSONAL '!$C$144</f>
        <v>GERENCIA DE LICENCIA Y AUTORIZACIONES</v>
      </c>
      <c r="B804" s="1312">
        <v>9</v>
      </c>
      <c r="C804" s="722" t="str">
        <f>'[1]CM.02- FUNGIBLE'!$B$6</f>
        <v>Folder manila A4</v>
      </c>
      <c r="D804" s="723" t="s">
        <v>591</v>
      </c>
      <c r="E804" s="724">
        <v>1</v>
      </c>
      <c r="F804" s="725">
        <f>'[1]CM.02- FUNGIBLE'!$E$6</f>
        <v>0.71679999999999999</v>
      </c>
      <c r="G804" s="726">
        <f t="shared" ref="G804:G807" si="39">E804*F804</f>
        <v>0.71679999999999999</v>
      </c>
    </row>
    <row r="805" spans="1:8" ht="31.5" customHeight="1" x14ac:dyDescent="0.2">
      <c r="A805" s="1313"/>
      <c r="B805" s="1314"/>
      <c r="C805" s="830" t="str">
        <f>'[1]CM.02- FUNGIBLE'!$B$5</f>
        <v>Faster</v>
      </c>
      <c r="D805" s="723" t="s">
        <v>591</v>
      </c>
      <c r="E805" s="727">
        <v>1</v>
      </c>
      <c r="F805" s="728">
        <f>'[1]CM.02- FUNGIBLE'!$E$5</f>
        <v>8.8000000000000009E-2</v>
      </c>
      <c r="G805" s="726">
        <f t="shared" si="39"/>
        <v>8.8000000000000009E-2</v>
      </c>
    </row>
    <row r="806" spans="1:8" ht="33" customHeight="1" x14ac:dyDescent="0.2">
      <c r="A806" s="1313"/>
      <c r="B806" s="1312">
        <v>13</v>
      </c>
      <c r="C806" s="830" t="str">
        <f>'[1]CM.02- FUNGIBLE'!$B$8</f>
        <v>Papel Bond A-4 75 gramos</v>
      </c>
      <c r="D806" s="723" t="s">
        <v>591</v>
      </c>
      <c r="E806" s="724">
        <v>3</v>
      </c>
      <c r="F806" s="729">
        <f>'[1]CM.02- FUNGIBLE'!$E$8</f>
        <v>3.1600000000000003E-2</v>
      </c>
      <c r="G806" s="726">
        <f t="shared" si="39"/>
        <v>9.4800000000000009E-2</v>
      </c>
    </row>
    <row r="807" spans="1:8" ht="42.75" customHeight="1" x14ac:dyDescent="0.2">
      <c r="A807" s="1314"/>
      <c r="B807" s="1314"/>
      <c r="C807" s="830" t="str">
        <f>'[1]CM.02- FUNGIBLE'!$B$7</f>
        <v>Grapas 26/6</v>
      </c>
      <c r="D807" s="723" t="s">
        <v>591</v>
      </c>
      <c r="E807" s="731">
        <v>1</v>
      </c>
      <c r="F807" s="732">
        <f>'[1]CM.02- FUNGIBLE'!$E$7</f>
        <v>4.5199999999999998E-4</v>
      </c>
      <c r="G807" s="726">
        <f t="shared" si="39"/>
        <v>4.5199999999999998E-4</v>
      </c>
    </row>
    <row r="808" spans="1:8" s="547" customFormat="1" ht="36" x14ac:dyDescent="0.2">
      <c r="A808" s="609"/>
      <c r="B808" s="549"/>
      <c r="C808" s="609"/>
      <c r="D808" s="916"/>
      <c r="E808" s="917"/>
      <c r="F808" s="692" t="s">
        <v>592</v>
      </c>
      <c r="G808" s="622">
        <f>SUM(G804:G807)</f>
        <v>0.90005199999999996</v>
      </c>
    </row>
    <row r="809" spans="1:8" s="547" customFormat="1" ht="15" x14ac:dyDescent="0.2">
      <c r="A809" s="619"/>
      <c r="B809" s="620"/>
      <c r="C809" s="623"/>
      <c r="D809" s="610"/>
      <c r="E809" s="611"/>
      <c r="F809" s="655"/>
      <c r="G809" s="611"/>
    </row>
    <row r="810" spans="1:8" s="547" customFormat="1" ht="15" x14ac:dyDescent="0.2">
      <c r="A810" s="619"/>
      <c r="B810" s="620"/>
      <c r="C810" s="623"/>
      <c r="D810" s="610"/>
      <c r="E810" s="611"/>
      <c r="F810" s="655"/>
      <c r="G810" s="611"/>
    </row>
    <row r="811" spans="1:8" s="547" customFormat="1" ht="15" x14ac:dyDescent="0.2">
      <c r="A811" s="619"/>
      <c r="B811" s="620"/>
      <c r="C811" s="623"/>
      <c r="D811" s="610"/>
      <c r="E811" s="611"/>
      <c r="F811" s="655"/>
      <c r="G811" s="611"/>
    </row>
    <row r="812" spans="1:8" s="547" customFormat="1" ht="15" x14ac:dyDescent="0.2">
      <c r="A812" s="619"/>
      <c r="B812" s="620"/>
      <c r="C812" s="623"/>
      <c r="D812" s="610"/>
      <c r="E812" s="611"/>
      <c r="F812" s="655"/>
      <c r="G812" s="611"/>
    </row>
    <row r="813" spans="1:8" s="547" customFormat="1" ht="15" x14ac:dyDescent="0.2">
      <c r="A813" s="619"/>
      <c r="B813" s="620"/>
      <c r="C813" s="623"/>
      <c r="D813" s="610"/>
      <c r="E813" s="611"/>
      <c r="F813" s="655"/>
      <c r="G813" s="611"/>
    </row>
    <row r="814" spans="1:8" s="547" customFormat="1" ht="15" x14ac:dyDescent="0.2">
      <c r="A814" s="619"/>
      <c r="B814" s="620"/>
      <c r="C814" s="623"/>
      <c r="D814" s="610"/>
      <c r="E814" s="611"/>
      <c r="F814" s="655"/>
      <c r="G814" s="611"/>
    </row>
    <row r="815" spans="1:8" s="547" customFormat="1" ht="15" x14ac:dyDescent="0.2">
      <c r="A815" s="619"/>
      <c r="B815" s="620"/>
      <c r="C815" s="623"/>
      <c r="D815" s="610"/>
      <c r="E815" s="611"/>
      <c r="F815" s="655"/>
      <c r="G815" s="611"/>
    </row>
    <row r="816" spans="1:8" s="547" customFormat="1" ht="15" x14ac:dyDescent="0.2">
      <c r="A816" s="619"/>
      <c r="B816" s="620"/>
      <c r="C816" s="623"/>
      <c r="D816" s="610"/>
      <c r="E816" s="611"/>
      <c r="F816" s="655"/>
      <c r="G816" s="611"/>
    </row>
    <row r="817" spans="1:7" s="547" customFormat="1" ht="15" x14ac:dyDescent="0.2">
      <c r="A817" s="619"/>
      <c r="B817" s="620"/>
      <c r="C817" s="623"/>
      <c r="D817" s="610"/>
      <c r="E817" s="611"/>
      <c r="F817" s="655"/>
      <c r="G817" s="611"/>
    </row>
    <row r="818" spans="1:7" s="547" customFormat="1" ht="15" x14ac:dyDescent="0.2">
      <c r="A818" s="619"/>
      <c r="B818" s="620"/>
      <c r="C818" s="623"/>
      <c r="D818" s="610"/>
      <c r="E818" s="611"/>
      <c r="F818" s="655"/>
      <c r="G818" s="611"/>
    </row>
    <row r="819" spans="1:7" s="547" customFormat="1" ht="15" x14ac:dyDescent="0.2">
      <c r="A819" s="619"/>
      <c r="B819" s="620"/>
      <c r="C819" s="623"/>
      <c r="D819" s="610"/>
      <c r="E819" s="611"/>
      <c r="F819" s="655"/>
      <c r="G819" s="611"/>
    </row>
    <row r="820" spans="1:7" s="547" customFormat="1" ht="15" x14ac:dyDescent="0.2">
      <c r="A820" s="619"/>
      <c r="B820" s="620"/>
      <c r="C820" s="623"/>
      <c r="D820" s="610"/>
      <c r="E820" s="611"/>
      <c r="F820" s="655"/>
      <c r="G820" s="611"/>
    </row>
    <row r="821" spans="1:7" s="547" customFormat="1" ht="15" x14ac:dyDescent="0.2">
      <c r="A821" s="619"/>
      <c r="B821" s="620"/>
      <c r="C821" s="623"/>
      <c r="D821" s="610"/>
      <c r="E821" s="611"/>
      <c r="F821" s="655"/>
      <c r="G821" s="611"/>
    </row>
    <row r="822" spans="1:7" s="547" customFormat="1" ht="15" x14ac:dyDescent="0.2">
      <c r="A822" s="619"/>
      <c r="B822" s="620"/>
      <c r="C822" s="623"/>
      <c r="D822" s="610"/>
      <c r="E822" s="611"/>
      <c r="F822" s="655"/>
      <c r="G822" s="611"/>
    </row>
    <row r="823" spans="1:7" s="547" customFormat="1" ht="15" x14ac:dyDescent="0.2">
      <c r="A823" s="619"/>
      <c r="B823" s="620"/>
      <c r="C823" s="623"/>
      <c r="D823" s="610"/>
      <c r="E823" s="611"/>
      <c r="F823" s="655"/>
      <c r="G823" s="611"/>
    </row>
    <row r="824" spans="1:7" s="547" customFormat="1" ht="15" x14ac:dyDescent="0.2">
      <c r="A824" s="619"/>
      <c r="B824" s="620"/>
      <c r="C824" s="623"/>
      <c r="D824" s="610"/>
      <c r="E824" s="611"/>
      <c r="F824" s="655"/>
      <c r="G824" s="611"/>
    </row>
    <row r="825" spans="1:7" s="547" customFormat="1" ht="15" x14ac:dyDescent="0.2">
      <c r="A825" s="619"/>
      <c r="B825" s="620"/>
      <c r="C825" s="623"/>
      <c r="D825" s="610"/>
      <c r="E825" s="611"/>
      <c r="F825" s="655"/>
      <c r="G825" s="611"/>
    </row>
    <row r="826" spans="1:7" s="547" customFormat="1" ht="15" x14ac:dyDescent="0.2">
      <c r="A826" s="619"/>
      <c r="B826" s="620"/>
      <c r="C826" s="623"/>
      <c r="D826" s="610"/>
      <c r="E826" s="611"/>
      <c r="F826" s="655"/>
      <c r="G826" s="611"/>
    </row>
    <row r="827" spans="1:7" s="547" customFormat="1" ht="15" x14ac:dyDescent="0.2">
      <c r="A827" s="619"/>
      <c r="B827" s="620"/>
      <c r="C827" s="623"/>
      <c r="D827" s="610"/>
      <c r="E827" s="611"/>
      <c r="F827" s="655"/>
      <c r="G827" s="611"/>
    </row>
    <row r="828" spans="1:7" s="547" customFormat="1" ht="15" x14ac:dyDescent="0.2">
      <c r="A828" s="619"/>
      <c r="B828" s="620"/>
      <c r="C828" s="623"/>
      <c r="D828" s="610"/>
      <c r="E828" s="611"/>
      <c r="F828" s="655"/>
      <c r="G828" s="611"/>
    </row>
    <row r="829" spans="1:7" s="547" customFormat="1" ht="15" x14ac:dyDescent="0.2">
      <c r="A829" s="619"/>
      <c r="B829" s="620"/>
      <c r="C829" s="623"/>
      <c r="D829" s="610"/>
      <c r="E829" s="611"/>
      <c r="F829" s="655"/>
      <c r="G829" s="611"/>
    </row>
    <row r="830" spans="1:7" s="547" customFormat="1" ht="15" x14ac:dyDescent="0.2">
      <c r="A830" s="619"/>
      <c r="B830" s="620"/>
      <c r="C830" s="623"/>
      <c r="D830" s="610"/>
      <c r="E830" s="611"/>
      <c r="F830" s="655"/>
      <c r="G830" s="611"/>
    </row>
    <row r="831" spans="1:7" s="547" customFormat="1" ht="15" x14ac:dyDescent="0.2">
      <c r="A831" s="619"/>
      <c r="B831" s="620"/>
      <c r="C831" s="623"/>
      <c r="D831" s="610"/>
      <c r="E831" s="611"/>
      <c r="F831" s="655"/>
      <c r="G831" s="611"/>
    </row>
    <row r="832" spans="1:7" s="547" customFormat="1" ht="15" x14ac:dyDescent="0.2">
      <c r="A832" s="619"/>
      <c r="B832" s="620"/>
      <c r="C832" s="623"/>
      <c r="D832" s="610"/>
      <c r="E832" s="611"/>
      <c r="F832" s="655"/>
      <c r="G832" s="611"/>
    </row>
    <row r="833" spans="1:7" s="547" customFormat="1" ht="15" x14ac:dyDescent="0.2">
      <c r="A833" s="619"/>
      <c r="B833" s="620"/>
      <c r="C833" s="623"/>
      <c r="D833" s="610"/>
      <c r="E833" s="611"/>
      <c r="F833" s="655"/>
      <c r="G833" s="611"/>
    </row>
    <row r="834" spans="1:7" s="547" customFormat="1" ht="15" x14ac:dyDescent="0.2">
      <c r="A834" s="619"/>
      <c r="B834" s="620"/>
      <c r="C834" s="623"/>
      <c r="D834" s="610"/>
      <c r="E834" s="611"/>
      <c r="F834" s="655"/>
      <c r="G834" s="611"/>
    </row>
    <row r="835" spans="1:7" s="547" customFormat="1" ht="15" x14ac:dyDescent="0.2">
      <c r="A835" s="619"/>
      <c r="B835" s="620"/>
      <c r="C835" s="623"/>
      <c r="D835" s="610"/>
      <c r="E835" s="611"/>
      <c r="F835" s="655"/>
      <c r="G835" s="611"/>
    </row>
    <row r="836" spans="1:7" s="547" customFormat="1" ht="15" x14ac:dyDescent="0.2">
      <c r="A836" s="619"/>
      <c r="B836" s="620"/>
      <c r="C836" s="623"/>
      <c r="D836" s="610"/>
      <c r="E836" s="611"/>
      <c r="F836" s="655"/>
      <c r="G836" s="611"/>
    </row>
    <row r="837" spans="1:7" s="547" customFormat="1" ht="15" x14ac:dyDescent="0.2">
      <c r="A837" s="619"/>
      <c r="B837" s="620"/>
      <c r="C837" s="623"/>
      <c r="D837" s="610"/>
      <c r="E837" s="611"/>
      <c r="F837" s="655"/>
      <c r="G837" s="611"/>
    </row>
    <row r="838" spans="1:7" s="547" customFormat="1" ht="15" x14ac:dyDescent="0.2">
      <c r="A838" s="619"/>
      <c r="B838" s="620"/>
      <c r="C838" s="623"/>
      <c r="D838" s="610"/>
      <c r="E838" s="611"/>
      <c r="F838" s="655"/>
      <c r="G838" s="611"/>
    </row>
    <row r="839" spans="1:7" s="547" customFormat="1" ht="15" x14ac:dyDescent="0.2">
      <c r="A839" s="619"/>
      <c r="B839" s="620"/>
      <c r="C839" s="623"/>
      <c r="D839" s="610"/>
      <c r="E839" s="611"/>
      <c r="F839" s="655"/>
      <c r="G839" s="611"/>
    </row>
    <row r="840" spans="1:7" s="547" customFormat="1" ht="15" x14ac:dyDescent="0.2">
      <c r="A840" s="619"/>
      <c r="B840" s="620"/>
      <c r="C840" s="623"/>
      <c r="D840" s="610"/>
      <c r="E840" s="611"/>
      <c r="F840" s="655"/>
      <c r="G840" s="611"/>
    </row>
    <row r="841" spans="1:7" s="547" customFormat="1" ht="15" x14ac:dyDescent="0.2">
      <c r="A841" s="619"/>
      <c r="B841" s="620"/>
      <c r="C841" s="623"/>
      <c r="D841" s="610"/>
      <c r="E841" s="611"/>
      <c r="F841" s="655"/>
      <c r="G841" s="611"/>
    </row>
    <row r="842" spans="1:7" s="547" customFormat="1" ht="15" x14ac:dyDescent="0.2">
      <c r="A842" s="619"/>
      <c r="B842" s="620"/>
      <c r="C842" s="623"/>
      <c r="D842" s="610"/>
      <c r="E842" s="611"/>
      <c r="F842" s="655"/>
      <c r="G842" s="611"/>
    </row>
    <row r="843" spans="1:7" s="547" customFormat="1" ht="15" x14ac:dyDescent="0.2">
      <c r="A843" s="619"/>
      <c r="B843" s="620"/>
      <c r="C843" s="623"/>
      <c r="D843" s="610"/>
      <c r="E843" s="611"/>
      <c r="F843" s="655"/>
      <c r="G843" s="611"/>
    </row>
    <row r="844" spans="1:7" s="547" customFormat="1" ht="15" x14ac:dyDescent="0.2">
      <c r="A844" s="619"/>
      <c r="B844" s="620"/>
      <c r="C844" s="623"/>
      <c r="D844" s="610"/>
      <c r="E844" s="611"/>
      <c r="F844" s="655"/>
      <c r="G844" s="611"/>
    </row>
    <row r="845" spans="1:7" s="547" customFormat="1" ht="15" x14ac:dyDescent="0.2">
      <c r="A845" s="619"/>
      <c r="B845" s="620"/>
      <c r="C845" s="623"/>
      <c r="D845" s="610"/>
      <c r="E845" s="611"/>
      <c r="F845" s="655"/>
      <c r="G845" s="611"/>
    </row>
    <row r="846" spans="1:7" s="547" customFormat="1" ht="15" x14ac:dyDescent="0.2">
      <c r="A846" s="619"/>
      <c r="B846" s="620"/>
      <c r="C846" s="623"/>
      <c r="D846" s="610"/>
      <c r="E846" s="611"/>
      <c r="F846" s="655"/>
      <c r="G846" s="611"/>
    </row>
    <row r="847" spans="1:7" s="547" customFormat="1" ht="15" x14ac:dyDescent="0.2">
      <c r="A847" s="619"/>
      <c r="B847" s="620"/>
      <c r="C847" s="623"/>
      <c r="D847" s="610"/>
      <c r="E847" s="611"/>
      <c r="F847" s="655"/>
      <c r="G847" s="611"/>
    </row>
    <row r="848" spans="1:7" s="547" customFormat="1" ht="15" x14ac:dyDescent="0.2">
      <c r="A848" s="619"/>
      <c r="B848" s="620"/>
      <c r="C848" s="623"/>
      <c r="D848" s="610"/>
      <c r="E848" s="611"/>
      <c r="F848" s="655"/>
      <c r="G848" s="611"/>
    </row>
    <row r="849" spans="1:7" s="547" customFormat="1" ht="15" x14ac:dyDescent="0.2">
      <c r="A849" s="619"/>
      <c r="B849" s="620"/>
      <c r="C849" s="623"/>
      <c r="D849" s="610"/>
      <c r="E849" s="611"/>
      <c r="F849" s="655"/>
      <c r="G849" s="611"/>
    </row>
    <row r="850" spans="1:7" s="547" customFormat="1" ht="15" x14ac:dyDescent="0.2">
      <c r="A850" s="619"/>
      <c r="B850" s="620"/>
      <c r="C850" s="623"/>
      <c r="D850" s="610"/>
      <c r="E850" s="611"/>
      <c r="F850" s="655"/>
      <c r="G850" s="611"/>
    </row>
    <row r="851" spans="1:7" s="547" customFormat="1" ht="15" x14ac:dyDescent="0.2">
      <c r="A851" s="619"/>
      <c r="B851" s="620"/>
      <c r="C851" s="623"/>
      <c r="D851" s="610"/>
      <c r="E851" s="611"/>
      <c r="F851" s="655"/>
      <c r="G851" s="611"/>
    </row>
    <row r="852" spans="1:7" s="547" customFormat="1" ht="15" x14ac:dyDescent="0.2">
      <c r="A852" s="619"/>
      <c r="B852" s="620"/>
      <c r="C852" s="623"/>
      <c r="D852" s="610"/>
      <c r="E852" s="611"/>
      <c r="F852" s="655"/>
      <c r="G852" s="611"/>
    </row>
    <row r="853" spans="1:7" s="547" customFormat="1" ht="15" x14ac:dyDescent="0.2">
      <c r="A853" s="619"/>
      <c r="B853" s="620"/>
      <c r="C853" s="623"/>
      <c r="D853" s="610"/>
      <c r="E853" s="611"/>
      <c r="F853" s="655"/>
      <c r="G853" s="611"/>
    </row>
    <row r="854" spans="1:7" s="547" customFormat="1" ht="15" x14ac:dyDescent="0.2">
      <c r="A854" s="619"/>
      <c r="B854" s="620"/>
      <c r="C854" s="623"/>
      <c r="D854" s="610"/>
      <c r="E854" s="611"/>
      <c r="F854" s="655"/>
      <c r="G854" s="611"/>
    </row>
    <row r="855" spans="1:7" s="547" customFormat="1" ht="15" x14ac:dyDescent="0.2">
      <c r="A855" s="619"/>
      <c r="B855" s="620"/>
      <c r="C855" s="623"/>
      <c r="D855" s="610"/>
      <c r="E855" s="611"/>
      <c r="F855" s="655"/>
      <c r="G855" s="611"/>
    </row>
    <row r="856" spans="1:7" s="547" customFormat="1" ht="15" x14ac:dyDescent="0.2">
      <c r="A856" s="619"/>
      <c r="B856" s="620"/>
      <c r="C856" s="623"/>
      <c r="D856" s="610"/>
      <c r="E856" s="611"/>
      <c r="F856" s="655"/>
      <c r="G856" s="611"/>
    </row>
    <row r="857" spans="1:7" s="547" customFormat="1" ht="15" x14ac:dyDescent="0.2">
      <c r="A857" s="619"/>
      <c r="B857" s="620"/>
      <c r="C857" s="623"/>
      <c r="D857" s="610"/>
      <c r="E857" s="611"/>
      <c r="F857" s="655"/>
      <c r="G857" s="611"/>
    </row>
    <row r="858" spans="1:7" s="547" customFormat="1" ht="15" x14ac:dyDescent="0.2">
      <c r="A858" s="619"/>
      <c r="B858" s="620"/>
      <c r="C858" s="623"/>
      <c r="D858" s="610"/>
      <c r="E858" s="611"/>
      <c r="F858" s="655"/>
      <c r="G858" s="611"/>
    </row>
    <row r="859" spans="1:7" s="547" customFormat="1" ht="15" x14ac:dyDescent="0.2">
      <c r="A859" s="619"/>
      <c r="B859" s="620"/>
      <c r="C859" s="623"/>
      <c r="D859" s="610"/>
      <c r="E859" s="611"/>
      <c r="F859" s="655"/>
      <c r="G859" s="611"/>
    </row>
    <row r="860" spans="1:7" s="547" customFormat="1" ht="15" x14ac:dyDescent="0.2">
      <c r="A860" s="619"/>
      <c r="B860" s="620"/>
      <c r="C860" s="623"/>
      <c r="D860" s="610"/>
      <c r="E860" s="611"/>
      <c r="F860" s="655"/>
      <c r="G860" s="611"/>
    </row>
    <row r="861" spans="1:7" s="547" customFormat="1" ht="15" x14ac:dyDescent="0.2">
      <c r="A861" s="619"/>
      <c r="B861" s="620"/>
      <c r="C861" s="623"/>
      <c r="D861" s="610"/>
      <c r="E861" s="611"/>
      <c r="F861" s="655"/>
      <c r="G861" s="611"/>
    </row>
    <row r="862" spans="1:7" s="547" customFormat="1" ht="15" x14ac:dyDescent="0.2">
      <c r="A862" s="619"/>
      <c r="B862" s="620"/>
      <c r="C862" s="623"/>
      <c r="D862" s="610"/>
      <c r="E862" s="611"/>
      <c r="F862" s="655"/>
      <c r="G862" s="611"/>
    </row>
    <row r="863" spans="1:7" s="547" customFormat="1" ht="15" x14ac:dyDescent="0.2">
      <c r="A863" s="619"/>
      <c r="B863" s="620"/>
      <c r="C863" s="623"/>
      <c r="D863" s="610"/>
      <c r="E863" s="611"/>
      <c r="F863" s="655"/>
      <c r="G863" s="611"/>
    </row>
    <row r="864" spans="1:7" s="547" customFormat="1" ht="15" x14ac:dyDescent="0.2">
      <c r="A864" s="619"/>
      <c r="B864" s="620"/>
      <c r="C864" s="623"/>
      <c r="D864" s="610"/>
      <c r="E864" s="611"/>
      <c r="F864" s="655"/>
      <c r="G864" s="611"/>
    </row>
    <row r="865" spans="1:7" s="547" customFormat="1" ht="15" x14ac:dyDescent="0.2">
      <c r="A865" s="619"/>
      <c r="B865" s="620"/>
      <c r="C865" s="623"/>
      <c r="D865" s="610"/>
      <c r="E865" s="611"/>
      <c r="F865" s="655"/>
      <c r="G865" s="611"/>
    </row>
    <row r="866" spans="1:7" s="547" customFormat="1" ht="15" x14ac:dyDescent="0.2">
      <c r="A866" s="619"/>
      <c r="B866" s="620"/>
      <c r="C866" s="623"/>
      <c r="D866" s="610"/>
      <c r="E866" s="611"/>
      <c r="F866" s="655"/>
      <c r="G866" s="611"/>
    </row>
    <row r="867" spans="1:7" s="547" customFormat="1" ht="15" x14ac:dyDescent="0.2">
      <c r="A867" s="619"/>
      <c r="B867" s="620"/>
      <c r="C867" s="623"/>
      <c r="D867" s="610"/>
      <c r="E867" s="611"/>
      <c r="F867" s="655"/>
      <c r="G867" s="611"/>
    </row>
    <row r="868" spans="1:7" s="547" customFormat="1" ht="15" x14ac:dyDescent="0.2">
      <c r="A868" s="619"/>
      <c r="B868" s="620"/>
      <c r="C868" s="623"/>
      <c r="D868" s="610"/>
      <c r="E868" s="611"/>
      <c r="F868" s="655"/>
      <c r="G868" s="611"/>
    </row>
    <row r="869" spans="1:7" s="547" customFormat="1" ht="15" x14ac:dyDescent="0.2">
      <c r="A869" s="619"/>
      <c r="B869" s="620"/>
      <c r="C869" s="623"/>
      <c r="D869" s="610"/>
      <c r="E869" s="611"/>
      <c r="F869" s="655"/>
      <c r="G869" s="611"/>
    </row>
    <row r="870" spans="1:7" s="547" customFormat="1" ht="15" x14ac:dyDescent="0.2">
      <c r="A870" s="619"/>
      <c r="B870" s="620"/>
      <c r="C870" s="623"/>
      <c r="D870" s="610"/>
      <c r="E870" s="611"/>
      <c r="F870" s="655"/>
      <c r="G870" s="611"/>
    </row>
    <row r="871" spans="1:7" s="547" customFormat="1" ht="15" x14ac:dyDescent="0.2">
      <c r="A871" s="619"/>
      <c r="B871" s="620"/>
      <c r="C871" s="623"/>
      <c r="D871" s="610"/>
      <c r="E871" s="611"/>
      <c r="F871" s="655"/>
      <c r="G871" s="611"/>
    </row>
    <row r="872" spans="1:7" s="547" customFormat="1" ht="15" x14ac:dyDescent="0.2">
      <c r="A872" s="619"/>
      <c r="B872" s="620"/>
      <c r="C872" s="623"/>
      <c r="D872" s="610"/>
      <c r="E872" s="611"/>
      <c r="F872" s="655"/>
      <c r="G872" s="611"/>
    </row>
    <row r="873" spans="1:7" s="547" customFormat="1" ht="15" x14ac:dyDescent="0.2">
      <c r="A873" s="619"/>
      <c r="B873" s="620"/>
      <c r="C873" s="623"/>
      <c r="D873" s="610"/>
      <c r="E873" s="611"/>
      <c r="F873" s="655"/>
      <c r="G873" s="611"/>
    </row>
    <row r="874" spans="1:7" s="547" customFormat="1" ht="15" x14ac:dyDescent="0.2">
      <c r="A874" s="619"/>
      <c r="B874" s="620"/>
      <c r="C874" s="623"/>
      <c r="D874" s="610"/>
      <c r="E874" s="611"/>
      <c r="F874" s="655"/>
      <c r="G874" s="611"/>
    </row>
    <row r="875" spans="1:7" s="547" customFormat="1" ht="15" x14ac:dyDescent="0.2">
      <c r="A875" s="619"/>
      <c r="B875" s="620"/>
      <c r="C875" s="623"/>
      <c r="D875" s="610"/>
      <c r="E875" s="611"/>
      <c r="F875" s="655"/>
      <c r="G875" s="611"/>
    </row>
    <row r="876" spans="1:7" s="547" customFormat="1" ht="15" x14ac:dyDescent="0.2">
      <c r="A876" s="619"/>
      <c r="B876" s="620"/>
      <c r="C876" s="623"/>
      <c r="D876" s="610"/>
      <c r="E876" s="611"/>
      <c r="F876" s="655"/>
      <c r="G876" s="611"/>
    </row>
    <row r="877" spans="1:7" s="547" customFormat="1" ht="15" x14ac:dyDescent="0.2">
      <c r="A877" s="619"/>
      <c r="B877" s="620"/>
      <c r="C877" s="623"/>
      <c r="D877" s="610"/>
      <c r="E877" s="611"/>
      <c r="F877" s="655"/>
      <c r="G877" s="611"/>
    </row>
    <row r="878" spans="1:7" s="547" customFormat="1" ht="15" x14ac:dyDescent="0.2">
      <c r="A878" s="619"/>
      <c r="B878" s="620"/>
      <c r="C878" s="623"/>
      <c r="D878" s="610"/>
      <c r="E878" s="611"/>
      <c r="F878" s="655"/>
      <c r="G878" s="611"/>
    </row>
    <row r="879" spans="1:7" s="547" customFormat="1" ht="15" x14ac:dyDescent="0.2">
      <c r="A879" s="619"/>
      <c r="B879" s="620"/>
      <c r="C879" s="623"/>
      <c r="D879" s="610"/>
      <c r="E879" s="611"/>
      <c r="F879" s="655"/>
      <c r="G879" s="611"/>
    </row>
    <row r="880" spans="1:7" s="547" customFormat="1" ht="15" x14ac:dyDescent="0.2">
      <c r="A880" s="619"/>
      <c r="B880" s="620"/>
      <c r="C880" s="623"/>
      <c r="D880" s="610"/>
      <c r="E880" s="611"/>
      <c r="F880" s="655"/>
      <c r="G880" s="611"/>
    </row>
    <row r="881" spans="1:7" s="547" customFormat="1" ht="15" x14ac:dyDescent="0.2">
      <c r="A881" s="619"/>
      <c r="B881" s="620"/>
      <c r="C881" s="623"/>
      <c r="D881" s="610"/>
      <c r="E881" s="611"/>
      <c r="F881" s="655"/>
      <c r="G881" s="611"/>
    </row>
    <row r="882" spans="1:7" s="547" customFormat="1" ht="15" x14ac:dyDescent="0.2">
      <c r="A882" s="619"/>
      <c r="B882" s="620"/>
      <c r="C882" s="623"/>
      <c r="D882" s="610"/>
      <c r="E882" s="611"/>
      <c r="F882" s="655"/>
      <c r="G882" s="611"/>
    </row>
    <row r="883" spans="1:7" s="547" customFormat="1" ht="15" x14ac:dyDescent="0.2">
      <c r="A883" s="619"/>
      <c r="B883" s="620"/>
      <c r="C883" s="623"/>
      <c r="D883" s="610"/>
      <c r="E883" s="611"/>
      <c r="F883" s="655"/>
      <c r="G883" s="611"/>
    </row>
    <row r="884" spans="1:7" s="547" customFormat="1" ht="15" x14ac:dyDescent="0.2">
      <c r="A884" s="619"/>
      <c r="B884" s="620"/>
      <c r="C884" s="623"/>
      <c r="D884" s="610"/>
      <c r="E884" s="611"/>
      <c r="F884" s="655"/>
      <c r="G884" s="611"/>
    </row>
    <row r="885" spans="1:7" s="547" customFormat="1" ht="15" x14ac:dyDescent="0.2">
      <c r="A885" s="619"/>
      <c r="B885" s="620"/>
      <c r="C885" s="623"/>
      <c r="D885" s="610"/>
      <c r="E885" s="611"/>
      <c r="F885" s="655"/>
      <c r="G885" s="611"/>
    </row>
    <row r="886" spans="1:7" s="547" customFormat="1" ht="15" x14ac:dyDescent="0.2">
      <c r="A886" s="619"/>
      <c r="B886" s="620"/>
      <c r="C886" s="623"/>
      <c r="D886" s="610"/>
      <c r="E886" s="611"/>
      <c r="F886" s="655"/>
      <c r="G886" s="611"/>
    </row>
    <row r="887" spans="1:7" s="547" customFormat="1" ht="15" x14ac:dyDescent="0.2">
      <c r="A887" s="619"/>
      <c r="B887" s="620"/>
      <c r="C887" s="623"/>
      <c r="D887" s="610"/>
      <c r="E887" s="611"/>
      <c r="F887" s="655"/>
      <c r="G887" s="611"/>
    </row>
    <row r="888" spans="1:7" s="547" customFormat="1" ht="15" x14ac:dyDescent="0.2">
      <c r="A888" s="619"/>
      <c r="B888" s="620"/>
      <c r="C888" s="623"/>
      <c r="D888" s="610"/>
      <c r="E888" s="611"/>
      <c r="F888" s="655"/>
      <c r="G888" s="611"/>
    </row>
    <row r="889" spans="1:7" s="547" customFormat="1" ht="15" x14ac:dyDescent="0.2">
      <c r="A889" s="619"/>
      <c r="B889" s="620"/>
      <c r="C889" s="623"/>
      <c r="D889" s="610"/>
      <c r="E889" s="611"/>
      <c r="F889" s="655"/>
      <c r="G889" s="611"/>
    </row>
    <row r="890" spans="1:7" s="547" customFormat="1" ht="15" x14ac:dyDescent="0.2">
      <c r="A890" s="619"/>
      <c r="B890" s="620"/>
      <c r="C890" s="623"/>
      <c r="D890" s="610"/>
      <c r="E890" s="611"/>
      <c r="F890" s="655"/>
      <c r="G890" s="611"/>
    </row>
    <row r="891" spans="1:7" s="547" customFormat="1" ht="15" x14ac:dyDescent="0.2">
      <c r="A891" s="619"/>
      <c r="B891" s="620"/>
      <c r="C891" s="623"/>
      <c r="D891" s="610"/>
      <c r="E891" s="611"/>
      <c r="F891" s="655"/>
      <c r="G891" s="611"/>
    </row>
    <row r="892" spans="1:7" s="547" customFormat="1" ht="15" x14ac:dyDescent="0.2">
      <c r="A892" s="619"/>
      <c r="B892" s="620"/>
      <c r="C892" s="623"/>
      <c r="D892" s="610"/>
      <c r="E892" s="611"/>
      <c r="F892" s="655"/>
      <c r="G892" s="611"/>
    </row>
    <row r="893" spans="1:7" s="547" customFormat="1" ht="15" x14ac:dyDescent="0.2">
      <c r="A893" s="619"/>
      <c r="B893" s="620"/>
      <c r="C893" s="623"/>
      <c r="D893" s="610"/>
      <c r="E893" s="611"/>
      <c r="F893" s="655"/>
      <c r="G893" s="611"/>
    </row>
    <row r="894" spans="1:7" s="547" customFormat="1" ht="15" x14ac:dyDescent="0.2">
      <c r="A894" s="619"/>
      <c r="B894" s="620"/>
      <c r="C894" s="623"/>
      <c r="D894" s="610"/>
      <c r="E894" s="611"/>
      <c r="F894" s="655"/>
      <c r="G894" s="611"/>
    </row>
    <row r="895" spans="1:7" s="547" customFormat="1" ht="15" x14ac:dyDescent="0.2">
      <c r="A895" s="619"/>
      <c r="B895" s="620"/>
      <c r="C895" s="623"/>
      <c r="D895" s="610"/>
      <c r="E895" s="611"/>
      <c r="F895" s="655"/>
      <c r="G895" s="611"/>
    </row>
    <row r="896" spans="1:7" s="547" customFormat="1" ht="15" x14ac:dyDescent="0.2">
      <c r="A896" s="619"/>
      <c r="B896" s="620"/>
      <c r="C896" s="623"/>
      <c r="D896" s="610"/>
      <c r="E896" s="611"/>
      <c r="F896" s="655"/>
      <c r="G896" s="611"/>
    </row>
    <row r="897" spans="1:7" s="547" customFormat="1" ht="15" x14ac:dyDescent="0.2">
      <c r="A897" s="619"/>
      <c r="B897" s="620"/>
      <c r="C897" s="623"/>
      <c r="D897" s="610"/>
      <c r="E897" s="611"/>
      <c r="F897" s="655"/>
      <c r="G897" s="611"/>
    </row>
    <row r="898" spans="1:7" s="547" customFormat="1" ht="15" x14ac:dyDescent="0.2">
      <c r="A898" s="619"/>
      <c r="B898" s="620"/>
      <c r="C898" s="623"/>
      <c r="D898" s="610"/>
      <c r="E898" s="611"/>
      <c r="F898" s="655"/>
      <c r="G898" s="611"/>
    </row>
    <row r="899" spans="1:7" s="547" customFormat="1" ht="15" x14ac:dyDescent="0.2">
      <c r="A899" s="619"/>
      <c r="B899" s="620"/>
      <c r="C899" s="623"/>
      <c r="D899" s="610"/>
      <c r="E899" s="611"/>
      <c r="F899" s="655"/>
      <c r="G899" s="611"/>
    </row>
    <row r="900" spans="1:7" s="547" customFormat="1" ht="15" x14ac:dyDescent="0.2">
      <c r="A900" s="619"/>
      <c r="B900" s="620"/>
      <c r="C900" s="623"/>
      <c r="D900" s="610"/>
      <c r="E900" s="611"/>
      <c r="F900" s="655"/>
      <c r="G900" s="611"/>
    </row>
    <row r="901" spans="1:7" s="547" customFormat="1" ht="15" x14ac:dyDescent="0.2">
      <c r="A901" s="619"/>
      <c r="B901" s="620"/>
      <c r="C901" s="623"/>
      <c r="D901" s="610"/>
      <c r="E901" s="611"/>
      <c r="F901" s="655"/>
      <c r="G901" s="611"/>
    </row>
    <row r="902" spans="1:7" s="547" customFormat="1" ht="15" x14ac:dyDescent="0.2">
      <c r="A902" s="619"/>
      <c r="B902" s="620"/>
      <c r="C902" s="623"/>
      <c r="D902" s="610"/>
      <c r="E902" s="611"/>
      <c r="F902" s="655"/>
      <c r="G902" s="611"/>
    </row>
    <row r="903" spans="1:7" s="547" customFormat="1" ht="15" x14ac:dyDescent="0.2">
      <c r="A903" s="619"/>
      <c r="B903" s="620"/>
      <c r="C903" s="623"/>
      <c r="D903" s="610"/>
      <c r="E903" s="611"/>
      <c r="F903" s="655"/>
      <c r="G903" s="611"/>
    </row>
    <row r="904" spans="1:7" s="547" customFormat="1" ht="15" x14ac:dyDescent="0.2">
      <c r="A904" s="619"/>
      <c r="B904" s="620"/>
      <c r="C904" s="623"/>
      <c r="D904" s="610"/>
      <c r="E904" s="611"/>
      <c r="F904" s="655"/>
      <c r="G904" s="611"/>
    </row>
    <row r="905" spans="1:7" s="547" customFormat="1" ht="15" x14ac:dyDescent="0.2">
      <c r="A905" s="619"/>
      <c r="B905" s="620"/>
      <c r="C905" s="623"/>
      <c r="D905" s="610"/>
      <c r="E905" s="611"/>
      <c r="F905" s="655"/>
      <c r="G905" s="611"/>
    </row>
    <row r="906" spans="1:7" s="547" customFormat="1" ht="15" x14ac:dyDescent="0.2">
      <c r="A906" s="619"/>
      <c r="B906" s="620"/>
      <c r="C906" s="623"/>
      <c r="D906" s="610"/>
      <c r="E906" s="611"/>
      <c r="F906" s="655"/>
      <c r="G906" s="611"/>
    </row>
    <row r="907" spans="1:7" s="547" customFormat="1" ht="15" x14ac:dyDescent="0.2">
      <c r="A907" s="619"/>
      <c r="B907" s="620"/>
      <c r="C907" s="623"/>
      <c r="D907" s="610"/>
      <c r="E907" s="611"/>
      <c r="F907" s="655"/>
      <c r="G907" s="611"/>
    </row>
    <row r="908" spans="1:7" s="547" customFormat="1" ht="15" x14ac:dyDescent="0.2">
      <c r="A908" s="619"/>
      <c r="B908" s="620"/>
      <c r="C908" s="623"/>
      <c r="D908" s="610"/>
      <c r="E908" s="611"/>
      <c r="F908" s="655"/>
      <c r="G908" s="611"/>
    </row>
    <row r="909" spans="1:7" s="547" customFormat="1" ht="15" x14ac:dyDescent="0.2">
      <c r="A909" s="619"/>
      <c r="B909" s="620"/>
      <c r="C909" s="623"/>
      <c r="D909" s="610"/>
      <c r="E909" s="611"/>
      <c r="F909" s="655"/>
      <c r="G909" s="611"/>
    </row>
    <row r="910" spans="1:7" s="547" customFormat="1" ht="15" x14ac:dyDescent="0.2">
      <c r="A910" s="619"/>
      <c r="B910" s="620"/>
      <c r="C910" s="623"/>
      <c r="D910" s="610"/>
      <c r="E910" s="611"/>
      <c r="F910" s="655"/>
      <c r="G910" s="611"/>
    </row>
    <row r="911" spans="1:7" s="547" customFormat="1" ht="15" x14ac:dyDescent="0.2">
      <c r="A911" s="619"/>
      <c r="B911" s="620"/>
      <c r="C911" s="623"/>
      <c r="D911" s="610"/>
      <c r="E911" s="611"/>
      <c r="F911" s="655"/>
      <c r="G911" s="611"/>
    </row>
    <row r="912" spans="1:7" s="547" customFormat="1" ht="15" x14ac:dyDescent="0.2">
      <c r="A912" s="619"/>
      <c r="B912" s="620"/>
      <c r="C912" s="623"/>
      <c r="D912" s="610"/>
      <c r="E912" s="611"/>
      <c r="F912" s="655"/>
      <c r="G912" s="611"/>
    </row>
    <row r="913" spans="1:7" s="547" customFormat="1" ht="15" x14ac:dyDescent="0.2">
      <c r="A913" s="619"/>
      <c r="B913" s="620"/>
      <c r="C913" s="623"/>
      <c r="D913" s="610"/>
      <c r="E913" s="611"/>
      <c r="F913" s="655"/>
      <c r="G913" s="611"/>
    </row>
    <row r="914" spans="1:7" s="547" customFormat="1" ht="15" x14ac:dyDescent="0.2">
      <c r="A914" s="619"/>
      <c r="B914" s="620"/>
      <c r="C914" s="623"/>
      <c r="D914" s="610"/>
      <c r="E914" s="611"/>
      <c r="F914" s="655"/>
      <c r="G914" s="611"/>
    </row>
    <row r="915" spans="1:7" s="547" customFormat="1" ht="15" x14ac:dyDescent="0.2">
      <c r="A915" s="619"/>
      <c r="B915" s="620"/>
      <c r="C915" s="623"/>
      <c r="D915" s="610"/>
      <c r="E915" s="611"/>
      <c r="F915" s="655"/>
      <c r="G915" s="611"/>
    </row>
    <row r="916" spans="1:7" s="547" customFormat="1" ht="15" x14ac:dyDescent="0.2">
      <c r="A916" s="619"/>
      <c r="B916" s="620"/>
      <c r="C916" s="623"/>
      <c r="D916" s="610"/>
      <c r="E916" s="611"/>
      <c r="F916" s="655"/>
      <c r="G916" s="611"/>
    </row>
    <row r="917" spans="1:7" s="547" customFormat="1" ht="15" x14ac:dyDescent="0.2">
      <c r="A917" s="619"/>
      <c r="B917" s="620"/>
      <c r="C917" s="623"/>
      <c r="D917" s="610"/>
      <c r="E917" s="611"/>
      <c r="F917" s="655"/>
      <c r="G917" s="611"/>
    </row>
    <row r="918" spans="1:7" s="547" customFormat="1" ht="15" x14ac:dyDescent="0.2">
      <c r="A918" s="619"/>
      <c r="B918" s="620"/>
      <c r="C918" s="623"/>
      <c r="D918" s="610"/>
      <c r="E918" s="611"/>
      <c r="F918" s="655"/>
      <c r="G918" s="611"/>
    </row>
    <row r="919" spans="1:7" s="547" customFormat="1" ht="15" x14ac:dyDescent="0.2">
      <c r="A919" s="619"/>
      <c r="B919" s="620"/>
      <c r="C919" s="623"/>
      <c r="D919" s="610"/>
      <c r="E919" s="611"/>
      <c r="F919" s="655"/>
      <c r="G919" s="611"/>
    </row>
    <row r="920" spans="1:7" s="547" customFormat="1" ht="15" x14ac:dyDescent="0.2">
      <c r="A920" s="619"/>
      <c r="B920" s="620"/>
      <c r="C920" s="623"/>
      <c r="D920" s="610"/>
      <c r="E920" s="611"/>
      <c r="F920" s="655"/>
      <c r="G920" s="611"/>
    </row>
    <row r="921" spans="1:7" s="547" customFormat="1" ht="15" x14ac:dyDescent="0.2">
      <c r="A921" s="619"/>
      <c r="B921" s="620"/>
      <c r="C921" s="623"/>
      <c r="D921" s="610"/>
      <c r="E921" s="611"/>
      <c r="F921" s="655"/>
      <c r="G921" s="611"/>
    </row>
    <row r="922" spans="1:7" s="547" customFormat="1" ht="15" x14ac:dyDescent="0.2">
      <c r="A922" s="619"/>
      <c r="B922" s="620"/>
      <c r="C922" s="623"/>
      <c r="D922" s="610"/>
      <c r="E922" s="611"/>
      <c r="F922" s="655"/>
      <c r="G922" s="611"/>
    </row>
    <row r="923" spans="1:7" s="547" customFormat="1" ht="15" x14ac:dyDescent="0.2">
      <c r="A923" s="619"/>
      <c r="B923" s="620"/>
      <c r="C923" s="623"/>
      <c r="D923" s="610"/>
      <c r="E923" s="611"/>
      <c r="F923" s="655"/>
      <c r="G923" s="611"/>
    </row>
    <row r="924" spans="1:7" s="547" customFormat="1" ht="15" x14ac:dyDescent="0.2">
      <c r="A924" s="619"/>
      <c r="B924" s="620"/>
      <c r="C924" s="623"/>
      <c r="D924" s="610"/>
      <c r="E924" s="611"/>
      <c r="F924" s="655"/>
      <c r="G924" s="611"/>
    </row>
    <row r="925" spans="1:7" s="547" customFormat="1" ht="15" x14ac:dyDescent="0.2">
      <c r="A925" s="619"/>
      <c r="B925" s="620"/>
      <c r="C925" s="623"/>
      <c r="D925" s="610"/>
      <c r="E925" s="611"/>
      <c r="F925" s="655"/>
      <c r="G925" s="611"/>
    </row>
    <row r="926" spans="1:7" s="547" customFormat="1" ht="15" x14ac:dyDescent="0.2">
      <c r="A926" s="619"/>
      <c r="B926" s="620"/>
      <c r="C926" s="623"/>
      <c r="D926" s="610"/>
      <c r="E926" s="611"/>
      <c r="F926" s="655"/>
      <c r="G926" s="611"/>
    </row>
    <row r="927" spans="1:7" s="547" customFormat="1" ht="15" x14ac:dyDescent="0.2">
      <c r="A927" s="619"/>
      <c r="B927" s="620"/>
      <c r="C927" s="623"/>
      <c r="D927" s="610"/>
      <c r="E927" s="611"/>
      <c r="F927" s="655"/>
      <c r="G927" s="611"/>
    </row>
    <row r="928" spans="1:7" s="547" customFormat="1" ht="15" x14ac:dyDescent="0.2">
      <c r="A928" s="619"/>
      <c r="B928" s="620"/>
      <c r="C928" s="623"/>
      <c r="D928" s="610"/>
      <c r="E928" s="611"/>
      <c r="F928" s="655"/>
      <c r="G928" s="611"/>
    </row>
    <row r="929" spans="1:7" s="547" customFormat="1" ht="15" x14ac:dyDescent="0.2">
      <c r="A929" s="619"/>
      <c r="B929" s="620"/>
      <c r="C929" s="623"/>
      <c r="D929" s="610"/>
      <c r="E929" s="611"/>
      <c r="F929" s="655"/>
      <c r="G929" s="611"/>
    </row>
    <row r="930" spans="1:7" s="547" customFormat="1" ht="15" x14ac:dyDescent="0.2">
      <c r="A930" s="619"/>
      <c r="B930" s="620"/>
      <c r="C930" s="623"/>
      <c r="D930" s="610"/>
      <c r="E930" s="611"/>
      <c r="F930" s="655"/>
      <c r="G930" s="611"/>
    </row>
    <row r="931" spans="1:7" s="547" customFormat="1" ht="15" x14ac:dyDescent="0.2">
      <c r="A931" s="619"/>
      <c r="B931" s="620"/>
      <c r="C931" s="623"/>
      <c r="D931" s="610"/>
      <c r="E931" s="611"/>
      <c r="F931" s="655"/>
      <c r="G931" s="611"/>
    </row>
    <row r="932" spans="1:7" s="547" customFormat="1" ht="15" x14ac:dyDescent="0.2">
      <c r="A932" s="619"/>
      <c r="B932" s="620"/>
      <c r="C932" s="623"/>
      <c r="D932" s="610"/>
      <c r="E932" s="611"/>
      <c r="F932" s="655"/>
      <c r="G932" s="611"/>
    </row>
    <row r="933" spans="1:7" s="547" customFormat="1" ht="15" x14ac:dyDescent="0.2">
      <c r="A933" s="619"/>
      <c r="B933" s="620"/>
      <c r="C933" s="623"/>
      <c r="D933" s="610"/>
      <c r="E933" s="611"/>
      <c r="F933" s="655"/>
      <c r="G933" s="611"/>
    </row>
    <row r="934" spans="1:7" s="547" customFormat="1" ht="15" x14ac:dyDescent="0.2">
      <c r="A934" s="619"/>
      <c r="B934" s="620"/>
      <c r="C934" s="623"/>
      <c r="D934" s="610"/>
      <c r="E934" s="611"/>
      <c r="F934" s="655"/>
      <c r="G934" s="611"/>
    </row>
    <row r="935" spans="1:7" s="547" customFormat="1" ht="15" x14ac:dyDescent="0.2">
      <c r="A935" s="619"/>
      <c r="B935" s="620"/>
      <c r="C935" s="623"/>
      <c r="D935" s="610"/>
      <c r="E935" s="611"/>
      <c r="F935" s="655"/>
      <c r="G935" s="611"/>
    </row>
    <row r="936" spans="1:7" s="547" customFormat="1" ht="15" x14ac:dyDescent="0.2">
      <c r="A936" s="619"/>
      <c r="B936" s="620"/>
      <c r="C936" s="623"/>
      <c r="D936" s="610"/>
      <c r="E936" s="611"/>
      <c r="F936" s="655"/>
      <c r="G936" s="611"/>
    </row>
    <row r="937" spans="1:7" s="547" customFormat="1" ht="15" x14ac:dyDescent="0.2">
      <c r="A937" s="619"/>
      <c r="B937" s="620"/>
      <c r="C937" s="623"/>
      <c r="D937" s="610"/>
      <c r="E937" s="611"/>
      <c r="F937" s="655"/>
      <c r="G937" s="611"/>
    </row>
    <row r="938" spans="1:7" s="547" customFormat="1" ht="15" x14ac:dyDescent="0.2">
      <c r="A938" s="619"/>
      <c r="B938" s="620"/>
      <c r="C938" s="623"/>
      <c r="D938" s="610"/>
      <c r="E938" s="611"/>
      <c r="F938" s="655"/>
      <c r="G938" s="611"/>
    </row>
    <row r="939" spans="1:7" s="547" customFormat="1" ht="15" x14ac:dyDescent="0.2">
      <c r="A939" s="619"/>
      <c r="B939" s="620"/>
      <c r="C939" s="623"/>
      <c r="D939" s="610"/>
      <c r="E939" s="611"/>
      <c r="F939" s="655"/>
      <c r="G939" s="611"/>
    </row>
    <row r="940" spans="1:7" s="547" customFormat="1" ht="15" x14ac:dyDescent="0.2">
      <c r="A940" s="619"/>
      <c r="B940" s="620"/>
      <c r="C940" s="623"/>
      <c r="D940" s="610"/>
      <c r="E940" s="611"/>
      <c r="F940" s="655"/>
      <c r="G940" s="611"/>
    </row>
    <row r="941" spans="1:7" s="547" customFormat="1" ht="15" x14ac:dyDescent="0.2">
      <c r="A941" s="619"/>
      <c r="B941" s="620"/>
      <c r="C941" s="623"/>
      <c r="D941" s="610"/>
      <c r="E941" s="611"/>
      <c r="F941" s="655"/>
      <c r="G941" s="611"/>
    </row>
    <row r="942" spans="1:7" s="547" customFormat="1" ht="15" x14ac:dyDescent="0.2">
      <c r="A942" s="619"/>
      <c r="B942" s="620"/>
      <c r="C942" s="623"/>
      <c r="D942" s="610"/>
      <c r="E942" s="611"/>
      <c r="F942" s="655"/>
      <c r="G942" s="611"/>
    </row>
    <row r="943" spans="1:7" s="547" customFormat="1" ht="15" x14ac:dyDescent="0.2">
      <c r="A943" s="619"/>
      <c r="B943" s="620"/>
      <c r="C943" s="623"/>
      <c r="D943" s="610"/>
      <c r="E943" s="611"/>
      <c r="F943" s="655"/>
      <c r="G943" s="611"/>
    </row>
    <row r="944" spans="1:7" s="547" customFormat="1" ht="15" x14ac:dyDescent="0.2">
      <c r="A944" s="619"/>
      <c r="B944" s="620"/>
      <c r="C944" s="623"/>
      <c r="D944" s="610"/>
      <c r="E944" s="611"/>
      <c r="F944" s="655"/>
      <c r="G944" s="611"/>
    </row>
    <row r="945" spans="1:7" s="547" customFormat="1" ht="15" x14ac:dyDescent="0.2">
      <c r="A945" s="619"/>
      <c r="B945" s="620"/>
      <c r="C945" s="623"/>
      <c r="D945" s="610"/>
      <c r="E945" s="611"/>
      <c r="F945" s="655"/>
      <c r="G945" s="611"/>
    </row>
    <row r="946" spans="1:7" s="547" customFormat="1" ht="15" x14ac:dyDescent="0.2">
      <c r="A946" s="619"/>
      <c r="B946" s="620"/>
      <c r="C946" s="623"/>
      <c r="D946" s="610"/>
      <c r="E946" s="611"/>
      <c r="F946" s="655"/>
      <c r="G946" s="611"/>
    </row>
    <row r="947" spans="1:7" s="547" customFormat="1" ht="15" x14ac:dyDescent="0.2">
      <c r="A947" s="619"/>
      <c r="B947" s="620"/>
      <c r="C947" s="623"/>
      <c r="D947" s="610"/>
      <c r="E947" s="611"/>
      <c r="F947" s="655"/>
      <c r="G947" s="611"/>
    </row>
    <row r="948" spans="1:7" s="547" customFormat="1" ht="15" x14ac:dyDescent="0.2">
      <c r="A948" s="619"/>
      <c r="B948" s="620"/>
      <c r="C948" s="623"/>
      <c r="D948" s="610"/>
      <c r="E948" s="611"/>
      <c r="F948" s="655"/>
      <c r="G948" s="611"/>
    </row>
    <row r="949" spans="1:7" s="547" customFormat="1" ht="15" x14ac:dyDescent="0.2">
      <c r="A949" s="619"/>
      <c r="B949" s="620"/>
      <c r="C949" s="623"/>
      <c r="D949" s="610"/>
      <c r="E949" s="611"/>
      <c r="F949" s="655"/>
      <c r="G949" s="611"/>
    </row>
    <row r="950" spans="1:7" s="547" customFormat="1" ht="15" x14ac:dyDescent="0.2">
      <c r="A950" s="619"/>
      <c r="B950" s="620"/>
      <c r="C950" s="623"/>
      <c r="D950" s="610"/>
      <c r="E950" s="611"/>
      <c r="F950" s="655"/>
      <c r="G950" s="611"/>
    </row>
    <row r="951" spans="1:7" s="547" customFormat="1" ht="15" x14ac:dyDescent="0.2">
      <c r="A951" s="619"/>
      <c r="B951" s="620"/>
      <c r="C951" s="623"/>
      <c r="D951" s="610"/>
      <c r="E951" s="611"/>
      <c r="F951" s="655"/>
      <c r="G951" s="611"/>
    </row>
    <row r="952" spans="1:7" s="547" customFormat="1" ht="15" x14ac:dyDescent="0.2">
      <c r="A952" s="619"/>
      <c r="B952" s="620"/>
      <c r="C952" s="623"/>
      <c r="D952" s="610"/>
      <c r="E952" s="611"/>
      <c r="F952" s="655"/>
      <c r="G952" s="611"/>
    </row>
    <row r="953" spans="1:7" s="547" customFormat="1" ht="15" x14ac:dyDescent="0.2">
      <c r="A953" s="619"/>
      <c r="B953" s="620"/>
      <c r="C953" s="623"/>
      <c r="D953" s="610"/>
      <c r="E953" s="611"/>
      <c r="F953" s="655"/>
      <c r="G953" s="611"/>
    </row>
    <row r="954" spans="1:7" s="547" customFormat="1" ht="15" x14ac:dyDescent="0.2">
      <c r="A954" s="619"/>
      <c r="B954" s="620"/>
      <c r="C954" s="623"/>
      <c r="D954" s="610"/>
      <c r="E954" s="611"/>
      <c r="F954" s="655"/>
      <c r="G954" s="611"/>
    </row>
    <row r="955" spans="1:7" s="547" customFormat="1" ht="15" x14ac:dyDescent="0.2">
      <c r="A955" s="619"/>
      <c r="B955" s="620"/>
      <c r="C955" s="623"/>
      <c r="D955" s="610"/>
      <c r="E955" s="611"/>
      <c r="F955" s="655"/>
      <c r="G955" s="611"/>
    </row>
    <row r="956" spans="1:7" s="547" customFormat="1" ht="15" x14ac:dyDescent="0.2">
      <c r="A956" s="619"/>
      <c r="B956" s="620"/>
      <c r="C956" s="623"/>
      <c r="D956" s="610"/>
      <c r="E956" s="611"/>
      <c r="F956" s="655"/>
      <c r="G956" s="611"/>
    </row>
    <row r="957" spans="1:7" s="547" customFormat="1" ht="15" x14ac:dyDescent="0.2">
      <c r="A957" s="619"/>
      <c r="B957" s="620"/>
      <c r="C957" s="623"/>
      <c r="D957" s="610"/>
      <c r="E957" s="611"/>
      <c r="F957" s="655"/>
      <c r="G957" s="611"/>
    </row>
    <row r="958" spans="1:7" s="547" customFormat="1" ht="15" x14ac:dyDescent="0.2">
      <c r="A958" s="619"/>
      <c r="B958" s="620"/>
      <c r="C958" s="623"/>
      <c r="D958" s="610"/>
      <c r="E958" s="611"/>
      <c r="F958" s="655"/>
      <c r="G958" s="611"/>
    </row>
    <row r="959" spans="1:7" s="547" customFormat="1" ht="15" x14ac:dyDescent="0.2">
      <c r="A959" s="619"/>
      <c r="B959" s="620"/>
      <c r="C959" s="623"/>
      <c r="D959" s="610"/>
      <c r="E959" s="611"/>
      <c r="F959" s="655"/>
      <c r="G959" s="611"/>
    </row>
    <row r="960" spans="1:7" s="547" customFormat="1" ht="15" x14ac:dyDescent="0.2">
      <c r="A960" s="619"/>
      <c r="B960" s="620"/>
      <c r="C960" s="623"/>
      <c r="D960" s="610"/>
      <c r="E960" s="611"/>
      <c r="F960" s="655"/>
      <c r="G960" s="611"/>
    </row>
    <row r="961" spans="1:7" s="547" customFormat="1" ht="15" x14ac:dyDescent="0.2">
      <c r="A961" s="619"/>
      <c r="B961" s="620"/>
      <c r="C961" s="623"/>
      <c r="D961" s="610"/>
      <c r="E961" s="611"/>
      <c r="F961" s="655"/>
      <c r="G961" s="611"/>
    </row>
    <row r="962" spans="1:7" s="547" customFormat="1" ht="15" x14ac:dyDescent="0.2">
      <c r="A962" s="619"/>
      <c r="B962" s="620"/>
      <c r="C962" s="623"/>
      <c r="D962" s="610"/>
      <c r="E962" s="611"/>
      <c r="F962" s="655"/>
      <c r="G962" s="611"/>
    </row>
    <row r="963" spans="1:7" s="547" customFormat="1" ht="15" x14ac:dyDescent="0.2">
      <c r="A963" s="619"/>
      <c r="B963" s="620"/>
      <c r="C963" s="623"/>
      <c r="D963" s="610"/>
      <c r="E963" s="611"/>
      <c r="F963" s="655"/>
      <c r="G963" s="611"/>
    </row>
    <row r="964" spans="1:7" s="547" customFormat="1" ht="15" x14ac:dyDescent="0.2">
      <c r="A964" s="619"/>
      <c r="B964" s="620"/>
      <c r="C964" s="623"/>
      <c r="D964" s="610"/>
      <c r="E964" s="611"/>
      <c r="F964" s="655"/>
      <c r="G964" s="611"/>
    </row>
    <row r="965" spans="1:7" s="547" customFormat="1" ht="15" x14ac:dyDescent="0.2">
      <c r="A965" s="619"/>
      <c r="B965" s="620"/>
      <c r="C965" s="623"/>
      <c r="D965" s="610"/>
      <c r="E965" s="611"/>
      <c r="F965" s="655"/>
      <c r="G965" s="611"/>
    </row>
    <row r="966" spans="1:7" s="547" customFormat="1" ht="15" x14ac:dyDescent="0.2">
      <c r="A966" s="619"/>
      <c r="B966" s="620"/>
      <c r="C966" s="623"/>
      <c r="D966" s="610"/>
      <c r="E966" s="611"/>
      <c r="F966" s="655"/>
      <c r="G966" s="611"/>
    </row>
    <row r="967" spans="1:7" s="547" customFormat="1" ht="15" x14ac:dyDescent="0.2">
      <c r="A967" s="619"/>
      <c r="B967" s="620"/>
      <c r="C967" s="623"/>
      <c r="D967" s="610"/>
      <c r="E967" s="611"/>
      <c r="F967" s="655"/>
      <c r="G967" s="611"/>
    </row>
    <row r="968" spans="1:7" s="547" customFormat="1" ht="15" x14ac:dyDescent="0.2">
      <c r="A968" s="619"/>
      <c r="B968" s="620"/>
      <c r="C968" s="623"/>
      <c r="D968" s="610"/>
      <c r="E968" s="611"/>
      <c r="F968" s="655"/>
      <c r="G968" s="611"/>
    </row>
    <row r="969" spans="1:7" s="547" customFormat="1" ht="15" x14ac:dyDescent="0.2">
      <c r="A969" s="619"/>
      <c r="B969" s="620"/>
      <c r="C969" s="623"/>
      <c r="D969" s="610"/>
      <c r="E969" s="611"/>
      <c r="F969" s="655"/>
      <c r="G969" s="611"/>
    </row>
    <row r="970" spans="1:7" s="547" customFormat="1" ht="15" x14ac:dyDescent="0.2">
      <c r="A970" s="619"/>
      <c r="B970" s="620"/>
      <c r="C970" s="623"/>
      <c r="D970" s="610"/>
      <c r="E970" s="611"/>
      <c r="F970" s="655"/>
      <c r="G970" s="611"/>
    </row>
    <row r="971" spans="1:7" s="547" customFormat="1" ht="15" x14ac:dyDescent="0.2">
      <c r="A971" s="619"/>
      <c r="B971" s="620"/>
      <c r="C971" s="623"/>
      <c r="D971" s="610"/>
      <c r="E971" s="611"/>
      <c r="F971" s="655"/>
      <c r="G971" s="611"/>
    </row>
    <row r="972" spans="1:7" s="547" customFormat="1" ht="15" x14ac:dyDescent="0.2">
      <c r="A972" s="619"/>
      <c r="B972" s="620"/>
      <c r="C972" s="623"/>
      <c r="D972" s="610"/>
      <c r="E972" s="611"/>
      <c r="F972" s="655"/>
      <c r="G972" s="611"/>
    </row>
    <row r="973" spans="1:7" s="547" customFormat="1" ht="15" x14ac:dyDescent="0.2">
      <c r="A973" s="619"/>
      <c r="B973" s="620"/>
      <c r="C973" s="623"/>
      <c r="D973" s="610"/>
      <c r="E973" s="611"/>
      <c r="F973" s="655"/>
      <c r="G973" s="611"/>
    </row>
    <row r="974" spans="1:7" s="547" customFormat="1" ht="15" x14ac:dyDescent="0.2">
      <c r="A974" s="619"/>
      <c r="B974" s="620"/>
      <c r="C974" s="623"/>
      <c r="D974" s="610"/>
      <c r="E974" s="611"/>
      <c r="F974" s="655"/>
      <c r="G974" s="611"/>
    </row>
    <row r="975" spans="1:7" s="547" customFormat="1" ht="15" x14ac:dyDescent="0.2">
      <c r="A975" s="619"/>
      <c r="B975" s="620"/>
      <c r="C975" s="623"/>
      <c r="D975" s="610"/>
      <c r="E975" s="611"/>
      <c r="F975" s="655"/>
      <c r="G975" s="611"/>
    </row>
    <row r="976" spans="1:7" s="547" customFormat="1" ht="15" x14ac:dyDescent="0.2">
      <c r="A976" s="619"/>
      <c r="B976" s="620"/>
      <c r="C976" s="623"/>
      <c r="D976" s="610"/>
      <c r="E976" s="611"/>
      <c r="F976" s="655"/>
      <c r="G976" s="611"/>
    </row>
    <row r="977" spans="1:7" s="547" customFormat="1" ht="15" x14ac:dyDescent="0.2">
      <c r="A977" s="619"/>
      <c r="B977" s="620"/>
      <c r="C977" s="623"/>
      <c r="D977" s="610"/>
      <c r="E977" s="611"/>
      <c r="F977" s="655"/>
      <c r="G977" s="611"/>
    </row>
    <row r="978" spans="1:7" s="547" customFormat="1" ht="15" x14ac:dyDescent="0.2">
      <c r="A978" s="619"/>
      <c r="B978" s="620"/>
      <c r="C978" s="623"/>
      <c r="D978" s="610"/>
      <c r="E978" s="611"/>
      <c r="F978" s="655"/>
      <c r="G978" s="611"/>
    </row>
    <row r="979" spans="1:7" s="547" customFormat="1" ht="15" x14ac:dyDescent="0.2">
      <c r="A979" s="619"/>
      <c r="B979" s="620"/>
      <c r="C979" s="623"/>
      <c r="D979" s="610"/>
      <c r="E979" s="611"/>
      <c r="F979" s="655"/>
      <c r="G979" s="611"/>
    </row>
    <row r="980" spans="1:7" s="547" customFormat="1" ht="15" x14ac:dyDescent="0.2">
      <c r="A980" s="619"/>
      <c r="B980" s="620"/>
      <c r="C980" s="623"/>
      <c r="D980" s="610"/>
      <c r="E980" s="611"/>
      <c r="F980" s="655"/>
      <c r="G980" s="611"/>
    </row>
    <row r="981" spans="1:7" s="547" customFormat="1" ht="15" x14ac:dyDescent="0.2">
      <c r="A981" s="619"/>
      <c r="B981" s="620"/>
      <c r="C981" s="623"/>
      <c r="D981" s="610"/>
      <c r="E981" s="611"/>
      <c r="F981" s="655"/>
      <c r="G981" s="611"/>
    </row>
    <row r="982" spans="1:7" s="547" customFormat="1" ht="15" x14ac:dyDescent="0.2">
      <c r="A982" s="619"/>
      <c r="B982" s="620"/>
      <c r="C982" s="623"/>
      <c r="D982" s="610"/>
      <c r="E982" s="611"/>
      <c r="F982" s="655"/>
      <c r="G982" s="611"/>
    </row>
    <row r="983" spans="1:7" s="547" customFormat="1" ht="15" x14ac:dyDescent="0.2">
      <c r="A983" s="619"/>
      <c r="B983" s="620"/>
      <c r="C983" s="623"/>
      <c r="D983" s="610"/>
      <c r="E983" s="611"/>
      <c r="F983" s="655"/>
      <c r="G983" s="611"/>
    </row>
    <row r="984" spans="1:7" s="547" customFormat="1" ht="15" x14ac:dyDescent="0.2">
      <c r="A984" s="619"/>
      <c r="B984" s="620"/>
      <c r="C984" s="623"/>
      <c r="D984" s="610"/>
      <c r="E984" s="611"/>
      <c r="F984" s="655"/>
      <c r="G984" s="611"/>
    </row>
    <row r="985" spans="1:7" s="547" customFormat="1" ht="15" x14ac:dyDescent="0.2">
      <c r="A985" s="619"/>
      <c r="B985" s="620"/>
      <c r="C985" s="623"/>
      <c r="D985" s="610"/>
      <c r="E985" s="611"/>
      <c r="F985" s="655"/>
      <c r="G985" s="611"/>
    </row>
    <row r="986" spans="1:7" s="547" customFormat="1" ht="15" x14ac:dyDescent="0.2">
      <c r="A986" s="619"/>
      <c r="B986" s="620"/>
      <c r="C986" s="623"/>
      <c r="D986" s="610"/>
      <c r="E986" s="611"/>
      <c r="F986" s="655"/>
      <c r="G986" s="611"/>
    </row>
    <row r="987" spans="1:7" s="547" customFormat="1" ht="15" x14ac:dyDescent="0.2">
      <c r="A987" s="619"/>
      <c r="B987" s="620"/>
      <c r="C987" s="623"/>
      <c r="D987" s="610"/>
      <c r="E987" s="611"/>
      <c r="F987" s="655"/>
      <c r="G987" s="611"/>
    </row>
    <row r="988" spans="1:7" s="547" customFormat="1" ht="15" x14ac:dyDescent="0.2">
      <c r="A988" s="619"/>
      <c r="B988" s="620"/>
      <c r="C988" s="623"/>
      <c r="D988" s="610"/>
      <c r="E988" s="611"/>
      <c r="F988" s="655"/>
      <c r="G988" s="611"/>
    </row>
    <row r="989" spans="1:7" s="547" customFormat="1" ht="15" x14ac:dyDescent="0.2">
      <c r="A989" s="619"/>
      <c r="B989" s="620"/>
      <c r="C989" s="623"/>
      <c r="D989" s="610"/>
      <c r="E989" s="611"/>
      <c r="F989" s="655"/>
      <c r="G989" s="611"/>
    </row>
    <row r="990" spans="1:7" s="547" customFormat="1" ht="15" x14ac:dyDescent="0.2">
      <c r="A990" s="619"/>
      <c r="B990" s="620"/>
      <c r="C990" s="623"/>
      <c r="D990" s="610"/>
      <c r="E990" s="611"/>
      <c r="F990" s="655"/>
      <c r="G990" s="611"/>
    </row>
    <row r="991" spans="1:7" s="547" customFormat="1" ht="15" x14ac:dyDescent="0.2">
      <c r="A991" s="619"/>
      <c r="B991" s="620"/>
      <c r="C991" s="623"/>
      <c r="D991" s="610"/>
      <c r="E991" s="611"/>
      <c r="F991" s="655"/>
      <c r="G991" s="611"/>
    </row>
    <row r="992" spans="1:7" s="547" customFormat="1" ht="15" x14ac:dyDescent="0.2">
      <c r="A992" s="619"/>
      <c r="B992" s="620"/>
      <c r="C992" s="623"/>
      <c r="D992" s="610"/>
      <c r="E992" s="611"/>
      <c r="F992" s="655"/>
      <c r="G992" s="611"/>
    </row>
    <row r="993" spans="1:7" s="547" customFormat="1" ht="15" x14ac:dyDescent="0.2">
      <c r="A993" s="619"/>
      <c r="B993" s="620"/>
      <c r="C993" s="623"/>
      <c r="D993" s="610"/>
      <c r="E993" s="611"/>
      <c r="F993" s="655"/>
      <c r="G993" s="611"/>
    </row>
    <row r="994" spans="1:7" s="547" customFormat="1" ht="15" x14ac:dyDescent="0.2">
      <c r="A994" s="619"/>
      <c r="B994" s="620"/>
      <c r="C994" s="623"/>
      <c r="D994" s="610"/>
      <c r="E994" s="611"/>
      <c r="F994" s="655"/>
      <c r="G994" s="611"/>
    </row>
    <row r="995" spans="1:7" s="547" customFormat="1" ht="15" x14ac:dyDescent="0.2">
      <c r="A995" s="619"/>
      <c r="B995" s="620"/>
      <c r="C995" s="623"/>
      <c r="D995" s="610"/>
      <c r="E995" s="611"/>
      <c r="F995" s="655"/>
      <c r="G995" s="611"/>
    </row>
    <row r="996" spans="1:7" s="547" customFormat="1" ht="15" x14ac:dyDescent="0.2">
      <c r="A996" s="619"/>
      <c r="B996" s="620"/>
      <c r="C996" s="623"/>
      <c r="D996" s="610"/>
      <c r="E996" s="611"/>
      <c r="F996" s="655"/>
      <c r="G996" s="611"/>
    </row>
    <row r="997" spans="1:7" s="547" customFormat="1" ht="15" x14ac:dyDescent="0.2">
      <c r="A997" s="619"/>
      <c r="B997" s="620"/>
      <c r="C997" s="623"/>
      <c r="D997" s="610"/>
      <c r="E997" s="611"/>
      <c r="F997" s="655"/>
      <c r="G997" s="611"/>
    </row>
    <row r="998" spans="1:7" s="547" customFormat="1" ht="15" x14ac:dyDescent="0.2">
      <c r="A998" s="619"/>
      <c r="B998" s="620"/>
      <c r="C998" s="623"/>
      <c r="D998" s="610"/>
      <c r="E998" s="611"/>
      <c r="F998" s="655"/>
      <c r="G998" s="611"/>
    </row>
    <row r="999" spans="1:7" s="547" customFormat="1" ht="15" x14ac:dyDescent="0.2">
      <c r="A999" s="619"/>
      <c r="B999" s="620"/>
      <c r="C999" s="623"/>
      <c r="D999" s="610"/>
      <c r="E999" s="611"/>
      <c r="F999" s="655"/>
      <c r="G999" s="611"/>
    </row>
    <row r="1000" spans="1:7" s="547" customFormat="1" ht="15" x14ac:dyDescent="0.2">
      <c r="A1000" s="619"/>
      <c r="B1000" s="620"/>
      <c r="C1000" s="623"/>
      <c r="D1000" s="610"/>
      <c r="E1000" s="611"/>
      <c r="F1000" s="655"/>
      <c r="G1000" s="611"/>
    </row>
    <row r="1001" spans="1:7" s="547" customFormat="1" ht="15" x14ac:dyDescent="0.2">
      <c r="A1001" s="619"/>
      <c r="B1001" s="620"/>
      <c r="C1001" s="623"/>
      <c r="D1001" s="610"/>
      <c r="E1001" s="611"/>
      <c r="F1001" s="655"/>
      <c r="G1001" s="611"/>
    </row>
    <row r="1002" spans="1:7" s="547" customFormat="1" ht="15" x14ac:dyDescent="0.2">
      <c r="A1002" s="619"/>
      <c r="B1002" s="620"/>
      <c r="C1002" s="623"/>
      <c r="D1002" s="610"/>
      <c r="E1002" s="611"/>
      <c r="F1002" s="655"/>
      <c r="G1002" s="611"/>
    </row>
    <row r="1003" spans="1:7" s="547" customFormat="1" ht="15" x14ac:dyDescent="0.2">
      <c r="A1003" s="619"/>
      <c r="B1003" s="620"/>
      <c r="C1003" s="623"/>
      <c r="D1003" s="610"/>
      <c r="E1003" s="611"/>
      <c r="F1003" s="655"/>
      <c r="G1003" s="611"/>
    </row>
    <row r="1004" spans="1:7" s="547" customFormat="1" ht="15" x14ac:dyDescent="0.2">
      <c r="A1004" s="619"/>
      <c r="B1004" s="620"/>
      <c r="C1004" s="623"/>
      <c r="D1004" s="610"/>
      <c r="E1004" s="611"/>
      <c r="F1004" s="655"/>
      <c r="G1004" s="611"/>
    </row>
    <row r="1005" spans="1:7" s="547" customFormat="1" ht="15" x14ac:dyDescent="0.2">
      <c r="A1005" s="619"/>
      <c r="B1005" s="620"/>
      <c r="C1005" s="623"/>
      <c r="D1005" s="610"/>
      <c r="E1005" s="611"/>
      <c r="F1005" s="655"/>
      <c r="G1005" s="611"/>
    </row>
    <row r="1006" spans="1:7" s="547" customFormat="1" ht="15" x14ac:dyDescent="0.2">
      <c r="A1006" s="619"/>
      <c r="B1006" s="620"/>
      <c r="C1006" s="623"/>
      <c r="D1006" s="610"/>
      <c r="E1006" s="611"/>
      <c r="F1006" s="655"/>
      <c r="G1006" s="611"/>
    </row>
    <row r="1007" spans="1:7" s="547" customFormat="1" ht="15" x14ac:dyDescent="0.2">
      <c r="A1007" s="619"/>
      <c r="B1007" s="620"/>
      <c r="C1007" s="623"/>
      <c r="D1007" s="610"/>
      <c r="E1007" s="611"/>
      <c r="F1007" s="655"/>
      <c r="G1007" s="611"/>
    </row>
    <row r="1008" spans="1:7" s="547" customFormat="1" ht="15" x14ac:dyDescent="0.2">
      <c r="A1008" s="619"/>
      <c r="B1008" s="620"/>
      <c r="C1008" s="623"/>
      <c r="D1008" s="610"/>
      <c r="E1008" s="611"/>
      <c r="F1008" s="655"/>
      <c r="G1008" s="611"/>
    </row>
    <row r="1009" spans="1:7" s="547" customFormat="1" ht="15" x14ac:dyDescent="0.2">
      <c r="A1009" s="619"/>
      <c r="B1009" s="620"/>
      <c r="C1009" s="623"/>
      <c r="D1009" s="610"/>
      <c r="E1009" s="611"/>
      <c r="F1009" s="655"/>
      <c r="G1009" s="611"/>
    </row>
    <row r="1010" spans="1:7" s="547" customFormat="1" ht="15" x14ac:dyDescent="0.2">
      <c r="A1010" s="619"/>
      <c r="B1010" s="620"/>
      <c r="C1010" s="623"/>
      <c r="D1010" s="610"/>
      <c r="E1010" s="611"/>
      <c r="F1010" s="655"/>
      <c r="G1010" s="611"/>
    </row>
    <row r="1011" spans="1:7" s="547" customFormat="1" ht="15" x14ac:dyDescent="0.2">
      <c r="A1011" s="619"/>
      <c r="B1011" s="620"/>
      <c r="C1011" s="623"/>
      <c r="D1011" s="610"/>
      <c r="E1011" s="611"/>
      <c r="F1011" s="655"/>
      <c r="G1011" s="611"/>
    </row>
    <row r="1012" spans="1:7" s="547" customFormat="1" ht="15" x14ac:dyDescent="0.2">
      <c r="A1012" s="619"/>
      <c r="B1012" s="620"/>
      <c r="C1012" s="623"/>
      <c r="D1012" s="610"/>
      <c r="E1012" s="611"/>
      <c r="F1012" s="655"/>
      <c r="G1012" s="611"/>
    </row>
    <row r="1013" spans="1:7" s="547" customFormat="1" ht="15" x14ac:dyDescent="0.2">
      <c r="A1013" s="619"/>
      <c r="B1013" s="620"/>
      <c r="C1013" s="623"/>
      <c r="D1013" s="610"/>
      <c r="E1013" s="611"/>
      <c r="F1013" s="655"/>
      <c r="G1013" s="611"/>
    </row>
    <row r="1014" spans="1:7" s="547" customFormat="1" ht="15" x14ac:dyDescent="0.2">
      <c r="A1014" s="619"/>
      <c r="B1014" s="620"/>
      <c r="C1014" s="623"/>
      <c r="D1014" s="610"/>
      <c r="E1014" s="611"/>
      <c r="F1014" s="655"/>
      <c r="G1014" s="611"/>
    </row>
    <row r="1015" spans="1:7" s="547" customFormat="1" ht="15" x14ac:dyDescent="0.2">
      <c r="A1015" s="619"/>
      <c r="B1015" s="620"/>
      <c r="C1015" s="623"/>
      <c r="D1015" s="610"/>
      <c r="E1015" s="611"/>
      <c r="F1015" s="655"/>
      <c r="G1015" s="611"/>
    </row>
    <row r="1016" spans="1:7" s="547" customFormat="1" ht="15" x14ac:dyDescent="0.2">
      <c r="A1016" s="619"/>
      <c r="B1016" s="620"/>
      <c r="C1016" s="623"/>
      <c r="D1016" s="610"/>
      <c r="E1016" s="611"/>
      <c r="F1016" s="655"/>
      <c r="G1016" s="611"/>
    </row>
    <row r="1017" spans="1:7" s="547" customFormat="1" ht="15" x14ac:dyDescent="0.2">
      <c r="A1017" s="619"/>
      <c r="B1017" s="620"/>
      <c r="C1017" s="623"/>
      <c r="D1017" s="610"/>
      <c r="E1017" s="611"/>
      <c r="F1017" s="655"/>
      <c r="G1017" s="611"/>
    </row>
    <row r="1018" spans="1:7" s="547" customFormat="1" ht="15" x14ac:dyDescent="0.2">
      <c r="A1018" s="619"/>
      <c r="B1018" s="620"/>
      <c r="C1018" s="623"/>
      <c r="D1018" s="610"/>
      <c r="E1018" s="611"/>
      <c r="F1018" s="655"/>
      <c r="G1018" s="611"/>
    </row>
    <row r="1019" spans="1:7" s="547" customFormat="1" ht="15" x14ac:dyDescent="0.2">
      <c r="A1019" s="619"/>
      <c r="B1019" s="620"/>
      <c r="C1019" s="623"/>
      <c r="D1019" s="610"/>
      <c r="E1019" s="611"/>
      <c r="F1019" s="655"/>
      <c r="G1019" s="611"/>
    </row>
    <row r="1020" spans="1:7" s="547" customFormat="1" ht="15" x14ac:dyDescent="0.2">
      <c r="A1020" s="619"/>
      <c r="B1020" s="620"/>
      <c r="C1020" s="623"/>
      <c r="D1020" s="610"/>
      <c r="E1020" s="611"/>
      <c r="F1020" s="655"/>
      <c r="G1020" s="611"/>
    </row>
    <row r="1021" spans="1:7" s="547" customFormat="1" ht="15" x14ac:dyDescent="0.2">
      <c r="A1021" s="619"/>
      <c r="B1021" s="620"/>
      <c r="C1021" s="623"/>
      <c r="D1021" s="610"/>
      <c r="E1021" s="611"/>
      <c r="F1021" s="655"/>
      <c r="G1021" s="611"/>
    </row>
    <row r="1022" spans="1:7" s="547" customFormat="1" ht="15" x14ac:dyDescent="0.2">
      <c r="A1022" s="619"/>
      <c r="B1022" s="620"/>
      <c r="C1022" s="623"/>
      <c r="D1022" s="610"/>
      <c r="E1022" s="611"/>
      <c r="F1022" s="655"/>
      <c r="G1022" s="611"/>
    </row>
    <row r="1023" spans="1:7" s="547" customFormat="1" ht="15" x14ac:dyDescent="0.2">
      <c r="A1023" s="619"/>
      <c r="B1023" s="620"/>
      <c r="C1023" s="623"/>
      <c r="D1023" s="610"/>
      <c r="E1023" s="611"/>
      <c r="F1023" s="655"/>
      <c r="G1023" s="611"/>
    </row>
    <row r="1024" spans="1:7" s="547" customFormat="1" ht="15" x14ac:dyDescent="0.2">
      <c r="A1024" s="619"/>
      <c r="B1024" s="620"/>
      <c r="C1024" s="623"/>
      <c r="D1024" s="610"/>
      <c r="E1024" s="611"/>
      <c r="F1024" s="655"/>
      <c r="G1024" s="611"/>
    </row>
    <row r="1025" spans="1:7" s="547" customFormat="1" ht="15" x14ac:dyDescent="0.2">
      <c r="A1025" s="619"/>
      <c r="B1025" s="620"/>
      <c r="C1025" s="623"/>
      <c r="D1025" s="610"/>
      <c r="E1025" s="611"/>
      <c r="F1025" s="655"/>
      <c r="G1025" s="611"/>
    </row>
    <row r="1026" spans="1:7" s="547" customFormat="1" ht="15" x14ac:dyDescent="0.2">
      <c r="A1026" s="619"/>
      <c r="B1026" s="620"/>
      <c r="C1026" s="623"/>
      <c r="D1026" s="610"/>
      <c r="E1026" s="611"/>
      <c r="F1026" s="655"/>
      <c r="G1026" s="611"/>
    </row>
    <row r="1027" spans="1:7" s="547" customFormat="1" ht="15" x14ac:dyDescent="0.2">
      <c r="A1027" s="619"/>
      <c r="B1027" s="620"/>
      <c r="C1027" s="623"/>
      <c r="D1027" s="610"/>
      <c r="E1027" s="611"/>
      <c r="F1027" s="655"/>
      <c r="G1027" s="611"/>
    </row>
    <row r="1028" spans="1:7" s="547" customFormat="1" ht="15" x14ac:dyDescent="0.2">
      <c r="A1028" s="619"/>
      <c r="B1028" s="620"/>
      <c r="C1028" s="623"/>
      <c r="D1028" s="610"/>
      <c r="E1028" s="611"/>
      <c r="F1028" s="655"/>
      <c r="G1028" s="611"/>
    </row>
    <row r="1029" spans="1:7" s="547" customFormat="1" ht="15" x14ac:dyDescent="0.2">
      <c r="A1029" s="619"/>
      <c r="B1029" s="620"/>
      <c r="C1029" s="623"/>
      <c r="D1029" s="610"/>
      <c r="E1029" s="611"/>
      <c r="F1029" s="655"/>
      <c r="G1029" s="611"/>
    </row>
    <row r="1030" spans="1:7" s="547" customFormat="1" ht="15" x14ac:dyDescent="0.2">
      <c r="A1030" s="619"/>
      <c r="B1030" s="620"/>
      <c r="C1030" s="623"/>
      <c r="D1030" s="610"/>
      <c r="E1030" s="611"/>
      <c r="F1030" s="655"/>
      <c r="G1030" s="611"/>
    </row>
    <row r="1031" spans="1:7" s="547" customFormat="1" ht="15" x14ac:dyDescent="0.2">
      <c r="A1031" s="619"/>
      <c r="B1031" s="620"/>
      <c r="C1031" s="623"/>
      <c r="D1031" s="610"/>
      <c r="E1031" s="611"/>
      <c r="F1031" s="655"/>
      <c r="G1031" s="611"/>
    </row>
    <row r="1032" spans="1:7" s="547" customFormat="1" ht="15" x14ac:dyDescent="0.2">
      <c r="A1032" s="619"/>
      <c r="B1032" s="620"/>
      <c r="C1032" s="623"/>
      <c r="D1032" s="610"/>
      <c r="E1032" s="611"/>
      <c r="F1032" s="655"/>
      <c r="G1032" s="611"/>
    </row>
    <row r="1033" spans="1:7" s="547" customFormat="1" ht="15" x14ac:dyDescent="0.2">
      <c r="A1033" s="619"/>
      <c r="B1033" s="620"/>
      <c r="C1033" s="623"/>
      <c r="D1033" s="610"/>
      <c r="E1033" s="611"/>
      <c r="F1033" s="655"/>
      <c r="G1033" s="611"/>
    </row>
    <row r="1034" spans="1:7" s="547" customFormat="1" ht="15" x14ac:dyDescent="0.2">
      <c r="A1034" s="619"/>
      <c r="B1034" s="620"/>
      <c r="C1034" s="623"/>
      <c r="D1034" s="610"/>
      <c r="E1034" s="611"/>
      <c r="F1034" s="655"/>
      <c r="G1034" s="611"/>
    </row>
    <row r="1035" spans="1:7" s="547" customFormat="1" ht="15" x14ac:dyDescent="0.2">
      <c r="A1035" s="619"/>
      <c r="B1035" s="620"/>
      <c r="C1035" s="623"/>
      <c r="D1035" s="610"/>
      <c r="E1035" s="611"/>
      <c r="F1035" s="655"/>
      <c r="G1035" s="611"/>
    </row>
    <row r="1036" spans="1:7" s="547" customFormat="1" ht="15" x14ac:dyDescent="0.2">
      <c r="A1036" s="619"/>
      <c r="B1036" s="620"/>
      <c r="C1036" s="623"/>
      <c r="D1036" s="610"/>
      <c r="E1036" s="611"/>
      <c r="F1036" s="655"/>
      <c r="G1036" s="611"/>
    </row>
    <row r="1037" spans="1:7" s="547" customFormat="1" ht="15" x14ac:dyDescent="0.2">
      <c r="A1037" s="619"/>
      <c r="B1037" s="620"/>
      <c r="C1037" s="623"/>
      <c r="D1037" s="610"/>
      <c r="E1037" s="611"/>
      <c r="F1037" s="655"/>
      <c r="G1037" s="611"/>
    </row>
    <row r="1038" spans="1:7" s="547" customFormat="1" ht="15" x14ac:dyDescent="0.2">
      <c r="A1038" s="619"/>
      <c r="B1038" s="620"/>
      <c r="C1038" s="623"/>
      <c r="D1038" s="610"/>
      <c r="E1038" s="611"/>
      <c r="F1038" s="655"/>
      <c r="G1038" s="611"/>
    </row>
    <row r="1039" spans="1:7" s="547" customFormat="1" ht="15" x14ac:dyDescent="0.2">
      <c r="A1039" s="619"/>
      <c r="B1039" s="620"/>
      <c r="C1039" s="623"/>
      <c r="D1039" s="610"/>
      <c r="E1039" s="611"/>
      <c r="F1039" s="655"/>
      <c r="G1039" s="611"/>
    </row>
    <row r="1040" spans="1:7" s="547" customFormat="1" ht="15" x14ac:dyDescent="0.2">
      <c r="A1040" s="619"/>
      <c r="B1040" s="620"/>
      <c r="C1040" s="623"/>
      <c r="D1040" s="610"/>
      <c r="E1040" s="611"/>
      <c r="F1040" s="655"/>
      <c r="G1040" s="611"/>
    </row>
    <row r="1041" spans="1:7" s="547" customFormat="1" ht="15" x14ac:dyDescent="0.2">
      <c r="A1041" s="619"/>
      <c r="B1041" s="620"/>
      <c r="C1041" s="623"/>
      <c r="D1041" s="610"/>
      <c r="E1041" s="611"/>
      <c r="F1041" s="655"/>
      <c r="G1041" s="611"/>
    </row>
    <row r="1042" spans="1:7" s="547" customFormat="1" ht="15" x14ac:dyDescent="0.2">
      <c r="A1042" s="619"/>
      <c r="B1042" s="620"/>
      <c r="C1042" s="623"/>
      <c r="D1042" s="610"/>
      <c r="E1042" s="611"/>
      <c r="F1042" s="655"/>
      <c r="G1042" s="611"/>
    </row>
    <row r="1043" spans="1:7" s="547" customFormat="1" ht="15" x14ac:dyDescent="0.2">
      <c r="A1043" s="619"/>
      <c r="B1043" s="620"/>
      <c r="C1043" s="623"/>
      <c r="D1043" s="610"/>
      <c r="E1043" s="611"/>
      <c r="F1043" s="655"/>
      <c r="G1043" s="611"/>
    </row>
    <row r="1044" spans="1:7" s="547" customFormat="1" ht="15" x14ac:dyDescent="0.2">
      <c r="A1044" s="619"/>
      <c r="B1044" s="620"/>
      <c r="C1044" s="623"/>
      <c r="D1044" s="610"/>
      <c r="E1044" s="611"/>
      <c r="F1044" s="655"/>
      <c r="G1044" s="611"/>
    </row>
    <row r="1045" spans="1:7" s="547" customFormat="1" ht="15" x14ac:dyDescent="0.2">
      <c r="A1045" s="619"/>
      <c r="B1045" s="620"/>
      <c r="C1045" s="623"/>
      <c r="D1045" s="610"/>
      <c r="E1045" s="611"/>
      <c r="F1045" s="655"/>
      <c r="G1045" s="611"/>
    </row>
    <row r="1046" spans="1:7" s="547" customFormat="1" ht="15" x14ac:dyDescent="0.2">
      <c r="A1046" s="619"/>
      <c r="B1046" s="620"/>
      <c r="C1046" s="623"/>
      <c r="D1046" s="610"/>
      <c r="E1046" s="611"/>
      <c r="F1046" s="655"/>
      <c r="G1046" s="611"/>
    </row>
    <row r="1047" spans="1:7" s="547" customFormat="1" ht="15" x14ac:dyDescent="0.2">
      <c r="A1047" s="619"/>
      <c r="B1047" s="620"/>
      <c r="C1047" s="623"/>
      <c r="D1047" s="610"/>
      <c r="E1047" s="611"/>
      <c r="F1047" s="655"/>
      <c r="G1047" s="611"/>
    </row>
    <row r="1048" spans="1:7" s="547" customFormat="1" ht="15" x14ac:dyDescent="0.2">
      <c r="A1048" s="619"/>
      <c r="B1048" s="620"/>
      <c r="C1048" s="623"/>
      <c r="D1048" s="610"/>
      <c r="E1048" s="611"/>
      <c r="F1048" s="655"/>
      <c r="G1048" s="611"/>
    </row>
    <row r="1049" spans="1:7" s="547" customFormat="1" ht="15" x14ac:dyDescent="0.2">
      <c r="A1049" s="619"/>
      <c r="B1049" s="620"/>
      <c r="C1049" s="623"/>
      <c r="D1049" s="610"/>
      <c r="E1049" s="611"/>
      <c r="F1049" s="655"/>
      <c r="G1049" s="611"/>
    </row>
    <row r="1050" spans="1:7" s="547" customFormat="1" ht="15" x14ac:dyDescent="0.2">
      <c r="A1050" s="619"/>
      <c r="B1050" s="620"/>
      <c r="C1050" s="623"/>
      <c r="D1050" s="610"/>
      <c r="E1050" s="611"/>
      <c r="F1050" s="655"/>
      <c r="G1050" s="611"/>
    </row>
    <row r="1051" spans="1:7" s="547" customFormat="1" ht="15" x14ac:dyDescent="0.2">
      <c r="A1051" s="619"/>
      <c r="B1051" s="620"/>
      <c r="C1051" s="623"/>
      <c r="D1051" s="610"/>
      <c r="E1051" s="611"/>
      <c r="F1051" s="655"/>
      <c r="G1051" s="611"/>
    </row>
    <row r="1052" spans="1:7" s="547" customFormat="1" ht="15" x14ac:dyDescent="0.2">
      <c r="A1052" s="619"/>
      <c r="B1052" s="620"/>
      <c r="C1052" s="623"/>
      <c r="D1052" s="610"/>
      <c r="E1052" s="611"/>
      <c r="F1052" s="655"/>
      <c r="G1052" s="611"/>
    </row>
    <row r="1053" spans="1:7" s="547" customFormat="1" ht="15" x14ac:dyDescent="0.2">
      <c r="A1053" s="619"/>
      <c r="B1053" s="620"/>
      <c r="C1053" s="623"/>
      <c r="D1053" s="610"/>
      <c r="E1053" s="611"/>
      <c r="F1053" s="655"/>
      <c r="G1053" s="611"/>
    </row>
    <row r="1054" spans="1:7" s="547" customFormat="1" ht="15" x14ac:dyDescent="0.2">
      <c r="A1054" s="619"/>
      <c r="B1054" s="620"/>
      <c r="C1054" s="623"/>
      <c r="D1054" s="610"/>
      <c r="E1054" s="611"/>
      <c r="F1054" s="655"/>
      <c r="G1054" s="611"/>
    </row>
    <row r="1055" spans="1:7" s="547" customFormat="1" ht="15" x14ac:dyDescent="0.2">
      <c r="A1055" s="619"/>
      <c r="B1055" s="620"/>
      <c r="C1055" s="623"/>
      <c r="D1055" s="610"/>
      <c r="E1055" s="611"/>
      <c r="F1055" s="655"/>
      <c r="G1055" s="611"/>
    </row>
    <row r="1056" spans="1:7" s="547" customFormat="1" ht="15" x14ac:dyDescent="0.2">
      <c r="A1056" s="619"/>
      <c r="B1056" s="620"/>
      <c r="C1056" s="623"/>
      <c r="D1056" s="610"/>
      <c r="E1056" s="611"/>
      <c r="F1056" s="655"/>
      <c r="G1056" s="611"/>
    </row>
    <row r="1057" spans="1:7" s="547" customFormat="1" ht="15" x14ac:dyDescent="0.2">
      <c r="A1057" s="619"/>
      <c r="B1057" s="620"/>
      <c r="C1057" s="623"/>
      <c r="D1057" s="610"/>
      <c r="E1057" s="611"/>
      <c r="F1057" s="655"/>
      <c r="G1057" s="611"/>
    </row>
    <row r="1058" spans="1:7" s="547" customFormat="1" ht="15" x14ac:dyDescent="0.2">
      <c r="A1058" s="619"/>
      <c r="B1058" s="620"/>
      <c r="C1058" s="623"/>
      <c r="D1058" s="610"/>
      <c r="E1058" s="611"/>
      <c r="F1058" s="655"/>
      <c r="G1058" s="611"/>
    </row>
    <row r="1059" spans="1:7" s="547" customFormat="1" ht="15" x14ac:dyDescent="0.2">
      <c r="A1059" s="619"/>
      <c r="B1059" s="620"/>
      <c r="C1059" s="623"/>
      <c r="D1059" s="610"/>
      <c r="E1059" s="611"/>
      <c r="F1059" s="655"/>
      <c r="G1059" s="611"/>
    </row>
    <row r="1060" spans="1:7" s="547" customFormat="1" ht="15" x14ac:dyDescent="0.2">
      <c r="A1060" s="619"/>
      <c r="B1060" s="620"/>
      <c r="C1060" s="623"/>
      <c r="D1060" s="610"/>
      <c r="E1060" s="611"/>
      <c r="F1060" s="655"/>
      <c r="G1060" s="611"/>
    </row>
    <row r="1061" spans="1:7" s="547" customFormat="1" ht="15" x14ac:dyDescent="0.2">
      <c r="A1061" s="619"/>
      <c r="B1061" s="620"/>
      <c r="C1061" s="623"/>
      <c r="D1061" s="610"/>
      <c r="E1061" s="611"/>
      <c r="F1061" s="655"/>
      <c r="G1061" s="611"/>
    </row>
    <row r="1062" spans="1:7" s="547" customFormat="1" ht="15" x14ac:dyDescent="0.2">
      <c r="A1062" s="619"/>
      <c r="B1062" s="620"/>
      <c r="C1062" s="623"/>
      <c r="D1062" s="610"/>
      <c r="E1062" s="611"/>
      <c r="F1062" s="655"/>
      <c r="G1062" s="611"/>
    </row>
    <row r="1063" spans="1:7" s="547" customFormat="1" ht="15" x14ac:dyDescent="0.2">
      <c r="A1063" s="619"/>
      <c r="B1063" s="620"/>
      <c r="C1063" s="623"/>
      <c r="D1063" s="610"/>
      <c r="E1063" s="611"/>
      <c r="F1063" s="655"/>
      <c r="G1063" s="611"/>
    </row>
    <row r="1064" spans="1:7" s="547" customFormat="1" ht="15" x14ac:dyDescent="0.2">
      <c r="A1064" s="619"/>
      <c r="B1064" s="620"/>
      <c r="C1064" s="623"/>
      <c r="D1064" s="610"/>
      <c r="E1064" s="611"/>
      <c r="F1064" s="655"/>
      <c r="G1064" s="611"/>
    </row>
    <row r="1065" spans="1:7" s="547" customFormat="1" ht="15" x14ac:dyDescent="0.2">
      <c r="A1065" s="619"/>
      <c r="B1065" s="620"/>
      <c r="C1065" s="623"/>
      <c r="D1065" s="610"/>
      <c r="E1065" s="611"/>
      <c r="F1065" s="655"/>
      <c r="G1065" s="611"/>
    </row>
    <row r="1066" spans="1:7" s="547" customFormat="1" ht="15" x14ac:dyDescent="0.2">
      <c r="A1066" s="619"/>
      <c r="B1066" s="620"/>
      <c r="C1066" s="623"/>
      <c r="D1066" s="610"/>
      <c r="E1066" s="611"/>
      <c r="F1066" s="655"/>
      <c r="G1066" s="611"/>
    </row>
    <row r="1067" spans="1:7" s="547" customFormat="1" ht="15" x14ac:dyDescent="0.2">
      <c r="A1067" s="619"/>
      <c r="B1067" s="620"/>
      <c r="C1067" s="623"/>
      <c r="D1067" s="610"/>
      <c r="E1067" s="611"/>
      <c r="F1067" s="655"/>
      <c r="G1067" s="611"/>
    </row>
    <row r="1068" spans="1:7" s="547" customFormat="1" ht="15" x14ac:dyDescent="0.2">
      <c r="A1068" s="619"/>
      <c r="B1068" s="620"/>
      <c r="C1068" s="623"/>
      <c r="D1068" s="610"/>
      <c r="E1068" s="611"/>
      <c r="F1068" s="655"/>
      <c r="G1068" s="611"/>
    </row>
    <row r="1069" spans="1:7" s="547" customFormat="1" ht="15" x14ac:dyDescent="0.2">
      <c r="A1069" s="619"/>
      <c r="B1069" s="620"/>
      <c r="C1069" s="623"/>
      <c r="D1069" s="610"/>
      <c r="E1069" s="611"/>
      <c r="F1069" s="655"/>
      <c r="G1069" s="611"/>
    </row>
    <row r="1070" spans="1:7" s="547" customFormat="1" ht="15" x14ac:dyDescent="0.2">
      <c r="A1070" s="619"/>
      <c r="B1070" s="620"/>
      <c r="C1070" s="623"/>
      <c r="D1070" s="610"/>
      <c r="E1070" s="611"/>
      <c r="F1070" s="655"/>
      <c r="G1070" s="611"/>
    </row>
    <row r="1071" spans="1:7" s="547" customFormat="1" ht="15" x14ac:dyDescent="0.2">
      <c r="A1071" s="619"/>
      <c r="B1071" s="620"/>
      <c r="C1071" s="623"/>
      <c r="D1071" s="610"/>
      <c r="E1071" s="611"/>
      <c r="F1071" s="655"/>
      <c r="G1071" s="611"/>
    </row>
    <row r="1072" spans="1:7" s="547" customFormat="1" ht="15" x14ac:dyDescent="0.2">
      <c r="A1072" s="619"/>
      <c r="B1072" s="620"/>
      <c r="C1072" s="623"/>
      <c r="D1072" s="610"/>
      <c r="E1072" s="611"/>
      <c r="F1072" s="655"/>
      <c r="G1072" s="611"/>
    </row>
    <row r="1073" spans="1:7" s="547" customFormat="1" ht="15" x14ac:dyDescent="0.2">
      <c r="A1073" s="619"/>
      <c r="B1073" s="620"/>
      <c r="C1073" s="623"/>
      <c r="D1073" s="610"/>
      <c r="E1073" s="611"/>
      <c r="F1073" s="655"/>
      <c r="G1073" s="611"/>
    </row>
    <row r="1074" spans="1:7" s="547" customFormat="1" ht="15" x14ac:dyDescent="0.2">
      <c r="A1074" s="619"/>
      <c r="B1074" s="620"/>
      <c r="C1074" s="623"/>
      <c r="D1074" s="610"/>
      <c r="E1074" s="611"/>
      <c r="F1074" s="655"/>
      <c r="G1074" s="611"/>
    </row>
    <row r="1075" spans="1:7" s="547" customFormat="1" ht="15" x14ac:dyDescent="0.2">
      <c r="A1075" s="619"/>
      <c r="B1075" s="620"/>
      <c r="C1075" s="623"/>
      <c r="D1075" s="610"/>
      <c r="E1075" s="611"/>
      <c r="F1075" s="655"/>
      <c r="G1075" s="611"/>
    </row>
    <row r="1076" spans="1:7" s="547" customFormat="1" ht="15" x14ac:dyDescent="0.2">
      <c r="A1076" s="619"/>
      <c r="B1076" s="620"/>
      <c r="C1076" s="623"/>
      <c r="D1076" s="610"/>
      <c r="E1076" s="611"/>
      <c r="F1076" s="655"/>
      <c r="G1076" s="611"/>
    </row>
    <row r="1077" spans="1:7" s="547" customFormat="1" ht="15" x14ac:dyDescent="0.2">
      <c r="A1077" s="619"/>
      <c r="B1077" s="620"/>
      <c r="C1077" s="623"/>
      <c r="D1077" s="610"/>
      <c r="E1077" s="611"/>
      <c r="F1077" s="655"/>
      <c r="G1077" s="611"/>
    </row>
    <row r="1078" spans="1:7" s="547" customFormat="1" ht="15" x14ac:dyDescent="0.2">
      <c r="A1078" s="619"/>
      <c r="B1078" s="620"/>
      <c r="C1078" s="623"/>
      <c r="D1078" s="610"/>
      <c r="E1078" s="611"/>
      <c r="F1078" s="655"/>
      <c r="G1078" s="611"/>
    </row>
    <row r="1079" spans="1:7" s="547" customFormat="1" ht="15" x14ac:dyDescent="0.2">
      <c r="A1079" s="619"/>
      <c r="B1079" s="620"/>
      <c r="C1079" s="623"/>
      <c r="D1079" s="610"/>
      <c r="E1079" s="611"/>
      <c r="F1079" s="655"/>
      <c r="G1079" s="611"/>
    </row>
    <row r="1080" spans="1:7" s="547" customFormat="1" ht="15" x14ac:dyDescent="0.2">
      <c r="A1080" s="619"/>
      <c r="B1080" s="620"/>
      <c r="C1080" s="623"/>
      <c r="D1080" s="610"/>
      <c r="E1080" s="611"/>
      <c r="F1080" s="655"/>
      <c r="G1080" s="611"/>
    </row>
    <row r="1081" spans="1:7" s="547" customFormat="1" ht="15" x14ac:dyDescent="0.2">
      <c r="A1081" s="619"/>
      <c r="B1081" s="620"/>
      <c r="C1081" s="623"/>
      <c r="D1081" s="610"/>
      <c r="E1081" s="611"/>
      <c r="F1081" s="655"/>
      <c r="G1081" s="611"/>
    </row>
    <row r="1082" spans="1:7" s="547" customFormat="1" ht="15" x14ac:dyDescent="0.2">
      <c r="A1082" s="619"/>
      <c r="B1082" s="620"/>
      <c r="C1082" s="623"/>
      <c r="D1082" s="610"/>
      <c r="E1082" s="611"/>
      <c r="F1082" s="655"/>
      <c r="G1082" s="611"/>
    </row>
    <row r="1083" spans="1:7" s="547" customFormat="1" ht="15" x14ac:dyDescent="0.2">
      <c r="A1083" s="619"/>
      <c r="B1083" s="620"/>
      <c r="C1083" s="623"/>
      <c r="D1083" s="610"/>
      <c r="E1083" s="611"/>
      <c r="F1083" s="655"/>
      <c r="G1083" s="611"/>
    </row>
    <row r="1084" spans="1:7" s="547" customFormat="1" ht="15" x14ac:dyDescent="0.2">
      <c r="A1084" s="619"/>
      <c r="B1084" s="620"/>
      <c r="C1084" s="623"/>
      <c r="D1084" s="610"/>
      <c r="E1084" s="611"/>
      <c r="F1084" s="655"/>
      <c r="G1084" s="611"/>
    </row>
    <row r="1085" spans="1:7" s="547" customFormat="1" ht="15" x14ac:dyDescent="0.2">
      <c r="A1085" s="619"/>
      <c r="B1085" s="620"/>
      <c r="C1085" s="623"/>
      <c r="D1085" s="610"/>
      <c r="E1085" s="611"/>
      <c r="F1085" s="655"/>
      <c r="G1085" s="611"/>
    </row>
    <row r="1086" spans="1:7" s="547" customFormat="1" ht="15" x14ac:dyDescent="0.2">
      <c r="A1086" s="619"/>
      <c r="B1086" s="620"/>
      <c r="C1086" s="623"/>
      <c r="D1086" s="610"/>
      <c r="E1086" s="611"/>
      <c r="F1086" s="655"/>
      <c r="G1086" s="611"/>
    </row>
    <row r="1087" spans="1:7" s="547" customFormat="1" ht="15" x14ac:dyDescent="0.2">
      <c r="A1087" s="619"/>
      <c r="B1087" s="620"/>
      <c r="C1087" s="623"/>
      <c r="D1087" s="610"/>
      <c r="E1087" s="611"/>
      <c r="F1087" s="655"/>
      <c r="G1087" s="611"/>
    </row>
    <row r="1088" spans="1:7" s="547" customFormat="1" ht="15" x14ac:dyDescent="0.2">
      <c r="A1088" s="619"/>
      <c r="B1088" s="620"/>
      <c r="C1088" s="623"/>
      <c r="D1088" s="610"/>
      <c r="E1088" s="611"/>
      <c r="F1088" s="655"/>
      <c r="G1088" s="611"/>
    </row>
    <row r="1089" spans="1:7" s="547" customFormat="1" ht="15" x14ac:dyDescent="0.2">
      <c r="A1089" s="619"/>
      <c r="B1089" s="620"/>
      <c r="C1089" s="623"/>
      <c r="D1089" s="610"/>
      <c r="E1089" s="611"/>
      <c r="F1089" s="655"/>
      <c r="G1089" s="611"/>
    </row>
    <row r="1090" spans="1:7" s="547" customFormat="1" ht="15" x14ac:dyDescent="0.2">
      <c r="A1090" s="619"/>
      <c r="B1090" s="620"/>
      <c r="C1090" s="623"/>
      <c r="D1090" s="610"/>
      <c r="E1090" s="611"/>
      <c r="F1090" s="655"/>
      <c r="G1090" s="611"/>
    </row>
    <row r="1091" spans="1:7" s="547" customFormat="1" ht="15" x14ac:dyDescent="0.2">
      <c r="A1091" s="619"/>
      <c r="B1091" s="620"/>
      <c r="C1091" s="623"/>
      <c r="D1091" s="610"/>
      <c r="E1091" s="611"/>
      <c r="F1091" s="655"/>
      <c r="G1091" s="611"/>
    </row>
    <row r="1092" spans="1:7" s="547" customFormat="1" ht="15" x14ac:dyDescent="0.2">
      <c r="A1092" s="619"/>
      <c r="B1092" s="620"/>
      <c r="C1092" s="623"/>
      <c r="D1092" s="610"/>
      <c r="E1092" s="611"/>
      <c r="F1092" s="655"/>
      <c r="G1092" s="611"/>
    </row>
    <row r="1093" spans="1:7" s="547" customFormat="1" ht="15" x14ac:dyDescent="0.2">
      <c r="A1093" s="619"/>
      <c r="B1093" s="620"/>
      <c r="C1093" s="623"/>
      <c r="D1093" s="610"/>
      <c r="E1093" s="611"/>
      <c r="F1093" s="655"/>
      <c r="G1093" s="611"/>
    </row>
    <row r="1094" spans="1:7" s="547" customFormat="1" ht="15" x14ac:dyDescent="0.2">
      <c r="A1094" s="619"/>
      <c r="B1094" s="620"/>
      <c r="C1094" s="623"/>
      <c r="D1094" s="610"/>
      <c r="E1094" s="611"/>
      <c r="F1094" s="655"/>
      <c r="G1094" s="611"/>
    </row>
    <row r="1095" spans="1:7" s="547" customFormat="1" ht="15" x14ac:dyDescent="0.2">
      <c r="A1095" s="619"/>
      <c r="B1095" s="620"/>
      <c r="C1095" s="623"/>
      <c r="D1095" s="610"/>
      <c r="E1095" s="611"/>
      <c r="F1095" s="655"/>
      <c r="G1095" s="611"/>
    </row>
    <row r="1096" spans="1:7" s="547" customFormat="1" ht="15" x14ac:dyDescent="0.2">
      <c r="A1096" s="619"/>
      <c r="B1096" s="620"/>
      <c r="C1096" s="623"/>
      <c r="D1096" s="610"/>
      <c r="E1096" s="611"/>
      <c r="F1096" s="655"/>
      <c r="G1096" s="611"/>
    </row>
    <row r="1097" spans="1:7" s="547" customFormat="1" ht="15" x14ac:dyDescent="0.2">
      <c r="A1097" s="619"/>
      <c r="B1097" s="620"/>
      <c r="C1097" s="623"/>
      <c r="D1097" s="610"/>
      <c r="E1097" s="611"/>
      <c r="F1097" s="655"/>
      <c r="G1097" s="611"/>
    </row>
    <row r="1098" spans="1:7" s="547" customFormat="1" ht="15" x14ac:dyDescent="0.2">
      <c r="A1098" s="619"/>
      <c r="B1098" s="620"/>
      <c r="C1098" s="623"/>
      <c r="D1098" s="610"/>
      <c r="E1098" s="611"/>
      <c r="F1098" s="655"/>
      <c r="G1098" s="611"/>
    </row>
    <row r="1099" spans="1:7" s="547" customFormat="1" ht="15" x14ac:dyDescent="0.2">
      <c r="A1099" s="619"/>
      <c r="B1099" s="620"/>
      <c r="C1099" s="623"/>
      <c r="D1099" s="610"/>
      <c r="E1099" s="611"/>
      <c r="F1099" s="655"/>
      <c r="G1099" s="611"/>
    </row>
    <row r="1100" spans="1:7" s="547" customFormat="1" ht="15" x14ac:dyDescent="0.2">
      <c r="A1100" s="619"/>
      <c r="B1100" s="620"/>
      <c r="C1100" s="623"/>
      <c r="D1100" s="610"/>
      <c r="E1100" s="611"/>
      <c r="F1100" s="655"/>
      <c r="G1100" s="611"/>
    </row>
    <row r="1101" spans="1:7" s="547" customFormat="1" ht="15" x14ac:dyDescent="0.2">
      <c r="A1101" s="619"/>
      <c r="B1101" s="620"/>
      <c r="C1101" s="623"/>
      <c r="D1101" s="610"/>
      <c r="E1101" s="611"/>
      <c r="F1101" s="655"/>
      <c r="G1101" s="611"/>
    </row>
    <row r="1102" spans="1:7" s="547" customFormat="1" ht="15" x14ac:dyDescent="0.2">
      <c r="A1102" s="619"/>
      <c r="B1102" s="620"/>
      <c r="C1102" s="623"/>
      <c r="D1102" s="610"/>
      <c r="E1102" s="611"/>
      <c r="F1102" s="655"/>
      <c r="G1102" s="611"/>
    </row>
    <row r="1103" spans="1:7" s="547" customFormat="1" ht="15" x14ac:dyDescent="0.2">
      <c r="A1103" s="619"/>
      <c r="B1103" s="620"/>
      <c r="C1103" s="623"/>
      <c r="D1103" s="610"/>
      <c r="E1103" s="611"/>
      <c r="F1103" s="655"/>
      <c r="G1103" s="611"/>
    </row>
    <row r="1104" spans="1:7" s="547" customFormat="1" ht="15" x14ac:dyDescent="0.2">
      <c r="A1104" s="619"/>
      <c r="B1104" s="620"/>
      <c r="C1104" s="623"/>
      <c r="D1104" s="610"/>
      <c r="E1104" s="611"/>
      <c r="F1104" s="655"/>
      <c r="G1104" s="611"/>
    </row>
    <row r="1105" spans="1:7" s="547" customFormat="1" ht="15" x14ac:dyDescent="0.2">
      <c r="A1105" s="619"/>
      <c r="B1105" s="620"/>
      <c r="C1105" s="623"/>
      <c r="D1105" s="610"/>
      <c r="E1105" s="611"/>
      <c r="F1105" s="655"/>
      <c r="G1105" s="611"/>
    </row>
    <row r="1106" spans="1:7" s="547" customFormat="1" ht="15" x14ac:dyDescent="0.2">
      <c r="A1106" s="619"/>
      <c r="B1106" s="620"/>
      <c r="C1106" s="623"/>
      <c r="D1106" s="610"/>
      <c r="E1106" s="611"/>
      <c r="F1106" s="655"/>
      <c r="G1106" s="611"/>
    </row>
    <row r="1107" spans="1:7" s="547" customFormat="1" ht="15" x14ac:dyDescent="0.2">
      <c r="A1107" s="619"/>
      <c r="B1107" s="620"/>
      <c r="C1107" s="623"/>
      <c r="D1107" s="610"/>
      <c r="E1107" s="611"/>
      <c r="F1107" s="655"/>
      <c r="G1107" s="611"/>
    </row>
    <row r="1108" spans="1:7" s="547" customFormat="1" ht="15" x14ac:dyDescent="0.2">
      <c r="A1108" s="619"/>
      <c r="B1108" s="620"/>
      <c r="C1108" s="623"/>
      <c r="D1108" s="610"/>
      <c r="E1108" s="611"/>
      <c r="F1108" s="655"/>
      <c r="G1108" s="611"/>
    </row>
    <row r="1109" spans="1:7" s="547" customFormat="1" ht="15" x14ac:dyDescent="0.2">
      <c r="A1109" s="619"/>
      <c r="B1109" s="620"/>
      <c r="C1109" s="623"/>
      <c r="D1109" s="610"/>
      <c r="E1109" s="611"/>
      <c r="F1109" s="655"/>
      <c r="G1109" s="611"/>
    </row>
    <row r="1110" spans="1:7" s="547" customFormat="1" ht="15" x14ac:dyDescent="0.2">
      <c r="A1110" s="619"/>
      <c r="B1110" s="620"/>
      <c r="C1110" s="623"/>
      <c r="D1110" s="610"/>
      <c r="E1110" s="611"/>
      <c r="F1110" s="655"/>
      <c r="G1110" s="611"/>
    </row>
    <row r="1111" spans="1:7" s="547" customFormat="1" ht="15" x14ac:dyDescent="0.2">
      <c r="A1111" s="619"/>
      <c r="B1111" s="620"/>
      <c r="C1111" s="623"/>
      <c r="D1111" s="610"/>
      <c r="E1111" s="611"/>
      <c r="F1111" s="655"/>
      <c r="G1111" s="611"/>
    </row>
    <row r="1112" spans="1:7" s="547" customFormat="1" ht="15" x14ac:dyDescent="0.2">
      <c r="A1112" s="619"/>
      <c r="B1112" s="620"/>
      <c r="C1112" s="623"/>
      <c r="D1112" s="610"/>
      <c r="E1112" s="611"/>
      <c r="F1112" s="655"/>
      <c r="G1112" s="611"/>
    </row>
    <row r="1113" spans="1:7" s="547" customFormat="1" ht="15" x14ac:dyDescent="0.2">
      <c r="A1113" s="619"/>
      <c r="B1113" s="620"/>
      <c r="C1113" s="623"/>
      <c r="D1113" s="610"/>
      <c r="E1113" s="611"/>
      <c r="F1113" s="655"/>
      <c r="G1113" s="611"/>
    </row>
    <row r="1114" spans="1:7" s="547" customFormat="1" ht="15" x14ac:dyDescent="0.2">
      <c r="A1114" s="619"/>
      <c r="B1114" s="620"/>
      <c r="C1114" s="623"/>
      <c r="D1114" s="610"/>
      <c r="E1114" s="611"/>
      <c r="F1114" s="655"/>
      <c r="G1114" s="611"/>
    </row>
    <row r="1115" spans="1:7" s="547" customFormat="1" ht="15" x14ac:dyDescent="0.2">
      <c r="A1115" s="619"/>
      <c r="B1115" s="620"/>
      <c r="C1115" s="623"/>
      <c r="D1115" s="610"/>
      <c r="E1115" s="611"/>
      <c r="F1115" s="655"/>
      <c r="G1115" s="611"/>
    </row>
    <row r="1116" spans="1:7" s="547" customFormat="1" ht="15" x14ac:dyDescent="0.2">
      <c r="A1116" s="619"/>
      <c r="B1116" s="620"/>
      <c r="C1116" s="623"/>
      <c r="D1116" s="610"/>
      <c r="E1116" s="611"/>
      <c r="F1116" s="655"/>
      <c r="G1116" s="611"/>
    </row>
    <row r="1117" spans="1:7" s="547" customFormat="1" ht="15" x14ac:dyDescent="0.2">
      <c r="A1117" s="619"/>
      <c r="B1117" s="620"/>
      <c r="C1117" s="623"/>
      <c r="D1117" s="610"/>
      <c r="E1117" s="611"/>
      <c r="F1117" s="655"/>
      <c r="G1117" s="611"/>
    </row>
    <row r="1118" spans="1:7" s="547" customFormat="1" ht="15" x14ac:dyDescent="0.2">
      <c r="A1118" s="619"/>
      <c r="B1118" s="620"/>
      <c r="C1118" s="623"/>
      <c r="D1118" s="610"/>
      <c r="E1118" s="611"/>
      <c r="F1118" s="655"/>
      <c r="G1118" s="611"/>
    </row>
    <row r="1119" spans="1:7" s="547" customFormat="1" ht="15" x14ac:dyDescent="0.2">
      <c r="A1119" s="619"/>
      <c r="B1119" s="620"/>
      <c r="C1119" s="623"/>
      <c r="D1119" s="610"/>
      <c r="E1119" s="611"/>
      <c r="F1119" s="655"/>
      <c r="G1119" s="611"/>
    </row>
    <row r="1120" spans="1:7" s="547" customFormat="1" ht="15" x14ac:dyDescent="0.2">
      <c r="A1120" s="619"/>
      <c r="B1120" s="620"/>
      <c r="C1120" s="623"/>
      <c r="D1120" s="610"/>
      <c r="E1120" s="611"/>
      <c r="F1120" s="655"/>
      <c r="G1120" s="611"/>
    </row>
    <row r="1121" spans="1:7" s="547" customFormat="1" ht="15" x14ac:dyDescent="0.2">
      <c r="A1121" s="619"/>
      <c r="B1121" s="620"/>
      <c r="C1121" s="623"/>
      <c r="D1121" s="610"/>
      <c r="E1121" s="611"/>
      <c r="F1121" s="655"/>
      <c r="G1121" s="611"/>
    </row>
    <row r="1122" spans="1:7" s="547" customFormat="1" ht="15" x14ac:dyDescent="0.2">
      <c r="A1122" s="619"/>
      <c r="B1122" s="620"/>
      <c r="C1122" s="623"/>
      <c r="D1122" s="610"/>
      <c r="E1122" s="611"/>
      <c r="F1122" s="655"/>
      <c r="G1122" s="611"/>
    </row>
    <row r="1123" spans="1:7" s="547" customFormat="1" ht="15" x14ac:dyDescent="0.2">
      <c r="A1123" s="619"/>
      <c r="B1123" s="620"/>
      <c r="C1123" s="623"/>
      <c r="D1123" s="610"/>
      <c r="E1123" s="611"/>
      <c r="F1123" s="655"/>
      <c r="G1123" s="611"/>
    </row>
    <row r="1124" spans="1:7" s="547" customFormat="1" ht="15" x14ac:dyDescent="0.2">
      <c r="A1124" s="619"/>
      <c r="B1124" s="620"/>
      <c r="C1124" s="623"/>
      <c r="D1124" s="610"/>
      <c r="E1124" s="611"/>
      <c r="F1124" s="655"/>
      <c r="G1124" s="611"/>
    </row>
    <row r="1125" spans="1:7" s="547" customFormat="1" ht="15" x14ac:dyDescent="0.2">
      <c r="A1125" s="619"/>
      <c r="B1125" s="620"/>
      <c r="C1125" s="623"/>
      <c r="D1125" s="610"/>
      <c r="E1125" s="611"/>
      <c r="F1125" s="655"/>
      <c r="G1125" s="611"/>
    </row>
    <row r="1126" spans="1:7" s="547" customFormat="1" ht="15" x14ac:dyDescent="0.2">
      <c r="A1126" s="619"/>
      <c r="B1126" s="620"/>
      <c r="C1126" s="623"/>
      <c r="D1126" s="610"/>
      <c r="E1126" s="611"/>
      <c r="F1126" s="655"/>
      <c r="G1126" s="611"/>
    </row>
    <row r="1127" spans="1:7" s="547" customFormat="1" ht="15" x14ac:dyDescent="0.2">
      <c r="A1127" s="619"/>
      <c r="B1127" s="620"/>
      <c r="C1127" s="623"/>
      <c r="D1127" s="610"/>
      <c r="E1127" s="611"/>
      <c r="F1127" s="655"/>
      <c r="G1127" s="611"/>
    </row>
    <row r="1128" spans="1:7" s="547" customFormat="1" ht="15" x14ac:dyDescent="0.2">
      <c r="A1128" s="619"/>
      <c r="B1128" s="620"/>
      <c r="C1128" s="623"/>
      <c r="D1128" s="610"/>
      <c r="E1128" s="611"/>
      <c r="F1128" s="655"/>
      <c r="G1128" s="611"/>
    </row>
    <row r="1129" spans="1:7" s="547" customFormat="1" ht="15" x14ac:dyDescent="0.2">
      <c r="A1129" s="619"/>
      <c r="B1129" s="620"/>
      <c r="C1129" s="623"/>
      <c r="D1129" s="610"/>
      <c r="E1129" s="611"/>
      <c r="F1129" s="655"/>
      <c r="G1129" s="611"/>
    </row>
    <row r="1130" spans="1:7" s="547" customFormat="1" ht="15" x14ac:dyDescent="0.2">
      <c r="A1130" s="619"/>
      <c r="B1130" s="620"/>
      <c r="C1130" s="623"/>
      <c r="D1130" s="610"/>
      <c r="E1130" s="611"/>
      <c r="F1130" s="655"/>
      <c r="G1130" s="611"/>
    </row>
    <row r="1131" spans="1:7" s="547" customFormat="1" ht="15" x14ac:dyDescent="0.2">
      <c r="A1131" s="619"/>
      <c r="B1131" s="620"/>
      <c r="C1131" s="623"/>
      <c r="D1131" s="610"/>
      <c r="E1131" s="611"/>
      <c r="F1131" s="655"/>
      <c r="G1131" s="611"/>
    </row>
    <row r="1132" spans="1:7" s="547" customFormat="1" ht="15" x14ac:dyDescent="0.2">
      <c r="A1132" s="619"/>
      <c r="B1132" s="620"/>
      <c r="C1132" s="623"/>
      <c r="D1132" s="610"/>
      <c r="E1132" s="611"/>
      <c r="F1132" s="655"/>
      <c r="G1132" s="611"/>
    </row>
    <row r="1133" spans="1:7" s="547" customFormat="1" ht="15" x14ac:dyDescent="0.2">
      <c r="A1133" s="619"/>
      <c r="B1133" s="620"/>
      <c r="C1133" s="623"/>
      <c r="D1133" s="610"/>
      <c r="E1133" s="611"/>
      <c r="F1133" s="655"/>
      <c r="G1133" s="611"/>
    </row>
    <row r="1134" spans="1:7" s="547" customFormat="1" ht="15" x14ac:dyDescent="0.2">
      <c r="A1134" s="619"/>
      <c r="B1134" s="620"/>
      <c r="C1134" s="623"/>
      <c r="D1134" s="610"/>
      <c r="E1134" s="611"/>
      <c r="F1134" s="655"/>
      <c r="G1134" s="611"/>
    </row>
    <row r="1135" spans="1:7" s="547" customFormat="1" ht="15" x14ac:dyDescent="0.2">
      <c r="A1135" s="619"/>
      <c r="B1135" s="620"/>
      <c r="C1135" s="623"/>
      <c r="D1135" s="610"/>
      <c r="E1135" s="611"/>
      <c r="F1135" s="655"/>
      <c r="G1135" s="611"/>
    </row>
    <row r="1136" spans="1:7" s="547" customFormat="1" ht="15" x14ac:dyDescent="0.2">
      <c r="A1136" s="619"/>
      <c r="B1136" s="620"/>
      <c r="C1136" s="623"/>
      <c r="D1136" s="610"/>
      <c r="E1136" s="611"/>
      <c r="F1136" s="655"/>
      <c r="G1136" s="611"/>
    </row>
    <row r="1137" spans="1:7" s="547" customFormat="1" ht="15" x14ac:dyDescent="0.2">
      <c r="A1137" s="619"/>
      <c r="B1137" s="620"/>
      <c r="C1137" s="623"/>
      <c r="D1137" s="610"/>
      <c r="E1137" s="611"/>
      <c r="F1137" s="655"/>
      <c r="G1137" s="611"/>
    </row>
    <row r="1138" spans="1:7" s="547" customFormat="1" ht="15" x14ac:dyDescent="0.2">
      <c r="A1138" s="619"/>
      <c r="B1138" s="620"/>
      <c r="C1138" s="623"/>
      <c r="D1138" s="610"/>
      <c r="E1138" s="611"/>
      <c r="F1138" s="655"/>
      <c r="G1138" s="611"/>
    </row>
    <row r="1139" spans="1:7" s="547" customFormat="1" ht="15" x14ac:dyDescent="0.2">
      <c r="A1139" s="619"/>
      <c r="B1139" s="620"/>
      <c r="C1139" s="623"/>
      <c r="D1139" s="610"/>
      <c r="E1139" s="611"/>
      <c r="F1139" s="655"/>
      <c r="G1139" s="611"/>
    </row>
    <row r="1140" spans="1:7" s="547" customFormat="1" ht="15" x14ac:dyDescent="0.2">
      <c r="A1140" s="619"/>
      <c r="B1140" s="620"/>
      <c r="C1140" s="623"/>
      <c r="D1140" s="610"/>
      <c r="E1140" s="611"/>
      <c r="F1140" s="655"/>
      <c r="G1140" s="611"/>
    </row>
    <row r="1141" spans="1:7" s="547" customFormat="1" ht="15" x14ac:dyDescent="0.2">
      <c r="A1141" s="619"/>
      <c r="B1141" s="620"/>
      <c r="C1141" s="623"/>
      <c r="D1141" s="610"/>
      <c r="E1141" s="611"/>
      <c r="F1141" s="655"/>
      <c r="G1141" s="611"/>
    </row>
    <row r="1142" spans="1:7" s="547" customFormat="1" ht="15" x14ac:dyDescent="0.2">
      <c r="A1142" s="619"/>
      <c r="B1142" s="620"/>
      <c r="C1142" s="623"/>
      <c r="D1142" s="610"/>
      <c r="E1142" s="611"/>
      <c r="F1142" s="655"/>
      <c r="G1142" s="611"/>
    </row>
    <row r="1143" spans="1:7" s="547" customFormat="1" ht="15" x14ac:dyDescent="0.2">
      <c r="A1143" s="619"/>
      <c r="B1143" s="620"/>
      <c r="C1143" s="623"/>
      <c r="D1143" s="610"/>
      <c r="E1143" s="611"/>
      <c r="F1143" s="655"/>
      <c r="G1143" s="611"/>
    </row>
    <row r="1144" spans="1:7" s="547" customFormat="1" ht="15" x14ac:dyDescent="0.2">
      <c r="A1144" s="619"/>
      <c r="B1144" s="620"/>
      <c r="C1144" s="623"/>
      <c r="D1144" s="610"/>
      <c r="E1144" s="611"/>
      <c r="F1144" s="655"/>
      <c r="G1144" s="611"/>
    </row>
    <row r="1145" spans="1:7" s="547" customFormat="1" ht="15" x14ac:dyDescent="0.2">
      <c r="A1145" s="619"/>
      <c r="B1145" s="620"/>
      <c r="C1145" s="623"/>
      <c r="D1145" s="610"/>
      <c r="E1145" s="611"/>
      <c r="F1145" s="655"/>
      <c r="G1145" s="611"/>
    </row>
    <row r="1146" spans="1:7" s="547" customFormat="1" ht="15" x14ac:dyDescent="0.2">
      <c r="A1146" s="619"/>
      <c r="B1146" s="620"/>
      <c r="C1146" s="623"/>
      <c r="D1146" s="610"/>
      <c r="E1146" s="611"/>
      <c r="F1146" s="655"/>
      <c r="G1146" s="611"/>
    </row>
    <row r="1147" spans="1:7" s="547" customFormat="1" ht="15" x14ac:dyDescent="0.2">
      <c r="A1147" s="619"/>
      <c r="B1147" s="620"/>
      <c r="C1147" s="623"/>
      <c r="D1147" s="610"/>
      <c r="E1147" s="611"/>
      <c r="F1147" s="655"/>
      <c r="G1147" s="611"/>
    </row>
    <row r="1148" spans="1:7" s="547" customFormat="1" ht="15" x14ac:dyDescent="0.2">
      <c r="A1148" s="619"/>
      <c r="B1148" s="620"/>
      <c r="C1148" s="623"/>
      <c r="D1148" s="610"/>
      <c r="E1148" s="611"/>
      <c r="F1148" s="655"/>
      <c r="G1148" s="611"/>
    </row>
    <row r="1149" spans="1:7" s="547" customFormat="1" ht="15" x14ac:dyDescent="0.2">
      <c r="A1149" s="619"/>
      <c r="B1149" s="620"/>
      <c r="C1149" s="623"/>
      <c r="D1149" s="610"/>
      <c r="E1149" s="611"/>
      <c r="F1149" s="655"/>
      <c r="G1149" s="611"/>
    </row>
    <row r="1150" spans="1:7" s="547" customFormat="1" ht="15" x14ac:dyDescent="0.2">
      <c r="A1150" s="619"/>
      <c r="B1150" s="620"/>
      <c r="C1150" s="623"/>
      <c r="D1150" s="610"/>
      <c r="E1150" s="611"/>
      <c r="F1150" s="655"/>
      <c r="G1150" s="611"/>
    </row>
    <row r="1151" spans="1:7" s="547" customFormat="1" ht="15" x14ac:dyDescent="0.2">
      <c r="A1151" s="619"/>
      <c r="B1151" s="620"/>
      <c r="C1151" s="623"/>
      <c r="D1151" s="610"/>
      <c r="E1151" s="611"/>
      <c r="F1151" s="655"/>
      <c r="G1151" s="611"/>
    </row>
    <row r="1152" spans="1:7" s="547" customFormat="1" ht="15" x14ac:dyDescent="0.2">
      <c r="A1152" s="619"/>
      <c r="B1152" s="620"/>
      <c r="C1152" s="623"/>
      <c r="D1152" s="610"/>
      <c r="E1152" s="611"/>
      <c r="F1152" s="655"/>
      <c r="G1152" s="611"/>
    </row>
    <row r="1153" spans="1:7" s="547" customFormat="1" ht="15" x14ac:dyDescent="0.2">
      <c r="A1153" s="619"/>
      <c r="B1153" s="620"/>
      <c r="C1153" s="623"/>
      <c r="D1153" s="610"/>
      <c r="E1153" s="611"/>
      <c r="F1153" s="655"/>
      <c r="G1153" s="611"/>
    </row>
    <row r="1154" spans="1:7" s="547" customFormat="1" ht="15" x14ac:dyDescent="0.2">
      <c r="A1154" s="619"/>
      <c r="B1154" s="620"/>
      <c r="C1154" s="623"/>
      <c r="D1154" s="610"/>
      <c r="E1154" s="611"/>
      <c r="F1154" s="655"/>
      <c r="G1154" s="611"/>
    </row>
    <row r="1155" spans="1:7" s="547" customFormat="1" ht="15" x14ac:dyDescent="0.2">
      <c r="A1155" s="619"/>
      <c r="B1155" s="620"/>
      <c r="C1155" s="623"/>
      <c r="D1155" s="610"/>
      <c r="E1155" s="611"/>
      <c r="F1155" s="655"/>
      <c r="G1155" s="611"/>
    </row>
    <row r="1156" spans="1:7" s="547" customFormat="1" ht="15" x14ac:dyDescent="0.2">
      <c r="A1156" s="619"/>
      <c r="B1156" s="620"/>
      <c r="C1156" s="623"/>
      <c r="D1156" s="610"/>
      <c r="E1156" s="611"/>
      <c r="F1156" s="655"/>
      <c r="G1156" s="611"/>
    </row>
    <row r="1157" spans="1:7" s="547" customFormat="1" ht="15" x14ac:dyDescent="0.2">
      <c r="A1157" s="619"/>
      <c r="B1157" s="620"/>
      <c r="C1157" s="623"/>
      <c r="D1157" s="610"/>
      <c r="E1157" s="611"/>
      <c r="F1157" s="655"/>
      <c r="G1157" s="611"/>
    </row>
    <row r="1158" spans="1:7" s="547" customFormat="1" ht="15" x14ac:dyDescent="0.2">
      <c r="A1158" s="619"/>
      <c r="B1158" s="620"/>
      <c r="C1158" s="623"/>
      <c r="D1158" s="610"/>
      <c r="E1158" s="611"/>
      <c r="F1158" s="655"/>
      <c r="G1158" s="611"/>
    </row>
    <row r="1159" spans="1:7" s="547" customFormat="1" ht="15" x14ac:dyDescent="0.2">
      <c r="A1159" s="619"/>
      <c r="B1159" s="620"/>
      <c r="C1159" s="623"/>
      <c r="D1159" s="610"/>
      <c r="E1159" s="611"/>
      <c r="F1159" s="655"/>
      <c r="G1159" s="611"/>
    </row>
    <row r="1160" spans="1:7" s="547" customFormat="1" ht="15" x14ac:dyDescent="0.2">
      <c r="A1160" s="619"/>
      <c r="B1160" s="620"/>
      <c r="C1160" s="623"/>
      <c r="D1160" s="610"/>
      <c r="E1160" s="611"/>
      <c r="F1160" s="655"/>
      <c r="G1160" s="611"/>
    </row>
    <row r="1161" spans="1:7" s="547" customFormat="1" ht="15" x14ac:dyDescent="0.2">
      <c r="A1161" s="619"/>
      <c r="B1161" s="620"/>
      <c r="C1161" s="623"/>
      <c r="D1161" s="610"/>
      <c r="E1161" s="611"/>
      <c r="F1161" s="655"/>
      <c r="G1161" s="611"/>
    </row>
    <row r="1162" spans="1:7" s="547" customFormat="1" ht="15" x14ac:dyDescent="0.2">
      <c r="A1162" s="619"/>
      <c r="B1162" s="620"/>
      <c r="C1162" s="623"/>
      <c r="D1162" s="610"/>
      <c r="E1162" s="611"/>
      <c r="F1162" s="655"/>
      <c r="G1162" s="611"/>
    </row>
    <row r="1163" spans="1:7" s="547" customFormat="1" ht="15" x14ac:dyDescent="0.2">
      <c r="A1163" s="619"/>
      <c r="B1163" s="620"/>
      <c r="C1163" s="623"/>
      <c r="D1163" s="610"/>
      <c r="E1163" s="611"/>
      <c r="F1163" s="655"/>
      <c r="G1163" s="611"/>
    </row>
    <row r="1164" spans="1:7" s="547" customFormat="1" ht="15" x14ac:dyDescent="0.2">
      <c r="A1164" s="619"/>
      <c r="B1164" s="620"/>
      <c r="C1164" s="623"/>
      <c r="D1164" s="610"/>
      <c r="E1164" s="611"/>
      <c r="F1164" s="655"/>
      <c r="G1164" s="611"/>
    </row>
    <row r="1165" spans="1:7" s="547" customFormat="1" ht="15" x14ac:dyDescent="0.2">
      <c r="A1165" s="619"/>
      <c r="B1165" s="620"/>
      <c r="C1165" s="623"/>
      <c r="D1165" s="610"/>
      <c r="E1165" s="611"/>
      <c r="F1165" s="655"/>
      <c r="G1165" s="611"/>
    </row>
    <row r="1166" spans="1:7" s="547" customFormat="1" ht="15" x14ac:dyDescent="0.2">
      <c r="A1166" s="619"/>
      <c r="B1166" s="620"/>
      <c r="C1166" s="623"/>
      <c r="D1166" s="610"/>
      <c r="E1166" s="611"/>
      <c r="F1166" s="655"/>
      <c r="G1166" s="611"/>
    </row>
    <row r="1167" spans="1:7" s="547" customFormat="1" ht="15" x14ac:dyDescent="0.2">
      <c r="A1167" s="619"/>
      <c r="B1167" s="620"/>
      <c r="C1167" s="623"/>
      <c r="D1167" s="610"/>
      <c r="E1167" s="611"/>
      <c r="F1167" s="655"/>
      <c r="G1167" s="611"/>
    </row>
    <row r="1168" spans="1:7" s="547" customFormat="1" ht="15" x14ac:dyDescent="0.2">
      <c r="A1168" s="619"/>
      <c r="B1168" s="620"/>
      <c r="C1168" s="623"/>
      <c r="D1168" s="610"/>
      <c r="E1168" s="611"/>
      <c r="F1168" s="655"/>
      <c r="G1168" s="611"/>
    </row>
    <row r="1169" spans="1:7" s="547" customFormat="1" ht="15" x14ac:dyDescent="0.2">
      <c r="A1169" s="619"/>
      <c r="B1169" s="620"/>
      <c r="C1169" s="623"/>
      <c r="D1169" s="610"/>
      <c r="E1169" s="611"/>
      <c r="F1169" s="655"/>
      <c r="G1169" s="611"/>
    </row>
    <row r="1170" spans="1:7" s="547" customFormat="1" ht="15" x14ac:dyDescent="0.2">
      <c r="A1170" s="619"/>
      <c r="B1170" s="620"/>
      <c r="C1170" s="623"/>
      <c r="D1170" s="610"/>
      <c r="E1170" s="611"/>
      <c r="F1170" s="655"/>
      <c r="G1170" s="611"/>
    </row>
    <row r="1171" spans="1:7" s="547" customFormat="1" ht="15" x14ac:dyDescent="0.2">
      <c r="A1171" s="619"/>
      <c r="B1171" s="620"/>
      <c r="C1171" s="623"/>
      <c r="D1171" s="610"/>
      <c r="E1171" s="611"/>
      <c r="F1171" s="655"/>
      <c r="G1171" s="611"/>
    </row>
    <row r="1172" spans="1:7" s="547" customFormat="1" ht="15" x14ac:dyDescent="0.2">
      <c r="A1172" s="619"/>
      <c r="B1172" s="620"/>
      <c r="C1172" s="623"/>
      <c r="D1172" s="610"/>
      <c r="E1172" s="611"/>
      <c r="F1172" s="655"/>
      <c r="G1172" s="611"/>
    </row>
    <row r="1173" spans="1:7" s="547" customFormat="1" ht="15" x14ac:dyDescent="0.2">
      <c r="A1173" s="619"/>
      <c r="B1173" s="620"/>
      <c r="C1173" s="623"/>
      <c r="D1173" s="610"/>
      <c r="E1173" s="611"/>
      <c r="F1173" s="655"/>
      <c r="G1173" s="611"/>
    </row>
    <row r="1174" spans="1:7" s="547" customFormat="1" ht="15" x14ac:dyDescent="0.2">
      <c r="A1174" s="619"/>
      <c r="B1174" s="620"/>
      <c r="C1174" s="623"/>
      <c r="D1174" s="610"/>
      <c r="E1174" s="611"/>
      <c r="F1174" s="655"/>
      <c r="G1174" s="611"/>
    </row>
    <row r="1175" spans="1:7" s="547" customFormat="1" ht="15" x14ac:dyDescent="0.2">
      <c r="A1175" s="619"/>
      <c r="B1175" s="620"/>
      <c r="C1175" s="623"/>
      <c r="D1175" s="610"/>
      <c r="E1175" s="611"/>
      <c r="F1175" s="655"/>
      <c r="G1175" s="611"/>
    </row>
    <row r="1176" spans="1:7" s="547" customFormat="1" ht="15" x14ac:dyDescent="0.2">
      <c r="A1176" s="619"/>
      <c r="B1176" s="620"/>
      <c r="C1176" s="623"/>
      <c r="D1176" s="610"/>
      <c r="E1176" s="611"/>
      <c r="F1176" s="655"/>
      <c r="G1176" s="611"/>
    </row>
    <row r="1177" spans="1:7" s="547" customFormat="1" ht="15" x14ac:dyDescent="0.2">
      <c r="A1177" s="619"/>
      <c r="B1177" s="620"/>
      <c r="C1177" s="623"/>
      <c r="D1177" s="610"/>
      <c r="E1177" s="611"/>
      <c r="F1177" s="655"/>
      <c r="G1177" s="611"/>
    </row>
    <row r="1178" spans="1:7" s="547" customFormat="1" ht="15" x14ac:dyDescent="0.2">
      <c r="A1178" s="619"/>
      <c r="B1178" s="620"/>
      <c r="C1178" s="623"/>
      <c r="D1178" s="610"/>
      <c r="E1178" s="611"/>
      <c r="F1178" s="655"/>
      <c r="G1178" s="611"/>
    </row>
    <row r="1179" spans="1:7" s="547" customFormat="1" ht="15" x14ac:dyDescent="0.2">
      <c r="A1179" s="619"/>
      <c r="B1179" s="620"/>
      <c r="C1179" s="623"/>
      <c r="D1179" s="610"/>
      <c r="E1179" s="611"/>
      <c r="F1179" s="655"/>
      <c r="G1179" s="611"/>
    </row>
    <row r="1180" spans="1:7" s="547" customFormat="1" ht="15" x14ac:dyDescent="0.2">
      <c r="A1180" s="619"/>
      <c r="B1180" s="620"/>
      <c r="C1180" s="623"/>
      <c r="D1180" s="610"/>
      <c r="E1180" s="611"/>
      <c r="F1180" s="655"/>
      <c r="G1180" s="611"/>
    </row>
    <row r="1181" spans="1:7" s="547" customFormat="1" ht="15" x14ac:dyDescent="0.2">
      <c r="A1181" s="619"/>
      <c r="B1181" s="620"/>
      <c r="C1181" s="623"/>
      <c r="D1181" s="610"/>
      <c r="E1181" s="611"/>
      <c r="F1181" s="655"/>
      <c r="G1181" s="611"/>
    </row>
    <row r="1182" spans="1:7" s="547" customFormat="1" ht="15" x14ac:dyDescent="0.2">
      <c r="A1182" s="619"/>
      <c r="B1182" s="620"/>
      <c r="C1182" s="623"/>
      <c r="D1182" s="610"/>
      <c r="E1182" s="611"/>
      <c r="F1182" s="655"/>
      <c r="G1182" s="611"/>
    </row>
    <row r="1183" spans="1:7" s="547" customFormat="1" ht="15" x14ac:dyDescent="0.2">
      <c r="A1183" s="619"/>
      <c r="B1183" s="620"/>
      <c r="C1183" s="623"/>
      <c r="D1183" s="610"/>
      <c r="E1183" s="611"/>
      <c r="F1183" s="655"/>
      <c r="G1183" s="611"/>
    </row>
    <row r="1184" spans="1:7" s="547" customFormat="1" ht="15" x14ac:dyDescent="0.2">
      <c r="A1184" s="619"/>
      <c r="B1184" s="620"/>
      <c r="C1184" s="623"/>
      <c r="D1184" s="610"/>
      <c r="E1184" s="611"/>
      <c r="F1184" s="655"/>
      <c r="G1184" s="611"/>
    </row>
    <row r="1185" spans="1:7" s="547" customFormat="1" ht="15" x14ac:dyDescent="0.2">
      <c r="A1185" s="619"/>
      <c r="B1185" s="620"/>
      <c r="C1185" s="623"/>
      <c r="D1185" s="610"/>
      <c r="E1185" s="611"/>
      <c r="F1185" s="655"/>
      <c r="G1185" s="611"/>
    </row>
    <row r="1186" spans="1:7" s="547" customFormat="1" ht="15" x14ac:dyDescent="0.2">
      <c r="A1186" s="619"/>
      <c r="B1186" s="620"/>
      <c r="C1186" s="623"/>
      <c r="D1186" s="610"/>
      <c r="E1186" s="611"/>
      <c r="F1186" s="655"/>
      <c r="G1186" s="611"/>
    </row>
    <row r="1187" spans="1:7" s="547" customFormat="1" ht="15" x14ac:dyDescent="0.2">
      <c r="A1187" s="619"/>
      <c r="B1187" s="620"/>
      <c r="C1187" s="623"/>
      <c r="D1187" s="610"/>
      <c r="E1187" s="611"/>
      <c r="F1187" s="655"/>
      <c r="G1187" s="611"/>
    </row>
    <row r="1188" spans="1:7" s="547" customFormat="1" ht="15" x14ac:dyDescent="0.2">
      <c r="A1188" s="619"/>
      <c r="B1188" s="620"/>
      <c r="C1188" s="623"/>
      <c r="D1188" s="610"/>
      <c r="E1188" s="611"/>
      <c r="F1188" s="655"/>
      <c r="G1188" s="611"/>
    </row>
    <row r="1189" spans="1:7" s="547" customFormat="1" ht="15" x14ac:dyDescent="0.2">
      <c r="A1189" s="619"/>
      <c r="B1189" s="620"/>
      <c r="C1189" s="623"/>
      <c r="D1189" s="610"/>
      <c r="E1189" s="611"/>
      <c r="F1189" s="655"/>
      <c r="G1189" s="611"/>
    </row>
    <row r="1190" spans="1:7" s="547" customFormat="1" ht="15" x14ac:dyDescent="0.2">
      <c r="A1190" s="619"/>
      <c r="B1190" s="620"/>
      <c r="C1190" s="623"/>
      <c r="D1190" s="610"/>
      <c r="E1190" s="611"/>
      <c r="F1190" s="655"/>
      <c r="G1190" s="611"/>
    </row>
    <row r="1191" spans="1:7" s="547" customFormat="1" ht="15" x14ac:dyDescent="0.2">
      <c r="A1191" s="619"/>
      <c r="B1191" s="620"/>
      <c r="C1191" s="623"/>
      <c r="D1191" s="610"/>
      <c r="E1191" s="611"/>
      <c r="F1191" s="655"/>
      <c r="G1191" s="611"/>
    </row>
    <row r="1192" spans="1:7" s="547" customFormat="1" ht="15" x14ac:dyDescent="0.2">
      <c r="A1192" s="619"/>
      <c r="B1192" s="620"/>
      <c r="C1192" s="623"/>
      <c r="D1192" s="610"/>
      <c r="E1192" s="611"/>
      <c r="F1192" s="655"/>
      <c r="G1192" s="611"/>
    </row>
    <row r="1193" spans="1:7" s="547" customFormat="1" ht="15" x14ac:dyDescent="0.2">
      <c r="A1193" s="619"/>
      <c r="B1193" s="620"/>
      <c r="C1193" s="623"/>
      <c r="D1193" s="610"/>
      <c r="E1193" s="611"/>
      <c r="F1193" s="655"/>
      <c r="G1193" s="611"/>
    </row>
    <row r="1194" spans="1:7" s="547" customFormat="1" ht="15" x14ac:dyDescent="0.2">
      <c r="A1194" s="619"/>
      <c r="B1194" s="620"/>
      <c r="C1194" s="623"/>
      <c r="D1194" s="610"/>
      <c r="E1194" s="611"/>
      <c r="F1194" s="655"/>
      <c r="G1194" s="611"/>
    </row>
    <row r="1195" spans="1:7" s="547" customFormat="1" ht="15" x14ac:dyDescent="0.2">
      <c r="A1195" s="619"/>
      <c r="B1195" s="620"/>
      <c r="C1195" s="623"/>
      <c r="D1195" s="610"/>
      <c r="E1195" s="611"/>
      <c r="F1195" s="655"/>
      <c r="G1195" s="611"/>
    </row>
    <row r="1196" spans="1:7" s="547" customFormat="1" ht="15" x14ac:dyDescent="0.2">
      <c r="A1196" s="619"/>
      <c r="B1196" s="620"/>
      <c r="C1196" s="623"/>
      <c r="D1196" s="610"/>
      <c r="E1196" s="611"/>
      <c r="F1196" s="655"/>
      <c r="G1196" s="611"/>
    </row>
    <row r="1197" spans="1:7" s="547" customFormat="1" ht="15" x14ac:dyDescent="0.2">
      <c r="A1197" s="619"/>
      <c r="B1197" s="620"/>
      <c r="C1197" s="623"/>
      <c r="D1197" s="610"/>
      <c r="E1197" s="611"/>
      <c r="F1197" s="655"/>
      <c r="G1197" s="611"/>
    </row>
    <row r="1198" spans="1:7" s="547" customFormat="1" ht="15" x14ac:dyDescent="0.2">
      <c r="A1198" s="619"/>
      <c r="B1198" s="620"/>
      <c r="C1198" s="623"/>
      <c r="D1198" s="610"/>
      <c r="E1198" s="611"/>
      <c r="F1198" s="655"/>
      <c r="G1198" s="611"/>
    </row>
    <row r="1199" spans="1:7" s="547" customFormat="1" ht="15" x14ac:dyDescent="0.2">
      <c r="A1199" s="619"/>
      <c r="B1199" s="620"/>
      <c r="C1199" s="623"/>
      <c r="D1199" s="610"/>
      <c r="E1199" s="611"/>
      <c r="F1199" s="655"/>
      <c r="G1199" s="611"/>
    </row>
    <row r="1200" spans="1:7" s="547" customFormat="1" ht="15" x14ac:dyDescent="0.2">
      <c r="A1200" s="619"/>
      <c r="B1200" s="620"/>
      <c r="C1200" s="623"/>
      <c r="D1200" s="610"/>
      <c r="E1200" s="611"/>
      <c r="F1200" s="655"/>
      <c r="G1200" s="611"/>
    </row>
    <row r="1201" spans="1:7" s="547" customFormat="1" ht="15" x14ac:dyDescent="0.2">
      <c r="A1201" s="619"/>
      <c r="B1201" s="620"/>
      <c r="C1201" s="623"/>
      <c r="D1201" s="610"/>
      <c r="E1201" s="611"/>
      <c r="F1201" s="655"/>
      <c r="G1201" s="611"/>
    </row>
    <row r="1202" spans="1:7" s="547" customFormat="1" ht="15" x14ac:dyDescent="0.2">
      <c r="A1202" s="619"/>
      <c r="B1202" s="620"/>
      <c r="C1202" s="623"/>
      <c r="D1202" s="610"/>
      <c r="E1202" s="611"/>
      <c r="F1202" s="655"/>
      <c r="G1202" s="611"/>
    </row>
    <row r="1203" spans="1:7" s="547" customFormat="1" ht="15" x14ac:dyDescent="0.2">
      <c r="A1203" s="619"/>
      <c r="B1203" s="620"/>
      <c r="C1203" s="623"/>
      <c r="D1203" s="610"/>
      <c r="E1203" s="611"/>
      <c r="F1203" s="655"/>
      <c r="G1203" s="611"/>
    </row>
    <row r="1204" spans="1:7" s="547" customFormat="1" ht="15" x14ac:dyDescent="0.2">
      <c r="A1204" s="619"/>
      <c r="B1204" s="620"/>
      <c r="C1204" s="623"/>
      <c r="D1204" s="610"/>
      <c r="E1204" s="611"/>
      <c r="F1204" s="655"/>
      <c r="G1204" s="611"/>
    </row>
    <row r="1205" spans="1:7" s="547" customFormat="1" ht="15" x14ac:dyDescent="0.2">
      <c r="A1205" s="619"/>
      <c r="B1205" s="620"/>
      <c r="C1205" s="623"/>
      <c r="D1205" s="610"/>
      <c r="E1205" s="611"/>
      <c r="F1205" s="655"/>
      <c r="G1205" s="611"/>
    </row>
    <row r="1206" spans="1:7" s="547" customFormat="1" ht="15" x14ac:dyDescent="0.2">
      <c r="A1206" s="619"/>
      <c r="B1206" s="620"/>
      <c r="C1206" s="623"/>
      <c r="D1206" s="610"/>
      <c r="E1206" s="611"/>
      <c r="F1206" s="655"/>
      <c r="G1206" s="611"/>
    </row>
    <row r="1207" spans="1:7" s="547" customFormat="1" ht="15" x14ac:dyDescent="0.2">
      <c r="A1207" s="619"/>
      <c r="B1207" s="620"/>
      <c r="C1207" s="623"/>
      <c r="D1207" s="610"/>
      <c r="E1207" s="611"/>
      <c r="F1207" s="655"/>
      <c r="G1207" s="611"/>
    </row>
    <row r="1208" spans="1:7" s="547" customFormat="1" ht="15" x14ac:dyDescent="0.2">
      <c r="A1208" s="619"/>
      <c r="B1208" s="620"/>
      <c r="C1208" s="623"/>
      <c r="D1208" s="610"/>
      <c r="E1208" s="611"/>
      <c r="F1208" s="655"/>
      <c r="G1208" s="611"/>
    </row>
    <row r="1209" spans="1:7" s="547" customFormat="1" ht="15" x14ac:dyDescent="0.2">
      <c r="A1209" s="619"/>
      <c r="B1209" s="620"/>
      <c r="C1209" s="623"/>
      <c r="D1209" s="610"/>
      <c r="E1209" s="611"/>
      <c r="F1209" s="655"/>
      <c r="G1209" s="611"/>
    </row>
    <row r="1210" spans="1:7" s="547" customFormat="1" ht="15" x14ac:dyDescent="0.2">
      <c r="A1210" s="619"/>
      <c r="B1210" s="620"/>
      <c r="C1210" s="623"/>
      <c r="D1210" s="610"/>
      <c r="E1210" s="611"/>
      <c r="F1210" s="655"/>
      <c r="G1210" s="611"/>
    </row>
    <row r="1211" spans="1:7" s="547" customFormat="1" ht="15" x14ac:dyDescent="0.2">
      <c r="A1211" s="619"/>
      <c r="B1211" s="620"/>
      <c r="C1211" s="623"/>
      <c r="D1211" s="610"/>
      <c r="E1211" s="611"/>
      <c r="F1211" s="655"/>
      <c r="G1211" s="611"/>
    </row>
    <row r="1212" spans="1:7" s="547" customFormat="1" ht="15" x14ac:dyDescent="0.2">
      <c r="A1212" s="619"/>
      <c r="B1212" s="620"/>
      <c r="C1212" s="623"/>
      <c r="D1212" s="610"/>
      <c r="E1212" s="611"/>
      <c r="F1212" s="655"/>
      <c r="G1212" s="611"/>
    </row>
    <row r="1213" spans="1:7" s="547" customFormat="1" ht="15" x14ac:dyDescent="0.2">
      <c r="A1213" s="619"/>
      <c r="B1213" s="620"/>
      <c r="C1213" s="623"/>
      <c r="D1213" s="610"/>
      <c r="E1213" s="611"/>
      <c r="F1213" s="655"/>
      <c r="G1213" s="611"/>
    </row>
    <row r="1214" spans="1:7" s="547" customFormat="1" ht="15" x14ac:dyDescent="0.2">
      <c r="A1214" s="619"/>
      <c r="B1214" s="620"/>
      <c r="C1214" s="623"/>
      <c r="D1214" s="610"/>
      <c r="E1214" s="611"/>
      <c r="F1214" s="655"/>
      <c r="G1214" s="611"/>
    </row>
    <row r="1215" spans="1:7" s="547" customFormat="1" ht="15" x14ac:dyDescent="0.2">
      <c r="A1215" s="619"/>
      <c r="B1215" s="620"/>
      <c r="C1215" s="623"/>
      <c r="D1215" s="610"/>
      <c r="E1215" s="611"/>
      <c r="F1215" s="655"/>
      <c r="G1215" s="611"/>
    </row>
    <row r="1216" spans="1:7" s="547" customFormat="1" ht="15" x14ac:dyDescent="0.2">
      <c r="A1216" s="619"/>
      <c r="B1216" s="620"/>
      <c r="C1216" s="623"/>
      <c r="D1216" s="610"/>
      <c r="E1216" s="611"/>
      <c r="F1216" s="655"/>
      <c r="G1216" s="611"/>
    </row>
    <row r="1217" spans="1:7" s="547" customFormat="1" ht="15" x14ac:dyDescent="0.2">
      <c r="A1217" s="619"/>
      <c r="B1217" s="620"/>
      <c r="C1217" s="623"/>
      <c r="D1217" s="610"/>
      <c r="E1217" s="611"/>
      <c r="F1217" s="655"/>
      <c r="G1217" s="611"/>
    </row>
    <row r="1218" spans="1:7" s="547" customFormat="1" ht="15" x14ac:dyDescent="0.2">
      <c r="A1218" s="619"/>
      <c r="B1218" s="620"/>
      <c r="C1218" s="623"/>
      <c r="D1218" s="610"/>
      <c r="E1218" s="611"/>
      <c r="F1218" s="655"/>
      <c r="G1218" s="611"/>
    </row>
    <row r="1219" spans="1:7" s="547" customFormat="1" ht="15" x14ac:dyDescent="0.2">
      <c r="A1219" s="619"/>
      <c r="B1219" s="620"/>
      <c r="C1219" s="623"/>
      <c r="D1219" s="610"/>
      <c r="E1219" s="611"/>
      <c r="F1219" s="655"/>
      <c r="G1219" s="611"/>
    </row>
    <row r="1220" spans="1:7" s="547" customFormat="1" ht="15" x14ac:dyDescent="0.2">
      <c r="A1220" s="619"/>
      <c r="B1220" s="620"/>
      <c r="C1220" s="623"/>
      <c r="D1220" s="610"/>
      <c r="E1220" s="611"/>
      <c r="F1220" s="655"/>
      <c r="G1220" s="611"/>
    </row>
    <row r="1221" spans="1:7" s="547" customFormat="1" ht="15" x14ac:dyDescent="0.2">
      <c r="A1221" s="619"/>
      <c r="B1221" s="620"/>
      <c r="C1221" s="623"/>
      <c r="D1221" s="610"/>
      <c r="E1221" s="611"/>
      <c r="F1221" s="655"/>
      <c r="G1221" s="611"/>
    </row>
    <row r="1222" spans="1:7" s="547" customFormat="1" ht="15" x14ac:dyDescent="0.2">
      <c r="A1222" s="619"/>
      <c r="B1222" s="620"/>
      <c r="C1222" s="623"/>
      <c r="D1222" s="610"/>
      <c r="E1222" s="611"/>
      <c r="F1222" s="655"/>
      <c r="G1222" s="611"/>
    </row>
    <row r="1223" spans="1:7" s="547" customFormat="1" ht="15" x14ac:dyDescent="0.2">
      <c r="A1223" s="619"/>
      <c r="B1223" s="620"/>
      <c r="C1223" s="623"/>
      <c r="D1223" s="610"/>
      <c r="E1223" s="611"/>
      <c r="F1223" s="655"/>
      <c r="G1223" s="611"/>
    </row>
    <row r="1224" spans="1:7" s="547" customFormat="1" ht="15" x14ac:dyDescent="0.2">
      <c r="A1224" s="619"/>
      <c r="B1224" s="620"/>
      <c r="C1224" s="623"/>
      <c r="D1224" s="610"/>
      <c r="E1224" s="611"/>
      <c r="F1224" s="655"/>
      <c r="G1224" s="611"/>
    </row>
    <row r="1225" spans="1:7" s="547" customFormat="1" ht="15" x14ac:dyDescent="0.2">
      <c r="A1225" s="619"/>
      <c r="B1225" s="620"/>
      <c r="C1225" s="623"/>
      <c r="D1225" s="610"/>
      <c r="E1225" s="611"/>
      <c r="F1225" s="655"/>
      <c r="G1225" s="611"/>
    </row>
    <row r="1226" spans="1:7" s="547" customFormat="1" ht="15" x14ac:dyDescent="0.2">
      <c r="A1226" s="619"/>
      <c r="B1226" s="620"/>
      <c r="C1226" s="623"/>
      <c r="D1226" s="610"/>
      <c r="E1226" s="611"/>
      <c r="F1226" s="655"/>
      <c r="G1226" s="611"/>
    </row>
    <row r="1227" spans="1:7" s="547" customFormat="1" ht="15" x14ac:dyDescent="0.2">
      <c r="A1227" s="619"/>
      <c r="B1227" s="620"/>
      <c r="C1227" s="623"/>
      <c r="D1227" s="610"/>
      <c r="E1227" s="611"/>
      <c r="F1227" s="655"/>
      <c r="G1227" s="611"/>
    </row>
    <row r="1228" spans="1:7" s="547" customFormat="1" ht="15" x14ac:dyDescent="0.2">
      <c r="A1228" s="619"/>
      <c r="B1228" s="620"/>
      <c r="C1228" s="623"/>
      <c r="D1228" s="610"/>
      <c r="E1228" s="611"/>
      <c r="F1228" s="655"/>
      <c r="G1228" s="611"/>
    </row>
    <row r="1229" spans="1:7" s="547" customFormat="1" ht="15" x14ac:dyDescent="0.2">
      <c r="A1229" s="619"/>
      <c r="B1229" s="620"/>
      <c r="C1229" s="623"/>
      <c r="D1229" s="610"/>
      <c r="E1229" s="611"/>
      <c r="F1229" s="655"/>
      <c r="G1229" s="611"/>
    </row>
    <row r="1230" spans="1:7" s="547" customFormat="1" ht="15" x14ac:dyDescent="0.2">
      <c r="A1230" s="619"/>
      <c r="B1230" s="620"/>
      <c r="C1230" s="623"/>
      <c r="D1230" s="610"/>
      <c r="E1230" s="611"/>
      <c r="F1230" s="655"/>
      <c r="G1230" s="611"/>
    </row>
    <row r="1231" spans="1:7" s="547" customFormat="1" ht="15" x14ac:dyDescent="0.2">
      <c r="A1231" s="619"/>
      <c r="B1231" s="620"/>
      <c r="C1231" s="623"/>
      <c r="D1231" s="610"/>
      <c r="E1231" s="611"/>
      <c r="F1231" s="655"/>
      <c r="G1231" s="611"/>
    </row>
    <row r="1232" spans="1:7" s="547" customFormat="1" ht="15" x14ac:dyDescent="0.2">
      <c r="A1232" s="619"/>
      <c r="B1232" s="620"/>
      <c r="C1232" s="623"/>
      <c r="D1232" s="610"/>
      <c r="E1232" s="611"/>
      <c r="F1232" s="655"/>
      <c r="G1232" s="611"/>
    </row>
    <row r="1233" spans="1:7" s="547" customFormat="1" ht="15" x14ac:dyDescent="0.2">
      <c r="A1233" s="619"/>
      <c r="B1233" s="620"/>
      <c r="C1233" s="623"/>
      <c r="D1233" s="610"/>
      <c r="E1233" s="611"/>
      <c r="F1233" s="655"/>
      <c r="G1233" s="611"/>
    </row>
    <row r="1234" spans="1:7" s="547" customFormat="1" ht="15" x14ac:dyDescent="0.2">
      <c r="A1234" s="619"/>
      <c r="B1234" s="620"/>
      <c r="C1234" s="623"/>
      <c r="D1234" s="610"/>
      <c r="E1234" s="611"/>
      <c r="F1234" s="655"/>
      <c r="G1234" s="611"/>
    </row>
    <row r="1235" spans="1:7" s="547" customFormat="1" ht="15" x14ac:dyDescent="0.2">
      <c r="A1235" s="619"/>
      <c r="B1235" s="620"/>
      <c r="C1235" s="623"/>
      <c r="D1235" s="610"/>
      <c r="E1235" s="611"/>
      <c r="F1235" s="655"/>
      <c r="G1235" s="611"/>
    </row>
    <row r="1236" spans="1:7" s="547" customFormat="1" ht="15" x14ac:dyDescent="0.2">
      <c r="A1236" s="619"/>
      <c r="B1236" s="620"/>
      <c r="C1236" s="623"/>
      <c r="D1236" s="610"/>
      <c r="E1236" s="611"/>
      <c r="F1236" s="655"/>
      <c r="G1236" s="611"/>
    </row>
    <row r="1237" spans="1:7" s="547" customFormat="1" ht="15" x14ac:dyDescent="0.2">
      <c r="A1237" s="619"/>
      <c r="B1237" s="620"/>
      <c r="C1237" s="623"/>
      <c r="D1237" s="610"/>
      <c r="E1237" s="611"/>
      <c r="F1237" s="655"/>
      <c r="G1237" s="611"/>
    </row>
    <row r="1238" spans="1:7" s="547" customFormat="1" ht="15" x14ac:dyDescent="0.2">
      <c r="A1238" s="619"/>
      <c r="B1238" s="620"/>
      <c r="C1238" s="623"/>
      <c r="D1238" s="610"/>
      <c r="E1238" s="611"/>
      <c r="F1238" s="655"/>
      <c r="G1238" s="611"/>
    </row>
    <row r="1239" spans="1:7" s="547" customFormat="1" ht="15" x14ac:dyDescent="0.2">
      <c r="A1239" s="619"/>
      <c r="B1239" s="620"/>
      <c r="C1239" s="623"/>
      <c r="D1239" s="610"/>
      <c r="E1239" s="611"/>
      <c r="F1239" s="655"/>
      <c r="G1239" s="611"/>
    </row>
    <row r="1240" spans="1:7" s="547" customFormat="1" ht="15" x14ac:dyDescent="0.2">
      <c r="A1240" s="619"/>
      <c r="B1240" s="620"/>
      <c r="C1240" s="623"/>
      <c r="D1240" s="610"/>
      <c r="E1240" s="611"/>
      <c r="F1240" s="655"/>
      <c r="G1240" s="611"/>
    </row>
    <row r="1241" spans="1:7" s="547" customFormat="1" ht="15" x14ac:dyDescent="0.2">
      <c r="A1241" s="619"/>
      <c r="B1241" s="620"/>
      <c r="C1241" s="623"/>
      <c r="D1241" s="610"/>
      <c r="E1241" s="611"/>
      <c r="F1241" s="655"/>
      <c r="G1241" s="611"/>
    </row>
    <row r="1242" spans="1:7" s="547" customFormat="1" ht="15" x14ac:dyDescent="0.2">
      <c r="A1242" s="619"/>
      <c r="B1242" s="620"/>
      <c r="C1242" s="623"/>
      <c r="D1242" s="610"/>
      <c r="E1242" s="611"/>
      <c r="F1242" s="655"/>
      <c r="G1242" s="611"/>
    </row>
    <row r="1243" spans="1:7" s="547" customFormat="1" ht="15" x14ac:dyDescent="0.2">
      <c r="A1243" s="619"/>
      <c r="B1243" s="620"/>
      <c r="C1243" s="623"/>
      <c r="D1243" s="610"/>
      <c r="E1243" s="611"/>
      <c r="F1243" s="655"/>
      <c r="G1243" s="611"/>
    </row>
    <row r="1244" spans="1:7" s="547" customFormat="1" ht="15" x14ac:dyDescent="0.2">
      <c r="A1244" s="619"/>
      <c r="B1244" s="620"/>
      <c r="C1244" s="623"/>
      <c r="D1244" s="610"/>
      <c r="E1244" s="611"/>
      <c r="F1244" s="655"/>
      <c r="G1244" s="611"/>
    </row>
    <row r="1245" spans="1:7" s="547" customFormat="1" ht="15" x14ac:dyDescent="0.2">
      <c r="A1245" s="619"/>
      <c r="B1245" s="620"/>
      <c r="C1245" s="623"/>
      <c r="D1245" s="610"/>
      <c r="E1245" s="611"/>
      <c r="F1245" s="655"/>
      <c r="G1245" s="611"/>
    </row>
    <row r="1246" spans="1:7" s="547" customFormat="1" ht="15" x14ac:dyDescent="0.2">
      <c r="A1246" s="619"/>
      <c r="B1246" s="620"/>
      <c r="C1246" s="623"/>
      <c r="D1246" s="610"/>
      <c r="E1246" s="611"/>
      <c r="F1246" s="655"/>
      <c r="G1246" s="611"/>
    </row>
    <row r="1247" spans="1:7" s="547" customFormat="1" ht="15" x14ac:dyDescent="0.2">
      <c r="A1247" s="619"/>
      <c r="B1247" s="620"/>
      <c r="C1247" s="623"/>
      <c r="D1247" s="610"/>
      <c r="E1247" s="611"/>
      <c r="F1247" s="655"/>
      <c r="G1247" s="611"/>
    </row>
    <row r="1248" spans="1:7" s="547" customFormat="1" ht="15" x14ac:dyDescent="0.2">
      <c r="A1248" s="619"/>
      <c r="B1248" s="620"/>
      <c r="C1248" s="623"/>
      <c r="D1248" s="610"/>
      <c r="E1248" s="611"/>
      <c r="F1248" s="655"/>
      <c r="G1248" s="611"/>
    </row>
    <row r="1249" spans="1:7" s="547" customFormat="1" ht="15" x14ac:dyDescent="0.2">
      <c r="A1249" s="619"/>
      <c r="B1249" s="620"/>
      <c r="C1249" s="623"/>
      <c r="D1249" s="610"/>
      <c r="E1249" s="611"/>
      <c r="F1249" s="655"/>
      <c r="G1249" s="611"/>
    </row>
    <row r="1250" spans="1:7" s="547" customFormat="1" ht="15" x14ac:dyDescent="0.2">
      <c r="A1250" s="619"/>
      <c r="B1250" s="620"/>
      <c r="C1250" s="623"/>
      <c r="D1250" s="610"/>
      <c r="E1250" s="611"/>
      <c r="F1250" s="655"/>
      <c r="G1250" s="611"/>
    </row>
    <row r="1251" spans="1:7" s="547" customFormat="1" ht="15" x14ac:dyDescent="0.2">
      <c r="A1251" s="619"/>
      <c r="B1251" s="620"/>
      <c r="C1251" s="623"/>
      <c r="D1251" s="610"/>
      <c r="E1251" s="611"/>
      <c r="F1251" s="655"/>
      <c r="G1251" s="611"/>
    </row>
    <row r="1252" spans="1:7" s="547" customFormat="1" ht="15" x14ac:dyDescent="0.2">
      <c r="A1252" s="619"/>
      <c r="B1252" s="620"/>
      <c r="C1252" s="623"/>
      <c r="D1252" s="610"/>
      <c r="E1252" s="611"/>
      <c r="F1252" s="655"/>
      <c r="G1252" s="611"/>
    </row>
    <row r="1253" spans="1:7" s="547" customFormat="1" ht="15" x14ac:dyDescent="0.2">
      <c r="A1253" s="619"/>
      <c r="B1253" s="620"/>
      <c r="C1253" s="623"/>
      <c r="D1253" s="610"/>
      <c r="E1253" s="611"/>
      <c r="F1253" s="655"/>
      <c r="G1253" s="611"/>
    </row>
    <row r="1254" spans="1:7" s="547" customFormat="1" ht="15" x14ac:dyDescent="0.2">
      <c r="A1254" s="619"/>
      <c r="B1254" s="620"/>
      <c r="C1254" s="623"/>
      <c r="D1254" s="610"/>
      <c r="E1254" s="611"/>
      <c r="F1254" s="655"/>
      <c r="G1254" s="611"/>
    </row>
    <row r="1255" spans="1:7" s="547" customFormat="1" ht="15" x14ac:dyDescent="0.2">
      <c r="A1255" s="619"/>
      <c r="B1255" s="620"/>
      <c r="C1255" s="623"/>
      <c r="D1255" s="610"/>
      <c r="E1255" s="611"/>
      <c r="F1255" s="655"/>
      <c r="G1255" s="611"/>
    </row>
    <row r="1256" spans="1:7" s="547" customFormat="1" ht="15" x14ac:dyDescent="0.2">
      <c r="A1256" s="619"/>
      <c r="B1256" s="620"/>
      <c r="C1256" s="623"/>
      <c r="D1256" s="610"/>
      <c r="E1256" s="611"/>
      <c r="F1256" s="655"/>
      <c r="G1256" s="611"/>
    </row>
    <row r="1257" spans="1:7" s="547" customFormat="1" ht="15" x14ac:dyDescent="0.2">
      <c r="A1257" s="619"/>
      <c r="B1257" s="620"/>
      <c r="C1257" s="623"/>
      <c r="D1257" s="610"/>
      <c r="E1257" s="611"/>
      <c r="F1257" s="655"/>
      <c r="G1257" s="611"/>
    </row>
    <row r="1258" spans="1:7" s="547" customFormat="1" ht="15" x14ac:dyDescent="0.2">
      <c r="A1258" s="619"/>
      <c r="B1258" s="620"/>
      <c r="C1258" s="623"/>
      <c r="D1258" s="610"/>
      <c r="E1258" s="611"/>
      <c r="F1258" s="655"/>
      <c r="G1258" s="611"/>
    </row>
    <row r="1259" spans="1:7" s="547" customFormat="1" ht="15" x14ac:dyDescent="0.2">
      <c r="A1259" s="619"/>
      <c r="B1259" s="620"/>
      <c r="C1259" s="623"/>
      <c r="D1259" s="610"/>
      <c r="E1259" s="611"/>
      <c r="F1259" s="655"/>
      <c r="G1259" s="611"/>
    </row>
    <row r="1260" spans="1:7" s="547" customFormat="1" ht="15" x14ac:dyDescent="0.2">
      <c r="A1260" s="619"/>
      <c r="B1260" s="620"/>
      <c r="C1260" s="623"/>
      <c r="D1260" s="610"/>
      <c r="E1260" s="611"/>
      <c r="F1260" s="655"/>
      <c r="G1260" s="611"/>
    </row>
    <row r="1261" spans="1:7" s="547" customFormat="1" ht="15" x14ac:dyDescent="0.2">
      <c r="A1261" s="619"/>
      <c r="B1261" s="620"/>
      <c r="C1261" s="623"/>
      <c r="D1261" s="610"/>
      <c r="E1261" s="611"/>
      <c r="F1261" s="655"/>
      <c r="G1261" s="611"/>
    </row>
    <row r="1262" spans="1:7" s="547" customFormat="1" ht="15" x14ac:dyDescent="0.2">
      <c r="A1262" s="619"/>
      <c r="B1262" s="620"/>
      <c r="C1262" s="623"/>
      <c r="D1262" s="610"/>
      <c r="E1262" s="611"/>
      <c r="F1262" s="655"/>
      <c r="G1262" s="611"/>
    </row>
    <row r="1263" spans="1:7" s="547" customFormat="1" ht="15" x14ac:dyDescent="0.2">
      <c r="A1263" s="619"/>
      <c r="B1263" s="620"/>
      <c r="C1263" s="623"/>
      <c r="D1263" s="610"/>
      <c r="E1263" s="611"/>
      <c r="F1263" s="655"/>
      <c r="G1263" s="611"/>
    </row>
    <row r="1264" spans="1:7" s="547" customFormat="1" ht="15" x14ac:dyDescent="0.2">
      <c r="A1264" s="619"/>
      <c r="B1264" s="620"/>
      <c r="C1264" s="623"/>
      <c r="D1264" s="610"/>
      <c r="E1264" s="611"/>
      <c r="F1264" s="655"/>
      <c r="G1264" s="611"/>
    </row>
    <row r="1265" spans="1:7" s="547" customFormat="1" ht="15" x14ac:dyDescent="0.2">
      <c r="A1265" s="619"/>
      <c r="B1265" s="620"/>
      <c r="C1265" s="623"/>
      <c r="D1265" s="610"/>
      <c r="E1265" s="611"/>
      <c r="F1265" s="655"/>
      <c r="G1265" s="611"/>
    </row>
    <row r="1266" spans="1:7" s="547" customFormat="1" ht="15" x14ac:dyDescent="0.2">
      <c r="A1266" s="619"/>
      <c r="B1266" s="620"/>
      <c r="C1266" s="623"/>
      <c r="D1266" s="610"/>
      <c r="E1266" s="611"/>
      <c r="F1266" s="655"/>
      <c r="G1266" s="611"/>
    </row>
    <row r="1267" spans="1:7" s="547" customFormat="1" ht="15" x14ac:dyDescent="0.2">
      <c r="A1267" s="619"/>
      <c r="B1267" s="620"/>
      <c r="C1267" s="623"/>
      <c r="D1267" s="610"/>
      <c r="E1267" s="611"/>
      <c r="F1267" s="655"/>
      <c r="G1267" s="611"/>
    </row>
    <row r="1268" spans="1:7" s="547" customFormat="1" ht="15" x14ac:dyDescent="0.2">
      <c r="A1268" s="619"/>
      <c r="B1268" s="620"/>
      <c r="C1268" s="623"/>
      <c r="D1268" s="610"/>
      <c r="E1268" s="611"/>
      <c r="F1268" s="655"/>
      <c r="G1268" s="611"/>
    </row>
    <row r="1269" spans="1:7" s="547" customFormat="1" ht="15" x14ac:dyDescent="0.2">
      <c r="A1269" s="619"/>
      <c r="B1269" s="620"/>
      <c r="C1269" s="623"/>
      <c r="D1269" s="610"/>
      <c r="E1269" s="611"/>
      <c r="F1269" s="655"/>
      <c r="G1269" s="611"/>
    </row>
    <row r="1270" spans="1:7" s="547" customFormat="1" ht="15" x14ac:dyDescent="0.2">
      <c r="A1270" s="619"/>
      <c r="B1270" s="620"/>
      <c r="C1270" s="623"/>
      <c r="D1270" s="610"/>
      <c r="E1270" s="611"/>
      <c r="F1270" s="655"/>
      <c r="G1270" s="611"/>
    </row>
    <row r="1271" spans="1:7" s="547" customFormat="1" ht="15" x14ac:dyDescent="0.2">
      <c r="A1271" s="619"/>
      <c r="B1271" s="620"/>
      <c r="C1271" s="623"/>
      <c r="D1271" s="610"/>
      <c r="E1271" s="611"/>
      <c r="F1271" s="655"/>
      <c r="G1271" s="611"/>
    </row>
    <row r="1272" spans="1:7" s="547" customFormat="1" ht="15" x14ac:dyDescent="0.2">
      <c r="A1272" s="619"/>
      <c r="B1272" s="620"/>
      <c r="C1272" s="623"/>
      <c r="D1272" s="610"/>
      <c r="E1272" s="611"/>
      <c r="F1272" s="655"/>
      <c r="G1272" s="611"/>
    </row>
    <row r="1273" spans="1:7" s="547" customFormat="1" ht="15" x14ac:dyDescent="0.2">
      <c r="A1273" s="619"/>
      <c r="B1273" s="620"/>
      <c r="C1273" s="623"/>
      <c r="D1273" s="610"/>
      <c r="E1273" s="611"/>
      <c r="F1273" s="655"/>
      <c r="G1273" s="611"/>
    </row>
    <row r="1274" spans="1:7" s="547" customFormat="1" ht="15" x14ac:dyDescent="0.2">
      <c r="A1274" s="619"/>
      <c r="B1274" s="620"/>
      <c r="C1274" s="623"/>
      <c r="D1274" s="610"/>
      <c r="E1274" s="611"/>
      <c r="F1274" s="655"/>
      <c r="G1274" s="611"/>
    </row>
    <row r="1275" spans="1:7" s="547" customFormat="1" ht="15" x14ac:dyDescent="0.2">
      <c r="A1275" s="619"/>
      <c r="B1275" s="620"/>
      <c r="C1275" s="623"/>
      <c r="D1275" s="610"/>
      <c r="E1275" s="611"/>
      <c r="F1275" s="655"/>
      <c r="G1275" s="611"/>
    </row>
    <row r="1276" spans="1:7" s="547" customFormat="1" ht="15" x14ac:dyDescent="0.2">
      <c r="A1276" s="619"/>
      <c r="B1276" s="620"/>
      <c r="C1276" s="623"/>
      <c r="D1276" s="610"/>
      <c r="E1276" s="611"/>
      <c r="F1276" s="655"/>
      <c r="G1276" s="611"/>
    </row>
    <row r="1277" spans="1:7" s="547" customFormat="1" ht="15" x14ac:dyDescent="0.2">
      <c r="A1277" s="619"/>
      <c r="B1277" s="620"/>
      <c r="C1277" s="623"/>
      <c r="D1277" s="610"/>
      <c r="E1277" s="611"/>
      <c r="F1277" s="655"/>
      <c r="G1277" s="611"/>
    </row>
    <row r="1278" spans="1:7" s="547" customFormat="1" ht="15" x14ac:dyDescent="0.2">
      <c r="A1278" s="619"/>
      <c r="B1278" s="620"/>
      <c r="C1278" s="623"/>
      <c r="D1278" s="610"/>
      <c r="E1278" s="611"/>
      <c r="F1278" s="655"/>
      <c r="G1278" s="611"/>
    </row>
    <row r="1279" spans="1:7" s="547" customFormat="1" ht="15" x14ac:dyDescent="0.2">
      <c r="A1279" s="619"/>
      <c r="B1279" s="620"/>
      <c r="C1279" s="623"/>
      <c r="D1279" s="610"/>
      <c r="E1279" s="611"/>
      <c r="F1279" s="655"/>
      <c r="G1279" s="611"/>
    </row>
    <row r="1280" spans="1:7" s="547" customFormat="1" ht="15" x14ac:dyDescent="0.2">
      <c r="A1280" s="619"/>
      <c r="B1280" s="620"/>
      <c r="C1280" s="623"/>
      <c r="D1280" s="610"/>
      <c r="E1280" s="611"/>
      <c r="F1280" s="655"/>
      <c r="G1280" s="611"/>
    </row>
    <row r="1281" spans="1:7" s="547" customFormat="1" ht="15" x14ac:dyDescent="0.2">
      <c r="A1281" s="619"/>
      <c r="B1281" s="620"/>
      <c r="C1281" s="623"/>
      <c r="D1281" s="610"/>
      <c r="E1281" s="611"/>
      <c r="F1281" s="655"/>
      <c r="G1281" s="611"/>
    </row>
    <row r="1282" spans="1:7" s="547" customFormat="1" ht="15" x14ac:dyDescent="0.2">
      <c r="A1282" s="619"/>
      <c r="B1282" s="620"/>
      <c r="C1282" s="623"/>
      <c r="D1282" s="610"/>
      <c r="E1282" s="611"/>
      <c r="F1282" s="655"/>
      <c r="G1282" s="611"/>
    </row>
    <row r="1283" spans="1:7" s="547" customFormat="1" ht="15" x14ac:dyDescent="0.2">
      <c r="A1283" s="619"/>
      <c r="B1283" s="620"/>
      <c r="C1283" s="623"/>
      <c r="D1283" s="610"/>
      <c r="E1283" s="611"/>
      <c r="F1283" s="655"/>
      <c r="G1283" s="611"/>
    </row>
    <row r="1284" spans="1:7" s="547" customFormat="1" ht="15" x14ac:dyDescent="0.2">
      <c r="A1284" s="619"/>
      <c r="B1284" s="620"/>
      <c r="C1284" s="623"/>
      <c r="D1284" s="610"/>
      <c r="E1284" s="611"/>
      <c r="F1284" s="655"/>
      <c r="G1284" s="611"/>
    </row>
    <row r="1285" spans="1:7" s="547" customFormat="1" ht="15" x14ac:dyDescent="0.2">
      <c r="A1285" s="619"/>
      <c r="B1285" s="620"/>
      <c r="C1285" s="623"/>
      <c r="D1285" s="610"/>
      <c r="E1285" s="611"/>
      <c r="F1285" s="655"/>
      <c r="G1285" s="611"/>
    </row>
    <row r="1286" spans="1:7" s="547" customFormat="1" ht="15" x14ac:dyDescent="0.2">
      <c r="A1286" s="619"/>
      <c r="B1286" s="620"/>
      <c r="C1286" s="623"/>
      <c r="D1286" s="610"/>
      <c r="E1286" s="611"/>
      <c r="F1286" s="655"/>
      <c r="G1286" s="611"/>
    </row>
    <row r="1287" spans="1:7" s="547" customFormat="1" ht="15" x14ac:dyDescent="0.2">
      <c r="A1287" s="619"/>
      <c r="B1287" s="620"/>
      <c r="C1287" s="623"/>
      <c r="D1287" s="610"/>
      <c r="E1287" s="611"/>
      <c r="F1287" s="655"/>
      <c r="G1287" s="611"/>
    </row>
    <row r="1288" spans="1:7" s="547" customFormat="1" ht="15" x14ac:dyDescent="0.2">
      <c r="A1288" s="619"/>
      <c r="B1288" s="620"/>
      <c r="C1288" s="623"/>
      <c r="D1288" s="610"/>
      <c r="E1288" s="611"/>
      <c r="F1288" s="655"/>
      <c r="G1288" s="611"/>
    </row>
    <row r="1289" spans="1:7" s="547" customFormat="1" ht="15" x14ac:dyDescent="0.2">
      <c r="A1289" s="619"/>
      <c r="B1289" s="620"/>
      <c r="C1289" s="623"/>
      <c r="D1289" s="610"/>
      <c r="E1289" s="611"/>
      <c r="F1289" s="655"/>
      <c r="G1289" s="611"/>
    </row>
    <row r="1290" spans="1:7" s="547" customFormat="1" ht="15" x14ac:dyDescent="0.2">
      <c r="A1290" s="619"/>
      <c r="B1290" s="620"/>
      <c r="C1290" s="623"/>
      <c r="D1290" s="610"/>
      <c r="E1290" s="611"/>
      <c r="F1290" s="655"/>
      <c r="G1290" s="611"/>
    </row>
    <row r="1291" spans="1:7" s="547" customFormat="1" ht="15" x14ac:dyDescent="0.2">
      <c r="A1291" s="619"/>
      <c r="B1291" s="620"/>
      <c r="C1291" s="623"/>
      <c r="D1291" s="610"/>
      <c r="E1291" s="611"/>
      <c r="F1291" s="655"/>
      <c r="G1291" s="611"/>
    </row>
    <row r="1292" spans="1:7" s="547" customFormat="1" ht="15" x14ac:dyDescent="0.2">
      <c r="A1292" s="619"/>
      <c r="B1292" s="620"/>
      <c r="C1292" s="623"/>
      <c r="D1292" s="610"/>
      <c r="E1292" s="611"/>
      <c r="F1292" s="655"/>
      <c r="G1292" s="611"/>
    </row>
    <row r="1293" spans="1:7" s="547" customFormat="1" ht="15" x14ac:dyDescent="0.2">
      <c r="A1293" s="619"/>
      <c r="B1293" s="620"/>
      <c r="C1293" s="623"/>
      <c r="D1293" s="610"/>
      <c r="E1293" s="611"/>
      <c r="F1293" s="655"/>
      <c r="G1293" s="611"/>
    </row>
    <row r="1294" spans="1:7" s="547" customFormat="1" ht="15" x14ac:dyDescent="0.2">
      <c r="A1294" s="619"/>
      <c r="B1294" s="620"/>
      <c r="C1294" s="623"/>
      <c r="D1294" s="610"/>
      <c r="E1294" s="611"/>
      <c r="F1294" s="655"/>
      <c r="G1294" s="611"/>
    </row>
    <row r="1295" spans="1:7" s="547" customFormat="1" ht="15" x14ac:dyDescent="0.2">
      <c r="A1295" s="619"/>
      <c r="B1295" s="620"/>
      <c r="C1295" s="623"/>
      <c r="D1295" s="610"/>
      <c r="E1295" s="611"/>
      <c r="F1295" s="655"/>
      <c r="G1295" s="611"/>
    </row>
    <row r="1296" spans="1:7" s="547" customFormat="1" ht="15" x14ac:dyDescent="0.2">
      <c r="A1296" s="619"/>
      <c r="B1296" s="620"/>
      <c r="C1296" s="623"/>
      <c r="D1296" s="610"/>
      <c r="E1296" s="611"/>
      <c r="F1296" s="655"/>
      <c r="G1296" s="611"/>
    </row>
    <row r="1297" spans="1:7" s="547" customFormat="1" ht="15" x14ac:dyDescent="0.2">
      <c r="A1297" s="619"/>
      <c r="B1297" s="620"/>
      <c r="C1297" s="623"/>
      <c r="D1297" s="610"/>
      <c r="E1297" s="611"/>
      <c r="F1297" s="655"/>
      <c r="G1297" s="611"/>
    </row>
    <row r="1298" spans="1:7" s="547" customFormat="1" ht="15" x14ac:dyDescent="0.2">
      <c r="A1298" s="619"/>
      <c r="B1298" s="620"/>
      <c r="C1298" s="623"/>
      <c r="D1298" s="610"/>
      <c r="E1298" s="611"/>
      <c r="F1298" s="655"/>
      <c r="G1298" s="611"/>
    </row>
    <row r="1299" spans="1:7" s="547" customFormat="1" ht="15" x14ac:dyDescent="0.2">
      <c r="A1299" s="619"/>
      <c r="B1299" s="620"/>
      <c r="C1299" s="623"/>
      <c r="D1299" s="610"/>
      <c r="E1299" s="611"/>
      <c r="F1299" s="655"/>
      <c r="G1299" s="611"/>
    </row>
    <row r="1300" spans="1:7" s="547" customFormat="1" ht="15" x14ac:dyDescent="0.2">
      <c r="A1300" s="619"/>
      <c r="B1300" s="620"/>
      <c r="C1300" s="623"/>
      <c r="D1300" s="610"/>
      <c r="E1300" s="611"/>
      <c r="F1300" s="655"/>
      <c r="G1300" s="611"/>
    </row>
    <row r="1301" spans="1:7" s="547" customFormat="1" ht="15" x14ac:dyDescent="0.2">
      <c r="A1301" s="619"/>
      <c r="B1301" s="620"/>
      <c r="C1301" s="623"/>
      <c r="D1301" s="610"/>
      <c r="E1301" s="611"/>
      <c r="F1301" s="655"/>
      <c r="G1301" s="611"/>
    </row>
    <row r="1302" spans="1:7" s="547" customFormat="1" ht="15" x14ac:dyDescent="0.2">
      <c r="A1302" s="619"/>
      <c r="B1302" s="620"/>
      <c r="C1302" s="623"/>
      <c r="D1302" s="610"/>
      <c r="E1302" s="611"/>
      <c r="F1302" s="655"/>
      <c r="G1302" s="611"/>
    </row>
    <row r="1303" spans="1:7" s="547" customFormat="1" ht="15" x14ac:dyDescent="0.2">
      <c r="A1303" s="619"/>
      <c r="B1303" s="620"/>
      <c r="C1303" s="623"/>
      <c r="D1303" s="610"/>
      <c r="E1303" s="611"/>
      <c r="F1303" s="655"/>
      <c r="G1303" s="611"/>
    </row>
    <row r="1304" spans="1:7" s="547" customFormat="1" ht="15" x14ac:dyDescent="0.2">
      <c r="A1304" s="619"/>
      <c r="B1304" s="620"/>
      <c r="C1304" s="623"/>
      <c r="D1304" s="610"/>
      <c r="E1304" s="611"/>
      <c r="F1304" s="655"/>
      <c r="G1304" s="611"/>
    </row>
    <row r="1305" spans="1:7" s="547" customFormat="1" ht="15" x14ac:dyDescent="0.2">
      <c r="A1305" s="619"/>
      <c r="B1305" s="620"/>
      <c r="C1305" s="623"/>
      <c r="D1305" s="610"/>
      <c r="E1305" s="611"/>
      <c r="F1305" s="655"/>
      <c r="G1305" s="611"/>
    </row>
    <row r="1306" spans="1:7" s="547" customFormat="1" ht="15" x14ac:dyDescent="0.2">
      <c r="A1306" s="619"/>
      <c r="B1306" s="620"/>
      <c r="C1306" s="623"/>
      <c r="D1306" s="610"/>
      <c r="E1306" s="611"/>
      <c r="F1306" s="655"/>
      <c r="G1306" s="611"/>
    </row>
    <row r="1307" spans="1:7" s="547" customFormat="1" ht="15" x14ac:dyDescent="0.2">
      <c r="A1307" s="619"/>
      <c r="B1307" s="620"/>
      <c r="C1307" s="623"/>
      <c r="D1307" s="610"/>
      <c r="E1307" s="611"/>
      <c r="F1307" s="655"/>
      <c r="G1307" s="611"/>
    </row>
    <row r="1308" spans="1:7" s="547" customFormat="1" ht="15" x14ac:dyDescent="0.2">
      <c r="A1308" s="619"/>
      <c r="B1308" s="620"/>
      <c r="C1308" s="623"/>
      <c r="D1308" s="610"/>
      <c r="E1308" s="611"/>
      <c r="F1308" s="655"/>
      <c r="G1308" s="611"/>
    </row>
    <row r="1309" spans="1:7" s="547" customFormat="1" ht="15" x14ac:dyDescent="0.2">
      <c r="A1309" s="619"/>
      <c r="B1309" s="620"/>
      <c r="C1309" s="623"/>
      <c r="D1309" s="610"/>
      <c r="E1309" s="611"/>
      <c r="F1309" s="655"/>
      <c r="G1309" s="611"/>
    </row>
    <row r="1310" spans="1:7" s="547" customFormat="1" ht="15" x14ac:dyDescent="0.2">
      <c r="A1310" s="619"/>
      <c r="B1310" s="620"/>
      <c r="C1310" s="623"/>
      <c r="D1310" s="610"/>
      <c r="E1310" s="611"/>
      <c r="F1310" s="655"/>
      <c r="G1310" s="611"/>
    </row>
    <row r="1311" spans="1:7" s="547" customFormat="1" ht="15" x14ac:dyDescent="0.2">
      <c r="A1311" s="619"/>
      <c r="B1311" s="620"/>
      <c r="C1311" s="623"/>
      <c r="D1311" s="610"/>
      <c r="E1311" s="611"/>
      <c r="F1311" s="655"/>
      <c r="G1311" s="611"/>
    </row>
    <row r="1312" spans="1:7" s="547" customFormat="1" ht="15" x14ac:dyDescent="0.2">
      <c r="A1312" s="619"/>
      <c r="B1312" s="620"/>
      <c r="C1312" s="623"/>
      <c r="D1312" s="610"/>
      <c r="E1312" s="611"/>
      <c r="F1312" s="655"/>
      <c r="G1312" s="611"/>
    </row>
    <row r="1313" spans="1:7" s="547" customFormat="1" ht="15" x14ac:dyDescent="0.2">
      <c r="A1313" s="619"/>
      <c r="B1313" s="620"/>
      <c r="C1313" s="623"/>
      <c r="D1313" s="610"/>
      <c r="E1313" s="611"/>
      <c r="F1313" s="655"/>
      <c r="G1313" s="611"/>
    </row>
    <row r="1314" spans="1:7" s="547" customFormat="1" ht="15" x14ac:dyDescent="0.2">
      <c r="A1314" s="619"/>
      <c r="B1314" s="620"/>
      <c r="C1314" s="623"/>
      <c r="D1314" s="610"/>
      <c r="E1314" s="611"/>
      <c r="F1314" s="655"/>
      <c r="G1314" s="611"/>
    </row>
    <row r="1315" spans="1:7" s="547" customFormat="1" ht="15" x14ac:dyDescent="0.2">
      <c r="A1315" s="619"/>
      <c r="B1315" s="620"/>
      <c r="C1315" s="623"/>
      <c r="D1315" s="610"/>
      <c r="E1315" s="611"/>
      <c r="F1315" s="655"/>
      <c r="G1315" s="611"/>
    </row>
    <row r="1316" spans="1:7" s="547" customFormat="1" ht="15" x14ac:dyDescent="0.2">
      <c r="A1316" s="619"/>
      <c r="B1316" s="620"/>
      <c r="C1316" s="623"/>
      <c r="D1316" s="610"/>
      <c r="E1316" s="611"/>
      <c r="F1316" s="655"/>
      <c r="G1316" s="611"/>
    </row>
    <row r="1317" spans="1:7" s="547" customFormat="1" ht="15" x14ac:dyDescent="0.2">
      <c r="A1317" s="619"/>
      <c r="B1317" s="620"/>
      <c r="C1317" s="623"/>
      <c r="D1317" s="610"/>
      <c r="E1317" s="611"/>
      <c r="F1317" s="655"/>
      <c r="G1317" s="611"/>
    </row>
    <row r="1318" spans="1:7" s="547" customFormat="1" ht="15" x14ac:dyDescent="0.2">
      <c r="A1318" s="619"/>
      <c r="B1318" s="620"/>
      <c r="C1318" s="623"/>
      <c r="D1318" s="610"/>
      <c r="E1318" s="611"/>
      <c r="F1318" s="655"/>
      <c r="G1318" s="611"/>
    </row>
    <row r="1319" spans="1:7" s="547" customFormat="1" ht="15" x14ac:dyDescent="0.2">
      <c r="A1319" s="619"/>
      <c r="B1319" s="620"/>
      <c r="C1319" s="623"/>
      <c r="D1319" s="610"/>
      <c r="E1319" s="611"/>
      <c r="F1319" s="655"/>
      <c r="G1319" s="611"/>
    </row>
    <row r="1320" spans="1:7" s="547" customFormat="1" ht="15" x14ac:dyDescent="0.2">
      <c r="A1320" s="619"/>
      <c r="B1320" s="620"/>
      <c r="C1320" s="623"/>
      <c r="D1320" s="610"/>
      <c r="E1320" s="611"/>
      <c r="F1320" s="655"/>
      <c r="G1320" s="611"/>
    </row>
    <row r="1321" spans="1:7" s="547" customFormat="1" ht="15" x14ac:dyDescent="0.2">
      <c r="A1321" s="619"/>
      <c r="B1321" s="620"/>
      <c r="C1321" s="623"/>
      <c r="D1321" s="610"/>
      <c r="E1321" s="611"/>
      <c r="F1321" s="655"/>
      <c r="G1321" s="611"/>
    </row>
    <row r="1322" spans="1:7" s="547" customFormat="1" ht="15" x14ac:dyDescent="0.2">
      <c r="A1322" s="619"/>
      <c r="B1322" s="620"/>
      <c r="C1322" s="623"/>
      <c r="D1322" s="610"/>
      <c r="E1322" s="611"/>
      <c r="F1322" s="655"/>
      <c r="G1322" s="611"/>
    </row>
    <row r="1323" spans="1:7" s="547" customFormat="1" ht="15" x14ac:dyDescent="0.2">
      <c r="A1323" s="619"/>
      <c r="B1323" s="620"/>
      <c r="C1323" s="623"/>
      <c r="D1323" s="610"/>
      <c r="E1323" s="611"/>
      <c r="F1323" s="655"/>
      <c r="G1323" s="611"/>
    </row>
    <row r="1324" spans="1:7" s="547" customFormat="1" ht="15" x14ac:dyDescent="0.2">
      <c r="A1324" s="619"/>
      <c r="B1324" s="620"/>
      <c r="C1324" s="623"/>
      <c r="D1324" s="610"/>
      <c r="E1324" s="611"/>
      <c r="F1324" s="655"/>
      <c r="G1324" s="611"/>
    </row>
    <row r="1325" spans="1:7" s="547" customFormat="1" ht="15" x14ac:dyDescent="0.2">
      <c r="A1325" s="619"/>
      <c r="B1325" s="620"/>
      <c r="C1325" s="623"/>
      <c r="D1325" s="610"/>
      <c r="E1325" s="611"/>
      <c r="F1325" s="655"/>
      <c r="G1325" s="611"/>
    </row>
    <row r="1326" spans="1:7" s="547" customFormat="1" ht="15" x14ac:dyDescent="0.2">
      <c r="A1326" s="619"/>
      <c r="B1326" s="620"/>
      <c r="C1326" s="623"/>
      <c r="D1326" s="610"/>
      <c r="E1326" s="611"/>
      <c r="F1326" s="655"/>
      <c r="G1326" s="611"/>
    </row>
    <row r="1327" spans="1:7" s="547" customFormat="1" ht="15" x14ac:dyDescent="0.2">
      <c r="A1327" s="619"/>
      <c r="B1327" s="620"/>
      <c r="C1327" s="623"/>
      <c r="D1327" s="610"/>
      <c r="E1327" s="611"/>
      <c r="F1327" s="655"/>
      <c r="G1327" s="611"/>
    </row>
    <row r="1328" spans="1:7" s="547" customFormat="1" ht="15" x14ac:dyDescent="0.2">
      <c r="A1328" s="619"/>
      <c r="B1328" s="620"/>
      <c r="C1328" s="623"/>
      <c r="D1328" s="610"/>
      <c r="E1328" s="611"/>
      <c r="F1328" s="655"/>
      <c r="G1328" s="611"/>
    </row>
    <row r="1329" spans="1:7" s="547" customFormat="1" ht="15" x14ac:dyDescent="0.2">
      <c r="A1329" s="619"/>
      <c r="B1329" s="620"/>
      <c r="C1329" s="623"/>
      <c r="D1329" s="610"/>
      <c r="E1329" s="611"/>
      <c r="F1329" s="655"/>
      <c r="G1329" s="611"/>
    </row>
    <row r="1330" spans="1:7" s="547" customFormat="1" ht="15" x14ac:dyDescent="0.2">
      <c r="A1330" s="619"/>
      <c r="B1330" s="620"/>
      <c r="C1330" s="623"/>
      <c r="D1330" s="610"/>
      <c r="E1330" s="611"/>
      <c r="F1330" s="655"/>
      <c r="G1330" s="611"/>
    </row>
    <row r="1331" spans="1:7" s="547" customFormat="1" ht="15" x14ac:dyDescent="0.2">
      <c r="A1331" s="619"/>
      <c r="B1331" s="620"/>
      <c r="C1331" s="623"/>
      <c r="D1331" s="610"/>
      <c r="E1331" s="611"/>
      <c r="F1331" s="655"/>
      <c r="G1331" s="611"/>
    </row>
    <row r="1332" spans="1:7" s="547" customFormat="1" ht="15" x14ac:dyDescent="0.2">
      <c r="A1332" s="619"/>
      <c r="B1332" s="620"/>
      <c r="C1332" s="623"/>
      <c r="D1332" s="610"/>
      <c r="E1332" s="611"/>
      <c r="F1332" s="655"/>
      <c r="G1332" s="611"/>
    </row>
    <row r="1333" spans="1:7" s="547" customFormat="1" ht="15" x14ac:dyDescent="0.2">
      <c r="A1333" s="619"/>
      <c r="B1333" s="620"/>
      <c r="C1333" s="623"/>
      <c r="D1333" s="610"/>
      <c r="E1333" s="611"/>
      <c r="F1333" s="655"/>
      <c r="G1333" s="611"/>
    </row>
    <row r="1334" spans="1:7" s="547" customFormat="1" ht="15" x14ac:dyDescent="0.2">
      <c r="A1334" s="619"/>
      <c r="B1334" s="620"/>
      <c r="C1334" s="623"/>
      <c r="D1334" s="610"/>
      <c r="E1334" s="611"/>
      <c r="F1334" s="655"/>
      <c r="G1334" s="611"/>
    </row>
    <row r="1335" spans="1:7" s="547" customFormat="1" ht="15" x14ac:dyDescent="0.2">
      <c r="A1335" s="619"/>
      <c r="B1335" s="620"/>
      <c r="C1335" s="623"/>
      <c r="D1335" s="610"/>
      <c r="E1335" s="611"/>
      <c r="F1335" s="655"/>
      <c r="G1335" s="611"/>
    </row>
    <row r="1336" spans="1:7" s="547" customFormat="1" ht="15" x14ac:dyDescent="0.2">
      <c r="A1336" s="619"/>
      <c r="B1336" s="620"/>
      <c r="C1336" s="623"/>
      <c r="D1336" s="610"/>
      <c r="E1336" s="611"/>
      <c r="F1336" s="655"/>
      <c r="G1336" s="611"/>
    </row>
    <row r="1337" spans="1:7" s="547" customFormat="1" ht="15" x14ac:dyDescent="0.2">
      <c r="A1337" s="619"/>
      <c r="B1337" s="620"/>
      <c r="C1337" s="623"/>
      <c r="D1337" s="610"/>
      <c r="E1337" s="611"/>
      <c r="F1337" s="655"/>
      <c r="G1337" s="611"/>
    </row>
    <row r="1338" spans="1:7" s="547" customFormat="1" ht="15" x14ac:dyDescent="0.2">
      <c r="A1338" s="619"/>
      <c r="B1338" s="620"/>
      <c r="C1338" s="623"/>
      <c r="D1338" s="610"/>
      <c r="E1338" s="611"/>
      <c r="F1338" s="655"/>
      <c r="G1338" s="611"/>
    </row>
    <row r="1339" spans="1:7" s="547" customFormat="1" ht="15" x14ac:dyDescent="0.2">
      <c r="A1339" s="619"/>
      <c r="B1339" s="620"/>
      <c r="C1339" s="623"/>
      <c r="D1339" s="610"/>
      <c r="E1339" s="611"/>
      <c r="F1339" s="655"/>
      <c r="G1339" s="611"/>
    </row>
    <row r="1340" spans="1:7" s="547" customFormat="1" ht="15" x14ac:dyDescent="0.2">
      <c r="A1340" s="619"/>
      <c r="B1340" s="620"/>
      <c r="C1340" s="623"/>
      <c r="D1340" s="610"/>
      <c r="E1340" s="611"/>
      <c r="F1340" s="655"/>
      <c r="G1340" s="611"/>
    </row>
    <row r="1341" spans="1:7" s="547" customFormat="1" ht="15" x14ac:dyDescent="0.2">
      <c r="A1341" s="619"/>
      <c r="B1341" s="620"/>
      <c r="C1341" s="623"/>
      <c r="D1341" s="610"/>
      <c r="E1341" s="611"/>
      <c r="F1341" s="655"/>
      <c r="G1341" s="611"/>
    </row>
    <row r="1342" spans="1:7" s="547" customFormat="1" ht="15" x14ac:dyDescent="0.2">
      <c r="A1342" s="619"/>
      <c r="B1342" s="620"/>
      <c r="C1342" s="623"/>
      <c r="D1342" s="610"/>
      <c r="E1342" s="611"/>
      <c r="F1342" s="655"/>
      <c r="G1342" s="611"/>
    </row>
    <row r="1343" spans="1:7" s="547" customFormat="1" ht="15" x14ac:dyDescent="0.2">
      <c r="A1343" s="619"/>
      <c r="B1343" s="620"/>
      <c r="C1343" s="623"/>
      <c r="D1343" s="610"/>
      <c r="E1343" s="611"/>
      <c r="F1343" s="655"/>
      <c r="G1343" s="611"/>
    </row>
    <row r="1344" spans="1:7" s="547" customFormat="1" ht="15" x14ac:dyDescent="0.2">
      <c r="A1344" s="619"/>
      <c r="B1344" s="620"/>
      <c r="C1344" s="623"/>
      <c r="D1344" s="610"/>
      <c r="E1344" s="611"/>
      <c r="F1344" s="655"/>
      <c r="G1344" s="611"/>
    </row>
    <row r="1345" spans="1:7" s="547" customFormat="1" ht="15" x14ac:dyDescent="0.2">
      <c r="A1345" s="619"/>
      <c r="B1345" s="620"/>
      <c r="C1345" s="623"/>
      <c r="D1345" s="610"/>
      <c r="E1345" s="611"/>
      <c r="F1345" s="655"/>
      <c r="G1345" s="611"/>
    </row>
    <row r="1346" spans="1:7" s="547" customFormat="1" ht="15" x14ac:dyDescent="0.2">
      <c r="A1346" s="619"/>
      <c r="B1346" s="620"/>
      <c r="C1346" s="623"/>
      <c r="D1346" s="610"/>
      <c r="E1346" s="611"/>
      <c r="F1346" s="655"/>
      <c r="G1346" s="611"/>
    </row>
    <row r="1347" spans="1:7" s="547" customFormat="1" ht="15" x14ac:dyDescent="0.2">
      <c r="A1347" s="619"/>
      <c r="B1347" s="620"/>
      <c r="C1347" s="623"/>
      <c r="D1347" s="610"/>
      <c r="E1347" s="611"/>
      <c r="F1347" s="655"/>
      <c r="G1347" s="611"/>
    </row>
    <row r="1348" spans="1:7" s="547" customFormat="1" ht="15" x14ac:dyDescent="0.2">
      <c r="A1348" s="619"/>
      <c r="B1348" s="620"/>
      <c r="C1348" s="623"/>
      <c r="D1348" s="610"/>
      <c r="E1348" s="611"/>
      <c r="F1348" s="655"/>
      <c r="G1348" s="611"/>
    </row>
    <row r="1349" spans="1:7" s="547" customFormat="1" ht="15" x14ac:dyDescent="0.2">
      <c r="A1349" s="619"/>
      <c r="B1349" s="620"/>
      <c r="C1349" s="623"/>
      <c r="D1349" s="610"/>
      <c r="E1349" s="611"/>
      <c r="F1349" s="655"/>
      <c r="G1349" s="611"/>
    </row>
    <row r="1350" spans="1:7" s="547" customFormat="1" ht="15" x14ac:dyDescent="0.2">
      <c r="A1350" s="619"/>
      <c r="B1350" s="620"/>
      <c r="C1350" s="623"/>
      <c r="D1350" s="610"/>
      <c r="E1350" s="611"/>
      <c r="F1350" s="655"/>
      <c r="G1350" s="611"/>
    </row>
    <row r="1351" spans="1:7" s="547" customFormat="1" ht="15" x14ac:dyDescent="0.2">
      <c r="A1351" s="619"/>
      <c r="B1351" s="620"/>
      <c r="C1351" s="623"/>
      <c r="D1351" s="610"/>
      <c r="E1351" s="611"/>
      <c r="F1351" s="655"/>
      <c r="G1351" s="611"/>
    </row>
    <row r="1352" spans="1:7" s="547" customFormat="1" ht="15" x14ac:dyDescent="0.2">
      <c r="A1352" s="619"/>
      <c r="B1352" s="620"/>
      <c r="C1352" s="623"/>
      <c r="D1352" s="610"/>
      <c r="E1352" s="611"/>
      <c r="F1352" s="655"/>
      <c r="G1352" s="611"/>
    </row>
    <row r="1353" spans="1:7" s="547" customFormat="1" ht="15" x14ac:dyDescent="0.2">
      <c r="A1353" s="619"/>
      <c r="B1353" s="620"/>
      <c r="C1353" s="623"/>
      <c r="D1353" s="610"/>
      <c r="E1353" s="611"/>
      <c r="F1353" s="655"/>
      <c r="G1353" s="611"/>
    </row>
    <row r="1354" spans="1:7" s="547" customFormat="1" ht="15" x14ac:dyDescent="0.2">
      <c r="A1354" s="619"/>
      <c r="B1354" s="620"/>
      <c r="C1354" s="623"/>
      <c r="D1354" s="610"/>
      <c r="E1354" s="611"/>
      <c r="F1354" s="655"/>
      <c r="G1354" s="611"/>
    </row>
    <row r="1355" spans="1:7" s="547" customFormat="1" ht="15" x14ac:dyDescent="0.2">
      <c r="A1355" s="619"/>
      <c r="B1355" s="620"/>
      <c r="C1355" s="623"/>
      <c r="D1355" s="610"/>
      <c r="E1355" s="611"/>
      <c r="F1355" s="655"/>
      <c r="G1355" s="611"/>
    </row>
    <row r="1356" spans="1:7" s="547" customFormat="1" ht="15" x14ac:dyDescent="0.2">
      <c r="A1356" s="619"/>
      <c r="B1356" s="620"/>
      <c r="C1356" s="623"/>
      <c r="D1356" s="610"/>
      <c r="E1356" s="611"/>
      <c r="F1356" s="655"/>
      <c r="G1356" s="611"/>
    </row>
    <row r="1357" spans="1:7" s="547" customFormat="1" ht="15" x14ac:dyDescent="0.2">
      <c r="A1357" s="619"/>
      <c r="B1357" s="620"/>
      <c r="C1357" s="623"/>
      <c r="D1357" s="610"/>
      <c r="E1357" s="611"/>
      <c r="F1357" s="655"/>
      <c r="G1357" s="611"/>
    </row>
    <row r="1358" spans="1:7" s="547" customFormat="1" ht="15" x14ac:dyDescent="0.2">
      <c r="A1358" s="619"/>
      <c r="B1358" s="620"/>
      <c r="C1358" s="623"/>
      <c r="D1358" s="610"/>
      <c r="E1358" s="611"/>
      <c r="F1358" s="655"/>
      <c r="G1358" s="611"/>
    </row>
    <row r="1359" spans="1:7" s="547" customFormat="1" ht="15" x14ac:dyDescent="0.2">
      <c r="A1359" s="619"/>
      <c r="B1359" s="620"/>
      <c r="C1359" s="623"/>
      <c r="D1359" s="610"/>
      <c r="E1359" s="611"/>
      <c r="F1359" s="655"/>
      <c r="G1359" s="611"/>
    </row>
    <row r="1360" spans="1:7" s="547" customFormat="1" ht="15" x14ac:dyDescent="0.2">
      <c r="A1360" s="619"/>
      <c r="B1360" s="620"/>
      <c r="C1360" s="623"/>
      <c r="D1360" s="610"/>
      <c r="E1360" s="611"/>
      <c r="F1360" s="655"/>
      <c r="G1360" s="611"/>
    </row>
    <row r="1361" spans="1:7" s="547" customFormat="1" ht="15" x14ac:dyDescent="0.2">
      <c r="A1361" s="619"/>
      <c r="B1361" s="620"/>
      <c r="C1361" s="623"/>
      <c r="D1361" s="610"/>
      <c r="E1361" s="611"/>
      <c r="F1361" s="655"/>
      <c r="G1361" s="611"/>
    </row>
    <row r="1362" spans="1:7" s="547" customFormat="1" ht="15" x14ac:dyDescent="0.2">
      <c r="A1362" s="619"/>
      <c r="B1362" s="620"/>
      <c r="C1362" s="623"/>
      <c r="D1362" s="610"/>
      <c r="E1362" s="611"/>
      <c r="F1362" s="655"/>
      <c r="G1362" s="611"/>
    </row>
    <row r="1363" spans="1:7" s="547" customFormat="1" ht="15" x14ac:dyDescent="0.2">
      <c r="A1363" s="619"/>
      <c r="B1363" s="620"/>
      <c r="C1363" s="623"/>
      <c r="D1363" s="610"/>
      <c r="E1363" s="611"/>
      <c r="F1363" s="655"/>
      <c r="G1363" s="611"/>
    </row>
    <row r="1364" spans="1:7" s="547" customFormat="1" ht="15" x14ac:dyDescent="0.2">
      <c r="A1364" s="619"/>
      <c r="B1364" s="620"/>
      <c r="C1364" s="623"/>
      <c r="D1364" s="610"/>
      <c r="E1364" s="611"/>
      <c r="F1364" s="655"/>
      <c r="G1364" s="611"/>
    </row>
    <row r="1365" spans="1:7" s="547" customFormat="1" ht="15" x14ac:dyDescent="0.2">
      <c r="A1365" s="619"/>
      <c r="B1365" s="620"/>
      <c r="C1365" s="623"/>
      <c r="D1365" s="610"/>
      <c r="E1365" s="611"/>
      <c r="F1365" s="655"/>
      <c r="G1365" s="611"/>
    </row>
    <row r="1366" spans="1:7" s="547" customFormat="1" ht="15" x14ac:dyDescent="0.2">
      <c r="A1366" s="619"/>
      <c r="B1366" s="620"/>
      <c r="C1366" s="623"/>
      <c r="D1366" s="610"/>
      <c r="E1366" s="611"/>
      <c r="F1366" s="655"/>
      <c r="G1366" s="611"/>
    </row>
    <row r="1367" spans="1:7" s="547" customFormat="1" ht="15" x14ac:dyDescent="0.2">
      <c r="A1367" s="619"/>
      <c r="B1367" s="620"/>
      <c r="C1367" s="623"/>
      <c r="D1367" s="610"/>
      <c r="E1367" s="611"/>
      <c r="F1367" s="655"/>
      <c r="G1367" s="611"/>
    </row>
    <row r="1368" spans="1:7" s="547" customFormat="1" ht="15" x14ac:dyDescent="0.2">
      <c r="A1368" s="619"/>
      <c r="B1368" s="620"/>
      <c r="C1368" s="623"/>
      <c r="D1368" s="610"/>
      <c r="E1368" s="611"/>
      <c r="F1368" s="655"/>
      <c r="G1368" s="611"/>
    </row>
    <row r="1369" spans="1:7" s="547" customFormat="1" ht="15" x14ac:dyDescent="0.2">
      <c r="A1369" s="619"/>
      <c r="B1369" s="620"/>
      <c r="C1369" s="623"/>
      <c r="D1369" s="610"/>
      <c r="E1369" s="611"/>
      <c r="F1369" s="655"/>
      <c r="G1369" s="611"/>
    </row>
    <row r="1370" spans="1:7" s="547" customFormat="1" ht="15" x14ac:dyDescent="0.2">
      <c r="A1370" s="619"/>
      <c r="B1370" s="620"/>
      <c r="C1370" s="623"/>
      <c r="D1370" s="610"/>
      <c r="E1370" s="611"/>
      <c r="F1370" s="655"/>
      <c r="G1370" s="611"/>
    </row>
    <row r="1371" spans="1:7" s="547" customFormat="1" ht="15" x14ac:dyDescent="0.2">
      <c r="A1371" s="619"/>
      <c r="B1371" s="620"/>
      <c r="C1371" s="623"/>
      <c r="D1371" s="610"/>
      <c r="E1371" s="611"/>
      <c r="F1371" s="655"/>
      <c r="G1371" s="611"/>
    </row>
    <row r="1372" spans="1:7" s="547" customFormat="1" ht="15" x14ac:dyDescent="0.2">
      <c r="A1372" s="619"/>
      <c r="B1372" s="620"/>
      <c r="C1372" s="623"/>
      <c r="D1372" s="610"/>
      <c r="E1372" s="611"/>
      <c r="F1372" s="655"/>
      <c r="G1372" s="611"/>
    </row>
    <row r="1373" spans="1:7" s="547" customFormat="1" ht="15" x14ac:dyDescent="0.2">
      <c r="A1373" s="619"/>
      <c r="B1373" s="620"/>
      <c r="C1373" s="623"/>
      <c r="D1373" s="610"/>
      <c r="E1373" s="611"/>
      <c r="F1373" s="655"/>
      <c r="G1373" s="611"/>
    </row>
    <row r="1374" spans="1:7" s="547" customFormat="1" ht="15" x14ac:dyDescent="0.2">
      <c r="A1374" s="619"/>
      <c r="B1374" s="620"/>
      <c r="C1374" s="623"/>
      <c r="D1374" s="610"/>
      <c r="E1374" s="611"/>
      <c r="F1374" s="655"/>
      <c r="G1374" s="611"/>
    </row>
    <row r="1375" spans="1:7" s="547" customFormat="1" ht="15" x14ac:dyDescent="0.2">
      <c r="A1375" s="619"/>
      <c r="B1375" s="620"/>
      <c r="C1375" s="623"/>
      <c r="D1375" s="610"/>
      <c r="E1375" s="611"/>
      <c r="F1375" s="655"/>
      <c r="G1375" s="611"/>
    </row>
    <row r="1376" spans="1:7" s="547" customFormat="1" ht="15" x14ac:dyDescent="0.2">
      <c r="A1376" s="619"/>
      <c r="B1376" s="620"/>
      <c r="C1376" s="623"/>
      <c r="D1376" s="610"/>
      <c r="E1376" s="611"/>
      <c r="F1376" s="655"/>
      <c r="G1376" s="611"/>
    </row>
    <row r="1377" spans="1:7" s="547" customFormat="1" ht="15" x14ac:dyDescent="0.2">
      <c r="A1377" s="619"/>
      <c r="B1377" s="620"/>
      <c r="C1377" s="623"/>
      <c r="D1377" s="610"/>
      <c r="E1377" s="611"/>
      <c r="F1377" s="655"/>
      <c r="G1377" s="611"/>
    </row>
    <row r="1378" spans="1:7" s="547" customFormat="1" ht="15" x14ac:dyDescent="0.2">
      <c r="A1378" s="619"/>
      <c r="B1378" s="620"/>
      <c r="C1378" s="623"/>
      <c r="D1378" s="610"/>
      <c r="E1378" s="611"/>
      <c r="F1378" s="655"/>
      <c r="G1378" s="611"/>
    </row>
    <row r="1379" spans="1:7" s="547" customFormat="1" ht="15" x14ac:dyDescent="0.2">
      <c r="A1379" s="619"/>
      <c r="B1379" s="620"/>
      <c r="C1379" s="623"/>
      <c r="D1379" s="610"/>
      <c r="E1379" s="611"/>
      <c r="F1379" s="655"/>
      <c r="G1379" s="611"/>
    </row>
    <row r="1380" spans="1:7" s="547" customFormat="1" ht="15" x14ac:dyDescent="0.2">
      <c r="A1380" s="619"/>
      <c r="B1380" s="620"/>
      <c r="C1380" s="623"/>
      <c r="D1380" s="610"/>
      <c r="E1380" s="611"/>
      <c r="F1380" s="655"/>
      <c r="G1380" s="611"/>
    </row>
    <row r="1381" spans="1:7" s="547" customFormat="1" ht="15" x14ac:dyDescent="0.2">
      <c r="A1381" s="619"/>
      <c r="B1381" s="620"/>
      <c r="C1381" s="623"/>
      <c r="D1381" s="610"/>
      <c r="E1381" s="611"/>
      <c r="F1381" s="655"/>
      <c r="G1381" s="611"/>
    </row>
    <row r="1382" spans="1:7" s="547" customFormat="1" ht="15" x14ac:dyDescent="0.2">
      <c r="A1382" s="619"/>
      <c r="B1382" s="620"/>
      <c r="C1382" s="623"/>
      <c r="D1382" s="610"/>
      <c r="E1382" s="611"/>
      <c r="F1382" s="655"/>
      <c r="G1382" s="611"/>
    </row>
    <row r="1383" spans="1:7" s="547" customFormat="1" ht="15" x14ac:dyDescent="0.2">
      <c r="A1383" s="619"/>
      <c r="B1383" s="620"/>
      <c r="C1383" s="623"/>
      <c r="D1383" s="610"/>
      <c r="E1383" s="611"/>
      <c r="F1383" s="655"/>
      <c r="G1383" s="611"/>
    </row>
    <row r="1384" spans="1:7" s="547" customFormat="1" ht="15" x14ac:dyDescent="0.2">
      <c r="A1384" s="619"/>
      <c r="B1384" s="620"/>
      <c r="C1384" s="623"/>
      <c r="D1384" s="610"/>
      <c r="E1384" s="611"/>
      <c r="F1384" s="655"/>
      <c r="G1384" s="611"/>
    </row>
    <row r="1385" spans="1:7" s="547" customFormat="1" ht="15" x14ac:dyDescent="0.2">
      <c r="A1385" s="619"/>
      <c r="B1385" s="620"/>
      <c r="C1385" s="623"/>
      <c r="D1385" s="610"/>
      <c r="E1385" s="611"/>
      <c r="F1385" s="655"/>
      <c r="G1385" s="611"/>
    </row>
    <row r="1386" spans="1:7" s="547" customFormat="1" ht="15" x14ac:dyDescent="0.2">
      <c r="A1386" s="619"/>
      <c r="B1386" s="620"/>
      <c r="C1386" s="623"/>
      <c r="D1386" s="610"/>
      <c r="E1386" s="611"/>
      <c r="F1386" s="655"/>
      <c r="G1386" s="611"/>
    </row>
    <row r="1387" spans="1:7" s="547" customFormat="1" ht="15" x14ac:dyDescent="0.2">
      <c r="A1387" s="619"/>
      <c r="B1387" s="620"/>
      <c r="C1387" s="623"/>
      <c r="D1387" s="610"/>
      <c r="E1387" s="611"/>
      <c r="F1387" s="655"/>
      <c r="G1387" s="611"/>
    </row>
    <row r="1388" spans="1:7" s="547" customFormat="1" ht="15" x14ac:dyDescent="0.2">
      <c r="A1388" s="619"/>
      <c r="B1388" s="620"/>
      <c r="C1388" s="623"/>
      <c r="D1388" s="610"/>
      <c r="E1388" s="611"/>
      <c r="F1388" s="655"/>
      <c r="G1388" s="611"/>
    </row>
    <row r="1389" spans="1:7" s="547" customFormat="1" ht="15" x14ac:dyDescent="0.2">
      <c r="A1389" s="619"/>
      <c r="B1389" s="620"/>
      <c r="C1389" s="623"/>
      <c r="D1389" s="610"/>
      <c r="E1389" s="611"/>
      <c r="F1389" s="655"/>
      <c r="G1389" s="611"/>
    </row>
    <row r="1390" spans="1:7" s="547" customFormat="1" ht="15" x14ac:dyDescent="0.2">
      <c r="A1390" s="619"/>
      <c r="B1390" s="620"/>
      <c r="C1390" s="623"/>
      <c r="D1390" s="610"/>
      <c r="E1390" s="611"/>
      <c r="F1390" s="655"/>
      <c r="G1390" s="611"/>
    </row>
    <row r="1391" spans="1:7" s="547" customFormat="1" ht="15" x14ac:dyDescent="0.2">
      <c r="A1391" s="619"/>
      <c r="B1391" s="620"/>
      <c r="C1391" s="623"/>
      <c r="D1391" s="610"/>
      <c r="E1391" s="611"/>
      <c r="F1391" s="655"/>
      <c r="G1391" s="611"/>
    </row>
    <row r="1392" spans="1:7" s="547" customFormat="1" ht="15" x14ac:dyDescent="0.2">
      <c r="A1392" s="619"/>
      <c r="B1392" s="620"/>
      <c r="C1392" s="623"/>
      <c r="D1392" s="610"/>
      <c r="E1392" s="611"/>
      <c r="F1392" s="655"/>
      <c r="G1392" s="611"/>
    </row>
    <row r="1393" spans="1:7" s="547" customFormat="1" ht="15" x14ac:dyDescent="0.2">
      <c r="A1393" s="619"/>
      <c r="B1393" s="620"/>
      <c r="C1393" s="623"/>
      <c r="D1393" s="610"/>
      <c r="E1393" s="611"/>
      <c r="F1393" s="655"/>
      <c r="G1393" s="611"/>
    </row>
    <row r="1394" spans="1:7" s="547" customFormat="1" ht="15" x14ac:dyDescent="0.2">
      <c r="A1394" s="619"/>
      <c r="B1394" s="620"/>
      <c r="C1394" s="623"/>
      <c r="D1394" s="610"/>
      <c r="E1394" s="611"/>
      <c r="F1394" s="655"/>
      <c r="G1394" s="611"/>
    </row>
    <row r="1395" spans="1:7" s="547" customFormat="1" ht="15" x14ac:dyDescent="0.2">
      <c r="A1395" s="619"/>
      <c r="B1395" s="620"/>
      <c r="C1395" s="623"/>
      <c r="D1395" s="610"/>
      <c r="E1395" s="611"/>
      <c r="F1395" s="655"/>
      <c r="G1395" s="611"/>
    </row>
    <row r="1396" spans="1:7" s="547" customFormat="1" ht="15" x14ac:dyDescent="0.2">
      <c r="A1396" s="619"/>
      <c r="B1396" s="620"/>
      <c r="C1396" s="623"/>
      <c r="D1396" s="610"/>
      <c r="E1396" s="611"/>
      <c r="F1396" s="655"/>
      <c r="G1396" s="611"/>
    </row>
    <row r="1397" spans="1:7" s="547" customFormat="1" ht="15" x14ac:dyDescent="0.2">
      <c r="A1397" s="619"/>
      <c r="B1397" s="620"/>
      <c r="C1397" s="623"/>
      <c r="D1397" s="610"/>
      <c r="E1397" s="611"/>
      <c r="F1397" s="655"/>
      <c r="G1397" s="611"/>
    </row>
    <row r="1398" spans="1:7" s="547" customFormat="1" ht="15" x14ac:dyDescent="0.2">
      <c r="A1398" s="619"/>
      <c r="B1398" s="620"/>
      <c r="C1398" s="623"/>
      <c r="D1398" s="610"/>
      <c r="E1398" s="611"/>
      <c r="F1398" s="655"/>
      <c r="G1398" s="611"/>
    </row>
    <row r="1399" spans="1:7" s="547" customFormat="1" ht="15" x14ac:dyDescent="0.2">
      <c r="A1399" s="619"/>
      <c r="B1399" s="620"/>
      <c r="C1399" s="623"/>
      <c r="D1399" s="610"/>
      <c r="E1399" s="611"/>
      <c r="F1399" s="655"/>
      <c r="G1399" s="611"/>
    </row>
    <row r="1400" spans="1:7" s="547" customFormat="1" ht="15" x14ac:dyDescent="0.2">
      <c r="A1400" s="619"/>
      <c r="B1400" s="620"/>
      <c r="C1400" s="623"/>
      <c r="D1400" s="610"/>
      <c r="E1400" s="611"/>
      <c r="F1400" s="655"/>
      <c r="G1400" s="611"/>
    </row>
    <row r="1401" spans="1:7" s="547" customFormat="1" ht="15" x14ac:dyDescent="0.2">
      <c r="A1401" s="619"/>
      <c r="B1401" s="620"/>
      <c r="C1401" s="623"/>
      <c r="D1401" s="610"/>
      <c r="E1401" s="611"/>
      <c r="F1401" s="655"/>
      <c r="G1401" s="611"/>
    </row>
    <row r="1402" spans="1:7" s="547" customFormat="1" ht="15" x14ac:dyDescent="0.2">
      <c r="A1402" s="619"/>
      <c r="B1402" s="620"/>
      <c r="C1402" s="623"/>
      <c r="D1402" s="610"/>
      <c r="E1402" s="611"/>
      <c r="F1402" s="655"/>
      <c r="G1402" s="611"/>
    </row>
    <row r="1403" spans="1:7" s="547" customFormat="1" ht="15" x14ac:dyDescent="0.2">
      <c r="A1403" s="619"/>
      <c r="B1403" s="620"/>
      <c r="C1403" s="623"/>
      <c r="D1403" s="610"/>
      <c r="E1403" s="611"/>
      <c r="F1403" s="655"/>
      <c r="G1403" s="611"/>
    </row>
    <row r="1404" spans="1:7" s="547" customFormat="1" ht="15" x14ac:dyDescent="0.2">
      <c r="A1404" s="619"/>
      <c r="B1404" s="620"/>
      <c r="C1404" s="623"/>
      <c r="D1404" s="610"/>
      <c r="E1404" s="611"/>
      <c r="F1404" s="655"/>
      <c r="G1404" s="611"/>
    </row>
    <row r="1405" spans="1:7" s="547" customFormat="1" ht="15" x14ac:dyDescent="0.2">
      <c r="A1405" s="619"/>
      <c r="B1405" s="620"/>
      <c r="C1405" s="623"/>
      <c r="D1405" s="610"/>
      <c r="E1405" s="611"/>
      <c r="F1405" s="655"/>
      <c r="G1405" s="611"/>
    </row>
    <row r="1406" spans="1:7" s="547" customFormat="1" ht="15" x14ac:dyDescent="0.2">
      <c r="A1406" s="619"/>
      <c r="B1406" s="620"/>
      <c r="C1406" s="623"/>
      <c r="D1406" s="610"/>
      <c r="E1406" s="611"/>
      <c r="F1406" s="655"/>
      <c r="G1406" s="611"/>
    </row>
    <row r="1407" spans="1:7" s="547" customFormat="1" ht="15" x14ac:dyDescent="0.2">
      <c r="A1407" s="619"/>
      <c r="B1407" s="620"/>
      <c r="C1407" s="623"/>
      <c r="D1407" s="610"/>
      <c r="E1407" s="611"/>
      <c r="F1407" s="655"/>
      <c r="G1407" s="611"/>
    </row>
    <row r="1408" spans="1:7" s="547" customFormat="1" ht="15" x14ac:dyDescent="0.2">
      <c r="A1408" s="619"/>
      <c r="B1408" s="620"/>
      <c r="C1408" s="623"/>
      <c r="D1408" s="610"/>
      <c r="E1408" s="611"/>
      <c r="F1408" s="655"/>
      <c r="G1408" s="611"/>
    </row>
    <row r="1409" spans="1:7" s="547" customFormat="1" ht="15" x14ac:dyDescent="0.2">
      <c r="A1409" s="619"/>
      <c r="B1409" s="620"/>
      <c r="C1409" s="623"/>
      <c r="D1409" s="610"/>
      <c r="E1409" s="611"/>
      <c r="F1409" s="655"/>
      <c r="G1409" s="611"/>
    </row>
    <row r="1410" spans="1:7" s="547" customFormat="1" ht="15" x14ac:dyDescent="0.2">
      <c r="A1410" s="619"/>
      <c r="B1410" s="620"/>
      <c r="C1410" s="623"/>
      <c r="D1410" s="610"/>
      <c r="E1410" s="611"/>
      <c r="F1410" s="655"/>
      <c r="G1410" s="611"/>
    </row>
    <row r="1411" spans="1:7" s="547" customFormat="1" ht="15" x14ac:dyDescent="0.2">
      <c r="A1411" s="619"/>
      <c r="B1411" s="620"/>
      <c r="C1411" s="623"/>
      <c r="D1411" s="610"/>
      <c r="E1411" s="611"/>
      <c r="F1411" s="655"/>
      <c r="G1411" s="611"/>
    </row>
    <row r="1412" spans="1:7" s="547" customFormat="1" ht="15" x14ac:dyDescent="0.2">
      <c r="A1412" s="619"/>
      <c r="B1412" s="620"/>
      <c r="C1412" s="623"/>
      <c r="D1412" s="610"/>
      <c r="E1412" s="611"/>
      <c r="F1412" s="655"/>
      <c r="G1412" s="611"/>
    </row>
    <row r="1413" spans="1:7" s="547" customFormat="1" ht="15" x14ac:dyDescent="0.2">
      <c r="A1413" s="619"/>
      <c r="B1413" s="620"/>
      <c r="C1413" s="623"/>
      <c r="D1413" s="610"/>
      <c r="E1413" s="611"/>
      <c r="F1413" s="655"/>
      <c r="G1413" s="611"/>
    </row>
    <row r="1414" spans="1:7" s="547" customFormat="1" ht="15" x14ac:dyDescent="0.2">
      <c r="A1414" s="619"/>
      <c r="B1414" s="620"/>
      <c r="C1414" s="623"/>
      <c r="D1414" s="610"/>
      <c r="E1414" s="611"/>
      <c r="F1414" s="655"/>
      <c r="G1414" s="611"/>
    </row>
    <row r="1415" spans="1:7" s="547" customFormat="1" ht="15" x14ac:dyDescent="0.2">
      <c r="A1415" s="619"/>
      <c r="B1415" s="620"/>
      <c r="C1415" s="623"/>
      <c r="D1415" s="610"/>
      <c r="E1415" s="611"/>
      <c r="F1415" s="655"/>
      <c r="G1415" s="611"/>
    </row>
    <row r="1416" spans="1:7" s="547" customFormat="1" ht="15" x14ac:dyDescent="0.2">
      <c r="A1416" s="619"/>
      <c r="B1416" s="620"/>
      <c r="C1416" s="623"/>
      <c r="D1416" s="610"/>
      <c r="E1416" s="611"/>
      <c r="F1416" s="655"/>
      <c r="G1416" s="611"/>
    </row>
    <row r="1417" spans="1:7" s="547" customFormat="1" ht="15" x14ac:dyDescent="0.2">
      <c r="A1417" s="619"/>
      <c r="B1417" s="620"/>
      <c r="C1417" s="623"/>
      <c r="D1417" s="610"/>
      <c r="E1417" s="611"/>
      <c r="F1417" s="655"/>
      <c r="G1417" s="611"/>
    </row>
    <row r="1418" spans="1:7" s="547" customFormat="1" ht="15" x14ac:dyDescent="0.2">
      <c r="A1418" s="619"/>
      <c r="B1418" s="620"/>
      <c r="C1418" s="623"/>
      <c r="D1418" s="610"/>
      <c r="E1418" s="611"/>
      <c r="F1418" s="655"/>
      <c r="G1418" s="611"/>
    </row>
    <row r="1419" spans="1:7" s="547" customFormat="1" ht="15" x14ac:dyDescent="0.2">
      <c r="A1419" s="619"/>
      <c r="B1419" s="620"/>
      <c r="C1419" s="623"/>
      <c r="D1419" s="610"/>
      <c r="E1419" s="611"/>
      <c r="F1419" s="655"/>
      <c r="G1419" s="611"/>
    </row>
    <row r="1420" spans="1:7" s="547" customFormat="1" ht="15" x14ac:dyDescent="0.2">
      <c r="A1420" s="619"/>
      <c r="B1420" s="620"/>
      <c r="C1420" s="623"/>
      <c r="D1420" s="610"/>
      <c r="E1420" s="611"/>
      <c r="F1420" s="655"/>
      <c r="G1420" s="611"/>
    </row>
    <row r="1421" spans="1:7" s="547" customFormat="1" ht="15" x14ac:dyDescent="0.2">
      <c r="A1421" s="619"/>
      <c r="B1421" s="620"/>
      <c r="C1421" s="623"/>
      <c r="D1421" s="610"/>
      <c r="E1421" s="611"/>
      <c r="F1421" s="655"/>
      <c r="G1421" s="611"/>
    </row>
    <row r="1422" spans="1:7" s="547" customFormat="1" ht="15" x14ac:dyDescent="0.2">
      <c r="A1422" s="619"/>
      <c r="B1422" s="620"/>
      <c r="C1422" s="623"/>
      <c r="D1422" s="610"/>
      <c r="E1422" s="611"/>
      <c r="F1422" s="655"/>
      <c r="G1422" s="611"/>
    </row>
    <row r="1423" spans="1:7" s="547" customFormat="1" ht="15" x14ac:dyDescent="0.2">
      <c r="A1423" s="619"/>
      <c r="B1423" s="620"/>
      <c r="C1423" s="623"/>
      <c r="D1423" s="610"/>
      <c r="E1423" s="611"/>
      <c r="F1423" s="655"/>
      <c r="G1423" s="611"/>
    </row>
    <row r="1424" spans="1:7" s="547" customFormat="1" ht="15" x14ac:dyDescent="0.2">
      <c r="A1424" s="619"/>
      <c r="B1424" s="620"/>
      <c r="C1424" s="623"/>
      <c r="D1424" s="610"/>
      <c r="E1424" s="611"/>
      <c r="F1424" s="655"/>
      <c r="G1424" s="611"/>
    </row>
    <row r="1425" spans="1:7" s="547" customFormat="1" ht="15" x14ac:dyDescent="0.2">
      <c r="A1425" s="619"/>
      <c r="B1425" s="620"/>
      <c r="C1425" s="623"/>
      <c r="D1425" s="610"/>
      <c r="E1425" s="611"/>
      <c r="F1425" s="655"/>
      <c r="G1425" s="611"/>
    </row>
    <row r="1426" spans="1:7" s="547" customFormat="1" ht="15" x14ac:dyDescent="0.2">
      <c r="A1426" s="619"/>
      <c r="B1426" s="620"/>
      <c r="C1426" s="623"/>
      <c r="D1426" s="610"/>
      <c r="E1426" s="611"/>
      <c r="F1426" s="655"/>
      <c r="G1426" s="611"/>
    </row>
    <row r="1427" spans="1:7" s="547" customFormat="1" ht="15" x14ac:dyDescent="0.2">
      <c r="A1427" s="619"/>
      <c r="B1427" s="620"/>
      <c r="C1427" s="623"/>
      <c r="D1427" s="610"/>
      <c r="E1427" s="611"/>
      <c r="F1427" s="655"/>
      <c r="G1427" s="611"/>
    </row>
    <row r="1428" spans="1:7" s="547" customFormat="1" ht="15" x14ac:dyDescent="0.2">
      <c r="A1428" s="619"/>
      <c r="B1428" s="620"/>
      <c r="C1428" s="623"/>
      <c r="D1428" s="610"/>
      <c r="E1428" s="611"/>
      <c r="F1428" s="655"/>
      <c r="G1428" s="611"/>
    </row>
    <row r="1429" spans="1:7" s="547" customFormat="1" ht="15" x14ac:dyDescent="0.2">
      <c r="A1429" s="619"/>
      <c r="B1429" s="620"/>
      <c r="C1429" s="623"/>
      <c r="D1429" s="610"/>
      <c r="E1429" s="611"/>
      <c r="F1429" s="655"/>
      <c r="G1429" s="611"/>
    </row>
    <row r="1430" spans="1:7" s="547" customFormat="1" ht="15" x14ac:dyDescent="0.2">
      <c r="A1430" s="619"/>
      <c r="B1430" s="620"/>
      <c r="C1430" s="623"/>
      <c r="D1430" s="610"/>
      <c r="E1430" s="611"/>
      <c r="F1430" s="655"/>
      <c r="G1430" s="611"/>
    </row>
    <row r="1431" spans="1:7" s="547" customFormat="1" ht="15" x14ac:dyDescent="0.2">
      <c r="A1431" s="619"/>
      <c r="B1431" s="620"/>
      <c r="C1431" s="623"/>
      <c r="D1431" s="610"/>
      <c r="E1431" s="611"/>
      <c r="F1431" s="655"/>
      <c r="G1431" s="611"/>
    </row>
    <row r="1432" spans="1:7" s="547" customFormat="1" ht="15" x14ac:dyDescent="0.2">
      <c r="A1432" s="619"/>
      <c r="B1432" s="620"/>
      <c r="C1432" s="623"/>
      <c r="D1432" s="610"/>
      <c r="E1432" s="611"/>
      <c r="F1432" s="655"/>
      <c r="G1432" s="611"/>
    </row>
    <row r="1433" spans="1:7" s="547" customFormat="1" ht="15" x14ac:dyDescent="0.2">
      <c r="A1433" s="619"/>
      <c r="B1433" s="620"/>
      <c r="C1433" s="623"/>
      <c r="D1433" s="610"/>
      <c r="E1433" s="611"/>
      <c r="F1433" s="655"/>
      <c r="G1433" s="611"/>
    </row>
    <row r="1434" spans="1:7" s="547" customFormat="1" ht="15" x14ac:dyDescent="0.2">
      <c r="A1434" s="619"/>
      <c r="B1434" s="620"/>
      <c r="C1434" s="623"/>
      <c r="D1434" s="610"/>
      <c r="E1434" s="611"/>
      <c r="F1434" s="655"/>
      <c r="G1434" s="611"/>
    </row>
    <row r="1435" spans="1:7" s="547" customFormat="1" ht="15" x14ac:dyDescent="0.2">
      <c r="A1435" s="619"/>
      <c r="B1435" s="620"/>
      <c r="C1435" s="623"/>
      <c r="D1435" s="610"/>
      <c r="E1435" s="611"/>
      <c r="F1435" s="655"/>
      <c r="G1435" s="611"/>
    </row>
    <row r="1436" spans="1:7" s="547" customFormat="1" ht="15" x14ac:dyDescent="0.2">
      <c r="A1436" s="619"/>
      <c r="B1436" s="620"/>
      <c r="C1436" s="623"/>
      <c r="D1436" s="610"/>
      <c r="E1436" s="611"/>
      <c r="F1436" s="655"/>
      <c r="G1436" s="611"/>
    </row>
    <row r="1437" spans="1:7" s="547" customFormat="1" ht="15" x14ac:dyDescent="0.2">
      <c r="A1437" s="619"/>
      <c r="B1437" s="620"/>
      <c r="C1437" s="623"/>
      <c r="D1437" s="610"/>
      <c r="E1437" s="611"/>
      <c r="F1437" s="655"/>
      <c r="G1437" s="611"/>
    </row>
    <row r="1438" spans="1:7" s="547" customFormat="1" ht="15" x14ac:dyDescent="0.2">
      <c r="A1438" s="619"/>
      <c r="B1438" s="620"/>
      <c r="C1438" s="623"/>
      <c r="D1438" s="610"/>
      <c r="E1438" s="611"/>
      <c r="F1438" s="655"/>
      <c r="G1438" s="611"/>
    </row>
    <row r="1439" spans="1:7" s="547" customFormat="1" ht="15" x14ac:dyDescent="0.2">
      <c r="A1439" s="619"/>
      <c r="B1439" s="620"/>
      <c r="C1439" s="623"/>
      <c r="D1439" s="610"/>
      <c r="E1439" s="611"/>
      <c r="F1439" s="655"/>
      <c r="G1439" s="611"/>
    </row>
    <row r="1440" spans="1:7" s="547" customFormat="1" ht="15" x14ac:dyDescent="0.2">
      <c r="A1440" s="619"/>
      <c r="B1440" s="620"/>
      <c r="C1440" s="623"/>
      <c r="D1440" s="610"/>
      <c r="E1440" s="611"/>
      <c r="F1440" s="655"/>
      <c r="G1440" s="611"/>
    </row>
    <row r="1441" spans="1:7" s="547" customFormat="1" ht="15" x14ac:dyDescent="0.2">
      <c r="A1441" s="619"/>
      <c r="B1441" s="620"/>
      <c r="C1441" s="623"/>
      <c r="D1441" s="610"/>
      <c r="E1441" s="611"/>
      <c r="F1441" s="655"/>
      <c r="G1441" s="611"/>
    </row>
    <row r="1442" spans="1:7" s="547" customFormat="1" ht="15" x14ac:dyDescent="0.2">
      <c r="A1442" s="619"/>
      <c r="B1442" s="620"/>
      <c r="C1442" s="623"/>
      <c r="D1442" s="610"/>
      <c r="E1442" s="611"/>
      <c r="F1442" s="655"/>
      <c r="G1442" s="611"/>
    </row>
    <row r="1443" spans="1:7" s="547" customFormat="1" ht="15" x14ac:dyDescent="0.2">
      <c r="A1443" s="619"/>
      <c r="B1443" s="620"/>
      <c r="C1443" s="623"/>
      <c r="D1443" s="610"/>
      <c r="E1443" s="611"/>
      <c r="F1443" s="655"/>
      <c r="G1443" s="611"/>
    </row>
    <row r="1444" spans="1:7" s="547" customFormat="1" ht="15" x14ac:dyDescent="0.2">
      <c r="A1444" s="619"/>
      <c r="B1444" s="620"/>
      <c r="C1444" s="623"/>
      <c r="D1444" s="610"/>
      <c r="E1444" s="611"/>
      <c r="F1444" s="655"/>
      <c r="G1444" s="611"/>
    </row>
    <row r="1445" spans="1:7" s="547" customFormat="1" ht="15" x14ac:dyDescent="0.2">
      <c r="A1445" s="619"/>
      <c r="B1445" s="620"/>
      <c r="C1445" s="623"/>
      <c r="D1445" s="610"/>
      <c r="E1445" s="611"/>
      <c r="F1445" s="655"/>
      <c r="G1445" s="611"/>
    </row>
    <row r="1446" spans="1:7" s="547" customFormat="1" ht="15" x14ac:dyDescent="0.2">
      <c r="A1446" s="619"/>
      <c r="B1446" s="620"/>
      <c r="C1446" s="623"/>
      <c r="D1446" s="610"/>
      <c r="E1446" s="611"/>
      <c r="F1446" s="655"/>
      <c r="G1446" s="611"/>
    </row>
    <row r="1447" spans="1:7" s="547" customFormat="1" ht="15" x14ac:dyDescent="0.2">
      <c r="A1447" s="619"/>
      <c r="B1447" s="620"/>
      <c r="C1447" s="623"/>
      <c r="D1447" s="610"/>
      <c r="E1447" s="611"/>
      <c r="F1447" s="655"/>
      <c r="G1447" s="611"/>
    </row>
    <row r="1448" spans="1:7" s="547" customFormat="1" ht="15" x14ac:dyDescent="0.2">
      <c r="A1448" s="619"/>
      <c r="B1448" s="620"/>
      <c r="C1448" s="623"/>
      <c r="D1448" s="610"/>
      <c r="E1448" s="611"/>
      <c r="F1448" s="655"/>
      <c r="G1448" s="611"/>
    </row>
    <row r="1449" spans="1:7" s="547" customFormat="1" ht="15" x14ac:dyDescent="0.2">
      <c r="A1449" s="619"/>
      <c r="B1449" s="620"/>
      <c r="C1449" s="623"/>
      <c r="D1449" s="610"/>
      <c r="E1449" s="611"/>
      <c r="F1449" s="655"/>
      <c r="G1449" s="611"/>
    </row>
    <row r="1450" spans="1:7" s="547" customFormat="1" ht="15" x14ac:dyDescent="0.2">
      <c r="A1450" s="619"/>
      <c r="B1450" s="620"/>
      <c r="C1450" s="623"/>
      <c r="D1450" s="610"/>
      <c r="E1450" s="611"/>
      <c r="F1450" s="655"/>
      <c r="G1450" s="611"/>
    </row>
    <row r="1451" spans="1:7" s="547" customFormat="1" ht="15" x14ac:dyDescent="0.2">
      <c r="A1451" s="619"/>
      <c r="B1451" s="620"/>
      <c r="C1451" s="623"/>
      <c r="D1451" s="610"/>
      <c r="E1451" s="611"/>
      <c r="F1451" s="655"/>
      <c r="G1451" s="611"/>
    </row>
    <row r="1452" spans="1:7" s="547" customFormat="1" ht="15" x14ac:dyDescent="0.2">
      <c r="A1452" s="619"/>
      <c r="B1452" s="620"/>
      <c r="C1452" s="623"/>
      <c r="D1452" s="610"/>
      <c r="E1452" s="611"/>
      <c r="F1452" s="655"/>
      <c r="G1452" s="611"/>
    </row>
    <row r="1453" spans="1:7" s="547" customFormat="1" ht="15" x14ac:dyDescent="0.2">
      <c r="A1453" s="619"/>
      <c r="B1453" s="620"/>
      <c r="C1453" s="623"/>
      <c r="D1453" s="610"/>
      <c r="E1453" s="611"/>
      <c r="F1453" s="655"/>
      <c r="G1453" s="611"/>
    </row>
    <row r="1454" spans="1:7" s="547" customFormat="1" ht="15" x14ac:dyDescent="0.2">
      <c r="A1454" s="619"/>
      <c r="B1454" s="620"/>
      <c r="C1454" s="623"/>
      <c r="D1454" s="610"/>
      <c r="E1454" s="611"/>
      <c r="F1454" s="655"/>
      <c r="G1454" s="611"/>
    </row>
    <row r="1455" spans="1:7" s="547" customFormat="1" ht="15" x14ac:dyDescent="0.2">
      <c r="A1455" s="619"/>
      <c r="B1455" s="620"/>
      <c r="C1455" s="623"/>
      <c r="D1455" s="610"/>
      <c r="E1455" s="611"/>
      <c r="F1455" s="655"/>
      <c r="G1455" s="611"/>
    </row>
    <row r="1456" spans="1:7" s="547" customFormat="1" ht="15" x14ac:dyDescent="0.2">
      <c r="A1456" s="619"/>
      <c r="B1456" s="620"/>
      <c r="C1456" s="623"/>
      <c r="D1456" s="610"/>
      <c r="E1456" s="611"/>
      <c r="F1456" s="655"/>
      <c r="G1456" s="611"/>
    </row>
    <row r="1457" spans="1:7" s="547" customFormat="1" ht="15" x14ac:dyDescent="0.2">
      <c r="A1457" s="619"/>
      <c r="B1457" s="620"/>
      <c r="C1457" s="623"/>
      <c r="D1457" s="610"/>
      <c r="E1457" s="611"/>
      <c r="F1457" s="655"/>
      <c r="G1457" s="611"/>
    </row>
    <row r="1458" spans="1:7" s="547" customFormat="1" ht="15" x14ac:dyDescent="0.2">
      <c r="A1458" s="619"/>
      <c r="B1458" s="620"/>
      <c r="C1458" s="623"/>
      <c r="D1458" s="610"/>
      <c r="E1458" s="611"/>
      <c r="F1458" s="655"/>
      <c r="G1458" s="611"/>
    </row>
    <row r="1459" spans="1:7" s="547" customFormat="1" ht="15" x14ac:dyDescent="0.2">
      <c r="A1459" s="619"/>
      <c r="B1459" s="620"/>
      <c r="C1459" s="623"/>
      <c r="D1459" s="610"/>
      <c r="E1459" s="611"/>
      <c r="F1459" s="655"/>
      <c r="G1459" s="611"/>
    </row>
    <row r="1460" spans="1:7" s="547" customFormat="1" ht="15" x14ac:dyDescent="0.2">
      <c r="A1460" s="619"/>
      <c r="B1460" s="620"/>
      <c r="C1460" s="623"/>
      <c r="D1460" s="610"/>
      <c r="E1460" s="611"/>
      <c r="F1460" s="655"/>
      <c r="G1460" s="611"/>
    </row>
    <row r="1461" spans="1:7" s="547" customFormat="1" ht="15" x14ac:dyDescent="0.2">
      <c r="A1461" s="619"/>
      <c r="B1461" s="620"/>
      <c r="C1461" s="623"/>
      <c r="D1461" s="610"/>
      <c r="E1461" s="611"/>
      <c r="F1461" s="655"/>
      <c r="G1461" s="611"/>
    </row>
    <row r="1462" spans="1:7" s="547" customFormat="1" ht="15" x14ac:dyDescent="0.2">
      <c r="A1462" s="619"/>
      <c r="B1462" s="620"/>
      <c r="C1462" s="623"/>
      <c r="D1462" s="610"/>
      <c r="E1462" s="611"/>
      <c r="F1462" s="655"/>
      <c r="G1462" s="611"/>
    </row>
    <row r="1463" spans="1:7" s="547" customFormat="1" ht="15" x14ac:dyDescent="0.2">
      <c r="A1463" s="619"/>
      <c r="B1463" s="620"/>
      <c r="C1463" s="623"/>
      <c r="D1463" s="610"/>
      <c r="E1463" s="611"/>
      <c r="F1463" s="655"/>
      <c r="G1463" s="611"/>
    </row>
    <row r="1464" spans="1:7" s="547" customFormat="1" ht="15" x14ac:dyDescent="0.2">
      <c r="A1464" s="619"/>
      <c r="B1464" s="620"/>
      <c r="C1464" s="623"/>
      <c r="D1464" s="610"/>
      <c r="E1464" s="611"/>
      <c r="F1464" s="655"/>
      <c r="G1464" s="611"/>
    </row>
    <row r="1465" spans="1:7" s="547" customFormat="1" ht="15" x14ac:dyDescent="0.2">
      <c r="A1465" s="619"/>
      <c r="B1465" s="620"/>
      <c r="C1465" s="623"/>
      <c r="D1465" s="610"/>
      <c r="E1465" s="611"/>
      <c r="F1465" s="655"/>
      <c r="G1465" s="611"/>
    </row>
    <row r="1466" spans="1:7" s="547" customFormat="1" ht="15" x14ac:dyDescent="0.2">
      <c r="A1466" s="619"/>
      <c r="B1466" s="620"/>
      <c r="C1466" s="623"/>
      <c r="D1466" s="610"/>
      <c r="E1466" s="611"/>
      <c r="F1466" s="655"/>
      <c r="G1466" s="611"/>
    </row>
    <row r="1467" spans="1:7" s="547" customFormat="1" ht="15" x14ac:dyDescent="0.2">
      <c r="A1467" s="619"/>
      <c r="B1467" s="620"/>
      <c r="C1467" s="623"/>
      <c r="D1467" s="610"/>
      <c r="E1467" s="611"/>
      <c r="F1467" s="655"/>
      <c r="G1467" s="611"/>
    </row>
    <row r="1468" spans="1:7" s="547" customFormat="1" ht="15" x14ac:dyDescent="0.2">
      <c r="A1468" s="619"/>
      <c r="B1468" s="620"/>
      <c r="C1468" s="623"/>
      <c r="D1468" s="610"/>
      <c r="E1468" s="611"/>
      <c r="F1468" s="655"/>
      <c r="G1468" s="611"/>
    </row>
    <row r="1469" spans="1:7" s="547" customFormat="1" ht="15" x14ac:dyDescent="0.2">
      <c r="A1469" s="619"/>
      <c r="B1469" s="620"/>
      <c r="C1469" s="623"/>
      <c r="D1469" s="610"/>
      <c r="E1469" s="611"/>
      <c r="F1469" s="655"/>
      <c r="G1469" s="611"/>
    </row>
    <row r="1470" spans="1:7" s="547" customFormat="1" ht="15" x14ac:dyDescent="0.2">
      <c r="A1470" s="619"/>
      <c r="B1470" s="620"/>
      <c r="C1470" s="623"/>
      <c r="D1470" s="610"/>
      <c r="E1470" s="611"/>
      <c r="F1470" s="655"/>
      <c r="G1470" s="611"/>
    </row>
    <row r="1471" spans="1:7" s="547" customFormat="1" ht="15" x14ac:dyDescent="0.2">
      <c r="A1471" s="619"/>
      <c r="B1471" s="620"/>
      <c r="C1471" s="623"/>
      <c r="D1471" s="610"/>
      <c r="E1471" s="611"/>
      <c r="F1471" s="655"/>
      <c r="G1471" s="611"/>
    </row>
    <row r="1472" spans="1:7" s="547" customFormat="1" ht="15" x14ac:dyDescent="0.2">
      <c r="A1472" s="619"/>
      <c r="B1472" s="620"/>
      <c r="C1472" s="623"/>
      <c r="D1472" s="610"/>
      <c r="E1472" s="611"/>
      <c r="F1472" s="655"/>
      <c r="G1472" s="611"/>
    </row>
    <row r="1473" spans="1:7" s="547" customFormat="1" ht="15" x14ac:dyDescent="0.2">
      <c r="A1473" s="619"/>
      <c r="B1473" s="620"/>
      <c r="C1473" s="623"/>
      <c r="D1473" s="610"/>
      <c r="E1473" s="611"/>
      <c r="F1473" s="655"/>
      <c r="G1473" s="611"/>
    </row>
    <row r="1474" spans="1:7" s="547" customFormat="1" ht="15" x14ac:dyDescent="0.2">
      <c r="A1474" s="619"/>
      <c r="B1474" s="620"/>
      <c r="C1474" s="623"/>
      <c r="D1474" s="610"/>
      <c r="E1474" s="611"/>
      <c r="F1474" s="655"/>
      <c r="G1474" s="611"/>
    </row>
    <row r="1475" spans="1:7" s="547" customFormat="1" ht="15" x14ac:dyDescent="0.2">
      <c r="A1475" s="619"/>
      <c r="B1475" s="620"/>
      <c r="C1475" s="623"/>
      <c r="D1475" s="610"/>
      <c r="E1475" s="611"/>
      <c r="F1475" s="655"/>
      <c r="G1475" s="611"/>
    </row>
    <row r="1476" spans="1:7" s="547" customFormat="1" ht="15" x14ac:dyDescent="0.2">
      <c r="A1476" s="619"/>
      <c r="B1476" s="620"/>
      <c r="C1476" s="623"/>
      <c r="D1476" s="610"/>
      <c r="E1476" s="611"/>
      <c r="F1476" s="655"/>
      <c r="G1476" s="611"/>
    </row>
    <row r="1477" spans="1:7" s="547" customFormat="1" ht="15" x14ac:dyDescent="0.2">
      <c r="A1477" s="619"/>
      <c r="B1477" s="620"/>
      <c r="C1477" s="623"/>
      <c r="D1477" s="610"/>
      <c r="E1477" s="611"/>
      <c r="F1477" s="655"/>
      <c r="G1477" s="611"/>
    </row>
    <row r="1478" spans="1:7" s="547" customFormat="1" ht="15" x14ac:dyDescent="0.2">
      <c r="A1478" s="619"/>
      <c r="B1478" s="620"/>
      <c r="C1478" s="623"/>
      <c r="D1478" s="610"/>
      <c r="E1478" s="611"/>
      <c r="F1478" s="655"/>
      <c r="G1478" s="611"/>
    </row>
    <row r="1479" spans="1:7" s="547" customFormat="1" ht="15" x14ac:dyDescent="0.2">
      <c r="A1479" s="619"/>
      <c r="B1479" s="620"/>
      <c r="C1479" s="623"/>
      <c r="D1479" s="610"/>
      <c r="E1479" s="611"/>
      <c r="F1479" s="655"/>
      <c r="G1479" s="611"/>
    </row>
    <row r="1480" spans="1:7" s="547" customFormat="1" ht="15" x14ac:dyDescent="0.2">
      <c r="A1480" s="619"/>
      <c r="B1480" s="620"/>
      <c r="C1480" s="623"/>
      <c r="D1480" s="610"/>
      <c r="E1480" s="611"/>
      <c r="F1480" s="655"/>
      <c r="G1480" s="611"/>
    </row>
    <row r="1481" spans="1:7" s="547" customFormat="1" ht="15" x14ac:dyDescent="0.2">
      <c r="A1481" s="619"/>
      <c r="B1481" s="620"/>
      <c r="C1481" s="623"/>
      <c r="D1481" s="610"/>
      <c r="E1481" s="611"/>
      <c r="F1481" s="655"/>
      <c r="G1481" s="611"/>
    </row>
    <row r="1482" spans="1:7" s="547" customFormat="1" ht="15" x14ac:dyDescent="0.2">
      <c r="A1482" s="619"/>
      <c r="B1482" s="620"/>
      <c r="C1482" s="623"/>
      <c r="D1482" s="610"/>
      <c r="E1482" s="611"/>
      <c r="F1482" s="655"/>
      <c r="G1482" s="611"/>
    </row>
    <row r="1483" spans="1:7" s="547" customFormat="1" ht="15" x14ac:dyDescent="0.2">
      <c r="A1483" s="619"/>
      <c r="B1483" s="620"/>
      <c r="C1483" s="623"/>
      <c r="D1483" s="610"/>
      <c r="E1483" s="611"/>
      <c r="F1483" s="655"/>
      <c r="G1483" s="611"/>
    </row>
    <row r="1484" spans="1:7" s="547" customFormat="1" ht="15" x14ac:dyDescent="0.2">
      <c r="A1484" s="619"/>
      <c r="B1484" s="620"/>
      <c r="C1484" s="623"/>
      <c r="D1484" s="610"/>
      <c r="E1484" s="611"/>
      <c r="F1484" s="655"/>
      <c r="G1484" s="611"/>
    </row>
    <row r="1485" spans="1:7" s="547" customFormat="1" ht="15" x14ac:dyDescent="0.2">
      <c r="A1485" s="619"/>
      <c r="B1485" s="620"/>
      <c r="C1485" s="623"/>
      <c r="D1485" s="610"/>
      <c r="E1485" s="611"/>
      <c r="F1485" s="655"/>
      <c r="G1485" s="611"/>
    </row>
    <row r="1486" spans="1:7" s="547" customFormat="1" ht="15" x14ac:dyDescent="0.2">
      <c r="A1486" s="619"/>
      <c r="B1486" s="620"/>
      <c r="C1486" s="623"/>
      <c r="D1486" s="610"/>
      <c r="E1486" s="611"/>
      <c r="F1486" s="655"/>
      <c r="G1486" s="611"/>
    </row>
    <row r="1487" spans="1:7" s="547" customFormat="1" ht="15" x14ac:dyDescent="0.2">
      <c r="A1487" s="619"/>
      <c r="B1487" s="620"/>
      <c r="C1487" s="623"/>
      <c r="D1487" s="610"/>
      <c r="E1487" s="611"/>
      <c r="F1487" s="655"/>
      <c r="G1487" s="611"/>
    </row>
    <row r="1488" spans="1:7" s="547" customFormat="1" ht="15" x14ac:dyDescent="0.2">
      <c r="A1488" s="619"/>
      <c r="B1488" s="620"/>
      <c r="C1488" s="623"/>
      <c r="D1488" s="610"/>
      <c r="E1488" s="611"/>
      <c r="F1488" s="655"/>
      <c r="G1488" s="611"/>
    </row>
    <row r="1489" spans="1:7" s="547" customFormat="1" ht="15" x14ac:dyDescent="0.2">
      <c r="A1489" s="619"/>
      <c r="B1489" s="620"/>
      <c r="C1489" s="623"/>
      <c r="D1489" s="610"/>
      <c r="E1489" s="611"/>
      <c r="F1489" s="655"/>
      <c r="G1489" s="611"/>
    </row>
    <row r="1490" spans="1:7" s="547" customFormat="1" ht="15" x14ac:dyDescent="0.2">
      <c r="A1490" s="619"/>
      <c r="B1490" s="620"/>
      <c r="C1490" s="623"/>
      <c r="D1490" s="610"/>
      <c r="E1490" s="611"/>
      <c r="F1490" s="655"/>
      <c r="G1490" s="611"/>
    </row>
    <row r="1491" spans="1:7" s="547" customFormat="1" ht="15" x14ac:dyDescent="0.2">
      <c r="A1491" s="619"/>
      <c r="B1491" s="620"/>
      <c r="C1491" s="623"/>
      <c r="D1491" s="610"/>
      <c r="E1491" s="611"/>
      <c r="F1491" s="655"/>
      <c r="G1491" s="611"/>
    </row>
    <row r="1492" spans="1:7" s="547" customFormat="1" ht="15" x14ac:dyDescent="0.2">
      <c r="A1492" s="619"/>
      <c r="B1492" s="620"/>
      <c r="C1492" s="623"/>
      <c r="D1492" s="610"/>
      <c r="E1492" s="611"/>
      <c r="F1492" s="655"/>
      <c r="G1492" s="611"/>
    </row>
    <row r="1493" spans="1:7" s="547" customFormat="1" ht="15" x14ac:dyDescent="0.2">
      <c r="A1493" s="619"/>
      <c r="B1493" s="620"/>
      <c r="C1493" s="623"/>
      <c r="D1493" s="610"/>
      <c r="E1493" s="611"/>
      <c r="F1493" s="655"/>
      <c r="G1493" s="611"/>
    </row>
    <row r="1494" spans="1:7" s="547" customFormat="1" ht="15" x14ac:dyDescent="0.2">
      <c r="A1494" s="619"/>
      <c r="B1494" s="620"/>
      <c r="C1494" s="623"/>
      <c r="D1494" s="610"/>
      <c r="E1494" s="611"/>
      <c r="F1494" s="655"/>
      <c r="G1494" s="611"/>
    </row>
    <row r="1495" spans="1:7" s="547" customFormat="1" ht="15" x14ac:dyDescent="0.2">
      <c r="A1495" s="619"/>
      <c r="B1495" s="620"/>
      <c r="C1495" s="623"/>
      <c r="D1495" s="610"/>
      <c r="E1495" s="611"/>
      <c r="F1495" s="655"/>
      <c r="G1495" s="611"/>
    </row>
    <row r="1496" spans="1:7" s="547" customFormat="1" ht="15" x14ac:dyDescent="0.2">
      <c r="A1496" s="619"/>
      <c r="B1496" s="620"/>
      <c r="C1496" s="623"/>
      <c r="D1496" s="610"/>
      <c r="E1496" s="611"/>
      <c r="F1496" s="655"/>
      <c r="G1496" s="611"/>
    </row>
    <row r="1497" spans="1:7" s="547" customFormat="1" ht="15" x14ac:dyDescent="0.2">
      <c r="A1497" s="619"/>
      <c r="B1497" s="620"/>
      <c r="C1497" s="623"/>
      <c r="D1497" s="610"/>
      <c r="E1497" s="611"/>
      <c r="F1497" s="655"/>
      <c r="G1497" s="611"/>
    </row>
    <row r="1498" spans="1:7" s="547" customFormat="1" ht="15" x14ac:dyDescent="0.2">
      <c r="A1498" s="619"/>
      <c r="B1498" s="620"/>
      <c r="C1498" s="623"/>
      <c r="D1498" s="610"/>
      <c r="E1498" s="611"/>
      <c r="F1498" s="655"/>
      <c r="G1498" s="611"/>
    </row>
    <row r="1499" spans="1:7" s="547" customFormat="1" ht="15" x14ac:dyDescent="0.2">
      <c r="A1499" s="619"/>
      <c r="B1499" s="620"/>
      <c r="C1499" s="623"/>
      <c r="D1499" s="610"/>
      <c r="E1499" s="611"/>
      <c r="F1499" s="655"/>
      <c r="G1499" s="611"/>
    </row>
    <row r="1500" spans="1:7" s="547" customFormat="1" ht="15" x14ac:dyDescent="0.2">
      <c r="A1500" s="619"/>
      <c r="B1500" s="620"/>
      <c r="C1500" s="623"/>
      <c r="D1500" s="610"/>
      <c r="E1500" s="611"/>
      <c r="F1500" s="655"/>
      <c r="G1500" s="611"/>
    </row>
    <row r="1501" spans="1:7" s="547" customFormat="1" ht="15" x14ac:dyDescent="0.2">
      <c r="A1501" s="619"/>
      <c r="B1501" s="620"/>
      <c r="C1501" s="623"/>
      <c r="D1501" s="610"/>
      <c r="E1501" s="611"/>
      <c r="F1501" s="655"/>
      <c r="G1501" s="611"/>
    </row>
    <row r="1502" spans="1:7" s="547" customFormat="1" ht="15" x14ac:dyDescent="0.2">
      <c r="A1502" s="619"/>
      <c r="B1502" s="620"/>
      <c r="C1502" s="623"/>
      <c r="D1502" s="610"/>
      <c r="E1502" s="611"/>
      <c r="F1502" s="655"/>
      <c r="G1502" s="611"/>
    </row>
    <row r="1503" spans="1:7" s="547" customFormat="1" ht="15" x14ac:dyDescent="0.2">
      <c r="A1503" s="619"/>
      <c r="B1503" s="620"/>
      <c r="C1503" s="623"/>
      <c r="D1503" s="610"/>
      <c r="E1503" s="611"/>
      <c r="F1503" s="655"/>
      <c r="G1503" s="611"/>
    </row>
    <row r="1504" spans="1:7" s="547" customFormat="1" ht="15" x14ac:dyDescent="0.2">
      <c r="A1504" s="619"/>
      <c r="B1504" s="620"/>
      <c r="C1504" s="623"/>
      <c r="D1504" s="610"/>
      <c r="E1504" s="611"/>
      <c r="F1504" s="655"/>
      <c r="G1504" s="611"/>
    </row>
    <row r="1505" spans="1:7" s="547" customFormat="1" ht="15" x14ac:dyDescent="0.2">
      <c r="A1505" s="619"/>
      <c r="B1505" s="620"/>
      <c r="C1505" s="623"/>
      <c r="D1505" s="610"/>
      <c r="E1505" s="611"/>
      <c r="F1505" s="655"/>
      <c r="G1505" s="611"/>
    </row>
    <row r="1506" spans="1:7" s="547" customFormat="1" ht="15" x14ac:dyDescent="0.2">
      <c r="A1506" s="619"/>
      <c r="B1506" s="620"/>
      <c r="C1506" s="623"/>
      <c r="D1506" s="610"/>
      <c r="E1506" s="611"/>
      <c r="F1506" s="655"/>
      <c r="G1506" s="611"/>
    </row>
    <row r="1507" spans="1:7" s="547" customFormat="1" ht="15" x14ac:dyDescent="0.2">
      <c r="A1507" s="619"/>
      <c r="B1507" s="620"/>
      <c r="C1507" s="623"/>
      <c r="D1507" s="610"/>
      <c r="E1507" s="611"/>
      <c r="F1507" s="655"/>
      <c r="G1507" s="611"/>
    </row>
    <row r="1508" spans="1:7" s="547" customFormat="1" ht="15" x14ac:dyDescent="0.2">
      <c r="A1508" s="619"/>
      <c r="B1508" s="620"/>
      <c r="C1508" s="623"/>
      <c r="D1508" s="610"/>
      <c r="E1508" s="611"/>
      <c r="F1508" s="655"/>
      <c r="G1508" s="611"/>
    </row>
    <row r="1509" spans="1:7" s="547" customFormat="1" ht="15" x14ac:dyDescent="0.2">
      <c r="A1509" s="619"/>
      <c r="B1509" s="620"/>
      <c r="C1509" s="623"/>
      <c r="D1509" s="610"/>
      <c r="E1509" s="611"/>
      <c r="F1509" s="655"/>
      <c r="G1509" s="611"/>
    </row>
    <row r="1510" spans="1:7" s="547" customFormat="1" ht="15" x14ac:dyDescent="0.2">
      <c r="A1510" s="619"/>
      <c r="B1510" s="620"/>
      <c r="C1510" s="623"/>
      <c r="D1510" s="610"/>
      <c r="E1510" s="611"/>
      <c r="F1510" s="655"/>
      <c r="G1510" s="611"/>
    </row>
    <row r="1511" spans="1:7" s="547" customFormat="1" ht="15" x14ac:dyDescent="0.2">
      <c r="A1511" s="619"/>
      <c r="B1511" s="620"/>
      <c r="C1511" s="623"/>
      <c r="D1511" s="610"/>
      <c r="E1511" s="611"/>
      <c r="F1511" s="655"/>
      <c r="G1511" s="611"/>
    </row>
    <row r="1512" spans="1:7" s="547" customFormat="1" ht="15" x14ac:dyDescent="0.2">
      <c r="A1512" s="619"/>
      <c r="B1512" s="620"/>
      <c r="C1512" s="623"/>
      <c r="D1512" s="610"/>
      <c r="E1512" s="611"/>
      <c r="F1512" s="655"/>
      <c r="G1512" s="611"/>
    </row>
    <row r="1513" spans="1:7" s="547" customFormat="1" ht="15" x14ac:dyDescent="0.2">
      <c r="A1513" s="619"/>
      <c r="B1513" s="620"/>
      <c r="C1513" s="623"/>
      <c r="D1513" s="610"/>
      <c r="E1513" s="611"/>
      <c r="F1513" s="655"/>
      <c r="G1513" s="611"/>
    </row>
    <row r="1514" spans="1:7" s="547" customFormat="1" ht="15" x14ac:dyDescent="0.2">
      <c r="A1514" s="619"/>
      <c r="B1514" s="620"/>
      <c r="C1514" s="623"/>
      <c r="D1514" s="610"/>
      <c r="E1514" s="611"/>
      <c r="F1514" s="655"/>
      <c r="G1514" s="611"/>
    </row>
    <row r="1515" spans="1:7" s="547" customFormat="1" ht="15" x14ac:dyDescent="0.2">
      <c r="A1515" s="619"/>
      <c r="B1515" s="620"/>
      <c r="C1515" s="623"/>
      <c r="D1515" s="610"/>
      <c r="E1515" s="611"/>
      <c r="F1515" s="655"/>
      <c r="G1515" s="611"/>
    </row>
    <row r="1516" spans="1:7" s="547" customFormat="1" ht="15" x14ac:dyDescent="0.2">
      <c r="A1516" s="619"/>
      <c r="B1516" s="620"/>
      <c r="C1516" s="623"/>
      <c r="D1516" s="610"/>
      <c r="E1516" s="611"/>
      <c r="F1516" s="655"/>
      <c r="G1516" s="611"/>
    </row>
    <row r="1517" spans="1:7" s="547" customFormat="1" ht="15" x14ac:dyDescent="0.2">
      <c r="A1517" s="619"/>
      <c r="B1517" s="620"/>
      <c r="C1517" s="623"/>
      <c r="D1517" s="610"/>
      <c r="E1517" s="611"/>
      <c r="F1517" s="655"/>
      <c r="G1517" s="611"/>
    </row>
    <row r="1518" spans="1:7" s="547" customFormat="1" ht="15" x14ac:dyDescent="0.2">
      <c r="A1518" s="619"/>
      <c r="B1518" s="620"/>
      <c r="C1518" s="623"/>
      <c r="D1518" s="610"/>
      <c r="E1518" s="611"/>
      <c r="F1518" s="655"/>
      <c r="G1518" s="611"/>
    </row>
    <row r="1519" spans="1:7" s="547" customFormat="1" ht="15" x14ac:dyDescent="0.2">
      <c r="A1519" s="619"/>
      <c r="B1519" s="620"/>
      <c r="C1519" s="623"/>
      <c r="D1519" s="610"/>
      <c r="E1519" s="611"/>
      <c r="F1519" s="655"/>
      <c r="G1519" s="611"/>
    </row>
    <row r="1520" spans="1:7" s="547" customFormat="1" ht="15" x14ac:dyDescent="0.2">
      <c r="A1520" s="619"/>
      <c r="B1520" s="620"/>
      <c r="C1520" s="623"/>
      <c r="D1520" s="610"/>
      <c r="E1520" s="611"/>
      <c r="F1520" s="655"/>
      <c r="G1520" s="611"/>
    </row>
    <row r="1521" spans="1:7" s="547" customFormat="1" ht="15" x14ac:dyDescent="0.2">
      <c r="A1521" s="619"/>
      <c r="B1521" s="620"/>
      <c r="C1521" s="623"/>
      <c r="D1521" s="610"/>
      <c r="E1521" s="611"/>
      <c r="F1521" s="655"/>
      <c r="G1521" s="611"/>
    </row>
    <row r="1522" spans="1:7" s="547" customFormat="1" ht="15" x14ac:dyDescent="0.2">
      <c r="A1522" s="619"/>
      <c r="B1522" s="620"/>
      <c r="C1522" s="623"/>
      <c r="D1522" s="610"/>
      <c r="E1522" s="611"/>
      <c r="F1522" s="655"/>
      <c r="G1522" s="611"/>
    </row>
    <row r="1523" spans="1:7" s="547" customFormat="1" ht="15" x14ac:dyDescent="0.2">
      <c r="A1523" s="619"/>
      <c r="B1523" s="620"/>
      <c r="C1523" s="623"/>
      <c r="D1523" s="610"/>
      <c r="E1523" s="611"/>
      <c r="F1523" s="655"/>
      <c r="G1523" s="611"/>
    </row>
    <row r="1524" spans="1:7" s="547" customFormat="1" ht="15" x14ac:dyDescent="0.2">
      <c r="A1524" s="619"/>
      <c r="B1524" s="620"/>
      <c r="C1524" s="623"/>
      <c r="D1524" s="610"/>
      <c r="E1524" s="611"/>
      <c r="F1524" s="655"/>
      <c r="G1524" s="611"/>
    </row>
    <row r="1525" spans="1:7" s="547" customFormat="1" ht="15" x14ac:dyDescent="0.2">
      <c r="A1525" s="619"/>
      <c r="B1525" s="620"/>
      <c r="C1525" s="623"/>
      <c r="D1525" s="610"/>
      <c r="E1525" s="611"/>
      <c r="F1525" s="655"/>
      <c r="G1525" s="611"/>
    </row>
    <row r="1526" spans="1:7" s="547" customFormat="1" ht="15" x14ac:dyDescent="0.2">
      <c r="A1526" s="619"/>
      <c r="B1526" s="620"/>
      <c r="C1526" s="623"/>
      <c r="D1526" s="610"/>
      <c r="E1526" s="611"/>
      <c r="F1526" s="655"/>
      <c r="G1526" s="611"/>
    </row>
    <row r="1527" spans="1:7" s="547" customFormat="1" ht="15" x14ac:dyDescent="0.2">
      <c r="A1527" s="619"/>
      <c r="B1527" s="620"/>
      <c r="C1527" s="623"/>
      <c r="D1527" s="610"/>
      <c r="E1527" s="611"/>
      <c r="F1527" s="655"/>
      <c r="G1527" s="611"/>
    </row>
    <row r="1528" spans="1:7" s="547" customFormat="1" ht="15" x14ac:dyDescent="0.2">
      <c r="A1528" s="619"/>
      <c r="B1528" s="620"/>
      <c r="C1528" s="623"/>
      <c r="D1528" s="610"/>
      <c r="E1528" s="611"/>
      <c r="F1528" s="655"/>
      <c r="G1528" s="611"/>
    </row>
    <row r="1529" spans="1:7" s="547" customFormat="1" ht="15" x14ac:dyDescent="0.2">
      <c r="A1529" s="619"/>
      <c r="B1529" s="620"/>
      <c r="C1529" s="623"/>
      <c r="D1529" s="610"/>
      <c r="E1529" s="611"/>
      <c r="F1529" s="655"/>
      <c r="G1529" s="611"/>
    </row>
    <row r="1530" spans="1:7" s="547" customFormat="1" ht="15" x14ac:dyDescent="0.2">
      <c r="A1530" s="619"/>
      <c r="B1530" s="620"/>
      <c r="C1530" s="623"/>
      <c r="D1530" s="610"/>
      <c r="E1530" s="611"/>
      <c r="F1530" s="655"/>
      <c r="G1530" s="611"/>
    </row>
    <row r="1531" spans="1:7" s="547" customFormat="1" ht="15" x14ac:dyDescent="0.2">
      <c r="A1531" s="619"/>
      <c r="B1531" s="620"/>
      <c r="C1531" s="623"/>
      <c r="D1531" s="610"/>
      <c r="E1531" s="611"/>
      <c r="F1531" s="655"/>
      <c r="G1531" s="611"/>
    </row>
    <row r="1532" spans="1:7" s="547" customFormat="1" ht="15" x14ac:dyDescent="0.2">
      <c r="A1532" s="619"/>
      <c r="B1532" s="620"/>
      <c r="C1532" s="623"/>
      <c r="D1532" s="610"/>
      <c r="E1532" s="611"/>
      <c r="F1532" s="655"/>
      <c r="G1532" s="611"/>
    </row>
    <row r="1533" spans="1:7" s="547" customFormat="1" ht="15" x14ac:dyDescent="0.2">
      <c r="A1533" s="619"/>
      <c r="B1533" s="620"/>
      <c r="C1533" s="623"/>
      <c r="D1533" s="610"/>
      <c r="E1533" s="611"/>
      <c r="F1533" s="655"/>
      <c r="G1533" s="611"/>
    </row>
    <row r="1534" spans="1:7" s="547" customFormat="1" ht="15" x14ac:dyDescent="0.2">
      <c r="A1534" s="619"/>
      <c r="B1534" s="620"/>
      <c r="C1534" s="623"/>
      <c r="D1534" s="610"/>
      <c r="E1534" s="611"/>
      <c r="F1534" s="655"/>
      <c r="G1534" s="611"/>
    </row>
    <row r="1535" spans="1:7" s="547" customFormat="1" ht="15" x14ac:dyDescent="0.2">
      <c r="A1535" s="619"/>
      <c r="B1535" s="620"/>
      <c r="C1535" s="623"/>
      <c r="D1535" s="610"/>
      <c r="E1535" s="611"/>
      <c r="F1535" s="655"/>
      <c r="G1535" s="611"/>
    </row>
    <row r="1536" spans="1:7" s="547" customFormat="1" ht="15" x14ac:dyDescent="0.2">
      <c r="A1536" s="619"/>
      <c r="B1536" s="620"/>
      <c r="C1536" s="623"/>
      <c r="D1536" s="610"/>
      <c r="E1536" s="611"/>
      <c r="F1536" s="655"/>
      <c r="G1536" s="611"/>
    </row>
    <row r="1537" spans="1:7" s="547" customFormat="1" ht="15" x14ac:dyDescent="0.2">
      <c r="A1537" s="619"/>
      <c r="B1537" s="620"/>
      <c r="C1537" s="623"/>
      <c r="D1537" s="610"/>
      <c r="E1537" s="611"/>
      <c r="F1537" s="655"/>
      <c r="G1537" s="611"/>
    </row>
    <row r="1538" spans="1:7" s="547" customFormat="1" ht="15" x14ac:dyDescent="0.2">
      <c r="A1538" s="619"/>
      <c r="B1538" s="620"/>
      <c r="C1538" s="623"/>
      <c r="D1538" s="610"/>
      <c r="E1538" s="611"/>
      <c r="F1538" s="655"/>
      <c r="G1538" s="611"/>
    </row>
    <row r="1539" spans="1:7" s="547" customFormat="1" ht="15" x14ac:dyDescent="0.2">
      <c r="A1539" s="619"/>
      <c r="B1539" s="620"/>
      <c r="C1539" s="623"/>
      <c r="D1539" s="610"/>
      <c r="E1539" s="611"/>
      <c r="F1539" s="655"/>
      <c r="G1539" s="611"/>
    </row>
    <row r="1540" spans="1:7" s="547" customFormat="1" ht="15" x14ac:dyDescent="0.2">
      <c r="A1540" s="619"/>
      <c r="B1540" s="620"/>
      <c r="C1540" s="623"/>
      <c r="D1540" s="610"/>
      <c r="E1540" s="611"/>
      <c r="F1540" s="655"/>
      <c r="G1540" s="611"/>
    </row>
    <row r="1541" spans="1:7" s="547" customFormat="1" ht="15" x14ac:dyDescent="0.2">
      <c r="A1541" s="619"/>
      <c r="B1541" s="620"/>
      <c r="C1541" s="623"/>
      <c r="D1541" s="610"/>
      <c r="E1541" s="611"/>
      <c r="F1541" s="655"/>
      <c r="G1541" s="611"/>
    </row>
    <row r="1542" spans="1:7" s="547" customFormat="1" ht="15" x14ac:dyDescent="0.2">
      <c r="A1542" s="619"/>
      <c r="B1542" s="620"/>
      <c r="C1542" s="623"/>
      <c r="D1542" s="610"/>
      <c r="E1542" s="611"/>
      <c r="F1542" s="655"/>
      <c r="G1542" s="611"/>
    </row>
    <row r="1543" spans="1:7" s="547" customFormat="1" ht="15" x14ac:dyDescent="0.2">
      <c r="A1543" s="619"/>
      <c r="B1543" s="620"/>
      <c r="C1543" s="623"/>
      <c r="D1543" s="610"/>
      <c r="E1543" s="611"/>
      <c r="F1543" s="655"/>
      <c r="G1543" s="611"/>
    </row>
    <row r="1544" spans="1:7" s="547" customFormat="1" ht="15" x14ac:dyDescent="0.2">
      <c r="A1544" s="619"/>
      <c r="B1544" s="620"/>
      <c r="C1544" s="623"/>
      <c r="D1544" s="610"/>
      <c r="E1544" s="611"/>
      <c r="F1544" s="655"/>
      <c r="G1544" s="611"/>
    </row>
    <row r="1545" spans="1:7" s="547" customFormat="1" ht="15" x14ac:dyDescent="0.2">
      <c r="A1545" s="619"/>
      <c r="B1545" s="620"/>
      <c r="C1545" s="623"/>
      <c r="D1545" s="610"/>
      <c r="E1545" s="611"/>
      <c r="F1545" s="655"/>
      <c r="G1545" s="611"/>
    </row>
    <row r="1546" spans="1:7" s="547" customFormat="1" ht="15" x14ac:dyDescent="0.2">
      <c r="A1546" s="619"/>
      <c r="B1546" s="620"/>
      <c r="C1546" s="623"/>
      <c r="D1546" s="610"/>
      <c r="E1546" s="611"/>
      <c r="F1546" s="655"/>
      <c r="G1546" s="611"/>
    </row>
    <row r="1547" spans="1:7" s="547" customFormat="1" ht="15" x14ac:dyDescent="0.2">
      <c r="A1547" s="619"/>
      <c r="B1547" s="620"/>
      <c r="C1547" s="623"/>
      <c r="D1547" s="610"/>
      <c r="E1547" s="611"/>
      <c r="F1547" s="655"/>
      <c r="G1547" s="611"/>
    </row>
    <row r="1548" spans="1:7" s="547" customFormat="1" ht="15" x14ac:dyDescent="0.2">
      <c r="A1548" s="619"/>
      <c r="B1548" s="620"/>
      <c r="C1548" s="623"/>
      <c r="D1548" s="610"/>
      <c r="E1548" s="611"/>
      <c r="F1548" s="655"/>
      <c r="G1548" s="611"/>
    </row>
    <row r="1549" spans="1:7" s="547" customFormat="1" ht="15" x14ac:dyDescent="0.2">
      <c r="A1549" s="619"/>
      <c r="B1549" s="620"/>
      <c r="C1549" s="623"/>
      <c r="D1549" s="610"/>
      <c r="E1549" s="611"/>
      <c r="F1549" s="655"/>
      <c r="G1549" s="611"/>
    </row>
    <row r="1550" spans="1:7" s="547" customFormat="1" ht="15" x14ac:dyDescent="0.2">
      <c r="A1550" s="619"/>
      <c r="B1550" s="620"/>
      <c r="C1550" s="623"/>
      <c r="D1550" s="610"/>
      <c r="E1550" s="611"/>
      <c r="F1550" s="655"/>
      <c r="G1550" s="611"/>
    </row>
    <row r="1551" spans="1:7" s="547" customFormat="1" ht="15" x14ac:dyDescent="0.2">
      <c r="A1551" s="619"/>
      <c r="B1551" s="620"/>
      <c r="C1551" s="623"/>
      <c r="D1551" s="610"/>
      <c r="E1551" s="611"/>
      <c r="F1551" s="655"/>
      <c r="G1551" s="611"/>
    </row>
    <row r="1552" spans="1:7" s="547" customFormat="1" ht="15" x14ac:dyDescent="0.2">
      <c r="A1552" s="619"/>
      <c r="B1552" s="620"/>
      <c r="C1552" s="623"/>
      <c r="D1552" s="610"/>
      <c r="E1552" s="611"/>
      <c r="F1552" s="655"/>
      <c r="G1552" s="611"/>
    </row>
    <row r="1553" spans="1:7" s="547" customFormat="1" ht="15" x14ac:dyDescent="0.2">
      <c r="A1553" s="619"/>
      <c r="B1553" s="620"/>
      <c r="C1553" s="623"/>
      <c r="D1553" s="610"/>
      <c r="E1553" s="611"/>
      <c r="F1553" s="655"/>
      <c r="G1553" s="611"/>
    </row>
    <row r="1554" spans="1:7" s="547" customFormat="1" ht="15" x14ac:dyDescent="0.2">
      <c r="A1554" s="619"/>
      <c r="B1554" s="620"/>
      <c r="C1554" s="623"/>
      <c r="D1554" s="610"/>
      <c r="E1554" s="611"/>
      <c r="F1554" s="655"/>
      <c r="G1554" s="611"/>
    </row>
    <row r="1555" spans="1:7" s="547" customFormat="1" ht="15" x14ac:dyDescent="0.2">
      <c r="A1555" s="619"/>
      <c r="B1555" s="620"/>
      <c r="C1555" s="623"/>
      <c r="D1555" s="610"/>
      <c r="E1555" s="611"/>
      <c r="F1555" s="655"/>
      <c r="G1555" s="611"/>
    </row>
    <row r="1556" spans="1:7" s="547" customFormat="1" ht="15" x14ac:dyDescent="0.2">
      <c r="A1556" s="619"/>
      <c r="B1556" s="620"/>
      <c r="C1556" s="623"/>
      <c r="D1556" s="610"/>
      <c r="E1556" s="611"/>
      <c r="F1556" s="655"/>
      <c r="G1556" s="611"/>
    </row>
    <row r="1557" spans="1:7" s="547" customFormat="1" ht="15" x14ac:dyDescent="0.2">
      <c r="A1557" s="619"/>
      <c r="B1557" s="620"/>
      <c r="C1557" s="623"/>
      <c r="D1557" s="610"/>
      <c r="E1557" s="611"/>
      <c r="F1557" s="655"/>
      <c r="G1557" s="611"/>
    </row>
    <row r="1558" spans="1:7" s="547" customFormat="1" ht="15" x14ac:dyDescent="0.2">
      <c r="A1558" s="619"/>
      <c r="B1558" s="620"/>
      <c r="C1558" s="623"/>
      <c r="D1558" s="610"/>
      <c r="E1558" s="611"/>
      <c r="F1558" s="655"/>
      <c r="G1558" s="611"/>
    </row>
    <row r="1559" spans="1:7" s="547" customFormat="1" ht="15" x14ac:dyDescent="0.2">
      <c r="A1559" s="619"/>
      <c r="B1559" s="620"/>
      <c r="C1559" s="623"/>
      <c r="D1559" s="610"/>
      <c r="E1559" s="611"/>
      <c r="F1559" s="655"/>
      <c r="G1559" s="611"/>
    </row>
    <row r="1560" spans="1:7" s="547" customFormat="1" ht="15" x14ac:dyDescent="0.2">
      <c r="A1560" s="619"/>
      <c r="B1560" s="620"/>
      <c r="C1560" s="623"/>
      <c r="D1560" s="610"/>
      <c r="E1560" s="611"/>
      <c r="F1560" s="655"/>
      <c r="G1560" s="611"/>
    </row>
    <row r="1561" spans="1:7" s="547" customFormat="1" ht="15" x14ac:dyDescent="0.2">
      <c r="A1561" s="619"/>
      <c r="B1561" s="620"/>
      <c r="C1561" s="623"/>
      <c r="D1561" s="610"/>
      <c r="E1561" s="611"/>
      <c r="F1561" s="655"/>
      <c r="G1561" s="611"/>
    </row>
    <row r="1562" spans="1:7" s="547" customFormat="1" ht="15" x14ac:dyDescent="0.2">
      <c r="A1562" s="619"/>
      <c r="B1562" s="620"/>
      <c r="C1562" s="623"/>
      <c r="D1562" s="610"/>
      <c r="E1562" s="611"/>
      <c r="F1562" s="655"/>
      <c r="G1562" s="611"/>
    </row>
    <row r="1563" spans="1:7" s="547" customFormat="1" ht="15" x14ac:dyDescent="0.2">
      <c r="A1563" s="619"/>
      <c r="B1563" s="620"/>
      <c r="C1563" s="623"/>
      <c r="D1563" s="610"/>
      <c r="E1563" s="611"/>
      <c r="F1563" s="655"/>
      <c r="G1563" s="611"/>
    </row>
    <row r="1564" spans="1:7" s="547" customFormat="1" ht="15" x14ac:dyDescent="0.2">
      <c r="A1564" s="619"/>
      <c r="B1564" s="620"/>
      <c r="C1564" s="623"/>
      <c r="D1564" s="610"/>
      <c r="E1564" s="611"/>
      <c r="F1564" s="655"/>
      <c r="G1564" s="611"/>
    </row>
    <row r="1565" spans="1:7" s="547" customFormat="1" ht="15" x14ac:dyDescent="0.2">
      <c r="A1565" s="619"/>
      <c r="B1565" s="620"/>
      <c r="C1565" s="623"/>
      <c r="D1565" s="610"/>
      <c r="E1565" s="611"/>
      <c r="F1565" s="655"/>
      <c r="G1565" s="611"/>
    </row>
    <row r="1566" spans="1:7" s="547" customFormat="1" ht="15" x14ac:dyDescent="0.2">
      <c r="A1566" s="619"/>
      <c r="B1566" s="620"/>
      <c r="C1566" s="623"/>
      <c r="D1566" s="610"/>
      <c r="E1566" s="611"/>
      <c r="F1566" s="655"/>
      <c r="G1566" s="611"/>
    </row>
    <row r="1567" spans="1:7" s="547" customFormat="1" ht="15" x14ac:dyDescent="0.2">
      <c r="A1567" s="619"/>
      <c r="B1567" s="620"/>
      <c r="C1567" s="623"/>
      <c r="D1567" s="610"/>
      <c r="E1567" s="611"/>
      <c r="F1567" s="655"/>
      <c r="G1567" s="611"/>
    </row>
    <row r="1568" spans="1:7" s="547" customFormat="1" ht="15" x14ac:dyDescent="0.2">
      <c r="A1568" s="619"/>
      <c r="B1568" s="620"/>
      <c r="C1568" s="623"/>
      <c r="D1568" s="610"/>
      <c r="E1568" s="611"/>
      <c r="F1568" s="655"/>
      <c r="G1568" s="611"/>
    </row>
    <row r="1569" spans="1:7" s="547" customFormat="1" ht="15" x14ac:dyDescent="0.2">
      <c r="A1569" s="619"/>
      <c r="B1569" s="620"/>
      <c r="C1569" s="623"/>
      <c r="D1569" s="610"/>
      <c r="E1569" s="611"/>
      <c r="F1569" s="655"/>
      <c r="G1569" s="611"/>
    </row>
    <row r="1570" spans="1:7" s="547" customFormat="1" ht="15" x14ac:dyDescent="0.2">
      <c r="A1570" s="619"/>
      <c r="B1570" s="620"/>
      <c r="C1570" s="623"/>
      <c r="D1570" s="610"/>
      <c r="E1570" s="611"/>
      <c r="F1570" s="655"/>
      <c r="G1570" s="611"/>
    </row>
    <row r="1571" spans="1:7" s="547" customFormat="1" ht="15" x14ac:dyDescent="0.2">
      <c r="A1571" s="619"/>
      <c r="B1571" s="620"/>
      <c r="C1571" s="623"/>
      <c r="D1571" s="610"/>
      <c r="E1571" s="611"/>
      <c r="F1571" s="655"/>
      <c r="G1571" s="611"/>
    </row>
    <row r="1572" spans="1:7" s="547" customFormat="1" ht="15" x14ac:dyDescent="0.2">
      <c r="A1572" s="619"/>
      <c r="B1572" s="620"/>
      <c r="C1572" s="623"/>
      <c r="D1572" s="610"/>
      <c r="E1572" s="611"/>
      <c r="F1572" s="655"/>
      <c r="G1572" s="611"/>
    </row>
    <row r="1573" spans="1:7" s="547" customFormat="1" ht="15" x14ac:dyDescent="0.2">
      <c r="A1573" s="619"/>
      <c r="B1573" s="620"/>
      <c r="C1573" s="623"/>
      <c r="D1573" s="610"/>
      <c r="E1573" s="611"/>
      <c r="F1573" s="655"/>
      <c r="G1573" s="611"/>
    </row>
    <row r="1574" spans="1:7" s="547" customFormat="1" ht="15" x14ac:dyDescent="0.2">
      <c r="A1574" s="619"/>
      <c r="B1574" s="620"/>
      <c r="C1574" s="623"/>
      <c r="D1574" s="610"/>
      <c r="E1574" s="611"/>
      <c r="F1574" s="655"/>
      <c r="G1574" s="611"/>
    </row>
    <row r="1575" spans="1:7" s="547" customFormat="1" ht="15" x14ac:dyDescent="0.2">
      <c r="A1575" s="619"/>
      <c r="B1575" s="620"/>
      <c r="C1575" s="623"/>
      <c r="D1575" s="610"/>
      <c r="E1575" s="611"/>
      <c r="F1575" s="655"/>
      <c r="G1575" s="611"/>
    </row>
    <row r="1576" spans="1:7" s="547" customFormat="1" ht="15" x14ac:dyDescent="0.2">
      <c r="A1576" s="619"/>
      <c r="B1576" s="620"/>
      <c r="C1576" s="623"/>
      <c r="D1576" s="610"/>
      <c r="E1576" s="611"/>
      <c r="F1576" s="655"/>
      <c r="G1576" s="611"/>
    </row>
    <row r="1577" spans="1:7" s="547" customFormat="1" ht="15" x14ac:dyDescent="0.2">
      <c r="A1577" s="619"/>
      <c r="B1577" s="620"/>
      <c r="C1577" s="623"/>
      <c r="D1577" s="610"/>
      <c r="E1577" s="611"/>
      <c r="F1577" s="655"/>
      <c r="G1577" s="611"/>
    </row>
    <row r="1578" spans="1:7" s="547" customFormat="1" ht="15" x14ac:dyDescent="0.2">
      <c r="A1578" s="619"/>
      <c r="B1578" s="620"/>
      <c r="C1578" s="623"/>
      <c r="D1578" s="610"/>
      <c r="E1578" s="611"/>
      <c r="F1578" s="655"/>
      <c r="G1578" s="611"/>
    </row>
    <row r="1579" spans="1:7" s="547" customFormat="1" ht="15" x14ac:dyDescent="0.2">
      <c r="A1579" s="619"/>
      <c r="B1579" s="620"/>
      <c r="C1579" s="623"/>
      <c r="D1579" s="610"/>
      <c r="E1579" s="611"/>
      <c r="F1579" s="655"/>
      <c r="G1579" s="611"/>
    </row>
    <row r="1580" spans="1:7" s="547" customFormat="1" ht="15" x14ac:dyDescent="0.2">
      <c r="A1580" s="619"/>
      <c r="B1580" s="620"/>
      <c r="C1580" s="623"/>
      <c r="D1580" s="610"/>
      <c r="E1580" s="611"/>
      <c r="F1580" s="655"/>
      <c r="G1580" s="611"/>
    </row>
    <row r="1581" spans="1:7" s="547" customFormat="1" ht="15" x14ac:dyDescent="0.2">
      <c r="A1581" s="619"/>
      <c r="B1581" s="620"/>
      <c r="C1581" s="623"/>
      <c r="D1581" s="610"/>
      <c r="E1581" s="611"/>
      <c r="F1581" s="655"/>
      <c r="G1581" s="611"/>
    </row>
    <row r="1582" spans="1:7" s="547" customFormat="1" ht="15" x14ac:dyDescent="0.2">
      <c r="A1582" s="619"/>
      <c r="B1582" s="620"/>
      <c r="C1582" s="623"/>
      <c r="D1582" s="610"/>
      <c r="E1582" s="611"/>
      <c r="F1582" s="655"/>
      <c r="G1582" s="611"/>
    </row>
    <row r="1583" spans="1:7" s="547" customFormat="1" ht="15" x14ac:dyDescent="0.2">
      <c r="A1583" s="619"/>
      <c r="B1583" s="620"/>
      <c r="C1583" s="623"/>
      <c r="D1583" s="610"/>
      <c r="E1583" s="611"/>
      <c r="F1583" s="655"/>
      <c r="G1583" s="611"/>
    </row>
    <row r="1584" spans="1:7" s="547" customFormat="1" ht="15" x14ac:dyDescent="0.2">
      <c r="A1584" s="619"/>
      <c r="B1584" s="620"/>
      <c r="C1584" s="623"/>
      <c r="D1584" s="610"/>
      <c r="E1584" s="611"/>
      <c r="F1584" s="655"/>
      <c r="G1584" s="611"/>
    </row>
    <row r="1585" spans="1:7" s="547" customFormat="1" ht="15" x14ac:dyDescent="0.2">
      <c r="A1585" s="619"/>
      <c r="B1585" s="620"/>
      <c r="C1585" s="623"/>
      <c r="D1585" s="610"/>
      <c r="E1585" s="611"/>
      <c r="F1585" s="655"/>
      <c r="G1585" s="611"/>
    </row>
    <row r="1586" spans="1:7" s="547" customFormat="1" ht="15" x14ac:dyDescent="0.2">
      <c r="A1586" s="619"/>
      <c r="B1586" s="620"/>
      <c r="C1586" s="623"/>
      <c r="D1586" s="610"/>
      <c r="E1586" s="611"/>
      <c r="F1586" s="655"/>
      <c r="G1586" s="611"/>
    </row>
    <row r="1587" spans="1:7" s="547" customFormat="1" ht="15" x14ac:dyDescent="0.2">
      <c r="A1587" s="619"/>
      <c r="B1587" s="620"/>
      <c r="C1587" s="623"/>
      <c r="D1587" s="610"/>
      <c r="E1587" s="611"/>
      <c r="F1587" s="655"/>
      <c r="G1587" s="611"/>
    </row>
    <row r="1588" spans="1:7" s="547" customFormat="1" ht="15" x14ac:dyDescent="0.2">
      <c r="A1588" s="619"/>
      <c r="B1588" s="620"/>
      <c r="C1588" s="623"/>
      <c r="D1588" s="610"/>
      <c r="E1588" s="611"/>
      <c r="F1588" s="655"/>
      <c r="G1588" s="611"/>
    </row>
    <row r="1589" spans="1:7" s="547" customFormat="1" ht="15" x14ac:dyDescent="0.2">
      <c r="A1589" s="619"/>
      <c r="B1589" s="620"/>
      <c r="C1589" s="623"/>
      <c r="D1589" s="610"/>
      <c r="E1589" s="611"/>
      <c r="F1589" s="655"/>
      <c r="G1589" s="611"/>
    </row>
    <row r="1590" spans="1:7" s="547" customFormat="1" ht="15" x14ac:dyDescent="0.2">
      <c r="A1590" s="619"/>
      <c r="B1590" s="620"/>
      <c r="C1590" s="623"/>
      <c r="D1590" s="610"/>
      <c r="E1590" s="611"/>
      <c r="F1590" s="655"/>
      <c r="G1590" s="611"/>
    </row>
    <row r="1591" spans="1:7" s="547" customFormat="1" ht="15" x14ac:dyDescent="0.2">
      <c r="A1591" s="619"/>
      <c r="B1591" s="620"/>
      <c r="C1591" s="623"/>
      <c r="D1591" s="610"/>
      <c r="E1591" s="611"/>
      <c r="F1591" s="655"/>
      <c r="G1591" s="611"/>
    </row>
    <row r="1592" spans="1:7" s="547" customFormat="1" ht="15" x14ac:dyDescent="0.2">
      <c r="A1592" s="619"/>
      <c r="B1592" s="620"/>
      <c r="C1592" s="623"/>
      <c r="D1592" s="610"/>
      <c r="E1592" s="611"/>
      <c r="F1592" s="655"/>
      <c r="G1592" s="611"/>
    </row>
    <row r="1593" spans="1:7" s="547" customFormat="1" ht="15" x14ac:dyDescent="0.2">
      <c r="A1593" s="619"/>
      <c r="B1593" s="620"/>
      <c r="C1593" s="623"/>
      <c r="D1593" s="610"/>
      <c r="E1593" s="611"/>
      <c r="F1593" s="655"/>
      <c r="G1593" s="611"/>
    </row>
    <row r="1594" spans="1:7" s="547" customFormat="1" ht="15" x14ac:dyDescent="0.2">
      <c r="A1594" s="619"/>
      <c r="B1594" s="620"/>
      <c r="C1594" s="623"/>
      <c r="D1594" s="610"/>
      <c r="E1594" s="611"/>
      <c r="F1594" s="655"/>
      <c r="G1594" s="611"/>
    </row>
    <row r="1595" spans="1:7" s="547" customFormat="1" ht="15" x14ac:dyDescent="0.2">
      <c r="A1595" s="619"/>
      <c r="B1595" s="620"/>
      <c r="C1595" s="623"/>
      <c r="D1595" s="610"/>
      <c r="E1595" s="611"/>
      <c r="F1595" s="655"/>
      <c r="G1595" s="611"/>
    </row>
    <row r="1596" spans="1:7" s="547" customFormat="1" ht="15" x14ac:dyDescent="0.2">
      <c r="A1596" s="619"/>
      <c r="B1596" s="620"/>
      <c r="C1596" s="623"/>
      <c r="D1596" s="610"/>
      <c r="E1596" s="611"/>
      <c r="F1596" s="655"/>
      <c r="G1596" s="611"/>
    </row>
    <row r="1597" spans="1:7" s="547" customFormat="1" ht="15" x14ac:dyDescent="0.2">
      <c r="A1597" s="619"/>
      <c r="B1597" s="620"/>
      <c r="C1597" s="623"/>
      <c r="D1597" s="610"/>
      <c r="E1597" s="611"/>
      <c r="F1597" s="655"/>
      <c r="G1597" s="611"/>
    </row>
    <row r="1598" spans="1:7" s="547" customFormat="1" ht="15" x14ac:dyDescent="0.2">
      <c r="A1598" s="619"/>
      <c r="B1598" s="620"/>
      <c r="C1598" s="623"/>
      <c r="D1598" s="610"/>
      <c r="E1598" s="611"/>
      <c r="F1598" s="655"/>
      <c r="G1598" s="611"/>
    </row>
    <row r="1599" spans="1:7" s="547" customFormat="1" ht="15" x14ac:dyDescent="0.2">
      <c r="A1599" s="619"/>
      <c r="B1599" s="620"/>
      <c r="C1599" s="623"/>
      <c r="D1599" s="610"/>
      <c r="E1599" s="611"/>
      <c r="F1599" s="655"/>
      <c r="G1599" s="611"/>
    </row>
    <row r="1600" spans="1:7" s="547" customFormat="1" ht="15" x14ac:dyDescent="0.2">
      <c r="A1600" s="619"/>
      <c r="B1600" s="620"/>
      <c r="C1600" s="623"/>
      <c r="D1600" s="610"/>
      <c r="E1600" s="611"/>
      <c r="F1600" s="655"/>
      <c r="G1600" s="611"/>
    </row>
    <row r="1601" spans="1:7" s="547" customFormat="1" ht="15" x14ac:dyDescent="0.2">
      <c r="A1601" s="619"/>
      <c r="B1601" s="620"/>
      <c r="C1601" s="623"/>
      <c r="D1601" s="610"/>
      <c r="E1601" s="611"/>
      <c r="F1601" s="655"/>
      <c r="G1601" s="611"/>
    </row>
    <row r="1602" spans="1:7" s="547" customFormat="1" ht="15" x14ac:dyDescent="0.2">
      <c r="A1602" s="619"/>
      <c r="B1602" s="620"/>
      <c r="C1602" s="623"/>
      <c r="D1602" s="610"/>
      <c r="E1602" s="611"/>
      <c r="F1602" s="655"/>
      <c r="G1602" s="611"/>
    </row>
    <row r="1603" spans="1:7" s="547" customFormat="1" ht="15" x14ac:dyDescent="0.2">
      <c r="A1603" s="619"/>
      <c r="B1603" s="620"/>
      <c r="C1603" s="623"/>
      <c r="D1603" s="610"/>
      <c r="E1603" s="611"/>
      <c r="F1603" s="655"/>
      <c r="G1603" s="611"/>
    </row>
    <row r="1604" spans="1:7" s="547" customFormat="1" ht="15" x14ac:dyDescent="0.2">
      <c r="A1604" s="619"/>
      <c r="B1604" s="620"/>
      <c r="C1604" s="623"/>
      <c r="D1604" s="610"/>
      <c r="E1604" s="611"/>
      <c r="F1604" s="655"/>
      <c r="G1604" s="611"/>
    </row>
    <row r="1605" spans="1:7" s="547" customFormat="1" ht="15" x14ac:dyDescent="0.2">
      <c r="A1605" s="619"/>
      <c r="B1605" s="620"/>
      <c r="C1605" s="623"/>
      <c r="D1605" s="610"/>
      <c r="E1605" s="611"/>
      <c r="F1605" s="655"/>
      <c r="G1605" s="611"/>
    </row>
    <row r="1606" spans="1:7" s="547" customFormat="1" ht="15" x14ac:dyDescent="0.2">
      <c r="A1606" s="619"/>
      <c r="B1606" s="620"/>
      <c r="C1606" s="623"/>
      <c r="D1606" s="610"/>
      <c r="E1606" s="611"/>
      <c r="F1606" s="655"/>
      <c r="G1606" s="611"/>
    </row>
    <row r="1607" spans="1:7" s="547" customFormat="1" ht="15" x14ac:dyDescent="0.2">
      <c r="A1607" s="619"/>
      <c r="B1607" s="620"/>
      <c r="C1607" s="623"/>
      <c r="D1607" s="610"/>
      <c r="E1607" s="611"/>
      <c r="F1607" s="655"/>
      <c r="G1607" s="611"/>
    </row>
    <row r="1608" spans="1:7" s="547" customFormat="1" ht="15" x14ac:dyDescent="0.2">
      <c r="A1608" s="619"/>
      <c r="B1608" s="620"/>
      <c r="C1608" s="623"/>
      <c r="D1608" s="610"/>
      <c r="E1608" s="611"/>
      <c r="F1608" s="655"/>
      <c r="G1608" s="611"/>
    </row>
    <row r="1609" spans="1:7" s="547" customFormat="1" ht="15" x14ac:dyDescent="0.2">
      <c r="A1609" s="619"/>
      <c r="B1609" s="620"/>
      <c r="C1609" s="623"/>
      <c r="D1609" s="610"/>
      <c r="E1609" s="611"/>
      <c r="F1609" s="655"/>
      <c r="G1609" s="611"/>
    </row>
    <row r="1610" spans="1:7" s="547" customFormat="1" ht="15" x14ac:dyDescent="0.2">
      <c r="A1610" s="619"/>
      <c r="B1610" s="620"/>
      <c r="C1610" s="623"/>
      <c r="D1610" s="610"/>
      <c r="E1610" s="611"/>
      <c r="F1610" s="655"/>
      <c r="G1610" s="611"/>
    </row>
    <row r="1611" spans="1:7" s="547" customFormat="1" ht="15" x14ac:dyDescent="0.2">
      <c r="A1611" s="619"/>
      <c r="B1611" s="620"/>
      <c r="C1611" s="623"/>
      <c r="D1611" s="610"/>
      <c r="E1611" s="611"/>
      <c r="F1611" s="655"/>
      <c r="G1611" s="611"/>
    </row>
    <row r="1612" spans="1:7" s="547" customFormat="1" ht="15" x14ac:dyDescent="0.2">
      <c r="A1612" s="619"/>
      <c r="B1612" s="620"/>
      <c r="C1612" s="623"/>
      <c r="D1612" s="610"/>
      <c r="E1612" s="611"/>
      <c r="F1612" s="655"/>
      <c r="G1612" s="611"/>
    </row>
    <row r="1613" spans="1:7" s="547" customFormat="1" ht="15" x14ac:dyDescent="0.2">
      <c r="A1613" s="619"/>
      <c r="B1613" s="620"/>
      <c r="C1613" s="623"/>
      <c r="D1613" s="610"/>
      <c r="E1613" s="611"/>
      <c r="F1613" s="655"/>
      <c r="G1613" s="611"/>
    </row>
    <row r="1614" spans="1:7" s="547" customFormat="1" ht="15" x14ac:dyDescent="0.2">
      <c r="A1614" s="619"/>
      <c r="B1614" s="620"/>
      <c r="C1614" s="623"/>
      <c r="D1614" s="610"/>
      <c r="E1614" s="611"/>
      <c r="F1614" s="655"/>
      <c r="G1614" s="611"/>
    </row>
    <row r="1615" spans="1:7" s="547" customFormat="1" ht="15" x14ac:dyDescent="0.2">
      <c r="A1615" s="619"/>
      <c r="B1615" s="620"/>
      <c r="C1615" s="623"/>
      <c r="D1615" s="610"/>
      <c r="E1615" s="611"/>
      <c r="F1615" s="655"/>
      <c r="G1615" s="611"/>
    </row>
    <row r="1616" spans="1:7" s="547" customFormat="1" ht="15" x14ac:dyDescent="0.2">
      <c r="A1616" s="619"/>
      <c r="B1616" s="620"/>
      <c r="C1616" s="623"/>
      <c r="D1616" s="610"/>
      <c r="E1616" s="611"/>
      <c r="F1616" s="655"/>
      <c r="G1616" s="611"/>
    </row>
    <row r="1617" spans="1:7" s="547" customFormat="1" ht="15" x14ac:dyDescent="0.2">
      <c r="A1617" s="619"/>
      <c r="B1617" s="620"/>
      <c r="C1617" s="623"/>
      <c r="D1617" s="610"/>
      <c r="E1617" s="611"/>
      <c r="F1617" s="655"/>
      <c r="G1617" s="611"/>
    </row>
    <row r="1618" spans="1:7" s="547" customFormat="1" ht="15" x14ac:dyDescent="0.2">
      <c r="A1618" s="619"/>
      <c r="B1618" s="620"/>
      <c r="C1618" s="623"/>
      <c r="D1618" s="610"/>
      <c r="E1618" s="611"/>
      <c r="F1618" s="655"/>
      <c r="G1618" s="611"/>
    </row>
    <row r="1619" spans="1:7" s="547" customFormat="1" ht="15" x14ac:dyDescent="0.2">
      <c r="A1619" s="619"/>
      <c r="B1619" s="620"/>
      <c r="C1619" s="623"/>
      <c r="D1619" s="610"/>
      <c r="E1619" s="611"/>
      <c r="F1619" s="655"/>
      <c r="G1619" s="611"/>
    </row>
    <row r="1620" spans="1:7" s="547" customFormat="1" ht="15" x14ac:dyDescent="0.2">
      <c r="A1620" s="619"/>
      <c r="B1620" s="620"/>
      <c r="C1620" s="623"/>
      <c r="D1620" s="610"/>
      <c r="E1620" s="611"/>
      <c r="F1620" s="655"/>
      <c r="G1620" s="611"/>
    </row>
    <row r="1621" spans="1:7" s="547" customFormat="1" ht="15" x14ac:dyDescent="0.2">
      <c r="A1621" s="619"/>
      <c r="B1621" s="620"/>
      <c r="C1621" s="623"/>
      <c r="D1621" s="610"/>
      <c r="E1621" s="611"/>
      <c r="F1621" s="655"/>
      <c r="G1621" s="611"/>
    </row>
    <row r="1622" spans="1:7" s="547" customFormat="1" ht="15" x14ac:dyDescent="0.2">
      <c r="A1622" s="619"/>
      <c r="B1622" s="620"/>
      <c r="C1622" s="623"/>
      <c r="D1622" s="610"/>
      <c r="E1622" s="611"/>
      <c r="F1622" s="655"/>
      <c r="G1622" s="611"/>
    </row>
    <row r="1623" spans="1:7" s="547" customFormat="1" ht="15" x14ac:dyDescent="0.2">
      <c r="A1623" s="619"/>
      <c r="B1623" s="620"/>
      <c r="C1623" s="623"/>
      <c r="D1623" s="610"/>
      <c r="E1623" s="611"/>
      <c r="F1623" s="655"/>
      <c r="G1623" s="611"/>
    </row>
    <row r="1624" spans="1:7" s="547" customFormat="1" ht="15" x14ac:dyDescent="0.2">
      <c r="A1624" s="619"/>
      <c r="B1624" s="620"/>
      <c r="C1624" s="623"/>
      <c r="D1624" s="610"/>
      <c r="E1624" s="611"/>
      <c r="F1624" s="655"/>
      <c r="G1624" s="611"/>
    </row>
    <row r="1625" spans="1:7" s="547" customFormat="1" ht="15" x14ac:dyDescent="0.2">
      <c r="A1625" s="619"/>
      <c r="B1625" s="620"/>
      <c r="C1625" s="623"/>
      <c r="D1625" s="610"/>
      <c r="E1625" s="611"/>
      <c r="F1625" s="655"/>
      <c r="G1625" s="611"/>
    </row>
    <row r="1626" spans="1:7" s="547" customFormat="1" ht="15" x14ac:dyDescent="0.2">
      <c r="A1626" s="619"/>
      <c r="B1626" s="620"/>
      <c r="C1626" s="623"/>
      <c r="D1626" s="610"/>
      <c r="E1626" s="611"/>
      <c r="F1626" s="655"/>
      <c r="G1626" s="611"/>
    </row>
    <row r="1627" spans="1:7" s="547" customFormat="1" ht="15" x14ac:dyDescent="0.2">
      <c r="A1627" s="619"/>
      <c r="B1627" s="620"/>
      <c r="C1627" s="623"/>
      <c r="D1627" s="610"/>
      <c r="E1627" s="611"/>
      <c r="F1627" s="655"/>
      <c r="G1627" s="611"/>
    </row>
    <row r="1628" spans="1:7" s="547" customFormat="1" ht="15" x14ac:dyDescent="0.2">
      <c r="A1628" s="619"/>
      <c r="B1628" s="620"/>
      <c r="C1628" s="623"/>
      <c r="D1628" s="610"/>
      <c r="E1628" s="611"/>
      <c r="F1628" s="655"/>
      <c r="G1628" s="611"/>
    </row>
    <row r="1629" spans="1:7" s="547" customFormat="1" ht="15" x14ac:dyDescent="0.2">
      <c r="A1629" s="619"/>
      <c r="B1629" s="620"/>
      <c r="C1629" s="623"/>
      <c r="D1629" s="610"/>
      <c r="E1629" s="611"/>
      <c r="F1629" s="655"/>
      <c r="G1629" s="611"/>
    </row>
    <row r="1630" spans="1:7" s="547" customFormat="1" ht="15" x14ac:dyDescent="0.2">
      <c r="A1630" s="619"/>
      <c r="B1630" s="620"/>
      <c r="C1630" s="623"/>
      <c r="D1630" s="610"/>
      <c r="E1630" s="611"/>
      <c r="F1630" s="655"/>
      <c r="G1630" s="611"/>
    </row>
    <row r="1631" spans="1:7" s="547" customFormat="1" ht="15" x14ac:dyDescent="0.2">
      <c r="A1631" s="619"/>
      <c r="B1631" s="620"/>
      <c r="C1631" s="623"/>
      <c r="D1631" s="610"/>
      <c r="E1631" s="611"/>
      <c r="F1631" s="655"/>
      <c r="G1631" s="611"/>
    </row>
    <row r="1632" spans="1:7" s="547" customFormat="1" ht="15" x14ac:dyDescent="0.2">
      <c r="A1632" s="619"/>
      <c r="B1632" s="620"/>
      <c r="C1632" s="623"/>
      <c r="D1632" s="610"/>
      <c r="E1632" s="611"/>
      <c r="F1632" s="655"/>
      <c r="G1632" s="611"/>
    </row>
    <row r="1633" spans="1:7" s="547" customFormat="1" ht="15" x14ac:dyDescent="0.2">
      <c r="A1633" s="619"/>
      <c r="B1633" s="620"/>
      <c r="C1633" s="623"/>
      <c r="D1633" s="610"/>
      <c r="E1633" s="611"/>
      <c r="F1633" s="655"/>
      <c r="G1633" s="611"/>
    </row>
    <row r="1634" spans="1:7" s="547" customFormat="1" ht="15" x14ac:dyDescent="0.2">
      <c r="A1634" s="619"/>
      <c r="B1634" s="620"/>
      <c r="C1634" s="623"/>
      <c r="D1634" s="610"/>
      <c r="E1634" s="611"/>
      <c r="F1634" s="655"/>
      <c r="G1634" s="611"/>
    </row>
    <row r="1635" spans="1:7" s="547" customFormat="1" ht="15" x14ac:dyDescent="0.2">
      <c r="A1635" s="619"/>
      <c r="B1635" s="620"/>
      <c r="C1635" s="623"/>
      <c r="D1635" s="610"/>
      <c r="E1635" s="611"/>
      <c r="F1635" s="655"/>
      <c r="G1635" s="611"/>
    </row>
    <row r="1636" spans="1:7" s="547" customFormat="1" ht="15" x14ac:dyDescent="0.2">
      <c r="A1636" s="619"/>
      <c r="B1636" s="620"/>
      <c r="C1636" s="623"/>
      <c r="D1636" s="610"/>
      <c r="E1636" s="611"/>
      <c r="F1636" s="655"/>
      <c r="G1636" s="611"/>
    </row>
    <row r="1637" spans="1:7" s="547" customFormat="1" ht="15" x14ac:dyDescent="0.2">
      <c r="A1637" s="619"/>
      <c r="B1637" s="620"/>
      <c r="C1637" s="623"/>
      <c r="D1637" s="610"/>
      <c r="E1637" s="611"/>
      <c r="F1637" s="655"/>
      <c r="G1637" s="611"/>
    </row>
    <row r="1638" spans="1:7" s="547" customFormat="1" ht="15" x14ac:dyDescent="0.2">
      <c r="A1638" s="619"/>
      <c r="B1638" s="620"/>
      <c r="C1638" s="623"/>
      <c r="D1638" s="610"/>
      <c r="E1638" s="611"/>
      <c r="F1638" s="655"/>
      <c r="G1638" s="611"/>
    </row>
    <row r="1639" spans="1:7" s="547" customFormat="1" ht="15" x14ac:dyDescent="0.2">
      <c r="A1639" s="619"/>
      <c r="B1639" s="620"/>
      <c r="C1639" s="623"/>
      <c r="D1639" s="610"/>
      <c r="E1639" s="611"/>
      <c r="F1639" s="655"/>
      <c r="G1639" s="611"/>
    </row>
    <row r="1640" spans="1:7" s="547" customFormat="1" ht="15" x14ac:dyDescent="0.2">
      <c r="A1640" s="619"/>
      <c r="B1640" s="620"/>
      <c r="C1640" s="623"/>
      <c r="D1640" s="610"/>
      <c r="E1640" s="611"/>
      <c r="F1640" s="655"/>
      <c r="G1640" s="611"/>
    </row>
    <row r="1641" spans="1:7" s="547" customFormat="1" ht="15" x14ac:dyDescent="0.2">
      <c r="A1641" s="619"/>
      <c r="B1641" s="620"/>
      <c r="C1641" s="623"/>
      <c r="D1641" s="610"/>
      <c r="E1641" s="611"/>
      <c r="F1641" s="655"/>
      <c r="G1641" s="611"/>
    </row>
    <row r="1642" spans="1:7" s="547" customFormat="1" ht="15" x14ac:dyDescent="0.2">
      <c r="A1642" s="619"/>
      <c r="B1642" s="620"/>
      <c r="C1642" s="623"/>
      <c r="D1642" s="610"/>
      <c r="E1642" s="611"/>
      <c r="F1642" s="655"/>
      <c r="G1642" s="611"/>
    </row>
    <row r="1643" spans="1:7" s="547" customFormat="1" ht="15" x14ac:dyDescent="0.2">
      <c r="A1643" s="619"/>
      <c r="B1643" s="620"/>
      <c r="C1643" s="623"/>
      <c r="D1643" s="610"/>
      <c r="E1643" s="611"/>
      <c r="F1643" s="655"/>
      <c r="G1643" s="611"/>
    </row>
    <row r="1644" spans="1:7" s="547" customFormat="1" ht="15" x14ac:dyDescent="0.2">
      <c r="A1644" s="619"/>
      <c r="B1644" s="620"/>
      <c r="C1644" s="623"/>
      <c r="D1644" s="610"/>
      <c r="E1644" s="611"/>
      <c r="F1644" s="655"/>
      <c r="G1644" s="611"/>
    </row>
    <row r="1645" spans="1:7" s="547" customFormat="1" ht="15" x14ac:dyDescent="0.2">
      <c r="A1645" s="619"/>
      <c r="B1645" s="620"/>
      <c r="C1645" s="623"/>
      <c r="D1645" s="610"/>
      <c r="E1645" s="611"/>
      <c r="F1645" s="655"/>
      <c r="G1645" s="611"/>
    </row>
    <row r="1646" spans="1:7" s="547" customFormat="1" ht="15" x14ac:dyDescent="0.2">
      <c r="A1646" s="619"/>
      <c r="B1646" s="620"/>
      <c r="C1646" s="623"/>
      <c r="D1646" s="610"/>
      <c r="E1646" s="611"/>
      <c r="F1646" s="655"/>
      <c r="G1646" s="611"/>
    </row>
    <row r="1647" spans="1:7" s="547" customFormat="1" ht="15" x14ac:dyDescent="0.2">
      <c r="A1647" s="619"/>
      <c r="B1647" s="620"/>
      <c r="C1647" s="623"/>
      <c r="D1647" s="610"/>
      <c r="E1647" s="611"/>
      <c r="F1647" s="655"/>
      <c r="G1647" s="611"/>
    </row>
    <row r="1648" spans="1:7" s="547" customFormat="1" ht="15" x14ac:dyDescent="0.2">
      <c r="A1648" s="619"/>
      <c r="B1648" s="620"/>
      <c r="C1648" s="623"/>
      <c r="D1648" s="610"/>
      <c r="E1648" s="611"/>
      <c r="F1648" s="655"/>
      <c r="G1648" s="611"/>
    </row>
    <row r="1649" spans="1:7" s="547" customFormat="1" ht="15" x14ac:dyDescent="0.2">
      <c r="A1649" s="619"/>
      <c r="B1649" s="620"/>
      <c r="C1649" s="623"/>
      <c r="D1649" s="610"/>
      <c r="E1649" s="611"/>
      <c r="F1649" s="655"/>
      <c r="G1649" s="611"/>
    </row>
    <row r="1650" spans="1:7" s="547" customFormat="1" ht="15" x14ac:dyDescent="0.2">
      <c r="A1650" s="619"/>
      <c r="B1650" s="620"/>
      <c r="C1650" s="623"/>
      <c r="D1650" s="610"/>
      <c r="E1650" s="611"/>
      <c r="F1650" s="655"/>
      <c r="G1650" s="611"/>
    </row>
    <row r="1651" spans="1:7" s="547" customFormat="1" ht="15" x14ac:dyDescent="0.2">
      <c r="A1651" s="619"/>
      <c r="B1651" s="620"/>
      <c r="C1651" s="623"/>
      <c r="D1651" s="610"/>
      <c r="E1651" s="611"/>
      <c r="F1651" s="655"/>
      <c r="G1651" s="611"/>
    </row>
    <row r="1652" spans="1:7" s="547" customFormat="1" ht="15" x14ac:dyDescent="0.2">
      <c r="A1652" s="619"/>
      <c r="B1652" s="620"/>
      <c r="C1652" s="623"/>
      <c r="D1652" s="610"/>
      <c r="E1652" s="611"/>
      <c r="F1652" s="655"/>
      <c r="G1652" s="611"/>
    </row>
    <row r="1653" spans="1:7" s="547" customFormat="1" ht="15" x14ac:dyDescent="0.2">
      <c r="A1653" s="619"/>
      <c r="B1653" s="620"/>
      <c r="C1653" s="623"/>
      <c r="D1653" s="610"/>
      <c r="E1653" s="611"/>
      <c r="F1653" s="655"/>
      <c r="G1653" s="611"/>
    </row>
    <row r="1654" spans="1:7" s="547" customFormat="1" ht="15" x14ac:dyDescent="0.2">
      <c r="A1654" s="619"/>
      <c r="B1654" s="620"/>
      <c r="C1654" s="623"/>
      <c r="D1654" s="610"/>
      <c r="E1654" s="611"/>
      <c r="F1654" s="655"/>
      <c r="G1654" s="611"/>
    </row>
    <row r="1655" spans="1:7" s="547" customFormat="1" ht="15" x14ac:dyDescent="0.2">
      <c r="A1655" s="619"/>
      <c r="B1655" s="620"/>
      <c r="C1655" s="623"/>
      <c r="D1655" s="610"/>
      <c r="E1655" s="611"/>
      <c r="F1655" s="655"/>
      <c r="G1655" s="611"/>
    </row>
    <row r="1656" spans="1:7" s="547" customFormat="1" ht="15" x14ac:dyDescent="0.2">
      <c r="A1656" s="619"/>
      <c r="B1656" s="620"/>
      <c r="C1656" s="623"/>
      <c r="D1656" s="610"/>
      <c r="E1656" s="611"/>
      <c r="F1656" s="655"/>
      <c r="G1656" s="611"/>
    </row>
    <row r="1657" spans="1:7" s="547" customFormat="1" ht="15" x14ac:dyDescent="0.2">
      <c r="A1657" s="619"/>
      <c r="B1657" s="620"/>
      <c r="C1657" s="623"/>
      <c r="D1657" s="610"/>
      <c r="E1657" s="611"/>
      <c r="F1657" s="655"/>
      <c r="G1657" s="611"/>
    </row>
    <row r="1658" spans="1:7" s="547" customFormat="1" ht="15" x14ac:dyDescent="0.2">
      <c r="A1658" s="619"/>
      <c r="B1658" s="620"/>
      <c r="C1658" s="623"/>
      <c r="D1658" s="610"/>
      <c r="E1658" s="611"/>
      <c r="F1658" s="655"/>
      <c r="G1658" s="611"/>
    </row>
    <row r="1659" spans="1:7" s="547" customFormat="1" ht="15" x14ac:dyDescent="0.2">
      <c r="A1659" s="619"/>
      <c r="B1659" s="620"/>
      <c r="C1659" s="623"/>
      <c r="D1659" s="610"/>
      <c r="E1659" s="611"/>
      <c r="F1659" s="655"/>
      <c r="G1659" s="611"/>
    </row>
    <row r="1660" spans="1:7" s="547" customFormat="1" ht="15" x14ac:dyDescent="0.2">
      <c r="A1660" s="619"/>
      <c r="B1660" s="620"/>
      <c r="C1660" s="623"/>
      <c r="D1660" s="610"/>
      <c r="E1660" s="611"/>
      <c r="F1660" s="655"/>
      <c r="G1660" s="611"/>
    </row>
    <row r="1661" spans="1:7" s="547" customFormat="1" ht="15" x14ac:dyDescent="0.2">
      <c r="A1661" s="619"/>
      <c r="B1661" s="620"/>
      <c r="C1661" s="623"/>
      <c r="D1661" s="610"/>
      <c r="E1661" s="611"/>
      <c r="F1661" s="655"/>
      <c r="G1661" s="611"/>
    </row>
    <row r="1662" spans="1:7" s="547" customFormat="1" ht="15" x14ac:dyDescent="0.2">
      <c r="A1662" s="619"/>
      <c r="B1662" s="620"/>
      <c r="C1662" s="623"/>
      <c r="D1662" s="610"/>
      <c r="E1662" s="611"/>
      <c r="F1662" s="655"/>
      <c r="G1662" s="611"/>
    </row>
    <row r="1663" spans="1:7" s="547" customFormat="1" ht="15" x14ac:dyDescent="0.2">
      <c r="A1663" s="619"/>
      <c r="B1663" s="620"/>
      <c r="C1663" s="623"/>
      <c r="D1663" s="610"/>
      <c r="E1663" s="611"/>
      <c r="F1663" s="655"/>
      <c r="G1663" s="611"/>
    </row>
    <row r="1664" spans="1:7" s="547" customFormat="1" ht="15" x14ac:dyDescent="0.2">
      <c r="A1664" s="619"/>
      <c r="B1664" s="620"/>
      <c r="C1664" s="623"/>
      <c r="D1664" s="610"/>
      <c r="E1664" s="611"/>
      <c r="F1664" s="655"/>
      <c r="G1664" s="611"/>
    </row>
    <row r="1665" spans="1:7" s="547" customFormat="1" ht="15" x14ac:dyDescent="0.2">
      <c r="A1665" s="619"/>
      <c r="B1665" s="620"/>
      <c r="C1665" s="623"/>
      <c r="D1665" s="610"/>
      <c r="E1665" s="611"/>
      <c r="F1665" s="655"/>
      <c r="G1665" s="611"/>
    </row>
    <row r="1666" spans="1:7" s="547" customFormat="1" ht="15" x14ac:dyDescent="0.2">
      <c r="A1666" s="619"/>
      <c r="B1666" s="620"/>
      <c r="C1666" s="623"/>
      <c r="D1666" s="610"/>
      <c r="E1666" s="611"/>
      <c r="F1666" s="655"/>
      <c r="G1666" s="611"/>
    </row>
    <row r="1667" spans="1:7" s="547" customFormat="1" ht="15" x14ac:dyDescent="0.2">
      <c r="A1667" s="619"/>
      <c r="B1667" s="620"/>
      <c r="C1667" s="623"/>
      <c r="D1667" s="610"/>
      <c r="E1667" s="611"/>
      <c r="F1667" s="655"/>
      <c r="G1667" s="611"/>
    </row>
    <row r="1668" spans="1:7" s="547" customFormat="1" ht="15" x14ac:dyDescent="0.2">
      <c r="A1668" s="619"/>
      <c r="B1668" s="620"/>
      <c r="C1668" s="623"/>
      <c r="D1668" s="610"/>
      <c r="E1668" s="611"/>
      <c r="F1668" s="655"/>
      <c r="G1668" s="611"/>
    </row>
    <row r="1669" spans="1:7" s="547" customFormat="1" ht="15" x14ac:dyDescent="0.2">
      <c r="A1669" s="619"/>
      <c r="B1669" s="620"/>
      <c r="C1669" s="623"/>
      <c r="D1669" s="610"/>
      <c r="E1669" s="611"/>
      <c r="F1669" s="655"/>
      <c r="G1669" s="611"/>
    </row>
    <row r="1670" spans="1:7" s="547" customFormat="1" ht="15" x14ac:dyDescent="0.2">
      <c r="A1670" s="619"/>
      <c r="B1670" s="620"/>
      <c r="C1670" s="623"/>
      <c r="D1670" s="610"/>
      <c r="E1670" s="611"/>
      <c r="F1670" s="655"/>
      <c r="G1670" s="611"/>
    </row>
    <row r="1671" spans="1:7" s="547" customFormat="1" ht="15" x14ac:dyDescent="0.2">
      <c r="A1671" s="619"/>
      <c r="B1671" s="620"/>
      <c r="C1671" s="623"/>
      <c r="D1671" s="610"/>
      <c r="E1671" s="611"/>
      <c r="F1671" s="655"/>
      <c r="G1671" s="611"/>
    </row>
    <row r="1672" spans="1:7" s="547" customFormat="1" ht="15" x14ac:dyDescent="0.2">
      <c r="A1672" s="619"/>
      <c r="B1672" s="620"/>
      <c r="C1672" s="623"/>
      <c r="D1672" s="610"/>
      <c r="E1672" s="611"/>
      <c r="F1672" s="655"/>
      <c r="G1672" s="611"/>
    </row>
    <row r="1673" spans="1:7" s="547" customFormat="1" ht="15" x14ac:dyDescent="0.2">
      <c r="A1673" s="619"/>
      <c r="B1673" s="620"/>
      <c r="C1673" s="623"/>
      <c r="D1673" s="610"/>
      <c r="E1673" s="611"/>
      <c r="F1673" s="655"/>
      <c r="G1673" s="611"/>
    </row>
    <row r="1674" spans="1:7" s="547" customFormat="1" ht="15" x14ac:dyDescent="0.2">
      <c r="A1674" s="619"/>
      <c r="B1674" s="620"/>
      <c r="C1674" s="623"/>
      <c r="D1674" s="610"/>
      <c r="E1674" s="611"/>
      <c r="F1674" s="655"/>
      <c r="G1674" s="611"/>
    </row>
    <row r="1675" spans="1:7" s="547" customFormat="1" ht="15" x14ac:dyDescent="0.2">
      <c r="A1675" s="619"/>
      <c r="B1675" s="620"/>
      <c r="C1675" s="623"/>
      <c r="D1675" s="610"/>
      <c r="E1675" s="611"/>
      <c r="F1675" s="655"/>
      <c r="G1675" s="611"/>
    </row>
    <row r="1676" spans="1:7" s="547" customFormat="1" ht="15" x14ac:dyDescent="0.2">
      <c r="A1676" s="619"/>
      <c r="B1676" s="620"/>
      <c r="C1676" s="623"/>
      <c r="D1676" s="610"/>
      <c r="E1676" s="611"/>
      <c r="F1676" s="655"/>
      <c r="G1676" s="611"/>
    </row>
    <row r="1677" spans="1:7" s="547" customFormat="1" ht="15" x14ac:dyDescent="0.2">
      <c r="A1677" s="619"/>
      <c r="B1677" s="620"/>
      <c r="C1677" s="623"/>
      <c r="D1677" s="610"/>
      <c r="E1677" s="611"/>
      <c r="F1677" s="655"/>
      <c r="G1677" s="611"/>
    </row>
    <row r="1678" spans="1:7" s="547" customFormat="1" ht="15" x14ac:dyDescent="0.2">
      <c r="A1678" s="619"/>
      <c r="B1678" s="620"/>
      <c r="C1678" s="623"/>
      <c r="D1678" s="610"/>
      <c r="E1678" s="611"/>
      <c r="F1678" s="655"/>
      <c r="G1678" s="611"/>
    </row>
    <row r="1679" spans="1:7" s="547" customFormat="1" ht="15" x14ac:dyDescent="0.2">
      <c r="A1679" s="619"/>
      <c r="B1679" s="620"/>
      <c r="C1679" s="623"/>
      <c r="D1679" s="610"/>
      <c r="E1679" s="611"/>
      <c r="F1679" s="655"/>
      <c r="G1679" s="611"/>
    </row>
    <row r="1680" spans="1:7" s="547" customFormat="1" ht="15" x14ac:dyDescent="0.2">
      <c r="A1680" s="619"/>
      <c r="B1680" s="620"/>
      <c r="C1680" s="623"/>
      <c r="D1680" s="610"/>
      <c r="E1680" s="611"/>
      <c r="F1680" s="655"/>
      <c r="G1680" s="611"/>
    </row>
    <row r="1681" spans="1:7" s="547" customFormat="1" ht="15" x14ac:dyDescent="0.2">
      <c r="A1681" s="619"/>
      <c r="B1681" s="620"/>
      <c r="C1681" s="623"/>
      <c r="D1681" s="610"/>
      <c r="E1681" s="611"/>
      <c r="F1681" s="655"/>
      <c r="G1681" s="611"/>
    </row>
    <row r="1682" spans="1:7" s="547" customFormat="1" ht="15" x14ac:dyDescent="0.2">
      <c r="A1682" s="619"/>
      <c r="B1682" s="620"/>
      <c r="C1682" s="623"/>
      <c r="D1682" s="610"/>
      <c r="E1682" s="611"/>
      <c r="F1682" s="655"/>
      <c r="G1682" s="611"/>
    </row>
    <row r="1683" spans="1:7" s="547" customFormat="1" ht="15" x14ac:dyDescent="0.2">
      <c r="A1683" s="619"/>
      <c r="B1683" s="620"/>
      <c r="C1683" s="623"/>
      <c r="D1683" s="610"/>
      <c r="E1683" s="611"/>
      <c r="F1683" s="655"/>
      <c r="G1683" s="611"/>
    </row>
    <row r="1684" spans="1:7" s="547" customFormat="1" ht="15" x14ac:dyDescent="0.2">
      <c r="A1684" s="619"/>
      <c r="B1684" s="620"/>
      <c r="C1684" s="623"/>
      <c r="D1684" s="610"/>
      <c r="E1684" s="611"/>
      <c r="F1684" s="655"/>
      <c r="G1684" s="611"/>
    </row>
    <row r="1685" spans="1:7" s="547" customFormat="1" ht="15" x14ac:dyDescent="0.2">
      <c r="A1685" s="619"/>
      <c r="B1685" s="620"/>
      <c r="C1685" s="623"/>
      <c r="D1685" s="610"/>
      <c r="E1685" s="611"/>
      <c r="F1685" s="655"/>
      <c r="G1685" s="611"/>
    </row>
    <row r="1686" spans="1:7" s="547" customFormat="1" ht="15" x14ac:dyDescent="0.2">
      <c r="A1686" s="619"/>
      <c r="B1686" s="620"/>
      <c r="C1686" s="623"/>
      <c r="D1686" s="610"/>
      <c r="E1686" s="611"/>
      <c r="F1686" s="655"/>
      <c r="G1686" s="611"/>
    </row>
    <row r="1687" spans="1:7" s="547" customFormat="1" ht="15" x14ac:dyDescent="0.2">
      <c r="A1687" s="619"/>
      <c r="B1687" s="620"/>
      <c r="C1687" s="623"/>
      <c r="D1687" s="610"/>
      <c r="E1687" s="611"/>
      <c r="F1687" s="655"/>
      <c r="G1687" s="611"/>
    </row>
    <row r="1688" spans="1:7" s="547" customFormat="1" ht="15" x14ac:dyDescent="0.2">
      <c r="A1688" s="619"/>
      <c r="B1688" s="620"/>
      <c r="C1688" s="623"/>
      <c r="D1688" s="610"/>
      <c r="E1688" s="611"/>
      <c r="F1688" s="655"/>
      <c r="G1688" s="611"/>
    </row>
    <row r="1689" spans="1:7" s="547" customFormat="1" ht="15" x14ac:dyDescent="0.2">
      <c r="A1689" s="619"/>
      <c r="B1689" s="620"/>
      <c r="C1689" s="623"/>
      <c r="D1689" s="610"/>
      <c r="E1689" s="611"/>
      <c r="F1689" s="655"/>
      <c r="G1689" s="611"/>
    </row>
    <row r="1690" spans="1:7" s="547" customFormat="1" ht="15" x14ac:dyDescent="0.2">
      <c r="A1690" s="619"/>
      <c r="B1690" s="620"/>
      <c r="C1690" s="623"/>
      <c r="D1690" s="610"/>
      <c r="E1690" s="611"/>
      <c r="F1690" s="655"/>
      <c r="G1690" s="611"/>
    </row>
    <row r="1691" spans="1:7" s="547" customFormat="1" ht="15" x14ac:dyDescent="0.2">
      <c r="A1691" s="619"/>
      <c r="B1691" s="620"/>
      <c r="C1691" s="623"/>
      <c r="D1691" s="610"/>
      <c r="E1691" s="611"/>
      <c r="F1691" s="655"/>
      <c r="G1691" s="611"/>
    </row>
    <row r="1692" spans="1:7" s="547" customFormat="1" ht="15" x14ac:dyDescent="0.2">
      <c r="A1692" s="619"/>
      <c r="B1692" s="620"/>
      <c r="C1692" s="623"/>
      <c r="D1692" s="610"/>
      <c r="E1692" s="611"/>
      <c r="F1692" s="655"/>
      <c r="G1692" s="611"/>
    </row>
    <row r="1693" spans="1:7" s="547" customFormat="1" ht="15" x14ac:dyDescent="0.2">
      <c r="A1693" s="619"/>
      <c r="B1693" s="620"/>
      <c r="C1693" s="623"/>
      <c r="D1693" s="610"/>
      <c r="E1693" s="611"/>
      <c r="F1693" s="655"/>
      <c r="G1693" s="611"/>
    </row>
    <row r="1694" spans="1:7" s="547" customFormat="1" ht="15" x14ac:dyDescent="0.2">
      <c r="A1694" s="619"/>
      <c r="B1694" s="620"/>
      <c r="C1694" s="623"/>
      <c r="D1694" s="610"/>
      <c r="E1694" s="611"/>
      <c r="F1694" s="655"/>
      <c r="G1694" s="611"/>
    </row>
    <row r="1695" spans="1:7" s="547" customFormat="1" ht="15" x14ac:dyDescent="0.2">
      <c r="A1695" s="619"/>
      <c r="B1695" s="620"/>
      <c r="C1695" s="623"/>
      <c r="D1695" s="610"/>
      <c r="E1695" s="611"/>
      <c r="F1695" s="655"/>
      <c r="G1695" s="611"/>
    </row>
    <row r="1696" spans="1:7" s="547" customFormat="1" ht="15" x14ac:dyDescent="0.2">
      <c r="A1696" s="619"/>
      <c r="B1696" s="620"/>
      <c r="C1696" s="623"/>
      <c r="D1696" s="610"/>
      <c r="E1696" s="611"/>
      <c r="F1696" s="655"/>
      <c r="G1696" s="611"/>
    </row>
    <row r="1697" spans="1:7" s="547" customFormat="1" ht="15" x14ac:dyDescent="0.2">
      <c r="A1697" s="619"/>
      <c r="B1697" s="620"/>
      <c r="C1697" s="623"/>
      <c r="D1697" s="610"/>
      <c r="E1697" s="611"/>
      <c r="F1697" s="655"/>
      <c r="G1697" s="611"/>
    </row>
    <row r="1698" spans="1:7" s="547" customFormat="1" ht="15" x14ac:dyDescent="0.2">
      <c r="A1698" s="619"/>
      <c r="B1698" s="620"/>
      <c r="C1698" s="623"/>
      <c r="D1698" s="610"/>
      <c r="E1698" s="611"/>
      <c r="F1698" s="655"/>
      <c r="G1698" s="611"/>
    </row>
    <row r="1699" spans="1:7" s="547" customFormat="1" ht="15" x14ac:dyDescent="0.2">
      <c r="A1699" s="619"/>
      <c r="B1699" s="620"/>
      <c r="C1699" s="623"/>
      <c r="D1699" s="610"/>
      <c r="E1699" s="611"/>
      <c r="F1699" s="655"/>
      <c r="G1699" s="611"/>
    </row>
    <row r="1700" spans="1:7" s="547" customFormat="1" ht="15" x14ac:dyDescent="0.2">
      <c r="A1700" s="619"/>
      <c r="B1700" s="620"/>
      <c r="C1700" s="623"/>
      <c r="D1700" s="610"/>
      <c r="E1700" s="611"/>
      <c r="F1700" s="655"/>
      <c r="G1700" s="611"/>
    </row>
    <row r="1701" spans="1:7" s="547" customFormat="1" ht="15" x14ac:dyDescent="0.2">
      <c r="A1701" s="619"/>
      <c r="B1701" s="620"/>
      <c r="C1701" s="623"/>
      <c r="D1701" s="610"/>
      <c r="E1701" s="611"/>
      <c r="F1701" s="655"/>
      <c r="G1701" s="611"/>
    </row>
    <row r="1702" spans="1:7" s="547" customFormat="1" ht="15" x14ac:dyDescent="0.2">
      <c r="A1702" s="619"/>
      <c r="B1702" s="620"/>
      <c r="C1702" s="623"/>
      <c r="D1702" s="610"/>
      <c r="E1702" s="611"/>
      <c r="F1702" s="655"/>
      <c r="G1702" s="611"/>
    </row>
    <row r="1703" spans="1:7" s="547" customFormat="1" ht="15" x14ac:dyDescent="0.2">
      <c r="A1703" s="619"/>
      <c r="B1703" s="620"/>
      <c r="C1703" s="623"/>
      <c r="D1703" s="610"/>
      <c r="E1703" s="611"/>
      <c r="F1703" s="655"/>
      <c r="G1703" s="611"/>
    </row>
    <row r="1704" spans="1:7" s="547" customFormat="1" ht="15" x14ac:dyDescent="0.2">
      <c r="A1704" s="619"/>
      <c r="B1704" s="620"/>
      <c r="C1704" s="623"/>
      <c r="D1704" s="610"/>
      <c r="E1704" s="611"/>
      <c r="F1704" s="655"/>
      <c r="G1704" s="611"/>
    </row>
    <row r="1705" spans="1:7" s="547" customFormat="1" ht="15" x14ac:dyDescent="0.2">
      <c r="A1705" s="619"/>
      <c r="B1705" s="620"/>
      <c r="C1705" s="623"/>
      <c r="D1705" s="610"/>
      <c r="E1705" s="611"/>
      <c r="F1705" s="655"/>
      <c r="G1705" s="611"/>
    </row>
    <row r="1706" spans="1:7" s="547" customFormat="1" ht="15" x14ac:dyDescent="0.2">
      <c r="A1706" s="619"/>
      <c r="B1706" s="620"/>
      <c r="C1706" s="623"/>
      <c r="D1706" s="610"/>
      <c r="E1706" s="611"/>
      <c r="F1706" s="655"/>
      <c r="G1706" s="611"/>
    </row>
    <row r="1707" spans="1:7" s="547" customFormat="1" ht="15" x14ac:dyDescent="0.2">
      <c r="A1707" s="619"/>
      <c r="B1707" s="620"/>
      <c r="C1707" s="623"/>
      <c r="D1707" s="610"/>
      <c r="E1707" s="611"/>
      <c r="F1707" s="655"/>
      <c r="G1707" s="611"/>
    </row>
    <row r="1708" spans="1:7" s="547" customFormat="1" ht="15" x14ac:dyDescent="0.2">
      <c r="A1708" s="619"/>
      <c r="B1708" s="620"/>
      <c r="C1708" s="623"/>
      <c r="D1708" s="610"/>
      <c r="E1708" s="611"/>
      <c r="F1708" s="655"/>
      <c r="G1708" s="611"/>
    </row>
    <row r="1709" spans="1:7" s="547" customFormat="1" ht="15" x14ac:dyDescent="0.2">
      <c r="A1709" s="619"/>
      <c r="B1709" s="620"/>
      <c r="C1709" s="623"/>
      <c r="D1709" s="610"/>
      <c r="E1709" s="611"/>
      <c r="F1709" s="655"/>
      <c r="G1709" s="611"/>
    </row>
    <row r="1710" spans="1:7" s="547" customFormat="1" ht="15" x14ac:dyDescent="0.2">
      <c r="A1710" s="619"/>
      <c r="B1710" s="620"/>
      <c r="C1710" s="623"/>
      <c r="D1710" s="610"/>
      <c r="E1710" s="611"/>
      <c r="F1710" s="655"/>
      <c r="G1710" s="611"/>
    </row>
    <row r="1711" spans="1:7" s="547" customFormat="1" ht="15" x14ac:dyDescent="0.2">
      <c r="A1711" s="619"/>
      <c r="B1711" s="620"/>
      <c r="C1711" s="623"/>
      <c r="D1711" s="610"/>
      <c r="E1711" s="611"/>
      <c r="F1711" s="655"/>
      <c r="G1711" s="611"/>
    </row>
    <row r="1712" spans="1:7" s="547" customFormat="1" ht="15" x14ac:dyDescent="0.2">
      <c r="A1712" s="619"/>
      <c r="B1712" s="620"/>
      <c r="C1712" s="623"/>
      <c r="D1712" s="610"/>
      <c r="E1712" s="611"/>
      <c r="F1712" s="655"/>
      <c r="G1712" s="611"/>
    </row>
    <row r="1713" spans="1:7" s="547" customFormat="1" ht="15" x14ac:dyDescent="0.2">
      <c r="A1713" s="619"/>
      <c r="B1713" s="620"/>
      <c r="C1713" s="623"/>
      <c r="D1713" s="610"/>
      <c r="E1713" s="611"/>
      <c r="F1713" s="655"/>
      <c r="G1713" s="611"/>
    </row>
    <row r="1714" spans="1:7" s="547" customFormat="1" ht="15" x14ac:dyDescent="0.2">
      <c r="A1714" s="619"/>
      <c r="B1714" s="620"/>
      <c r="C1714" s="623"/>
      <c r="D1714" s="610"/>
      <c r="E1714" s="611"/>
      <c r="F1714" s="655"/>
      <c r="G1714" s="611"/>
    </row>
    <row r="1715" spans="1:7" s="547" customFormat="1" ht="15" x14ac:dyDescent="0.2">
      <c r="A1715" s="619"/>
      <c r="B1715" s="620"/>
      <c r="C1715" s="623"/>
      <c r="D1715" s="610"/>
      <c r="E1715" s="611"/>
      <c r="F1715" s="655"/>
      <c r="G1715" s="611"/>
    </row>
    <row r="1716" spans="1:7" s="547" customFormat="1" ht="15" x14ac:dyDescent="0.2">
      <c r="A1716" s="619"/>
      <c r="B1716" s="620"/>
      <c r="C1716" s="623"/>
      <c r="D1716" s="610"/>
      <c r="E1716" s="611"/>
      <c r="F1716" s="655"/>
      <c r="G1716" s="611"/>
    </row>
    <row r="1717" spans="1:7" s="547" customFormat="1" ht="15" x14ac:dyDescent="0.2">
      <c r="A1717" s="619"/>
      <c r="B1717" s="620"/>
      <c r="C1717" s="623"/>
      <c r="D1717" s="610"/>
      <c r="E1717" s="611"/>
      <c r="F1717" s="655"/>
      <c r="G1717" s="611"/>
    </row>
    <row r="1718" spans="1:7" s="547" customFormat="1" ht="15" x14ac:dyDescent="0.2">
      <c r="A1718" s="619"/>
      <c r="B1718" s="620"/>
      <c r="C1718" s="623"/>
      <c r="D1718" s="610"/>
      <c r="E1718" s="611"/>
      <c r="F1718" s="655"/>
      <c r="G1718" s="611"/>
    </row>
    <row r="1719" spans="1:7" s="547" customFormat="1" ht="15" x14ac:dyDescent="0.2">
      <c r="A1719" s="619"/>
      <c r="B1719" s="620"/>
      <c r="C1719" s="623"/>
      <c r="D1719" s="610"/>
      <c r="E1719" s="611"/>
      <c r="F1719" s="655"/>
      <c r="G1719" s="611"/>
    </row>
    <row r="1720" spans="1:7" s="547" customFormat="1" ht="15" x14ac:dyDescent="0.2">
      <c r="A1720" s="619"/>
      <c r="B1720" s="620"/>
      <c r="C1720" s="623"/>
      <c r="D1720" s="610"/>
      <c r="E1720" s="611"/>
      <c r="F1720" s="655"/>
      <c r="G1720" s="611"/>
    </row>
    <row r="1721" spans="1:7" s="547" customFormat="1" ht="15" x14ac:dyDescent="0.2">
      <c r="A1721" s="619"/>
      <c r="B1721" s="620"/>
      <c r="C1721" s="623"/>
      <c r="D1721" s="610"/>
      <c r="E1721" s="611"/>
      <c r="F1721" s="655"/>
      <c r="G1721" s="611"/>
    </row>
    <row r="1722" spans="1:7" s="547" customFormat="1" ht="15" x14ac:dyDescent="0.2">
      <c r="A1722" s="619"/>
      <c r="B1722" s="620"/>
      <c r="C1722" s="623"/>
      <c r="D1722" s="610"/>
      <c r="E1722" s="611"/>
      <c r="F1722" s="655"/>
      <c r="G1722" s="611"/>
    </row>
    <row r="1723" spans="1:7" s="547" customFormat="1" ht="15" x14ac:dyDescent="0.2">
      <c r="A1723" s="619"/>
      <c r="B1723" s="620"/>
      <c r="C1723" s="623"/>
      <c r="D1723" s="610"/>
      <c r="E1723" s="611"/>
      <c r="F1723" s="655"/>
      <c r="G1723" s="611"/>
    </row>
    <row r="1724" spans="1:7" s="547" customFormat="1" ht="15" x14ac:dyDescent="0.2">
      <c r="A1724" s="619"/>
      <c r="B1724" s="620"/>
      <c r="C1724" s="623"/>
      <c r="D1724" s="610"/>
      <c r="E1724" s="611"/>
      <c r="F1724" s="655"/>
      <c r="G1724" s="611"/>
    </row>
    <row r="1725" spans="1:7" s="547" customFormat="1" ht="15" x14ac:dyDescent="0.2">
      <c r="A1725" s="619"/>
      <c r="B1725" s="620"/>
      <c r="C1725" s="623"/>
      <c r="D1725" s="610"/>
      <c r="E1725" s="611"/>
      <c r="F1725" s="655"/>
      <c r="G1725" s="611"/>
    </row>
    <row r="1726" spans="1:7" s="547" customFormat="1" ht="15" x14ac:dyDescent="0.2">
      <c r="A1726" s="619"/>
      <c r="B1726" s="620"/>
      <c r="C1726" s="623"/>
      <c r="D1726" s="610"/>
      <c r="E1726" s="611"/>
      <c r="F1726" s="655"/>
      <c r="G1726" s="611"/>
    </row>
    <row r="1727" spans="1:7" s="547" customFormat="1" ht="15" x14ac:dyDescent="0.2">
      <c r="A1727" s="619"/>
      <c r="B1727" s="620"/>
      <c r="C1727" s="623"/>
      <c r="D1727" s="610"/>
      <c r="E1727" s="611"/>
      <c r="F1727" s="655"/>
      <c r="G1727" s="611"/>
    </row>
    <row r="1728" spans="1:7" s="547" customFormat="1" ht="15" x14ac:dyDescent="0.2">
      <c r="A1728" s="619"/>
      <c r="B1728" s="620"/>
      <c r="C1728" s="623"/>
      <c r="D1728" s="610"/>
      <c r="E1728" s="611"/>
      <c r="F1728" s="655"/>
      <c r="G1728" s="611"/>
    </row>
    <row r="1729" spans="1:7" s="547" customFormat="1" ht="15" x14ac:dyDescent="0.2">
      <c r="A1729" s="619"/>
      <c r="B1729" s="620"/>
      <c r="C1729" s="623"/>
      <c r="D1729" s="610"/>
      <c r="E1729" s="611"/>
      <c r="F1729" s="655"/>
      <c r="G1729" s="611"/>
    </row>
    <row r="1730" spans="1:7" s="547" customFormat="1" ht="15" x14ac:dyDescent="0.2">
      <c r="A1730" s="619"/>
      <c r="B1730" s="620"/>
      <c r="C1730" s="623"/>
      <c r="D1730" s="610"/>
      <c r="E1730" s="611"/>
      <c r="F1730" s="655"/>
      <c r="G1730" s="611"/>
    </row>
    <row r="1731" spans="1:7" s="547" customFormat="1" ht="15" x14ac:dyDescent="0.2">
      <c r="A1731" s="619"/>
      <c r="B1731" s="620"/>
      <c r="C1731" s="623"/>
      <c r="D1731" s="610"/>
      <c r="E1731" s="611"/>
      <c r="F1731" s="655"/>
      <c r="G1731" s="611"/>
    </row>
    <row r="1732" spans="1:7" s="547" customFormat="1" ht="15" x14ac:dyDescent="0.2">
      <c r="A1732" s="619"/>
      <c r="B1732" s="620"/>
      <c r="C1732" s="623"/>
      <c r="D1732" s="610"/>
      <c r="E1732" s="611"/>
      <c r="F1732" s="655"/>
      <c r="G1732" s="611"/>
    </row>
    <row r="1733" spans="1:7" s="547" customFormat="1" ht="15" x14ac:dyDescent="0.2">
      <c r="A1733" s="619"/>
      <c r="B1733" s="620"/>
      <c r="C1733" s="623"/>
      <c r="D1733" s="610"/>
      <c r="E1733" s="611"/>
      <c r="F1733" s="655"/>
      <c r="G1733" s="611"/>
    </row>
    <row r="1734" spans="1:7" s="547" customFormat="1" ht="15" x14ac:dyDescent="0.2">
      <c r="A1734" s="619"/>
      <c r="B1734" s="620"/>
      <c r="C1734" s="623"/>
      <c r="D1734" s="610"/>
      <c r="E1734" s="611"/>
      <c r="F1734" s="655"/>
      <c r="G1734" s="611"/>
    </row>
    <row r="1735" spans="1:7" s="547" customFormat="1" ht="15" x14ac:dyDescent="0.2">
      <c r="A1735" s="619"/>
      <c r="B1735" s="620"/>
      <c r="C1735" s="623"/>
      <c r="D1735" s="610"/>
      <c r="E1735" s="611"/>
      <c r="F1735" s="655"/>
      <c r="G1735" s="611"/>
    </row>
    <row r="1736" spans="1:7" s="547" customFormat="1" ht="15" x14ac:dyDescent="0.2">
      <c r="A1736" s="619"/>
      <c r="B1736" s="620"/>
      <c r="C1736" s="623"/>
      <c r="D1736" s="610"/>
      <c r="E1736" s="611"/>
      <c r="F1736" s="655"/>
      <c r="G1736" s="611"/>
    </row>
    <row r="1737" spans="1:7" s="547" customFormat="1" ht="15" x14ac:dyDescent="0.2">
      <c r="A1737" s="619"/>
      <c r="B1737" s="620"/>
      <c r="C1737" s="623"/>
      <c r="D1737" s="610"/>
      <c r="E1737" s="611"/>
      <c r="F1737" s="655"/>
      <c r="G1737" s="611"/>
    </row>
    <row r="1738" spans="1:7" s="547" customFormat="1" ht="15" x14ac:dyDescent="0.2">
      <c r="A1738" s="619"/>
      <c r="B1738" s="620"/>
      <c r="C1738" s="623"/>
      <c r="D1738" s="610"/>
      <c r="E1738" s="611"/>
      <c r="F1738" s="655"/>
      <c r="G1738" s="611"/>
    </row>
    <row r="1739" spans="1:7" s="547" customFormat="1" ht="15" x14ac:dyDescent="0.2">
      <c r="A1739" s="619"/>
      <c r="B1739" s="620"/>
      <c r="C1739" s="623"/>
      <c r="D1739" s="610"/>
      <c r="E1739" s="611"/>
      <c r="F1739" s="655"/>
      <c r="G1739" s="611"/>
    </row>
    <row r="1740" spans="1:7" s="547" customFormat="1" ht="15" x14ac:dyDescent="0.2">
      <c r="A1740" s="619"/>
      <c r="B1740" s="620"/>
      <c r="C1740" s="623"/>
      <c r="D1740" s="610"/>
      <c r="E1740" s="611"/>
      <c r="F1740" s="655"/>
      <c r="G1740" s="611"/>
    </row>
    <row r="1741" spans="1:7" s="547" customFormat="1" ht="15" x14ac:dyDescent="0.2">
      <c r="A1741" s="619"/>
      <c r="B1741" s="620"/>
      <c r="C1741" s="623"/>
      <c r="D1741" s="610"/>
      <c r="E1741" s="611"/>
      <c r="F1741" s="655"/>
      <c r="G1741" s="611"/>
    </row>
    <row r="1742" spans="1:7" s="547" customFormat="1" ht="15" x14ac:dyDescent="0.2">
      <c r="A1742" s="619"/>
      <c r="B1742" s="620"/>
      <c r="C1742" s="623"/>
      <c r="D1742" s="610"/>
      <c r="E1742" s="611"/>
      <c r="F1742" s="655"/>
      <c r="G1742" s="611"/>
    </row>
    <row r="1743" spans="1:7" s="547" customFormat="1" ht="15" x14ac:dyDescent="0.2">
      <c r="A1743" s="619"/>
      <c r="B1743" s="620"/>
      <c r="C1743" s="623"/>
      <c r="D1743" s="610"/>
      <c r="E1743" s="611"/>
      <c r="F1743" s="655"/>
      <c r="G1743" s="611"/>
    </row>
    <row r="1744" spans="1:7" s="547" customFormat="1" ht="15" x14ac:dyDescent="0.2">
      <c r="A1744" s="619"/>
      <c r="B1744" s="620"/>
      <c r="C1744" s="623"/>
      <c r="D1744" s="610"/>
      <c r="E1744" s="611"/>
      <c r="F1744" s="655"/>
      <c r="G1744" s="611"/>
    </row>
    <row r="1745" spans="1:7" s="547" customFormat="1" ht="15" x14ac:dyDescent="0.2">
      <c r="A1745" s="619"/>
      <c r="B1745" s="620"/>
      <c r="C1745" s="623"/>
      <c r="D1745" s="610"/>
      <c r="E1745" s="611"/>
      <c r="F1745" s="655"/>
      <c r="G1745" s="611"/>
    </row>
    <row r="1746" spans="1:7" s="547" customFormat="1" ht="15" x14ac:dyDescent="0.2">
      <c r="A1746" s="619"/>
      <c r="B1746" s="620"/>
      <c r="C1746" s="623"/>
      <c r="D1746" s="610"/>
      <c r="E1746" s="611"/>
      <c r="F1746" s="655"/>
      <c r="G1746" s="611"/>
    </row>
    <row r="1747" spans="1:7" s="547" customFormat="1" ht="15" x14ac:dyDescent="0.2">
      <c r="A1747" s="619"/>
      <c r="B1747" s="620"/>
      <c r="C1747" s="623"/>
      <c r="D1747" s="610"/>
      <c r="E1747" s="611"/>
      <c r="F1747" s="655"/>
      <c r="G1747" s="611"/>
    </row>
    <row r="1748" spans="1:7" s="547" customFormat="1" ht="15" x14ac:dyDescent="0.2">
      <c r="A1748" s="619"/>
      <c r="B1748" s="620"/>
      <c r="C1748" s="623"/>
      <c r="D1748" s="610"/>
      <c r="E1748" s="611"/>
      <c r="F1748" s="655"/>
      <c r="G1748" s="611"/>
    </row>
    <row r="1749" spans="1:7" s="547" customFormat="1" ht="15" x14ac:dyDescent="0.2">
      <c r="A1749" s="619"/>
      <c r="B1749" s="620"/>
      <c r="C1749" s="623"/>
      <c r="D1749" s="610"/>
      <c r="E1749" s="611"/>
      <c r="F1749" s="655"/>
      <c r="G1749" s="611"/>
    </row>
    <row r="1750" spans="1:7" s="547" customFormat="1" ht="15" x14ac:dyDescent="0.2">
      <c r="A1750" s="619"/>
      <c r="B1750" s="620"/>
      <c r="C1750" s="623"/>
      <c r="D1750" s="610"/>
      <c r="E1750" s="611"/>
      <c r="F1750" s="655"/>
      <c r="G1750" s="611"/>
    </row>
    <row r="1751" spans="1:7" s="547" customFormat="1" ht="15" x14ac:dyDescent="0.2">
      <c r="A1751" s="619"/>
      <c r="B1751" s="620"/>
      <c r="C1751" s="623"/>
      <c r="D1751" s="610"/>
      <c r="E1751" s="611"/>
      <c r="F1751" s="655"/>
      <c r="G1751" s="611"/>
    </row>
    <row r="1752" spans="1:7" s="547" customFormat="1" ht="15" x14ac:dyDescent="0.2">
      <c r="A1752" s="619"/>
      <c r="B1752" s="620"/>
      <c r="C1752" s="623"/>
      <c r="D1752" s="610"/>
      <c r="E1752" s="611"/>
      <c r="F1752" s="655"/>
      <c r="G1752" s="611"/>
    </row>
    <row r="1753" spans="1:7" s="547" customFormat="1" ht="15" x14ac:dyDescent="0.2">
      <c r="A1753" s="619"/>
      <c r="B1753" s="620"/>
      <c r="C1753" s="623"/>
      <c r="D1753" s="610"/>
      <c r="E1753" s="611"/>
      <c r="F1753" s="655"/>
      <c r="G1753" s="611"/>
    </row>
    <row r="1754" spans="1:7" s="547" customFormat="1" ht="15" x14ac:dyDescent="0.2">
      <c r="A1754" s="619"/>
      <c r="B1754" s="620"/>
      <c r="C1754" s="623"/>
      <c r="D1754" s="610"/>
      <c r="E1754" s="611"/>
      <c r="F1754" s="655"/>
      <c r="G1754" s="611"/>
    </row>
    <row r="1755" spans="1:7" s="547" customFormat="1" ht="15" x14ac:dyDescent="0.2">
      <c r="A1755" s="619"/>
      <c r="B1755" s="620"/>
      <c r="C1755" s="623"/>
      <c r="D1755" s="610"/>
      <c r="E1755" s="611"/>
      <c r="F1755" s="655"/>
      <c r="G1755" s="611"/>
    </row>
    <row r="1756" spans="1:7" s="547" customFormat="1" ht="15" x14ac:dyDescent="0.2">
      <c r="A1756" s="619"/>
      <c r="B1756" s="620"/>
      <c r="C1756" s="623"/>
      <c r="D1756" s="610"/>
      <c r="E1756" s="611"/>
      <c r="F1756" s="655"/>
      <c r="G1756" s="611"/>
    </row>
    <row r="1757" spans="1:7" s="547" customFormat="1" ht="15" x14ac:dyDescent="0.2">
      <c r="A1757" s="619"/>
      <c r="B1757" s="620"/>
      <c r="C1757" s="623"/>
      <c r="D1757" s="610"/>
      <c r="E1757" s="611"/>
      <c r="F1757" s="655"/>
      <c r="G1757" s="611"/>
    </row>
    <row r="1758" spans="1:7" s="547" customFormat="1" ht="15" x14ac:dyDescent="0.2">
      <c r="A1758" s="619"/>
      <c r="B1758" s="620"/>
      <c r="C1758" s="623"/>
      <c r="D1758" s="610"/>
      <c r="E1758" s="611"/>
      <c r="F1758" s="655"/>
      <c r="G1758" s="611"/>
    </row>
    <row r="1759" spans="1:7" s="547" customFormat="1" ht="15" x14ac:dyDescent="0.2">
      <c r="A1759" s="619"/>
      <c r="B1759" s="620"/>
      <c r="C1759" s="623"/>
      <c r="D1759" s="610"/>
      <c r="E1759" s="611"/>
      <c r="F1759" s="655"/>
      <c r="G1759" s="611"/>
    </row>
    <row r="1760" spans="1:7" s="547" customFormat="1" ht="15" x14ac:dyDescent="0.2">
      <c r="A1760" s="619"/>
      <c r="B1760" s="620"/>
      <c r="C1760" s="623"/>
      <c r="D1760" s="610"/>
      <c r="E1760" s="611"/>
      <c r="F1760" s="655"/>
      <c r="G1760" s="611"/>
    </row>
    <row r="1761" spans="1:7" s="547" customFormat="1" ht="15" x14ac:dyDescent="0.2">
      <c r="A1761" s="619"/>
      <c r="B1761" s="620"/>
      <c r="C1761" s="623"/>
      <c r="D1761" s="610"/>
      <c r="E1761" s="611"/>
      <c r="F1761" s="655"/>
      <c r="G1761" s="611"/>
    </row>
    <row r="1762" spans="1:7" s="547" customFormat="1" ht="15" x14ac:dyDescent="0.2">
      <c r="A1762" s="619"/>
      <c r="B1762" s="620"/>
      <c r="C1762" s="623"/>
      <c r="D1762" s="610"/>
      <c r="E1762" s="611"/>
      <c r="F1762" s="655"/>
      <c r="G1762" s="611"/>
    </row>
    <row r="1763" spans="1:7" s="547" customFormat="1" ht="15" x14ac:dyDescent="0.2">
      <c r="A1763" s="619"/>
      <c r="B1763" s="620"/>
      <c r="C1763" s="623"/>
      <c r="D1763" s="610"/>
      <c r="E1763" s="611"/>
      <c r="F1763" s="655"/>
      <c r="G1763" s="611"/>
    </row>
    <row r="1764" spans="1:7" s="547" customFormat="1" ht="15" x14ac:dyDescent="0.2">
      <c r="A1764" s="619"/>
      <c r="B1764" s="620"/>
      <c r="C1764" s="623"/>
      <c r="D1764" s="610"/>
      <c r="E1764" s="611"/>
      <c r="F1764" s="655"/>
      <c r="G1764" s="611"/>
    </row>
    <row r="1765" spans="1:7" s="547" customFormat="1" ht="15" x14ac:dyDescent="0.2">
      <c r="A1765" s="619"/>
      <c r="B1765" s="620"/>
      <c r="C1765" s="623"/>
      <c r="D1765" s="610"/>
      <c r="E1765" s="611"/>
      <c r="F1765" s="655"/>
      <c r="G1765" s="611"/>
    </row>
    <row r="1766" spans="1:7" s="547" customFormat="1" ht="15" x14ac:dyDescent="0.2">
      <c r="A1766" s="619"/>
      <c r="B1766" s="620"/>
      <c r="C1766" s="623"/>
      <c r="D1766" s="610"/>
      <c r="E1766" s="611"/>
      <c r="F1766" s="655"/>
      <c r="G1766" s="611"/>
    </row>
    <row r="1767" spans="1:7" s="547" customFormat="1" ht="15" x14ac:dyDescent="0.2">
      <c r="A1767" s="619"/>
      <c r="B1767" s="620"/>
      <c r="C1767" s="623"/>
      <c r="D1767" s="610"/>
      <c r="E1767" s="611"/>
      <c r="F1767" s="655"/>
      <c r="G1767" s="611"/>
    </row>
    <row r="1768" spans="1:7" s="547" customFormat="1" ht="15" x14ac:dyDescent="0.2">
      <c r="A1768" s="619"/>
      <c r="B1768" s="620"/>
      <c r="C1768" s="623"/>
      <c r="D1768" s="610"/>
      <c r="E1768" s="611"/>
      <c r="F1768" s="655"/>
      <c r="G1768" s="611"/>
    </row>
    <row r="1769" spans="1:7" s="547" customFormat="1" ht="15" x14ac:dyDescent="0.2">
      <c r="A1769" s="619"/>
      <c r="B1769" s="620"/>
      <c r="C1769" s="623"/>
      <c r="D1769" s="610"/>
      <c r="E1769" s="611"/>
      <c r="F1769" s="655"/>
      <c r="G1769" s="611"/>
    </row>
    <row r="1770" spans="1:7" s="547" customFormat="1" ht="15" x14ac:dyDescent="0.2">
      <c r="A1770" s="619"/>
      <c r="B1770" s="620"/>
      <c r="C1770" s="623"/>
      <c r="D1770" s="610"/>
      <c r="E1770" s="611"/>
      <c r="F1770" s="655"/>
      <c r="G1770" s="611"/>
    </row>
    <row r="1771" spans="1:7" s="547" customFormat="1" ht="15" x14ac:dyDescent="0.2">
      <c r="A1771" s="619"/>
      <c r="B1771" s="620"/>
      <c r="C1771" s="623"/>
      <c r="D1771" s="610"/>
      <c r="E1771" s="611"/>
      <c r="F1771" s="655"/>
      <c r="G1771" s="611"/>
    </row>
    <row r="1772" spans="1:7" s="547" customFormat="1" ht="15" x14ac:dyDescent="0.2">
      <c r="A1772" s="619"/>
      <c r="B1772" s="620"/>
      <c r="C1772" s="623"/>
      <c r="D1772" s="610"/>
      <c r="E1772" s="611"/>
      <c r="F1772" s="655"/>
      <c r="G1772" s="611"/>
    </row>
    <row r="1773" spans="1:7" s="547" customFormat="1" ht="15" x14ac:dyDescent="0.2">
      <c r="A1773" s="619"/>
      <c r="B1773" s="620"/>
      <c r="C1773" s="623"/>
      <c r="D1773" s="610"/>
      <c r="E1773" s="611"/>
      <c r="F1773" s="655"/>
      <c r="G1773" s="611"/>
    </row>
    <row r="1774" spans="1:7" s="547" customFormat="1" ht="15" x14ac:dyDescent="0.2">
      <c r="A1774" s="619"/>
      <c r="B1774" s="620"/>
      <c r="C1774" s="623"/>
      <c r="D1774" s="610"/>
      <c r="E1774" s="611"/>
      <c r="F1774" s="655"/>
      <c r="G1774" s="611"/>
    </row>
    <row r="1775" spans="1:7" s="547" customFormat="1" ht="15" x14ac:dyDescent="0.2">
      <c r="A1775" s="619"/>
      <c r="B1775" s="620"/>
      <c r="C1775" s="623"/>
      <c r="D1775" s="610"/>
      <c r="E1775" s="611"/>
      <c r="F1775" s="655"/>
      <c r="G1775" s="611"/>
    </row>
    <row r="1776" spans="1:7" s="547" customFormat="1" ht="15" x14ac:dyDescent="0.2">
      <c r="A1776" s="619"/>
      <c r="B1776" s="620"/>
      <c r="C1776" s="623"/>
      <c r="D1776" s="610"/>
      <c r="E1776" s="611"/>
      <c r="F1776" s="655"/>
      <c r="G1776" s="611"/>
    </row>
    <row r="1777" spans="1:7" s="547" customFormat="1" ht="15" x14ac:dyDescent="0.2">
      <c r="A1777" s="619"/>
      <c r="B1777" s="620"/>
      <c r="C1777" s="623"/>
      <c r="D1777" s="610"/>
      <c r="E1777" s="611"/>
      <c r="F1777" s="655"/>
      <c r="G1777" s="611"/>
    </row>
    <row r="1778" spans="1:7" s="547" customFormat="1" ht="15" x14ac:dyDescent="0.2">
      <c r="A1778" s="619"/>
      <c r="B1778" s="620"/>
      <c r="C1778" s="623"/>
      <c r="D1778" s="610"/>
      <c r="E1778" s="611"/>
      <c r="F1778" s="655"/>
      <c r="G1778" s="611"/>
    </row>
    <row r="1779" spans="1:7" s="547" customFormat="1" ht="15" x14ac:dyDescent="0.2">
      <c r="A1779" s="619"/>
      <c r="B1779" s="620"/>
      <c r="C1779" s="623"/>
      <c r="D1779" s="610"/>
      <c r="E1779" s="611"/>
      <c r="F1779" s="655"/>
      <c r="G1779" s="611"/>
    </row>
    <row r="1780" spans="1:7" s="547" customFormat="1" ht="15" x14ac:dyDescent="0.2">
      <c r="A1780" s="619"/>
      <c r="B1780" s="620"/>
      <c r="C1780" s="623"/>
      <c r="D1780" s="610"/>
      <c r="E1780" s="611"/>
      <c r="F1780" s="655"/>
      <c r="G1780" s="611"/>
    </row>
    <row r="1781" spans="1:7" s="547" customFormat="1" ht="15" x14ac:dyDescent="0.2">
      <c r="A1781" s="619"/>
      <c r="B1781" s="620"/>
      <c r="C1781" s="623"/>
      <c r="D1781" s="610"/>
      <c r="E1781" s="611"/>
      <c r="F1781" s="655"/>
      <c r="G1781" s="611"/>
    </row>
    <row r="1782" spans="1:7" s="547" customFormat="1" ht="15" x14ac:dyDescent="0.2">
      <c r="A1782" s="619"/>
      <c r="B1782" s="620"/>
      <c r="C1782" s="623"/>
      <c r="D1782" s="610"/>
      <c r="E1782" s="611"/>
      <c r="F1782" s="655"/>
      <c r="G1782" s="611"/>
    </row>
    <row r="1783" spans="1:7" s="547" customFormat="1" ht="15" x14ac:dyDescent="0.2">
      <c r="A1783" s="619"/>
      <c r="B1783" s="620"/>
      <c r="C1783" s="623"/>
      <c r="D1783" s="610"/>
      <c r="E1783" s="611"/>
      <c r="F1783" s="655"/>
      <c r="G1783" s="611"/>
    </row>
    <row r="1784" spans="1:7" s="547" customFormat="1" ht="15" x14ac:dyDescent="0.2">
      <c r="A1784" s="619"/>
      <c r="B1784" s="620"/>
      <c r="C1784" s="623"/>
      <c r="D1784" s="610"/>
      <c r="E1784" s="611"/>
      <c r="F1784" s="655"/>
      <c r="G1784" s="611"/>
    </row>
    <row r="1785" spans="1:7" s="547" customFormat="1" ht="15" x14ac:dyDescent="0.2">
      <c r="A1785" s="619"/>
      <c r="B1785" s="620"/>
      <c r="C1785" s="623"/>
      <c r="D1785" s="610"/>
      <c r="E1785" s="611"/>
      <c r="F1785" s="655"/>
      <c r="G1785" s="611"/>
    </row>
    <row r="1786" spans="1:7" s="547" customFormat="1" ht="15" x14ac:dyDescent="0.2">
      <c r="A1786" s="619"/>
      <c r="B1786" s="620"/>
      <c r="C1786" s="623"/>
      <c r="D1786" s="610"/>
      <c r="E1786" s="611"/>
      <c r="F1786" s="655"/>
      <c r="G1786" s="611"/>
    </row>
    <row r="1787" spans="1:7" s="547" customFormat="1" ht="15" x14ac:dyDescent="0.2">
      <c r="A1787" s="619"/>
      <c r="B1787" s="620"/>
      <c r="C1787" s="623"/>
      <c r="D1787" s="610"/>
      <c r="E1787" s="611"/>
      <c r="F1787" s="655"/>
      <c r="G1787" s="611"/>
    </row>
    <row r="1788" spans="1:7" s="547" customFormat="1" ht="15" x14ac:dyDescent="0.2">
      <c r="A1788" s="619"/>
      <c r="B1788" s="620"/>
      <c r="C1788" s="623"/>
      <c r="D1788" s="610"/>
      <c r="E1788" s="611"/>
      <c r="F1788" s="655"/>
      <c r="G1788" s="611"/>
    </row>
    <row r="1789" spans="1:7" s="547" customFormat="1" ht="15" x14ac:dyDescent="0.2">
      <c r="A1789" s="619"/>
      <c r="B1789" s="620"/>
      <c r="C1789" s="623"/>
      <c r="D1789" s="610"/>
      <c r="E1789" s="611"/>
      <c r="F1789" s="655"/>
      <c r="G1789" s="611"/>
    </row>
    <row r="1790" spans="1:7" s="547" customFormat="1" ht="15" x14ac:dyDescent="0.2">
      <c r="A1790" s="619"/>
      <c r="B1790" s="620"/>
      <c r="C1790" s="623"/>
      <c r="D1790" s="610"/>
      <c r="E1790" s="611"/>
      <c r="F1790" s="655"/>
      <c r="G1790" s="611"/>
    </row>
    <row r="1791" spans="1:7" s="547" customFormat="1" ht="15" x14ac:dyDescent="0.2">
      <c r="A1791" s="619"/>
      <c r="B1791" s="620"/>
      <c r="C1791" s="623"/>
      <c r="D1791" s="610"/>
      <c r="E1791" s="611"/>
      <c r="F1791" s="655"/>
      <c r="G1791" s="611"/>
    </row>
    <row r="1792" spans="1:7" s="547" customFormat="1" ht="15" x14ac:dyDescent="0.2">
      <c r="A1792" s="619"/>
      <c r="B1792" s="620"/>
      <c r="C1792" s="623"/>
      <c r="D1792" s="610"/>
      <c r="E1792" s="611"/>
      <c r="F1792" s="655"/>
      <c r="G1792" s="611"/>
    </row>
    <row r="1793" spans="1:7" s="547" customFormat="1" ht="15" x14ac:dyDescent="0.2">
      <c r="A1793" s="619"/>
      <c r="B1793" s="620"/>
      <c r="C1793" s="623"/>
      <c r="D1793" s="610"/>
      <c r="E1793" s="611"/>
      <c r="F1793" s="655"/>
      <c r="G1793" s="611"/>
    </row>
    <row r="1794" spans="1:7" s="547" customFormat="1" ht="15" x14ac:dyDescent="0.2">
      <c r="A1794" s="619"/>
      <c r="B1794" s="620"/>
      <c r="C1794" s="623"/>
      <c r="D1794" s="610"/>
      <c r="E1794" s="611"/>
      <c r="F1794" s="655"/>
      <c r="G1794" s="611"/>
    </row>
    <row r="1795" spans="1:7" s="547" customFormat="1" ht="15" x14ac:dyDescent="0.2">
      <c r="A1795" s="619"/>
      <c r="B1795" s="620"/>
      <c r="C1795" s="623"/>
      <c r="D1795" s="610"/>
      <c r="E1795" s="611"/>
      <c r="F1795" s="655"/>
      <c r="G1795" s="611"/>
    </row>
    <row r="1796" spans="1:7" s="547" customFormat="1" ht="15" x14ac:dyDescent="0.2">
      <c r="A1796" s="619"/>
      <c r="B1796" s="620"/>
      <c r="C1796" s="623"/>
      <c r="D1796" s="610"/>
      <c r="E1796" s="611"/>
      <c r="F1796" s="655"/>
      <c r="G1796" s="611"/>
    </row>
    <row r="1797" spans="1:7" s="547" customFormat="1" ht="15" x14ac:dyDescent="0.2">
      <c r="A1797" s="619"/>
      <c r="B1797" s="620"/>
      <c r="C1797" s="623"/>
      <c r="D1797" s="610"/>
      <c r="E1797" s="611"/>
      <c r="F1797" s="655"/>
      <c r="G1797" s="611"/>
    </row>
    <row r="1798" spans="1:7" s="547" customFormat="1" ht="15" x14ac:dyDescent="0.2">
      <c r="A1798" s="619"/>
      <c r="B1798" s="620"/>
      <c r="C1798" s="623"/>
      <c r="D1798" s="610"/>
      <c r="E1798" s="611"/>
      <c r="F1798" s="655"/>
      <c r="G1798" s="611"/>
    </row>
    <row r="1799" spans="1:7" s="547" customFormat="1" ht="15" x14ac:dyDescent="0.2">
      <c r="A1799" s="619"/>
      <c r="B1799" s="620"/>
      <c r="C1799" s="623"/>
      <c r="D1799" s="610"/>
      <c r="E1799" s="611"/>
      <c r="F1799" s="655"/>
      <c r="G1799" s="611"/>
    </row>
    <row r="1800" spans="1:7" s="547" customFormat="1" ht="15" x14ac:dyDescent="0.2">
      <c r="A1800" s="619"/>
      <c r="B1800" s="620"/>
      <c r="C1800" s="623"/>
      <c r="D1800" s="610"/>
      <c r="E1800" s="611"/>
      <c r="F1800" s="655"/>
      <c r="G1800" s="611"/>
    </row>
    <row r="1801" spans="1:7" s="547" customFormat="1" ht="15" x14ac:dyDescent="0.2">
      <c r="A1801" s="619"/>
      <c r="B1801" s="620"/>
      <c r="C1801" s="623"/>
      <c r="D1801" s="610"/>
      <c r="E1801" s="611"/>
      <c r="F1801" s="655"/>
      <c r="G1801" s="611"/>
    </row>
    <row r="1802" spans="1:7" s="547" customFormat="1" ht="15" x14ac:dyDescent="0.2">
      <c r="A1802" s="619"/>
      <c r="B1802" s="620"/>
      <c r="C1802" s="623"/>
      <c r="D1802" s="610"/>
      <c r="E1802" s="611"/>
      <c r="F1802" s="655"/>
      <c r="G1802" s="611"/>
    </row>
    <row r="1803" spans="1:7" s="547" customFormat="1" ht="15" x14ac:dyDescent="0.2">
      <c r="A1803" s="619"/>
      <c r="B1803" s="620"/>
      <c r="C1803" s="623"/>
      <c r="D1803" s="610"/>
      <c r="E1803" s="611"/>
      <c r="F1803" s="655"/>
      <c r="G1803" s="611"/>
    </row>
    <row r="1804" spans="1:7" s="547" customFormat="1" ht="15" x14ac:dyDescent="0.2">
      <c r="A1804" s="619"/>
      <c r="B1804" s="620"/>
      <c r="C1804" s="623"/>
      <c r="D1804" s="610"/>
      <c r="E1804" s="611"/>
      <c r="F1804" s="655"/>
      <c r="G1804" s="611"/>
    </row>
    <row r="1805" spans="1:7" s="547" customFormat="1" ht="15" x14ac:dyDescent="0.2">
      <c r="A1805" s="619"/>
      <c r="B1805" s="620"/>
      <c r="C1805" s="623"/>
      <c r="D1805" s="610"/>
      <c r="E1805" s="611"/>
      <c r="F1805" s="655"/>
      <c r="G1805" s="611"/>
    </row>
    <row r="1806" spans="1:7" s="547" customFormat="1" ht="15" x14ac:dyDescent="0.2">
      <c r="A1806" s="619"/>
      <c r="B1806" s="620"/>
      <c r="C1806" s="623"/>
      <c r="D1806" s="610"/>
      <c r="E1806" s="611"/>
      <c r="F1806" s="655"/>
      <c r="G1806" s="611"/>
    </row>
    <row r="1807" spans="1:7" s="547" customFormat="1" ht="15" x14ac:dyDescent="0.2">
      <c r="A1807" s="619"/>
      <c r="B1807" s="620"/>
      <c r="C1807" s="623"/>
      <c r="D1807" s="610"/>
      <c r="E1807" s="611"/>
      <c r="F1807" s="655"/>
      <c r="G1807" s="611"/>
    </row>
    <row r="1808" spans="1:7" s="547" customFormat="1" ht="15" x14ac:dyDescent="0.2">
      <c r="A1808" s="619"/>
      <c r="B1808" s="620"/>
      <c r="C1808" s="623"/>
      <c r="D1808" s="610"/>
      <c r="E1808" s="611"/>
      <c r="F1808" s="655"/>
      <c r="G1808" s="611"/>
    </row>
    <row r="1809" spans="1:7" s="547" customFormat="1" ht="15" x14ac:dyDescent="0.2">
      <c r="A1809" s="619"/>
      <c r="B1809" s="620"/>
      <c r="C1809" s="623"/>
      <c r="D1809" s="610"/>
      <c r="E1809" s="611"/>
      <c r="F1809" s="655"/>
      <c r="G1809" s="611"/>
    </row>
    <row r="1810" spans="1:7" s="547" customFormat="1" ht="15" x14ac:dyDescent="0.2">
      <c r="A1810" s="619"/>
      <c r="B1810" s="620"/>
      <c r="C1810" s="623"/>
      <c r="D1810" s="610"/>
      <c r="E1810" s="611"/>
      <c r="F1810" s="655"/>
      <c r="G1810" s="611"/>
    </row>
    <row r="1811" spans="1:7" s="547" customFormat="1" ht="15" x14ac:dyDescent="0.2">
      <c r="A1811" s="619"/>
      <c r="B1811" s="620"/>
      <c r="C1811" s="623"/>
      <c r="D1811" s="610"/>
      <c r="E1811" s="611"/>
      <c r="F1811" s="655"/>
      <c r="G1811" s="611"/>
    </row>
    <row r="1812" spans="1:7" s="547" customFormat="1" ht="15" x14ac:dyDescent="0.2">
      <c r="A1812" s="619"/>
      <c r="B1812" s="620"/>
      <c r="C1812" s="623"/>
      <c r="D1812" s="610"/>
      <c r="E1812" s="611"/>
      <c r="F1812" s="655"/>
      <c r="G1812" s="611"/>
    </row>
    <row r="1813" spans="1:7" s="547" customFormat="1" ht="15" x14ac:dyDescent="0.2">
      <c r="A1813" s="619"/>
      <c r="B1813" s="620"/>
      <c r="C1813" s="623"/>
      <c r="D1813" s="610"/>
      <c r="E1813" s="611"/>
      <c r="F1813" s="655"/>
      <c r="G1813" s="611"/>
    </row>
    <row r="1814" spans="1:7" s="547" customFormat="1" ht="15" x14ac:dyDescent="0.2">
      <c r="A1814" s="619"/>
      <c r="B1814" s="620"/>
      <c r="C1814" s="623"/>
      <c r="D1814" s="610"/>
      <c r="E1814" s="611"/>
      <c r="F1814" s="655"/>
      <c r="G1814" s="611"/>
    </row>
    <row r="1815" spans="1:7" s="547" customFormat="1" ht="15" x14ac:dyDescent="0.2">
      <c r="A1815" s="619"/>
      <c r="B1815" s="620"/>
      <c r="C1815" s="623"/>
      <c r="D1815" s="610"/>
      <c r="E1815" s="611"/>
      <c r="F1815" s="655"/>
      <c r="G1815" s="611"/>
    </row>
    <row r="1816" spans="1:7" s="547" customFormat="1" ht="15" x14ac:dyDescent="0.2">
      <c r="A1816" s="619"/>
      <c r="B1816" s="620"/>
      <c r="C1816" s="623"/>
      <c r="D1816" s="610"/>
      <c r="E1816" s="611"/>
      <c r="F1816" s="655"/>
      <c r="G1816" s="611"/>
    </row>
    <row r="1817" spans="1:7" s="547" customFormat="1" ht="15" x14ac:dyDescent="0.2">
      <c r="A1817" s="619"/>
      <c r="B1817" s="620"/>
      <c r="C1817" s="623"/>
      <c r="D1817" s="610"/>
      <c r="E1817" s="611"/>
      <c r="F1817" s="655"/>
      <c r="G1817" s="611"/>
    </row>
    <row r="1818" spans="1:7" s="547" customFormat="1" ht="15" x14ac:dyDescent="0.2">
      <c r="A1818" s="619"/>
      <c r="B1818" s="620"/>
      <c r="C1818" s="623"/>
      <c r="D1818" s="610"/>
      <c r="E1818" s="611"/>
      <c r="F1818" s="655"/>
      <c r="G1818" s="611"/>
    </row>
    <row r="1819" spans="1:7" s="547" customFormat="1" ht="15" x14ac:dyDescent="0.2">
      <c r="A1819" s="619"/>
      <c r="B1819" s="620"/>
      <c r="C1819" s="623"/>
      <c r="D1819" s="610"/>
      <c r="E1819" s="611"/>
      <c r="F1819" s="655"/>
      <c r="G1819" s="611"/>
    </row>
    <row r="1820" spans="1:7" s="547" customFormat="1" ht="15" x14ac:dyDescent="0.2">
      <c r="A1820" s="619"/>
      <c r="B1820" s="620"/>
      <c r="C1820" s="623"/>
      <c r="D1820" s="610"/>
      <c r="E1820" s="611"/>
      <c r="F1820" s="655"/>
      <c r="G1820" s="611"/>
    </row>
    <row r="1821" spans="1:7" s="547" customFormat="1" ht="15" x14ac:dyDescent="0.2">
      <c r="A1821" s="619"/>
      <c r="B1821" s="620"/>
      <c r="C1821" s="623"/>
      <c r="D1821" s="610"/>
      <c r="E1821" s="611"/>
      <c r="F1821" s="655"/>
      <c r="G1821" s="611"/>
    </row>
    <row r="1822" spans="1:7" s="547" customFormat="1" ht="15" x14ac:dyDescent="0.2">
      <c r="A1822" s="619"/>
      <c r="B1822" s="620"/>
      <c r="C1822" s="623"/>
      <c r="D1822" s="610"/>
      <c r="E1822" s="611"/>
      <c r="F1822" s="655"/>
      <c r="G1822" s="611"/>
    </row>
    <row r="1823" spans="1:7" s="547" customFormat="1" ht="15" x14ac:dyDescent="0.2">
      <c r="A1823" s="619"/>
      <c r="B1823" s="620"/>
      <c r="C1823" s="623"/>
      <c r="D1823" s="610"/>
      <c r="E1823" s="611"/>
      <c r="F1823" s="655"/>
      <c r="G1823" s="611"/>
    </row>
    <row r="1824" spans="1:7" s="547" customFormat="1" ht="15" x14ac:dyDescent="0.2">
      <c r="A1824" s="619"/>
      <c r="B1824" s="620"/>
      <c r="C1824" s="623"/>
      <c r="D1824" s="610"/>
      <c r="E1824" s="611"/>
      <c r="F1824" s="655"/>
      <c r="G1824" s="611"/>
    </row>
    <row r="1825" spans="1:7" s="547" customFormat="1" ht="15" x14ac:dyDescent="0.2">
      <c r="A1825" s="619"/>
      <c r="B1825" s="620"/>
      <c r="C1825" s="623"/>
      <c r="D1825" s="610"/>
      <c r="E1825" s="611"/>
      <c r="F1825" s="655"/>
      <c r="G1825" s="611"/>
    </row>
    <row r="1826" spans="1:7" s="547" customFormat="1" ht="15" x14ac:dyDescent="0.2">
      <c r="A1826" s="619"/>
      <c r="B1826" s="620"/>
      <c r="C1826" s="623"/>
      <c r="D1826" s="610"/>
      <c r="E1826" s="611"/>
      <c r="F1826" s="655"/>
      <c r="G1826" s="611"/>
    </row>
    <row r="1827" spans="1:7" s="547" customFormat="1" ht="15" x14ac:dyDescent="0.2">
      <c r="A1827" s="619"/>
      <c r="B1827" s="620"/>
      <c r="C1827" s="623"/>
      <c r="D1827" s="610"/>
      <c r="E1827" s="611"/>
      <c r="F1827" s="655"/>
      <c r="G1827" s="611"/>
    </row>
    <row r="1828" spans="1:7" s="547" customFormat="1" ht="15" x14ac:dyDescent="0.2">
      <c r="A1828" s="619"/>
      <c r="B1828" s="620"/>
      <c r="C1828" s="623"/>
      <c r="D1828" s="610"/>
      <c r="E1828" s="611"/>
      <c r="F1828" s="655"/>
      <c r="G1828" s="611"/>
    </row>
    <row r="1829" spans="1:7" s="547" customFormat="1" ht="15" x14ac:dyDescent="0.2">
      <c r="A1829" s="619"/>
      <c r="B1829" s="620"/>
      <c r="C1829" s="623"/>
      <c r="D1829" s="610"/>
      <c r="E1829" s="611"/>
      <c r="F1829" s="655"/>
      <c r="G1829" s="611"/>
    </row>
    <row r="1830" spans="1:7" s="547" customFormat="1" ht="15" x14ac:dyDescent="0.2">
      <c r="A1830" s="619"/>
      <c r="B1830" s="620"/>
      <c r="C1830" s="623"/>
      <c r="D1830" s="610"/>
      <c r="E1830" s="611"/>
      <c r="F1830" s="655"/>
      <c r="G1830" s="611"/>
    </row>
    <row r="1831" spans="1:7" s="547" customFormat="1" ht="15" x14ac:dyDescent="0.2">
      <c r="A1831" s="619"/>
      <c r="B1831" s="620"/>
      <c r="C1831" s="623"/>
      <c r="D1831" s="610"/>
      <c r="E1831" s="611"/>
      <c r="F1831" s="655"/>
      <c r="G1831" s="611"/>
    </row>
    <row r="1832" spans="1:7" s="547" customFormat="1" ht="15" x14ac:dyDescent="0.2">
      <c r="A1832" s="619"/>
      <c r="B1832" s="620"/>
      <c r="C1832" s="623"/>
      <c r="D1832" s="610"/>
      <c r="E1832" s="611"/>
      <c r="F1832" s="655"/>
      <c r="G1832" s="611"/>
    </row>
    <row r="1833" spans="1:7" s="547" customFormat="1" ht="15" x14ac:dyDescent="0.2">
      <c r="A1833" s="619"/>
      <c r="B1833" s="620"/>
      <c r="C1833" s="623"/>
      <c r="D1833" s="610"/>
      <c r="E1833" s="611"/>
      <c r="F1833" s="655"/>
      <c r="G1833" s="611"/>
    </row>
    <row r="1834" spans="1:7" s="547" customFormat="1" ht="15" x14ac:dyDescent="0.2">
      <c r="A1834" s="619"/>
      <c r="B1834" s="620"/>
      <c r="C1834" s="623"/>
      <c r="D1834" s="610"/>
      <c r="E1834" s="611"/>
      <c r="F1834" s="655"/>
      <c r="G1834" s="611"/>
    </row>
    <row r="1835" spans="1:7" s="547" customFormat="1" ht="15" x14ac:dyDescent="0.2">
      <c r="A1835" s="619"/>
      <c r="B1835" s="620"/>
      <c r="C1835" s="623"/>
      <c r="D1835" s="610"/>
      <c r="E1835" s="611"/>
      <c r="F1835" s="655"/>
      <c r="G1835" s="611"/>
    </row>
    <row r="1836" spans="1:7" s="547" customFormat="1" ht="15" x14ac:dyDescent="0.2">
      <c r="A1836" s="619"/>
      <c r="B1836" s="620"/>
      <c r="C1836" s="623"/>
      <c r="D1836" s="610"/>
      <c r="E1836" s="611"/>
      <c r="F1836" s="655"/>
      <c r="G1836" s="611"/>
    </row>
    <row r="1837" spans="1:7" s="547" customFormat="1" ht="15" x14ac:dyDescent="0.2">
      <c r="A1837" s="619"/>
      <c r="B1837" s="620"/>
      <c r="C1837" s="623"/>
      <c r="D1837" s="610"/>
      <c r="E1837" s="611"/>
      <c r="F1837" s="655"/>
      <c r="G1837" s="611"/>
    </row>
    <row r="1838" spans="1:7" s="547" customFormat="1" ht="15" x14ac:dyDescent="0.2">
      <c r="A1838" s="619"/>
      <c r="B1838" s="620"/>
      <c r="C1838" s="623"/>
      <c r="D1838" s="610"/>
      <c r="E1838" s="611"/>
      <c r="F1838" s="655"/>
      <c r="G1838" s="611"/>
    </row>
    <row r="1839" spans="1:7" s="547" customFormat="1" ht="15" x14ac:dyDescent="0.2">
      <c r="A1839" s="619"/>
      <c r="B1839" s="620"/>
      <c r="C1839" s="623"/>
      <c r="D1839" s="610"/>
      <c r="E1839" s="611"/>
      <c r="F1839" s="655"/>
      <c r="G1839" s="611"/>
    </row>
    <row r="1840" spans="1:7" s="547" customFormat="1" ht="15" x14ac:dyDescent="0.2">
      <c r="A1840" s="619"/>
      <c r="B1840" s="620"/>
      <c r="C1840" s="623"/>
      <c r="D1840" s="610"/>
      <c r="E1840" s="611"/>
      <c r="F1840" s="655"/>
      <c r="G1840" s="611"/>
    </row>
    <row r="1841" spans="1:7" s="547" customFormat="1" ht="15" x14ac:dyDescent="0.2">
      <c r="A1841" s="619"/>
      <c r="B1841" s="620"/>
      <c r="C1841" s="623"/>
      <c r="D1841" s="610"/>
      <c r="E1841" s="611"/>
      <c r="F1841" s="655"/>
      <c r="G1841" s="611"/>
    </row>
    <row r="1842" spans="1:7" s="547" customFormat="1" ht="15" x14ac:dyDescent="0.2">
      <c r="A1842" s="619"/>
      <c r="B1842" s="620"/>
      <c r="C1842" s="623"/>
      <c r="D1842" s="610"/>
      <c r="E1842" s="611"/>
      <c r="F1842" s="655"/>
      <c r="G1842" s="611"/>
    </row>
    <row r="1843" spans="1:7" s="547" customFormat="1" ht="15" x14ac:dyDescent="0.2">
      <c r="A1843" s="619"/>
      <c r="B1843" s="620"/>
      <c r="C1843" s="623"/>
      <c r="D1843" s="610"/>
      <c r="E1843" s="611"/>
      <c r="F1843" s="655"/>
      <c r="G1843" s="611"/>
    </row>
    <row r="1844" spans="1:7" s="547" customFormat="1" ht="15" x14ac:dyDescent="0.2">
      <c r="A1844" s="619"/>
      <c r="B1844" s="620"/>
      <c r="C1844" s="623"/>
      <c r="D1844" s="610"/>
      <c r="E1844" s="611"/>
      <c r="F1844" s="655"/>
      <c r="G1844" s="611"/>
    </row>
    <row r="1845" spans="1:7" s="547" customFormat="1" ht="15" x14ac:dyDescent="0.2">
      <c r="A1845" s="619"/>
      <c r="B1845" s="620"/>
      <c r="C1845" s="623"/>
      <c r="D1845" s="610"/>
      <c r="E1845" s="611"/>
      <c r="F1845" s="655"/>
      <c r="G1845" s="611"/>
    </row>
    <row r="1846" spans="1:7" s="547" customFormat="1" ht="15" x14ac:dyDescent="0.2">
      <c r="A1846" s="619"/>
      <c r="B1846" s="620"/>
      <c r="C1846" s="623"/>
      <c r="D1846" s="610"/>
      <c r="E1846" s="611"/>
      <c r="F1846" s="655"/>
      <c r="G1846" s="611"/>
    </row>
    <row r="1847" spans="1:7" s="547" customFormat="1" ht="15" x14ac:dyDescent="0.2">
      <c r="A1847" s="619"/>
      <c r="B1847" s="620"/>
      <c r="C1847" s="623"/>
      <c r="D1847" s="610"/>
      <c r="E1847" s="611"/>
      <c r="F1847" s="655"/>
      <c r="G1847" s="611"/>
    </row>
    <row r="1848" spans="1:7" s="547" customFormat="1" ht="15" x14ac:dyDescent="0.2">
      <c r="A1848" s="619"/>
      <c r="B1848" s="620"/>
      <c r="C1848" s="623"/>
      <c r="D1848" s="610"/>
      <c r="E1848" s="611"/>
      <c r="F1848" s="655"/>
      <c r="G1848" s="611"/>
    </row>
    <row r="1849" spans="1:7" s="547" customFormat="1" ht="15" x14ac:dyDescent="0.2">
      <c r="A1849" s="619"/>
      <c r="B1849" s="620"/>
      <c r="C1849" s="623"/>
      <c r="D1849" s="610"/>
      <c r="E1849" s="611"/>
      <c r="F1849" s="655"/>
      <c r="G1849" s="611"/>
    </row>
    <row r="1850" spans="1:7" s="547" customFormat="1" ht="15" x14ac:dyDescent="0.2">
      <c r="A1850" s="619"/>
      <c r="B1850" s="620"/>
      <c r="C1850" s="623"/>
      <c r="D1850" s="610"/>
      <c r="E1850" s="611"/>
      <c r="F1850" s="655"/>
      <c r="G1850" s="611"/>
    </row>
    <row r="1851" spans="1:7" s="547" customFormat="1" ht="15" x14ac:dyDescent="0.2">
      <c r="A1851" s="619"/>
      <c r="B1851" s="620"/>
      <c r="C1851" s="623"/>
      <c r="D1851" s="610"/>
      <c r="E1851" s="611"/>
      <c r="F1851" s="655"/>
      <c r="G1851" s="611"/>
    </row>
    <row r="1852" spans="1:7" s="547" customFormat="1" ht="15" x14ac:dyDescent="0.2">
      <c r="A1852" s="619"/>
      <c r="B1852" s="620"/>
      <c r="C1852" s="623"/>
      <c r="D1852" s="610"/>
      <c r="E1852" s="611"/>
      <c r="F1852" s="655"/>
      <c r="G1852" s="611"/>
    </row>
    <row r="1853" spans="1:7" s="547" customFormat="1" ht="15" x14ac:dyDescent="0.2">
      <c r="A1853" s="619"/>
      <c r="B1853" s="620"/>
      <c r="C1853" s="623"/>
      <c r="D1853" s="610"/>
      <c r="E1853" s="611"/>
      <c r="F1853" s="655"/>
      <c r="G1853" s="611"/>
    </row>
    <row r="1854" spans="1:7" s="547" customFormat="1" ht="15" x14ac:dyDescent="0.2">
      <c r="A1854" s="619"/>
      <c r="B1854" s="620"/>
      <c r="C1854" s="623"/>
      <c r="D1854" s="610"/>
      <c r="E1854" s="611"/>
      <c r="F1854" s="655"/>
      <c r="G1854" s="611"/>
    </row>
    <row r="1855" spans="1:7" s="547" customFormat="1" ht="15" x14ac:dyDescent="0.2">
      <c r="A1855" s="619"/>
      <c r="B1855" s="620"/>
      <c r="C1855" s="623"/>
      <c r="D1855" s="610"/>
      <c r="E1855" s="611"/>
      <c r="F1855" s="655"/>
      <c r="G1855" s="611"/>
    </row>
    <row r="1856" spans="1:7" s="547" customFormat="1" ht="15" x14ac:dyDescent="0.2">
      <c r="A1856" s="619"/>
      <c r="B1856" s="620"/>
      <c r="C1856" s="623"/>
      <c r="D1856" s="610"/>
      <c r="E1856" s="611"/>
      <c r="F1856" s="655"/>
      <c r="G1856" s="611"/>
    </row>
    <row r="1857" spans="1:7" s="547" customFormat="1" ht="15" x14ac:dyDescent="0.2">
      <c r="A1857" s="619"/>
      <c r="B1857" s="620"/>
      <c r="C1857" s="623"/>
      <c r="D1857" s="610"/>
      <c r="E1857" s="611"/>
      <c r="F1857" s="655"/>
      <c r="G1857" s="611"/>
    </row>
    <row r="1858" spans="1:7" s="547" customFormat="1" ht="15" x14ac:dyDescent="0.2">
      <c r="A1858" s="619"/>
      <c r="B1858" s="620"/>
      <c r="C1858" s="623"/>
      <c r="D1858" s="610"/>
      <c r="E1858" s="611"/>
      <c r="F1858" s="655"/>
      <c r="G1858" s="611"/>
    </row>
    <row r="1859" spans="1:7" s="547" customFormat="1" ht="15" x14ac:dyDescent="0.2">
      <c r="A1859" s="619"/>
      <c r="B1859" s="620"/>
      <c r="C1859" s="623"/>
      <c r="D1859" s="610"/>
      <c r="E1859" s="611"/>
      <c r="F1859" s="655"/>
      <c r="G1859" s="611"/>
    </row>
    <row r="1860" spans="1:7" s="547" customFormat="1" ht="15" x14ac:dyDescent="0.2">
      <c r="A1860" s="619"/>
      <c r="B1860" s="620"/>
      <c r="C1860" s="623"/>
      <c r="D1860" s="610"/>
      <c r="E1860" s="611"/>
      <c r="F1860" s="655"/>
      <c r="G1860" s="611"/>
    </row>
    <row r="1861" spans="1:7" s="547" customFormat="1" ht="15" x14ac:dyDescent="0.2">
      <c r="A1861" s="619"/>
      <c r="B1861" s="620"/>
      <c r="C1861" s="623"/>
      <c r="D1861" s="610"/>
      <c r="E1861" s="611"/>
      <c r="F1861" s="655"/>
      <c r="G1861" s="611"/>
    </row>
    <row r="1862" spans="1:7" s="547" customFormat="1" ht="15" x14ac:dyDescent="0.2">
      <c r="A1862" s="619"/>
      <c r="B1862" s="620"/>
      <c r="C1862" s="623"/>
      <c r="D1862" s="610"/>
      <c r="E1862" s="611"/>
      <c r="F1862" s="655"/>
      <c r="G1862" s="611"/>
    </row>
    <row r="1863" spans="1:7" s="547" customFormat="1" ht="15" x14ac:dyDescent="0.2">
      <c r="A1863" s="619"/>
      <c r="B1863" s="620"/>
      <c r="C1863" s="623"/>
      <c r="D1863" s="610"/>
      <c r="E1863" s="611"/>
      <c r="F1863" s="655"/>
      <c r="G1863" s="611"/>
    </row>
    <row r="1864" spans="1:7" s="547" customFormat="1" ht="15" x14ac:dyDescent="0.2">
      <c r="A1864" s="619"/>
      <c r="B1864" s="620"/>
      <c r="C1864" s="623"/>
      <c r="D1864" s="610"/>
      <c r="E1864" s="611"/>
      <c r="F1864" s="655"/>
      <c r="G1864" s="611"/>
    </row>
    <row r="1865" spans="1:7" s="547" customFormat="1" ht="15" x14ac:dyDescent="0.2">
      <c r="A1865" s="619"/>
      <c r="B1865" s="620"/>
      <c r="C1865" s="623"/>
      <c r="D1865" s="610"/>
      <c r="E1865" s="611"/>
      <c r="F1865" s="655"/>
      <c r="G1865" s="611"/>
    </row>
    <row r="1866" spans="1:7" s="547" customFormat="1" ht="15" x14ac:dyDescent="0.2">
      <c r="A1866" s="619"/>
      <c r="B1866" s="620"/>
      <c r="C1866" s="623"/>
      <c r="D1866" s="610"/>
      <c r="E1866" s="611"/>
      <c r="F1866" s="655"/>
      <c r="G1866" s="611"/>
    </row>
    <row r="1867" spans="1:7" s="547" customFormat="1" ht="15" x14ac:dyDescent="0.2">
      <c r="A1867" s="619"/>
      <c r="B1867" s="620"/>
      <c r="C1867" s="623"/>
      <c r="D1867" s="610"/>
      <c r="E1867" s="611"/>
      <c r="F1867" s="655"/>
      <c r="G1867" s="611"/>
    </row>
    <row r="1868" spans="1:7" s="547" customFormat="1" ht="15" x14ac:dyDescent="0.2">
      <c r="A1868" s="619"/>
      <c r="B1868" s="620"/>
      <c r="C1868" s="623"/>
      <c r="D1868" s="610"/>
      <c r="E1868" s="611"/>
      <c r="F1868" s="655"/>
      <c r="G1868" s="611"/>
    </row>
    <row r="1869" spans="1:7" s="547" customFormat="1" ht="15" x14ac:dyDescent="0.2">
      <c r="A1869" s="619"/>
      <c r="B1869" s="620"/>
      <c r="C1869" s="623"/>
      <c r="D1869" s="610"/>
      <c r="E1869" s="611"/>
      <c r="F1869" s="655"/>
      <c r="G1869" s="611"/>
    </row>
    <row r="1870" spans="1:7" s="547" customFormat="1" ht="15" x14ac:dyDescent="0.2">
      <c r="A1870" s="619"/>
      <c r="B1870" s="620"/>
      <c r="C1870" s="623"/>
      <c r="D1870" s="610"/>
      <c r="E1870" s="611"/>
      <c r="F1870" s="655"/>
      <c r="G1870" s="611"/>
    </row>
    <row r="1871" spans="1:7" s="547" customFormat="1" ht="15" x14ac:dyDescent="0.2">
      <c r="A1871" s="619"/>
      <c r="B1871" s="620"/>
      <c r="C1871" s="623"/>
      <c r="D1871" s="610"/>
      <c r="E1871" s="611"/>
      <c r="F1871" s="655"/>
      <c r="G1871" s="611"/>
    </row>
    <row r="1872" spans="1:7" s="547" customFormat="1" ht="15" x14ac:dyDescent="0.2">
      <c r="A1872" s="619"/>
      <c r="B1872" s="620"/>
      <c r="C1872" s="623"/>
      <c r="D1872" s="610"/>
      <c r="E1872" s="611"/>
      <c r="F1872" s="655"/>
      <c r="G1872" s="611"/>
    </row>
    <row r="1873" spans="1:7" s="547" customFormat="1" ht="15" x14ac:dyDescent="0.2">
      <c r="A1873" s="619"/>
      <c r="B1873" s="620"/>
      <c r="C1873" s="623"/>
      <c r="D1873" s="610"/>
      <c r="E1873" s="611"/>
      <c r="F1873" s="655"/>
      <c r="G1873" s="611"/>
    </row>
    <row r="1874" spans="1:7" s="547" customFormat="1" ht="15" x14ac:dyDescent="0.2">
      <c r="A1874" s="619"/>
      <c r="B1874" s="620"/>
      <c r="C1874" s="623"/>
      <c r="D1874" s="610"/>
      <c r="E1874" s="611"/>
      <c r="F1874" s="655"/>
      <c r="G1874" s="611"/>
    </row>
    <row r="1875" spans="1:7" s="547" customFormat="1" ht="15" x14ac:dyDescent="0.2">
      <c r="A1875" s="619"/>
      <c r="B1875" s="620"/>
      <c r="C1875" s="623"/>
      <c r="D1875" s="610"/>
      <c r="E1875" s="611"/>
      <c r="F1875" s="655"/>
      <c r="G1875" s="611"/>
    </row>
    <row r="1876" spans="1:7" s="547" customFormat="1" ht="15" x14ac:dyDescent="0.2">
      <c r="A1876" s="619"/>
      <c r="B1876" s="620"/>
      <c r="C1876" s="623"/>
      <c r="D1876" s="610"/>
      <c r="E1876" s="611"/>
      <c r="F1876" s="655"/>
      <c r="G1876" s="611"/>
    </row>
    <row r="1877" spans="1:7" s="547" customFormat="1" ht="15" x14ac:dyDescent="0.2">
      <c r="A1877" s="619"/>
      <c r="B1877" s="620"/>
      <c r="C1877" s="623"/>
      <c r="D1877" s="610"/>
      <c r="E1877" s="611"/>
      <c r="F1877" s="655"/>
      <c r="G1877" s="611"/>
    </row>
    <row r="1878" spans="1:7" s="547" customFormat="1" ht="15" x14ac:dyDescent="0.2">
      <c r="A1878" s="619"/>
      <c r="B1878" s="620"/>
      <c r="C1878" s="623"/>
      <c r="D1878" s="610"/>
      <c r="E1878" s="611"/>
      <c r="F1878" s="655"/>
      <c r="G1878" s="611"/>
    </row>
    <row r="1879" spans="1:7" s="547" customFormat="1" ht="15" x14ac:dyDescent="0.2">
      <c r="A1879" s="619"/>
      <c r="B1879" s="620"/>
      <c r="C1879" s="623"/>
      <c r="D1879" s="610"/>
      <c r="E1879" s="611"/>
      <c r="F1879" s="655"/>
      <c r="G1879" s="611"/>
    </row>
    <row r="1880" spans="1:7" s="547" customFormat="1" ht="15" x14ac:dyDescent="0.2">
      <c r="A1880" s="619"/>
      <c r="B1880" s="620"/>
      <c r="C1880" s="623"/>
      <c r="D1880" s="610"/>
      <c r="E1880" s="611"/>
      <c r="F1880" s="655"/>
      <c r="G1880" s="611"/>
    </row>
    <row r="1881" spans="1:7" s="547" customFormat="1" ht="15" x14ac:dyDescent="0.2">
      <c r="A1881" s="619"/>
      <c r="B1881" s="620"/>
      <c r="C1881" s="623"/>
      <c r="D1881" s="610"/>
      <c r="E1881" s="611"/>
      <c r="F1881" s="655"/>
      <c r="G1881" s="611"/>
    </row>
    <row r="1882" spans="1:7" s="547" customFormat="1" ht="15" x14ac:dyDescent="0.2">
      <c r="A1882" s="619"/>
      <c r="B1882" s="620"/>
      <c r="C1882" s="623"/>
      <c r="D1882" s="610"/>
      <c r="E1882" s="611"/>
      <c r="F1882" s="655"/>
      <c r="G1882" s="611"/>
    </row>
    <row r="1883" spans="1:7" s="547" customFormat="1" ht="15" x14ac:dyDescent="0.2">
      <c r="A1883" s="619"/>
      <c r="B1883" s="620"/>
      <c r="C1883" s="623"/>
      <c r="D1883" s="610"/>
      <c r="E1883" s="611"/>
      <c r="F1883" s="655"/>
      <c r="G1883" s="611"/>
    </row>
    <row r="1884" spans="1:7" s="547" customFormat="1" ht="15" x14ac:dyDescent="0.2">
      <c r="A1884" s="619"/>
      <c r="B1884" s="620"/>
      <c r="C1884" s="623"/>
      <c r="D1884" s="610"/>
      <c r="E1884" s="611"/>
      <c r="F1884" s="655"/>
      <c r="G1884" s="611"/>
    </row>
    <row r="1885" spans="1:7" s="547" customFormat="1" ht="15" x14ac:dyDescent="0.2">
      <c r="A1885" s="619"/>
      <c r="B1885" s="620"/>
      <c r="C1885" s="623"/>
      <c r="D1885" s="610"/>
      <c r="E1885" s="611"/>
      <c r="F1885" s="655"/>
      <c r="G1885" s="611"/>
    </row>
    <row r="1886" spans="1:7" s="547" customFormat="1" ht="15" x14ac:dyDescent="0.2">
      <c r="A1886" s="619"/>
      <c r="B1886" s="620"/>
      <c r="C1886" s="623"/>
      <c r="D1886" s="610"/>
      <c r="E1886" s="611"/>
      <c r="F1886" s="655"/>
      <c r="G1886" s="611"/>
    </row>
    <row r="1887" spans="1:7" s="547" customFormat="1" ht="15" x14ac:dyDescent="0.2">
      <c r="A1887" s="619"/>
      <c r="B1887" s="620"/>
      <c r="C1887" s="623"/>
      <c r="D1887" s="610"/>
      <c r="E1887" s="611"/>
      <c r="F1887" s="655"/>
      <c r="G1887" s="611"/>
    </row>
    <row r="1888" spans="1:7" s="547" customFormat="1" ht="15" x14ac:dyDescent="0.2">
      <c r="A1888" s="619"/>
      <c r="B1888" s="620"/>
      <c r="C1888" s="623"/>
      <c r="D1888" s="610"/>
      <c r="E1888" s="611"/>
      <c r="F1888" s="655"/>
      <c r="G1888" s="611"/>
    </row>
    <row r="1889" spans="1:7" s="547" customFormat="1" ht="15" x14ac:dyDescent="0.2">
      <c r="A1889" s="619"/>
      <c r="B1889" s="620"/>
      <c r="C1889" s="623"/>
      <c r="D1889" s="610"/>
      <c r="E1889" s="611"/>
      <c r="F1889" s="655"/>
      <c r="G1889" s="611"/>
    </row>
    <row r="1890" spans="1:7" s="547" customFormat="1" ht="15" x14ac:dyDescent="0.2">
      <c r="A1890" s="619"/>
      <c r="B1890" s="620"/>
      <c r="C1890" s="623"/>
      <c r="D1890" s="610"/>
      <c r="E1890" s="611"/>
      <c r="F1890" s="655"/>
      <c r="G1890" s="611"/>
    </row>
    <row r="1891" spans="1:7" s="547" customFormat="1" ht="15" x14ac:dyDescent="0.2">
      <c r="A1891" s="619"/>
      <c r="B1891" s="620"/>
      <c r="C1891" s="623"/>
      <c r="D1891" s="610"/>
      <c r="E1891" s="611"/>
      <c r="F1891" s="655"/>
      <c r="G1891" s="611"/>
    </row>
    <row r="1892" spans="1:7" s="547" customFormat="1" ht="15" x14ac:dyDescent="0.2">
      <c r="A1892" s="619"/>
      <c r="B1892" s="620"/>
      <c r="C1892" s="623"/>
      <c r="D1892" s="610"/>
      <c r="E1892" s="611"/>
      <c r="F1892" s="655"/>
      <c r="G1892" s="611"/>
    </row>
    <row r="1893" spans="1:7" s="547" customFormat="1" ht="15" x14ac:dyDescent="0.2">
      <c r="A1893" s="619"/>
      <c r="B1893" s="620"/>
      <c r="C1893" s="623"/>
      <c r="D1893" s="610"/>
      <c r="E1893" s="611"/>
      <c r="F1893" s="655"/>
      <c r="G1893" s="611"/>
    </row>
    <row r="1894" spans="1:7" s="547" customFormat="1" ht="15" x14ac:dyDescent="0.2">
      <c r="A1894" s="619"/>
      <c r="B1894" s="620"/>
      <c r="C1894" s="623"/>
      <c r="D1894" s="610"/>
      <c r="E1894" s="611"/>
      <c r="F1894" s="655"/>
      <c r="G1894" s="611"/>
    </row>
    <row r="1895" spans="1:7" s="547" customFormat="1" ht="15" x14ac:dyDescent="0.2">
      <c r="A1895" s="619"/>
      <c r="B1895" s="620"/>
      <c r="C1895" s="623"/>
      <c r="D1895" s="610"/>
      <c r="E1895" s="611"/>
      <c r="F1895" s="655"/>
      <c r="G1895" s="611"/>
    </row>
    <row r="1896" spans="1:7" s="547" customFormat="1" ht="15" x14ac:dyDescent="0.2">
      <c r="A1896" s="619"/>
      <c r="B1896" s="620"/>
      <c r="C1896" s="623"/>
      <c r="D1896" s="610"/>
      <c r="E1896" s="611"/>
      <c r="F1896" s="655"/>
      <c r="G1896" s="611"/>
    </row>
    <row r="1897" spans="1:7" s="547" customFormat="1" ht="15" x14ac:dyDescent="0.2">
      <c r="A1897" s="619"/>
      <c r="B1897" s="620"/>
      <c r="C1897" s="623"/>
      <c r="D1897" s="610"/>
      <c r="E1897" s="611"/>
      <c r="F1897" s="655"/>
      <c r="G1897" s="611"/>
    </row>
    <row r="1898" spans="1:7" s="547" customFormat="1" ht="15" x14ac:dyDescent="0.2">
      <c r="A1898" s="619"/>
      <c r="B1898" s="620"/>
      <c r="C1898" s="623"/>
      <c r="D1898" s="610"/>
      <c r="E1898" s="611"/>
      <c r="F1898" s="655"/>
      <c r="G1898" s="611"/>
    </row>
    <row r="1899" spans="1:7" s="547" customFormat="1" ht="15" x14ac:dyDescent="0.2">
      <c r="A1899" s="619"/>
      <c r="B1899" s="620"/>
      <c r="C1899" s="623"/>
      <c r="D1899" s="610"/>
      <c r="E1899" s="611"/>
      <c r="F1899" s="655"/>
      <c r="G1899" s="611"/>
    </row>
    <row r="1900" spans="1:7" s="547" customFormat="1" ht="15" x14ac:dyDescent="0.2">
      <c r="A1900" s="619"/>
      <c r="B1900" s="620"/>
      <c r="C1900" s="623"/>
      <c r="D1900" s="610"/>
      <c r="E1900" s="611"/>
      <c r="F1900" s="655"/>
      <c r="G1900" s="611"/>
    </row>
    <row r="1901" spans="1:7" s="547" customFormat="1" ht="15" x14ac:dyDescent="0.2">
      <c r="A1901" s="619"/>
      <c r="B1901" s="620"/>
      <c r="C1901" s="623"/>
      <c r="D1901" s="610"/>
      <c r="E1901" s="611"/>
      <c r="F1901" s="655"/>
      <c r="G1901" s="611"/>
    </row>
    <row r="1902" spans="1:7" s="547" customFormat="1" ht="15" x14ac:dyDescent="0.2">
      <c r="A1902" s="619"/>
      <c r="B1902" s="620"/>
      <c r="C1902" s="623"/>
      <c r="D1902" s="610"/>
      <c r="E1902" s="611"/>
      <c r="F1902" s="655"/>
      <c r="G1902" s="611"/>
    </row>
    <row r="1903" spans="1:7" s="547" customFormat="1" ht="15" x14ac:dyDescent="0.2">
      <c r="A1903" s="619"/>
      <c r="B1903" s="620"/>
      <c r="C1903" s="623"/>
      <c r="D1903" s="610"/>
      <c r="E1903" s="611"/>
      <c r="F1903" s="655"/>
      <c r="G1903" s="611"/>
    </row>
    <row r="1904" spans="1:7" s="547" customFormat="1" ht="15" x14ac:dyDescent="0.2">
      <c r="A1904" s="619"/>
      <c r="B1904" s="620"/>
      <c r="C1904" s="623"/>
      <c r="D1904" s="610"/>
      <c r="E1904" s="611"/>
      <c r="F1904" s="655"/>
      <c r="G1904" s="611"/>
    </row>
    <row r="1905" spans="1:7" s="547" customFormat="1" ht="15" x14ac:dyDescent="0.2">
      <c r="A1905" s="619"/>
      <c r="B1905" s="620"/>
      <c r="C1905" s="623"/>
      <c r="D1905" s="610"/>
      <c r="E1905" s="611"/>
      <c r="F1905" s="655"/>
      <c r="G1905" s="611"/>
    </row>
    <row r="1906" spans="1:7" s="547" customFormat="1" ht="15" x14ac:dyDescent="0.2">
      <c r="A1906" s="619"/>
      <c r="B1906" s="620"/>
      <c r="C1906" s="623"/>
      <c r="D1906" s="610"/>
      <c r="E1906" s="611"/>
      <c r="F1906" s="655"/>
      <c r="G1906" s="611"/>
    </row>
    <row r="1907" spans="1:7" s="547" customFormat="1" ht="15" x14ac:dyDescent="0.2">
      <c r="A1907" s="619"/>
      <c r="B1907" s="620"/>
      <c r="C1907" s="623"/>
      <c r="D1907" s="610"/>
      <c r="E1907" s="611"/>
      <c r="F1907" s="655"/>
      <c r="G1907" s="611"/>
    </row>
    <row r="1908" spans="1:7" s="547" customFormat="1" ht="15" x14ac:dyDescent="0.2">
      <c r="A1908" s="619"/>
      <c r="B1908" s="620"/>
      <c r="C1908" s="623"/>
      <c r="D1908" s="610"/>
      <c r="E1908" s="611"/>
      <c r="F1908" s="655"/>
      <c r="G1908" s="611"/>
    </row>
    <row r="1909" spans="1:7" s="547" customFormat="1" ht="15" x14ac:dyDescent="0.2">
      <c r="A1909" s="619"/>
      <c r="B1909" s="620"/>
      <c r="C1909" s="623"/>
      <c r="D1909" s="610"/>
      <c r="E1909" s="611"/>
      <c r="F1909" s="655"/>
      <c r="G1909" s="611"/>
    </row>
    <row r="1910" spans="1:7" s="547" customFormat="1" ht="15" x14ac:dyDescent="0.2">
      <c r="A1910" s="619"/>
      <c r="B1910" s="620"/>
      <c r="C1910" s="623"/>
      <c r="D1910" s="610"/>
      <c r="E1910" s="611"/>
      <c r="F1910" s="655"/>
      <c r="G1910" s="611"/>
    </row>
    <row r="1911" spans="1:7" s="547" customFormat="1" ht="15" x14ac:dyDescent="0.2">
      <c r="A1911" s="619"/>
      <c r="B1911" s="620"/>
      <c r="C1911" s="623"/>
      <c r="D1911" s="610"/>
      <c r="E1911" s="611"/>
      <c r="F1911" s="655"/>
      <c r="G1911" s="611"/>
    </row>
    <row r="1912" spans="1:7" s="547" customFormat="1" ht="15" x14ac:dyDescent="0.2">
      <c r="A1912" s="619"/>
      <c r="B1912" s="620"/>
      <c r="C1912" s="623"/>
      <c r="D1912" s="610"/>
      <c r="E1912" s="611"/>
      <c r="F1912" s="655"/>
      <c r="G1912" s="611"/>
    </row>
    <row r="1913" spans="1:7" s="547" customFormat="1" ht="15" x14ac:dyDescent="0.2">
      <c r="A1913" s="619"/>
      <c r="B1913" s="620"/>
      <c r="C1913" s="623"/>
      <c r="D1913" s="610"/>
      <c r="E1913" s="611"/>
      <c r="F1913" s="655"/>
      <c r="G1913" s="611"/>
    </row>
    <row r="1914" spans="1:7" s="547" customFormat="1" ht="15" x14ac:dyDescent="0.2">
      <c r="A1914" s="619"/>
      <c r="B1914" s="620"/>
      <c r="C1914" s="623"/>
      <c r="D1914" s="610"/>
      <c r="E1914" s="611"/>
      <c r="F1914" s="655"/>
      <c r="G1914" s="611"/>
    </row>
    <row r="1915" spans="1:7" s="547" customFormat="1" ht="15" x14ac:dyDescent="0.2">
      <c r="A1915" s="619"/>
      <c r="B1915" s="620"/>
      <c r="C1915" s="623"/>
      <c r="D1915" s="610"/>
      <c r="E1915" s="611"/>
      <c r="F1915" s="655"/>
      <c r="G1915" s="611"/>
    </row>
    <row r="1916" spans="1:7" s="547" customFormat="1" ht="15" x14ac:dyDescent="0.2">
      <c r="A1916" s="619"/>
      <c r="B1916" s="620"/>
      <c r="C1916" s="623"/>
      <c r="D1916" s="610"/>
      <c r="E1916" s="611"/>
      <c r="F1916" s="655"/>
      <c r="G1916" s="611"/>
    </row>
    <row r="1917" spans="1:7" s="547" customFormat="1" ht="15" x14ac:dyDescent="0.2">
      <c r="A1917" s="619"/>
      <c r="B1917" s="620"/>
      <c r="C1917" s="623"/>
      <c r="D1917" s="610"/>
      <c r="E1917" s="611"/>
      <c r="F1917" s="655"/>
      <c r="G1917" s="611"/>
    </row>
    <row r="1918" spans="1:7" s="547" customFormat="1" ht="15" x14ac:dyDescent="0.2">
      <c r="A1918" s="619"/>
      <c r="B1918" s="620"/>
      <c r="C1918" s="623"/>
      <c r="D1918" s="610"/>
      <c r="E1918" s="611"/>
      <c r="F1918" s="655"/>
      <c r="G1918" s="611"/>
    </row>
    <row r="1919" spans="1:7" s="547" customFormat="1" ht="15" x14ac:dyDescent="0.2">
      <c r="A1919" s="619"/>
      <c r="B1919" s="620"/>
      <c r="C1919" s="623"/>
      <c r="D1919" s="610"/>
      <c r="E1919" s="611"/>
      <c r="F1919" s="655"/>
      <c r="G1919" s="611"/>
    </row>
    <row r="1920" spans="1:7" s="547" customFormat="1" ht="15" x14ac:dyDescent="0.2">
      <c r="A1920" s="619"/>
      <c r="B1920" s="620"/>
      <c r="C1920" s="623"/>
      <c r="D1920" s="610"/>
      <c r="E1920" s="611"/>
      <c r="F1920" s="655"/>
      <c r="G1920" s="611"/>
    </row>
    <row r="1921" spans="1:7" s="547" customFormat="1" ht="15" x14ac:dyDescent="0.2">
      <c r="A1921" s="619"/>
      <c r="B1921" s="620"/>
      <c r="C1921" s="623"/>
      <c r="D1921" s="610"/>
      <c r="E1921" s="611"/>
      <c r="F1921" s="655"/>
      <c r="G1921" s="611"/>
    </row>
    <row r="1922" spans="1:7" s="547" customFormat="1" ht="15" x14ac:dyDescent="0.2">
      <c r="A1922" s="619"/>
      <c r="B1922" s="620"/>
      <c r="C1922" s="623"/>
      <c r="D1922" s="610"/>
      <c r="E1922" s="611"/>
      <c r="F1922" s="655"/>
      <c r="G1922" s="611"/>
    </row>
    <row r="1923" spans="1:7" s="547" customFormat="1" ht="15" x14ac:dyDescent="0.2">
      <c r="A1923" s="619"/>
      <c r="B1923" s="620"/>
      <c r="C1923" s="623"/>
      <c r="D1923" s="610"/>
      <c r="E1923" s="611"/>
      <c r="F1923" s="655"/>
      <c r="G1923" s="611"/>
    </row>
    <row r="1924" spans="1:7" s="547" customFormat="1" ht="15" x14ac:dyDescent="0.2">
      <c r="A1924" s="619"/>
      <c r="B1924" s="620"/>
      <c r="C1924" s="623"/>
      <c r="D1924" s="610"/>
      <c r="E1924" s="611"/>
      <c r="F1924" s="655"/>
      <c r="G1924" s="611"/>
    </row>
    <row r="1925" spans="1:7" s="547" customFormat="1" ht="15" x14ac:dyDescent="0.2">
      <c r="A1925" s="619"/>
      <c r="B1925" s="620"/>
      <c r="C1925" s="623"/>
      <c r="D1925" s="610"/>
      <c r="E1925" s="611"/>
      <c r="F1925" s="655"/>
      <c r="G1925" s="611"/>
    </row>
    <row r="1926" spans="1:7" s="547" customFormat="1" ht="15" x14ac:dyDescent="0.2">
      <c r="A1926" s="619"/>
      <c r="B1926" s="620"/>
      <c r="C1926" s="623"/>
      <c r="D1926" s="610"/>
      <c r="E1926" s="611"/>
      <c r="F1926" s="655"/>
      <c r="G1926" s="611"/>
    </row>
    <row r="1927" spans="1:7" s="547" customFormat="1" ht="15" x14ac:dyDescent="0.2">
      <c r="A1927" s="619"/>
      <c r="B1927" s="620"/>
      <c r="C1927" s="623"/>
      <c r="D1927" s="610"/>
      <c r="E1927" s="611"/>
      <c r="F1927" s="655"/>
      <c r="G1927" s="611"/>
    </row>
    <row r="1928" spans="1:7" s="547" customFormat="1" ht="15" x14ac:dyDescent="0.2">
      <c r="A1928" s="619"/>
      <c r="B1928" s="620"/>
      <c r="C1928" s="623"/>
      <c r="D1928" s="610"/>
      <c r="E1928" s="611"/>
      <c r="F1928" s="655"/>
      <c r="G1928" s="611"/>
    </row>
    <row r="1929" spans="1:7" s="547" customFormat="1" ht="15" x14ac:dyDescent="0.2">
      <c r="A1929" s="619"/>
      <c r="B1929" s="620"/>
      <c r="C1929" s="623"/>
      <c r="D1929" s="610"/>
      <c r="E1929" s="611"/>
      <c r="F1929" s="655"/>
      <c r="G1929" s="611"/>
    </row>
    <row r="1930" spans="1:7" s="547" customFormat="1" ht="15" x14ac:dyDescent="0.2">
      <c r="A1930" s="619"/>
      <c r="B1930" s="620"/>
      <c r="C1930" s="623"/>
      <c r="D1930" s="610"/>
      <c r="E1930" s="611"/>
      <c r="F1930" s="655"/>
      <c r="G1930" s="611"/>
    </row>
    <row r="1931" spans="1:7" s="547" customFormat="1" ht="15" x14ac:dyDescent="0.2">
      <c r="A1931" s="619"/>
      <c r="B1931" s="620"/>
      <c r="C1931" s="623"/>
      <c r="D1931" s="610"/>
      <c r="E1931" s="611"/>
      <c r="F1931" s="655"/>
      <c r="G1931" s="611"/>
    </row>
    <row r="1932" spans="1:7" s="547" customFormat="1" ht="15" x14ac:dyDescent="0.2">
      <c r="A1932" s="619"/>
      <c r="B1932" s="620"/>
      <c r="C1932" s="623"/>
      <c r="D1932" s="610"/>
      <c r="E1932" s="611"/>
      <c r="F1932" s="655"/>
      <c r="G1932" s="611"/>
    </row>
    <row r="1933" spans="1:7" s="547" customFormat="1" ht="15" x14ac:dyDescent="0.2">
      <c r="A1933" s="619"/>
      <c r="B1933" s="620"/>
      <c r="C1933" s="623"/>
      <c r="D1933" s="610"/>
      <c r="E1933" s="611"/>
      <c r="F1933" s="655"/>
      <c r="G1933" s="611"/>
    </row>
    <row r="1934" spans="1:7" s="547" customFormat="1" ht="15" x14ac:dyDescent="0.2">
      <c r="A1934" s="619"/>
      <c r="B1934" s="620"/>
      <c r="C1934" s="623"/>
      <c r="D1934" s="610"/>
      <c r="E1934" s="611"/>
      <c r="F1934" s="655"/>
      <c r="G1934" s="611"/>
    </row>
    <row r="1935" spans="1:7" s="547" customFormat="1" ht="15" x14ac:dyDescent="0.2">
      <c r="A1935" s="619"/>
      <c r="B1935" s="620"/>
      <c r="C1935" s="623"/>
      <c r="D1935" s="610"/>
      <c r="E1935" s="611"/>
      <c r="F1935" s="655"/>
      <c r="G1935" s="611"/>
    </row>
    <row r="1936" spans="1:7" s="547" customFormat="1" ht="15" x14ac:dyDescent="0.2">
      <c r="A1936" s="619"/>
      <c r="B1936" s="620"/>
      <c r="C1936" s="623"/>
      <c r="D1936" s="610"/>
      <c r="E1936" s="611"/>
      <c r="F1936" s="655"/>
      <c r="G1936" s="611"/>
    </row>
    <row r="1937" spans="1:7" s="547" customFormat="1" ht="15" x14ac:dyDescent="0.2">
      <c r="A1937" s="619"/>
      <c r="B1937" s="620"/>
      <c r="C1937" s="623"/>
      <c r="D1937" s="610"/>
      <c r="E1937" s="611"/>
      <c r="F1937" s="655"/>
      <c r="G1937" s="611"/>
    </row>
    <row r="1938" spans="1:7" s="547" customFormat="1" ht="15" x14ac:dyDescent="0.2">
      <c r="A1938" s="619"/>
      <c r="B1938" s="620"/>
      <c r="C1938" s="623"/>
      <c r="D1938" s="610"/>
      <c r="E1938" s="611"/>
      <c r="F1938" s="655"/>
      <c r="G1938" s="611"/>
    </row>
    <row r="1939" spans="1:7" s="547" customFormat="1" ht="15" x14ac:dyDescent="0.2">
      <c r="A1939" s="619"/>
      <c r="B1939" s="620"/>
      <c r="C1939" s="623"/>
      <c r="D1939" s="610"/>
      <c r="E1939" s="611"/>
      <c r="F1939" s="655"/>
      <c r="G1939" s="611"/>
    </row>
    <row r="1940" spans="1:7" s="547" customFormat="1" ht="15" x14ac:dyDescent="0.2">
      <c r="A1940" s="619"/>
      <c r="B1940" s="620"/>
      <c r="C1940" s="623"/>
      <c r="D1940" s="610"/>
      <c r="E1940" s="611"/>
      <c r="F1940" s="655"/>
      <c r="G1940" s="611"/>
    </row>
    <row r="1941" spans="1:7" s="547" customFormat="1" ht="15" x14ac:dyDescent="0.2">
      <c r="A1941" s="619"/>
      <c r="B1941" s="620"/>
      <c r="C1941" s="623"/>
      <c r="D1941" s="610"/>
      <c r="E1941" s="611"/>
      <c r="F1941" s="655"/>
      <c r="G1941" s="611"/>
    </row>
    <row r="1942" spans="1:7" s="547" customFormat="1" ht="15" x14ac:dyDescent="0.2">
      <c r="A1942" s="619"/>
      <c r="B1942" s="620"/>
      <c r="C1942" s="623"/>
      <c r="D1942" s="610"/>
      <c r="E1942" s="611"/>
      <c r="F1942" s="655"/>
      <c r="G1942" s="611"/>
    </row>
    <row r="1943" spans="1:7" s="547" customFormat="1" ht="15" x14ac:dyDescent="0.2">
      <c r="A1943" s="619"/>
      <c r="B1943" s="620"/>
      <c r="C1943" s="623"/>
      <c r="D1943" s="610"/>
      <c r="E1943" s="611"/>
      <c r="F1943" s="655"/>
      <c r="G1943" s="611"/>
    </row>
    <row r="1944" spans="1:7" s="547" customFormat="1" ht="15" x14ac:dyDescent="0.2">
      <c r="A1944" s="619"/>
      <c r="B1944" s="620"/>
      <c r="C1944" s="623"/>
      <c r="D1944" s="610"/>
      <c r="E1944" s="611"/>
      <c r="F1944" s="655"/>
      <c r="G1944" s="611"/>
    </row>
    <row r="1945" spans="1:7" s="547" customFormat="1" ht="15" x14ac:dyDescent="0.2">
      <c r="A1945" s="619"/>
      <c r="B1945" s="620"/>
      <c r="C1945" s="623"/>
      <c r="D1945" s="610"/>
      <c r="E1945" s="611"/>
      <c r="F1945" s="655"/>
      <c r="G1945" s="611"/>
    </row>
    <row r="1946" spans="1:7" s="547" customFormat="1" ht="15" x14ac:dyDescent="0.2">
      <c r="A1946" s="619"/>
      <c r="B1946" s="620"/>
      <c r="C1946" s="623"/>
      <c r="D1946" s="610"/>
      <c r="E1946" s="611"/>
      <c r="F1946" s="655"/>
      <c r="G1946" s="611"/>
    </row>
    <row r="1947" spans="1:7" s="547" customFormat="1" ht="15" x14ac:dyDescent="0.2">
      <c r="A1947" s="619"/>
      <c r="B1947" s="620"/>
      <c r="C1947" s="623"/>
      <c r="D1947" s="610"/>
      <c r="E1947" s="611"/>
      <c r="F1947" s="655"/>
      <c r="G1947" s="611"/>
    </row>
    <row r="1948" spans="1:7" s="547" customFormat="1" ht="15" x14ac:dyDescent="0.2">
      <c r="A1948" s="619"/>
      <c r="B1948" s="620"/>
      <c r="C1948" s="623"/>
      <c r="D1948" s="610"/>
      <c r="E1948" s="611"/>
      <c r="F1948" s="655"/>
      <c r="G1948" s="611"/>
    </row>
    <row r="1949" spans="1:7" s="547" customFormat="1" ht="15" x14ac:dyDescent="0.2">
      <c r="A1949" s="619"/>
      <c r="B1949" s="620"/>
      <c r="C1949" s="623"/>
      <c r="D1949" s="610"/>
      <c r="E1949" s="611"/>
      <c r="F1949" s="655"/>
      <c r="G1949" s="611"/>
    </row>
    <row r="1950" spans="1:7" s="547" customFormat="1" ht="15" x14ac:dyDescent="0.2">
      <c r="A1950" s="619"/>
      <c r="B1950" s="620"/>
      <c r="C1950" s="623"/>
      <c r="D1950" s="610"/>
      <c r="E1950" s="611"/>
      <c r="F1950" s="655"/>
      <c r="G1950" s="611"/>
    </row>
    <row r="1951" spans="1:7" s="547" customFormat="1" ht="15" x14ac:dyDescent="0.2">
      <c r="A1951" s="619"/>
      <c r="B1951" s="620"/>
      <c r="C1951" s="623"/>
      <c r="D1951" s="610"/>
      <c r="E1951" s="611"/>
      <c r="F1951" s="655"/>
      <c r="G1951" s="611"/>
    </row>
    <row r="1952" spans="1:7" s="547" customFormat="1" ht="15" x14ac:dyDescent="0.2">
      <c r="A1952" s="619"/>
      <c r="B1952" s="620"/>
      <c r="C1952" s="623"/>
      <c r="D1952" s="610"/>
      <c r="E1952" s="611"/>
      <c r="F1952" s="655"/>
      <c r="G1952" s="611"/>
    </row>
    <row r="1953" spans="1:7" s="547" customFormat="1" ht="15" x14ac:dyDescent="0.2">
      <c r="A1953" s="619"/>
      <c r="B1953" s="620"/>
      <c r="C1953" s="623"/>
      <c r="D1953" s="610"/>
      <c r="E1953" s="611"/>
      <c r="F1953" s="655"/>
      <c r="G1953" s="611"/>
    </row>
    <row r="1954" spans="1:7" s="547" customFormat="1" ht="15" x14ac:dyDescent="0.2">
      <c r="A1954" s="619"/>
      <c r="B1954" s="620"/>
      <c r="C1954" s="623"/>
      <c r="D1954" s="610"/>
      <c r="E1954" s="611"/>
      <c r="F1954" s="655"/>
      <c r="G1954" s="611"/>
    </row>
    <row r="1955" spans="1:7" s="547" customFormat="1" ht="15" x14ac:dyDescent="0.2">
      <c r="A1955" s="619"/>
      <c r="B1955" s="620"/>
      <c r="C1955" s="623"/>
      <c r="D1955" s="610"/>
      <c r="E1955" s="611"/>
      <c r="F1955" s="655"/>
      <c r="G1955" s="611"/>
    </row>
    <row r="1956" spans="1:7" s="547" customFormat="1" ht="15" x14ac:dyDescent="0.2">
      <c r="A1956" s="619"/>
      <c r="B1956" s="620"/>
      <c r="C1956" s="623"/>
      <c r="D1956" s="610"/>
      <c r="E1956" s="611"/>
      <c r="F1956" s="655"/>
      <c r="G1956" s="611"/>
    </row>
    <row r="1957" spans="1:7" s="547" customFormat="1" ht="15" x14ac:dyDescent="0.2">
      <c r="A1957" s="619"/>
      <c r="B1957" s="620"/>
      <c r="C1957" s="623"/>
      <c r="D1957" s="610"/>
      <c r="E1957" s="611"/>
      <c r="F1957" s="655"/>
      <c r="G1957" s="611"/>
    </row>
    <row r="1958" spans="1:7" s="547" customFormat="1" ht="15" x14ac:dyDescent="0.2">
      <c r="A1958" s="619"/>
      <c r="B1958" s="620"/>
      <c r="C1958" s="623"/>
      <c r="D1958" s="610"/>
      <c r="E1958" s="611"/>
      <c r="F1958" s="655"/>
      <c r="G1958" s="611"/>
    </row>
    <row r="1959" spans="1:7" s="547" customFormat="1" ht="15" x14ac:dyDescent="0.2">
      <c r="A1959" s="619"/>
      <c r="B1959" s="620"/>
      <c r="C1959" s="623"/>
      <c r="D1959" s="610"/>
      <c r="E1959" s="611"/>
      <c r="F1959" s="655"/>
      <c r="G1959" s="611"/>
    </row>
    <row r="1960" spans="1:7" s="547" customFormat="1" ht="15" x14ac:dyDescent="0.2">
      <c r="A1960" s="619"/>
      <c r="B1960" s="620"/>
      <c r="C1960" s="623"/>
      <c r="D1960" s="610"/>
      <c r="E1960" s="611"/>
      <c r="F1960" s="655"/>
      <c r="G1960" s="611"/>
    </row>
    <row r="1961" spans="1:7" s="547" customFormat="1" ht="15" x14ac:dyDescent="0.2">
      <c r="A1961" s="619"/>
      <c r="B1961" s="620"/>
      <c r="C1961" s="623"/>
      <c r="D1961" s="610"/>
      <c r="E1961" s="611"/>
      <c r="F1961" s="655"/>
      <c r="G1961" s="611"/>
    </row>
    <row r="1962" spans="1:7" s="547" customFormat="1" ht="15" x14ac:dyDescent="0.2">
      <c r="A1962" s="619"/>
      <c r="B1962" s="620"/>
      <c r="C1962" s="623"/>
      <c r="D1962" s="610"/>
      <c r="E1962" s="611"/>
      <c r="F1962" s="655"/>
      <c r="G1962" s="611"/>
    </row>
    <row r="1963" spans="1:7" s="547" customFormat="1" ht="15" x14ac:dyDescent="0.2">
      <c r="A1963" s="619"/>
      <c r="B1963" s="620"/>
      <c r="C1963" s="623"/>
      <c r="D1963" s="610"/>
      <c r="E1963" s="611"/>
      <c r="F1963" s="655"/>
      <c r="G1963" s="611"/>
    </row>
    <row r="1964" spans="1:7" s="547" customFormat="1" ht="15" x14ac:dyDescent="0.2">
      <c r="A1964" s="619"/>
      <c r="B1964" s="620"/>
      <c r="C1964" s="623"/>
      <c r="D1964" s="610"/>
      <c r="E1964" s="611"/>
      <c r="F1964" s="655"/>
      <c r="G1964" s="611"/>
    </row>
    <row r="1965" spans="1:7" s="547" customFormat="1" ht="15" x14ac:dyDescent="0.2">
      <c r="A1965" s="619"/>
      <c r="B1965" s="620"/>
      <c r="C1965" s="623"/>
      <c r="D1965" s="610"/>
      <c r="E1965" s="611"/>
      <c r="F1965" s="655"/>
      <c r="G1965" s="611"/>
    </row>
    <row r="1966" spans="1:7" s="547" customFormat="1" ht="15" x14ac:dyDescent="0.2">
      <c r="A1966" s="619"/>
      <c r="B1966" s="620"/>
      <c r="C1966" s="623"/>
      <c r="D1966" s="610"/>
      <c r="E1966" s="611"/>
      <c r="F1966" s="655"/>
      <c r="G1966" s="611"/>
    </row>
    <row r="1967" spans="1:7" s="547" customFormat="1" ht="15" x14ac:dyDescent="0.2">
      <c r="A1967" s="619"/>
      <c r="B1967" s="620"/>
      <c r="C1967" s="623"/>
      <c r="D1967" s="610"/>
      <c r="E1967" s="611"/>
      <c r="F1967" s="655"/>
      <c r="G1967" s="611"/>
    </row>
    <row r="1968" spans="1:7" s="547" customFormat="1" ht="15" x14ac:dyDescent="0.2">
      <c r="A1968" s="619"/>
      <c r="B1968" s="620"/>
      <c r="C1968" s="623"/>
      <c r="D1968" s="610"/>
      <c r="E1968" s="611"/>
      <c r="F1968" s="655"/>
      <c r="G1968" s="611"/>
    </row>
    <row r="1969" spans="1:7" s="547" customFormat="1" ht="15" x14ac:dyDescent="0.2">
      <c r="A1969" s="619"/>
      <c r="B1969" s="620"/>
      <c r="C1969" s="623"/>
      <c r="D1969" s="610"/>
      <c r="E1969" s="611"/>
      <c r="F1969" s="655"/>
      <c r="G1969" s="611"/>
    </row>
    <row r="1970" spans="1:7" s="547" customFormat="1" ht="15" x14ac:dyDescent="0.2">
      <c r="A1970" s="619"/>
      <c r="B1970" s="620"/>
      <c r="C1970" s="623"/>
      <c r="D1970" s="610"/>
      <c r="E1970" s="611"/>
      <c r="F1970" s="655"/>
      <c r="G1970" s="611"/>
    </row>
    <row r="1971" spans="1:7" s="547" customFormat="1" ht="15" x14ac:dyDescent="0.2">
      <c r="A1971" s="619"/>
      <c r="B1971" s="620"/>
      <c r="C1971" s="623"/>
      <c r="D1971" s="610"/>
      <c r="E1971" s="611"/>
      <c r="F1971" s="655"/>
      <c r="G1971" s="611"/>
    </row>
    <row r="1972" spans="1:7" s="547" customFormat="1" ht="15" x14ac:dyDescent="0.2">
      <c r="A1972" s="619"/>
      <c r="B1972" s="620"/>
      <c r="C1972" s="623"/>
      <c r="D1972" s="610"/>
      <c r="E1972" s="611"/>
      <c r="F1972" s="655"/>
      <c r="G1972" s="611"/>
    </row>
    <row r="1973" spans="1:7" s="547" customFormat="1" ht="15" x14ac:dyDescent="0.2">
      <c r="A1973" s="619"/>
      <c r="B1973" s="620"/>
      <c r="C1973" s="623"/>
      <c r="D1973" s="610"/>
      <c r="E1973" s="611"/>
      <c r="F1973" s="655"/>
      <c r="G1973" s="611"/>
    </row>
    <row r="1974" spans="1:7" s="547" customFormat="1" ht="15" x14ac:dyDescent="0.2">
      <c r="A1974" s="619"/>
      <c r="B1974" s="620"/>
      <c r="C1974" s="623"/>
      <c r="D1974" s="610"/>
      <c r="E1974" s="611"/>
      <c r="F1974" s="655"/>
      <c r="G1974" s="611"/>
    </row>
    <row r="1975" spans="1:7" s="547" customFormat="1" ht="15" x14ac:dyDescent="0.2">
      <c r="A1975" s="619"/>
      <c r="B1975" s="620"/>
      <c r="C1975" s="623"/>
      <c r="D1975" s="610"/>
      <c r="E1975" s="611"/>
      <c r="F1975" s="655"/>
      <c r="G1975" s="611"/>
    </row>
    <row r="1976" spans="1:7" s="547" customFormat="1" ht="15" x14ac:dyDescent="0.2">
      <c r="A1976" s="619"/>
      <c r="B1976" s="620"/>
      <c r="C1976" s="623"/>
      <c r="D1976" s="610"/>
      <c r="E1976" s="611"/>
      <c r="F1976" s="655"/>
      <c r="G1976" s="611"/>
    </row>
    <row r="1977" spans="1:7" s="547" customFormat="1" ht="15" x14ac:dyDescent="0.2">
      <c r="A1977" s="619"/>
      <c r="B1977" s="620"/>
      <c r="C1977" s="623"/>
      <c r="D1977" s="610"/>
      <c r="E1977" s="611"/>
      <c r="F1977" s="655"/>
      <c r="G1977" s="611"/>
    </row>
    <row r="1978" spans="1:7" s="547" customFormat="1" ht="15" x14ac:dyDescent="0.2">
      <c r="A1978" s="619"/>
      <c r="B1978" s="620"/>
      <c r="C1978" s="623"/>
      <c r="D1978" s="610"/>
      <c r="E1978" s="611"/>
      <c r="F1978" s="655"/>
      <c r="G1978" s="611"/>
    </row>
    <row r="1979" spans="1:7" s="547" customFormat="1" ht="15" x14ac:dyDescent="0.2">
      <c r="A1979" s="619"/>
      <c r="B1979" s="620"/>
      <c r="C1979" s="623"/>
      <c r="D1979" s="610"/>
      <c r="E1979" s="611"/>
      <c r="F1979" s="655"/>
      <c r="G1979" s="611"/>
    </row>
    <row r="1980" spans="1:7" s="547" customFormat="1" ht="15" x14ac:dyDescent="0.2">
      <c r="A1980" s="619"/>
      <c r="B1980" s="620"/>
      <c r="C1980" s="623"/>
      <c r="D1980" s="610"/>
      <c r="E1980" s="611"/>
      <c r="F1980" s="655"/>
      <c r="G1980" s="611"/>
    </row>
    <row r="1981" spans="1:7" s="547" customFormat="1" ht="15" x14ac:dyDescent="0.2">
      <c r="A1981" s="619"/>
      <c r="B1981" s="620"/>
      <c r="C1981" s="623"/>
      <c r="D1981" s="610"/>
      <c r="E1981" s="611"/>
      <c r="F1981" s="655"/>
      <c r="G1981" s="611"/>
    </row>
    <row r="1982" spans="1:7" s="547" customFormat="1" ht="15" x14ac:dyDescent="0.2">
      <c r="A1982" s="619"/>
      <c r="B1982" s="620"/>
      <c r="C1982" s="623"/>
      <c r="D1982" s="610"/>
      <c r="E1982" s="611"/>
      <c r="F1982" s="655"/>
      <c r="G1982" s="611"/>
    </row>
    <row r="1983" spans="1:7" s="547" customFormat="1" ht="15" x14ac:dyDescent="0.2">
      <c r="A1983" s="619"/>
      <c r="B1983" s="620"/>
      <c r="C1983" s="623"/>
      <c r="D1983" s="610"/>
      <c r="E1983" s="611"/>
      <c r="F1983" s="655"/>
      <c r="G1983" s="611"/>
    </row>
    <row r="1984" spans="1:7" s="547" customFormat="1" ht="15" x14ac:dyDescent="0.2">
      <c r="A1984" s="619"/>
      <c r="B1984" s="620"/>
      <c r="C1984" s="623"/>
      <c r="D1984" s="610"/>
      <c r="E1984" s="611"/>
      <c r="F1984" s="655"/>
      <c r="G1984" s="611"/>
    </row>
    <row r="1985" spans="1:7" s="547" customFormat="1" ht="15" x14ac:dyDescent="0.2">
      <c r="A1985" s="619"/>
      <c r="B1985" s="620"/>
      <c r="C1985" s="623"/>
      <c r="D1985" s="610"/>
      <c r="E1985" s="611"/>
      <c r="F1985" s="655"/>
      <c r="G1985" s="611"/>
    </row>
    <row r="1986" spans="1:7" s="547" customFormat="1" ht="15" x14ac:dyDescent="0.2">
      <c r="A1986" s="619"/>
      <c r="B1986" s="620"/>
      <c r="C1986" s="623"/>
      <c r="D1986" s="610"/>
      <c r="E1986" s="611"/>
      <c r="F1986" s="655"/>
      <c r="G1986" s="611"/>
    </row>
    <row r="1987" spans="1:7" s="547" customFormat="1" ht="15" x14ac:dyDescent="0.2">
      <c r="A1987" s="619"/>
      <c r="B1987" s="620"/>
      <c r="C1987" s="623"/>
      <c r="D1987" s="610"/>
      <c r="E1987" s="611"/>
      <c r="F1987" s="655"/>
      <c r="G1987" s="611"/>
    </row>
    <row r="1988" spans="1:7" s="547" customFormat="1" ht="15" x14ac:dyDescent="0.2">
      <c r="A1988" s="619"/>
      <c r="B1988" s="620"/>
      <c r="C1988" s="623"/>
      <c r="D1988" s="610"/>
      <c r="E1988" s="611"/>
      <c r="F1988" s="655"/>
      <c r="G1988" s="611"/>
    </row>
    <row r="1989" spans="1:7" s="547" customFormat="1" ht="15" x14ac:dyDescent="0.2">
      <c r="A1989" s="619"/>
      <c r="B1989" s="620"/>
      <c r="C1989" s="623"/>
      <c r="D1989" s="610"/>
      <c r="E1989" s="611"/>
      <c r="F1989" s="655"/>
      <c r="G1989" s="611"/>
    </row>
    <row r="1990" spans="1:7" s="547" customFormat="1" ht="15" x14ac:dyDescent="0.2">
      <c r="A1990" s="619"/>
      <c r="B1990" s="620"/>
      <c r="C1990" s="623"/>
      <c r="D1990" s="610"/>
      <c r="E1990" s="611"/>
      <c r="F1990" s="655"/>
      <c r="G1990" s="611"/>
    </row>
    <row r="1991" spans="1:7" s="547" customFormat="1" ht="15" x14ac:dyDescent="0.2">
      <c r="A1991" s="619"/>
      <c r="B1991" s="620"/>
      <c r="C1991" s="623"/>
      <c r="D1991" s="610"/>
      <c r="E1991" s="611"/>
      <c r="F1991" s="655"/>
      <c r="G1991" s="611"/>
    </row>
    <row r="1992" spans="1:7" s="547" customFormat="1" ht="15" x14ac:dyDescent="0.2">
      <c r="A1992" s="619"/>
      <c r="B1992" s="620"/>
      <c r="C1992" s="623"/>
      <c r="D1992" s="610"/>
      <c r="E1992" s="611"/>
      <c r="F1992" s="655"/>
      <c r="G1992" s="611"/>
    </row>
    <row r="1993" spans="1:7" s="547" customFormat="1" ht="15" x14ac:dyDescent="0.2">
      <c r="A1993" s="619"/>
      <c r="B1993" s="620"/>
      <c r="C1993" s="623"/>
      <c r="D1993" s="610"/>
      <c r="E1993" s="611"/>
      <c r="F1993" s="655"/>
      <c r="G1993" s="611"/>
    </row>
    <row r="1994" spans="1:7" s="547" customFormat="1" ht="15" x14ac:dyDescent="0.2">
      <c r="A1994" s="619"/>
      <c r="B1994" s="620"/>
      <c r="C1994" s="623"/>
      <c r="D1994" s="610"/>
      <c r="E1994" s="611"/>
      <c r="F1994" s="655"/>
      <c r="G1994" s="611"/>
    </row>
    <row r="1995" spans="1:7" s="547" customFormat="1" ht="15" x14ac:dyDescent="0.2">
      <c r="A1995" s="619"/>
      <c r="B1995" s="620"/>
      <c r="C1995" s="623"/>
      <c r="D1995" s="610"/>
      <c r="E1995" s="611"/>
      <c r="F1995" s="655"/>
      <c r="G1995" s="611"/>
    </row>
    <row r="1996" spans="1:7" s="547" customFormat="1" ht="15" x14ac:dyDescent="0.2">
      <c r="A1996" s="619"/>
      <c r="B1996" s="620"/>
      <c r="C1996" s="623"/>
      <c r="D1996" s="610"/>
      <c r="E1996" s="611"/>
      <c r="F1996" s="655"/>
      <c r="G1996" s="611"/>
    </row>
    <row r="1997" spans="1:7" s="547" customFormat="1" ht="15" x14ac:dyDescent="0.2">
      <c r="A1997" s="619"/>
      <c r="B1997" s="620"/>
      <c r="C1997" s="623"/>
      <c r="D1997" s="610"/>
      <c r="E1997" s="611"/>
      <c r="F1997" s="655"/>
      <c r="G1997" s="611"/>
    </row>
    <row r="1998" spans="1:7" s="547" customFormat="1" ht="15" x14ac:dyDescent="0.2">
      <c r="A1998" s="619"/>
      <c r="B1998" s="620"/>
      <c r="C1998" s="623"/>
      <c r="D1998" s="610"/>
      <c r="E1998" s="611"/>
      <c r="F1998" s="655"/>
      <c r="G1998" s="611"/>
    </row>
    <row r="1999" spans="1:7" s="547" customFormat="1" ht="15" x14ac:dyDescent="0.2">
      <c r="A1999" s="619"/>
      <c r="B1999" s="620"/>
      <c r="C1999" s="623"/>
      <c r="D1999" s="610"/>
      <c r="E1999" s="611"/>
      <c r="F1999" s="655"/>
      <c r="G1999" s="611"/>
    </row>
    <row r="2000" spans="1:7" s="547" customFormat="1" ht="15" x14ac:dyDescent="0.2">
      <c r="A2000" s="619"/>
      <c r="B2000" s="620"/>
      <c r="C2000" s="623"/>
      <c r="D2000" s="610"/>
      <c r="E2000" s="611"/>
      <c r="F2000" s="655"/>
      <c r="G2000" s="611"/>
    </row>
    <row r="2001" spans="1:7" s="547" customFormat="1" ht="15" x14ac:dyDescent="0.2">
      <c r="A2001" s="619"/>
      <c r="B2001" s="620"/>
      <c r="C2001" s="623"/>
      <c r="D2001" s="610"/>
      <c r="E2001" s="611"/>
      <c r="F2001" s="655"/>
      <c r="G2001" s="611"/>
    </row>
    <row r="2002" spans="1:7" s="547" customFormat="1" ht="15" x14ac:dyDescent="0.2">
      <c r="A2002" s="619"/>
      <c r="B2002" s="620"/>
      <c r="C2002" s="623"/>
      <c r="D2002" s="610"/>
      <c r="E2002" s="611"/>
      <c r="F2002" s="655"/>
      <c r="G2002" s="611"/>
    </row>
    <row r="2003" spans="1:7" s="547" customFormat="1" ht="15" x14ac:dyDescent="0.2">
      <c r="A2003" s="619"/>
      <c r="B2003" s="620"/>
      <c r="C2003" s="623"/>
      <c r="D2003" s="610"/>
      <c r="E2003" s="611"/>
      <c r="F2003" s="655"/>
      <c r="G2003" s="611"/>
    </row>
    <row r="2004" spans="1:7" s="547" customFormat="1" ht="15" x14ac:dyDescent="0.2">
      <c r="A2004" s="619"/>
      <c r="B2004" s="620"/>
      <c r="C2004" s="623"/>
      <c r="D2004" s="610"/>
      <c r="E2004" s="611"/>
      <c r="F2004" s="655"/>
      <c r="G2004" s="611"/>
    </row>
    <row r="2005" spans="1:7" s="547" customFormat="1" ht="15" x14ac:dyDescent="0.2">
      <c r="A2005" s="619"/>
      <c r="B2005" s="620"/>
      <c r="C2005" s="623"/>
      <c r="D2005" s="610"/>
      <c r="E2005" s="611"/>
      <c r="F2005" s="655"/>
      <c r="G2005" s="611"/>
    </row>
    <row r="2006" spans="1:7" s="547" customFormat="1" ht="15" x14ac:dyDescent="0.2">
      <c r="A2006" s="619"/>
      <c r="B2006" s="620"/>
      <c r="C2006" s="623"/>
      <c r="D2006" s="610"/>
      <c r="E2006" s="611"/>
      <c r="F2006" s="655"/>
      <c r="G2006" s="611"/>
    </row>
    <row r="2007" spans="1:7" s="547" customFormat="1" ht="15" x14ac:dyDescent="0.2">
      <c r="A2007" s="619"/>
      <c r="B2007" s="620"/>
      <c r="C2007" s="623"/>
      <c r="D2007" s="610"/>
      <c r="E2007" s="611"/>
      <c r="F2007" s="655"/>
      <c r="G2007" s="611"/>
    </row>
    <row r="2008" spans="1:7" s="547" customFormat="1" ht="15" x14ac:dyDescent="0.2">
      <c r="A2008" s="619"/>
      <c r="B2008" s="620"/>
      <c r="C2008" s="623"/>
      <c r="D2008" s="610"/>
      <c r="E2008" s="611"/>
      <c r="F2008" s="655"/>
      <c r="G2008" s="611"/>
    </row>
    <row r="2009" spans="1:7" s="547" customFormat="1" ht="15" x14ac:dyDescent="0.2">
      <c r="A2009" s="619"/>
      <c r="B2009" s="620"/>
      <c r="C2009" s="623"/>
      <c r="D2009" s="610"/>
      <c r="E2009" s="611"/>
      <c r="F2009" s="655"/>
      <c r="G2009" s="611"/>
    </row>
    <row r="2010" spans="1:7" s="547" customFormat="1" ht="15" x14ac:dyDescent="0.2">
      <c r="A2010" s="619"/>
      <c r="B2010" s="620"/>
      <c r="C2010" s="623"/>
      <c r="D2010" s="610"/>
      <c r="E2010" s="611"/>
      <c r="F2010" s="655"/>
      <c r="G2010" s="611"/>
    </row>
    <row r="2011" spans="1:7" s="547" customFormat="1" ht="15" x14ac:dyDescent="0.2">
      <c r="A2011" s="619"/>
      <c r="B2011" s="620"/>
      <c r="C2011" s="623"/>
      <c r="D2011" s="610"/>
      <c r="E2011" s="611"/>
      <c r="F2011" s="655"/>
      <c r="G2011" s="611"/>
    </row>
    <row r="2012" spans="1:7" s="547" customFormat="1" ht="15" x14ac:dyDescent="0.2">
      <c r="A2012" s="619"/>
      <c r="B2012" s="620"/>
      <c r="C2012" s="623"/>
      <c r="D2012" s="610"/>
      <c r="E2012" s="611"/>
      <c r="F2012" s="655"/>
      <c r="G2012" s="611"/>
    </row>
    <row r="2013" spans="1:7" s="547" customFormat="1" ht="15" x14ac:dyDescent="0.2">
      <c r="A2013" s="619"/>
      <c r="B2013" s="620"/>
      <c r="C2013" s="623"/>
      <c r="D2013" s="610"/>
      <c r="E2013" s="611"/>
      <c r="F2013" s="655"/>
      <c r="G2013" s="611"/>
    </row>
    <row r="2014" spans="1:7" s="547" customFormat="1" ht="15" x14ac:dyDescent="0.2">
      <c r="A2014" s="619"/>
      <c r="B2014" s="620"/>
      <c r="C2014" s="623"/>
      <c r="D2014" s="610"/>
      <c r="E2014" s="611"/>
      <c r="F2014" s="655"/>
      <c r="G2014" s="611"/>
    </row>
    <row r="2015" spans="1:7" s="547" customFormat="1" ht="15" x14ac:dyDescent="0.2">
      <c r="A2015" s="619"/>
      <c r="B2015" s="620"/>
      <c r="C2015" s="623"/>
      <c r="D2015" s="610"/>
      <c r="E2015" s="611"/>
      <c r="F2015" s="655"/>
      <c r="G2015" s="611"/>
    </row>
    <row r="2016" spans="1:7" s="547" customFormat="1" ht="15" x14ac:dyDescent="0.2">
      <c r="A2016" s="619"/>
      <c r="B2016" s="620"/>
      <c r="C2016" s="623"/>
      <c r="D2016" s="610"/>
      <c r="E2016" s="611"/>
      <c r="F2016" s="655"/>
      <c r="G2016" s="611"/>
    </row>
    <row r="2017" spans="1:7" s="547" customFormat="1" ht="15" x14ac:dyDescent="0.2">
      <c r="A2017" s="619"/>
      <c r="B2017" s="620"/>
      <c r="C2017" s="623"/>
      <c r="D2017" s="610"/>
      <c r="E2017" s="611"/>
      <c r="F2017" s="655"/>
      <c r="G2017" s="611"/>
    </row>
    <row r="2018" spans="1:7" s="547" customFormat="1" ht="15" x14ac:dyDescent="0.2">
      <c r="A2018" s="619"/>
      <c r="B2018" s="620"/>
      <c r="C2018" s="623"/>
      <c r="D2018" s="610"/>
      <c r="E2018" s="611"/>
      <c r="F2018" s="655"/>
      <c r="G2018" s="611"/>
    </row>
    <row r="2019" spans="1:7" s="547" customFormat="1" ht="15" x14ac:dyDescent="0.2">
      <c r="A2019" s="619"/>
      <c r="B2019" s="620"/>
      <c r="C2019" s="623"/>
      <c r="D2019" s="610"/>
      <c r="E2019" s="611"/>
      <c r="F2019" s="655"/>
      <c r="G2019" s="611"/>
    </row>
    <row r="2020" spans="1:7" s="547" customFormat="1" ht="15" x14ac:dyDescent="0.2">
      <c r="A2020" s="619"/>
      <c r="B2020" s="620"/>
      <c r="C2020" s="623"/>
      <c r="D2020" s="610"/>
      <c r="E2020" s="611"/>
      <c r="F2020" s="655"/>
      <c r="G2020" s="611"/>
    </row>
    <row r="2021" spans="1:7" s="547" customFormat="1" ht="15" x14ac:dyDescent="0.2">
      <c r="A2021" s="619"/>
      <c r="B2021" s="620"/>
      <c r="C2021" s="623"/>
      <c r="D2021" s="610"/>
      <c r="E2021" s="611"/>
      <c r="F2021" s="655"/>
      <c r="G2021" s="611"/>
    </row>
    <row r="2022" spans="1:7" s="547" customFormat="1" ht="15" x14ac:dyDescent="0.2">
      <c r="A2022" s="619"/>
      <c r="B2022" s="620"/>
      <c r="C2022" s="623"/>
      <c r="D2022" s="610"/>
      <c r="E2022" s="611"/>
      <c r="F2022" s="655"/>
      <c r="G2022" s="611"/>
    </row>
    <row r="2023" spans="1:7" s="547" customFormat="1" ht="15" x14ac:dyDescent="0.2">
      <c r="A2023" s="619"/>
      <c r="B2023" s="620"/>
      <c r="C2023" s="623"/>
      <c r="D2023" s="610"/>
      <c r="E2023" s="611"/>
      <c r="F2023" s="655"/>
      <c r="G2023" s="611"/>
    </row>
    <row r="2024" spans="1:7" s="547" customFormat="1" ht="15" x14ac:dyDescent="0.2">
      <c r="A2024" s="619"/>
      <c r="B2024" s="620"/>
      <c r="C2024" s="623"/>
      <c r="D2024" s="610"/>
      <c r="E2024" s="611"/>
      <c r="F2024" s="655"/>
      <c r="G2024" s="611"/>
    </row>
    <row r="2025" spans="1:7" s="547" customFormat="1" ht="15" x14ac:dyDescent="0.2">
      <c r="A2025" s="619"/>
      <c r="B2025" s="620"/>
      <c r="C2025" s="623"/>
      <c r="D2025" s="610"/>
      <c r="E2025" s="611"/>
      <c r="F2025" s="655"/>
      <c r="G2025" s="611"/>
    </row>
    <row r="2026" spans="1:7" s="547" customFormat="1" ht="15" x14ac:dyDescent="0.2">
      <c r="A2026" s="619"/>
      <c r="B2026" s="620"/>
      <c r="C2026" s="623"/>
      <c r="D2026" s="610"/>
      <c r="E2026" s="611"/>
      <c r="F2026" s="655"/>
      <c r="G2026" s="611"/>
    </row>
    <row r="2027" spans="1:7" s="547" customFormat="1" ht="15" x14ac:dyDescent="0.2">
      <c r="A2027" s="619"/>
      <c r="B2027" s="620"/>
      <c r="C2027" s="623"/>
      <c r="D2027" s="610"/>
      <c r="E2027" s="611"/>
      <c r="F2027" s="655"/>
      <c r="G2027" s="611"/>
    </row>
    <row r="2028" spans="1:7" s="547" customFormat="1" ht="15" x14ac:dyDescent="0.2">
      <c r="A2028" s="619"/>
      <c r="B2028" s="620"/>
      <c r="C2028" s="623"/>
      <c r="D2028" s="610"/>
      <c r="E2028" s="611"/>
      <c r="F2028" s="655"/>
      <c r="G2028" s="611"/>
    </row>
    <row r="2029" spans="1:7" s="547" customFormat="1" ht="15" x14ac:dyDescent="0.2">
      <c r="A2029" s="619"/>
      <c r="B2029" s="620"/>
      <c r="C2029" s="623"/>
      <c r="D2029" s="610"/>
      <c r="E2029" s="611"/>
      <c r="F2029" s="655"/>
      <c r="G2029" s="611"/>
    </row>
    <row r="2030" spans="1:7" s="547" customFormat="1" ht="15" x14ac:dyDescent="0.2">
      <c r="A2030" s="619"/>
      <c r="B2030" s="620"/>
      <c r="C2030" s="623"/>
      <c r="D2030" s="610"/>
      <c r="E2030" s="611"/>
      <c r="F2030" s="655"/>
      <c r="G2030" s="611"/>
    </row>
    <row r="2031" spans="1:7" s="547" customFormat="1" ht="15" x14ac:dyDescent="0.2">
      <c r="A2031" s="619"/>
      <c r="B2031" s="620"/>
      <c r="C2031" s="623"/>
      <c r="D2031" s="610"/>
      <c r="E2031" s="611"/>
      <c r="F2031" s="655"/>
      <c r="G2031" s="611"/>
    </row>
    <row r="2032" spans="1:7" s="547" customFormat="1" ht="15" x14ac:dyDescent="0.2">
      <c r="A2032" s="619"/>
      <c r="B2032" s="620"/>
      <c r="C2032" s="623"/>
      <c r="D2032" s="610"/>
      <c r="E2032" s="611"/>
      <c r="F2032" s="655"/>
      <c r="G2032" s="611"/>
    </row>
    <row r="2033" spans="1:7" s="547" customFormat="1" ht="15" x14ac:dyDescent="0.2">
      <c r="A2033" s="619"/>
      <c r="B2033" s="620"/>
      <c r="C2033" s="623"/>
      <c r="D2033" s="610"/>
      <c r="E2033" s="611"/>
      <c r="F2033" s="655"/>
      <c r="G2033" s="611"/>
    </row>
    <row r="2034" spans="1:7" s="547" customFormat="1" ht="15" x14ac:dyDescent="0.2">
      <c r="A2034" s="619"/>
      <c r="B2034" s="620"/>
      <c r="C2034" s="623"/>
      <c r="D2034" s="610"/>
      <c r="E2034" s="611"/>
      <c r="F2034" s="655"/>
      <c r="G2034" s="611"/>
    </row>
    <row r="2035" spans="1:7" s="547" customFormat="1" ht="15" x14ac:dyDescent="0.2">
      <c r="A2035" s="619"/>
      <c r="B2035" s="620"/>
      <c r="C2035" s="623"/>
      <c r="D2035" s="610"/>
      <c r="E2035" s="611"/>
      <c r="F2035" s="655"/>
      <c r="G2035" s="611"/>
    </row>
    <row r="2036" spans="1:7" s="547" customFormat="1" ht="15" x14ac:dyDescent="0.2">
      <c r="A2036" s="619"/>
      <c r="B2036" s="620"/>
      <c r="C2036" s="623"/>
      <c r="D2036" s="610"/>
      <c r="E2036" s="611"/>
      <c r="F2036" s="655"/>
      <c r="G2036" s="611"/>
    </row>
    <row r="2037" spans="1:7" s="547" customFormat="1" ht="15" x14ac:dyDescent="0.2">
      <c r="A2037" s="619"/>
      <c r="B2037" s="620"/>
      <c r="C2037" s="623"/>
      <c r="D2037" s="610"/>
      <c r="E2037" s="611"/>
      <c r="F2037" s="655"/>
      <c r="G2037" s="611"/>
    </row>
    <row r="2038" spans="1:7" s="547" customFormat="1" ht="15" x14ac:dyDescent="0.2">
      <c r="A2038" s="619"/>
      <c r="B2038" s="620"/>
      <c r="C2038" s="623"/>
      <c r="D2038" s="610"/>
      <c r="E2038" s="611"/>
      <c r="F2038" s="655"/>
      <c r="G2038" s="611"/>
    </row>
    <row r="2039" spans="1:7" s="547" customFormat="1" ht="15" x14ac:dyDescent="0.2">
      <c r="A2039" s="619"/>
      <c r="B2039" s="620"/>
      <c r="C2039" s="623"/>
      <c r="D2039" s="610"/>
      <c r="E2039" s="611"/>
      <c r="F2039" s="655"/>
      <c r="G2039" s="611"/>
    </row>
    <row r="2040" spans="1:7" s="547" customFormat="1" ht="15" x14ac:dyDescent="0.2">
      <c r="A2040" s="619"/>
      <c r="B2040" s="620"/>
      <c r="C2040" s="623"/>
      <c r="D2040" s="610"/>
      <c r="E2040" s="611"/>
      <c r="F2040" s="655"/>
      <c r="G2040" s="611"/>
    </row>
    <row r="2041" spans="1:7" s="547" customFormat="1" ht="15" x14ac:dyDescent="0.2">
      <c r="A2041" s="619"/>
      <c r="B2041" s="620"/>
      <c r="C2041" s="623"/>
      <c r="D2041" s="610"/>
      <c r="E2041" s="611"/>
      <c r="F2041" s="655"/>
      <c r="G2041" s="611"/>
    </row>
    <row r="2042" spans="1:7" s="547" customFormat="1" ht="15" x14ac:dyDescent="0.2">
      <c r="A2042" s="619"/>
      <c r="B2042" s="620"/>
      <c r="C2042" s="623"/>
      <c r="D2042" s="610"/>
      <c r="E2042" s="611"/>
      <c r="F2042" s="655"/>
      <c r="G2042" s="611"/>
    </row>
    <row r="2043" spans="1:7" s="547" customFormat="1" ht="15" x14ac:dyDescent="0.2">
      <c r="A2043" s="619"/>
      <c r="B2043" s="620"/>
      <c r="C2043" s="623"/>
      <c r="D2043" s="610"/>
      <c r="E2043" s="611"/>
      <c r="F2043" s="655"/>
      <c r="G2043" s="611"/>
    </row>
    <row r="2044" spans="1:7" s="547" customFormat="1" ht="15" x14ac:dyDescent="0.2">
      <c r="A2044" s="619"/>
      <c r="B2044" s="620"/>
      <c r="C2044" s="623"/>
      <c r="D2044" s="610"/>
      <c r="E2044" s="611"/>
      <c r="F2044" s="655"/>
      <c r="G2044" s="611"/>
    </row>
    <row r="2045" spans="1:7" s="547" customFormat="1" ht="15" x14ac:dyDescent="0.2">
      <c r="A2045" s="619"/>
      <c r="B2045" s="620"/>
      <c r="C2045" s="623"/>
      <c r="D2045" s="610"/>
      <c r="E2045" s="611"/>
      <c r="F2045" s="655"/>
      <c r="G2045" s="611"/>
    </row>
    <row r="2046" spans="1:7" s="547" customFormat="1" ht="15" x14ac:dyDescent="0.2">
      <c r="A2046" s="619"/>
      <c r="B2046" s="620"/>
      <c r="C2046" s="623"/>
      <c r="D2046" s="610"/>
      <c r="E2046" s="611"/>
      <c r="F2046" s="655"/>
      <c r="G2046" s="611"/>
    </row>
    <row r="2047" spans="1:7" s="547" customFormat="1" ht="15" x14ac:dyDescent="0.2">
      <c r="A2047" s="619"/>
      <c r="B2047" s="620"/>
      <c r="C2047" s="623"/>
      <c r="D2047" s="610"/>
      <c r="E2047" s="611"/>
      <c r="F2047" s="655"/>
      <c r="G2047" s="611"/>
    </row>
    <row r="2048" spans="1:7" s="547" customFormat="1" ht="15" x14ac:dyDescent="0.2">
      <c r="A2048" s="619"/>
      <c r="B2048" s="620"/>
      <c r="C2048" s="623"/>
      <c r="D2048" s="610"/>
      <c r="E2048" s="611"/>
      <c r="F2048" s="655"/>
      <c r="G2048" s="611"/>
    </row>
    <row r="2049" spans="1:7" s="547" customFormat="1" ht="15" x14ac:dyDescent="0.2">
      <c r="A2049" s="619"/>
      <c r="B2049" s="620"/>
      <c r="C2049" s="623"/>
      <c r="D2049" s="610"/>
      <c r="E2049" s="611"/>
      <c r="F2049" s="655"/>
      <c r="G2049" s="611"/>
    </row>
    <row r="2050" spans="1:7" s="547" customFormat="1" ht="15" x14ac:dyDescent="0.2">
      <c r="A2050" s="619"/>
      <c r="B2050" s="620"/>
      <c r="C2050" s="623"/>
      <c r="D2050" s="610"/>
      <c r="E2050" s="611"/>
      <c r="F2050" s="655"/>
      <c r="G2050" s="611"/>
    </row>
    <row r="2051" spans="1:7" s="547" customFormat="1" ht="15" x14ac:dyDescent="0.2">
      <c r="A2051" s="619"/>
      <c r="B2051" s="620"/>
      <c r="C2051" s="623"/>
      <c r="D2051" s="610"/>
      <c r="E2051" s="611"/>
      <c r="F2051" s="655"/>
      <c r="G2051" s="611"/>
    </row>
    <row r="2052" spans="1:7" s="547" customFormat="1" ht="15" x14ac:dyDescent="0.2">
      <c r="A2052" s="619"/>
      <c r="B2052" s="620"/>
      <c r="C2052" s="623"/>
      <c r="D2052" s="610"/>
      <c r="E2052" s="611"/>
      <c r="F2052" s="655"/>
      <c r="G2052" s="611"/>
    </row>
    <row r="2053" spans="1:7" s="547" customFormat="1" ht="15" x14ac:dyDescent="0.2">
      <c r="A2053" s="619"/>
      <c r="B2053" s="620"/>
      <c r="C2053" s="623"/>
      <c r="D2053" s="610"/>
      <c r="E2053" s="611"/>
      <c r="F2053" s="655"/>
      <c r="G2053" s="611"/>
    </row>
    <row r="2054" spans="1:7" s="547" customFormat="1" ht="15" x14ac:dyDescent="0.2">
      <c r="A2054" s="619"/>
      <c r="B2054" s="620"/>
      <c r="C2054" s="623"/>
      <c r="D2054" s="610"/>
      <c r="E2054" s="611"/>
      <c r="F2054" s="655"/>
      <c r="G2054" s="611"/>
    </row>
    <row r="2055" spans="1:7" s="547" customFormat="1" ht="15" x14ac:dyDescent="0.2">
      <c r="A2055" s="619"/>
      <c r="B2055" s="620"/>
      <c r="C2055" s="623"/>
      <c r="D2055" s="610"/>
      <c r="E2055" s="611"/>
      <c r="F2055" s="655"/>
      <c r="G2055" s="611"/>
    </row>
    <row r="2056" spans="1:7" s="547" customFormat="1" ht="15" x14ac:dyDescent="0.2">
      <c r="A2056" s="619"/>
      <c r="B2056" s="620"/>
      <c r="C2056" s="623"/>
      <c r="D2056" s="610"/>
      <c r="E2056" s="611"/>
      <c r="F2056" s="655"/>
      <c r="G2056" s="611"/>
    </row>
    <row r="2057" spans="1:7" s="547" customFormat="1" ht="15" x14ac:dyDescent="0.2">
      <c r="A2057" s="619"/>
      <c r="B2057" s="620"/>
      <c r="C2057" s="623"/>
      <c r="D2057" s="610"/>
      <c r="E2057" s="611"/>
      <c r="F2057" s="655"/>
      <c r="G2057" s="611"/>
    </row>
    <row r="2058" spans="1:7" s="547" customFormat="1" ht="15" x14ac:dyDescent="0.2">
      <c r="A2058" s="619"/>
      <c r="B2058" s="620"/>
      <c r="C2058" s="623"/>
      <c r="D2058" s="610"/>
      <c r="E2058" s="611"/>
      <c r="F2058" s="655"/>
      <c r="G2058" s="611"/>
    </row>
    <row r="2059" spans="1:7" s="547" customFormat="1" ht="15" x14ac:dyDescent="0.2">
      <c r="A2059" s="619"/>
      <c r="B2059" s="620"/>
      <c r="C2059" s="623"/>
      <c r="D2059" s="610"/>
      <c r="E2059" s="611"/>
      <c r="F2059" s="655"/>
      <c r="G2059" s="611"/>
    </row>
    <row r="2060" spans="1:7" s="547" customFormat="1" ht="15" x14ac:dyDescent="0.2">
      <c r="A2060" s="619"/>
      <c r="B2060" s="620"/>
      <c r="C2060" s="623"/>
      <c r="D2060" s="610"/>
      <c r="E2060" s="611"/>
      <c r="F2060" s="655"/>
      <c r="G2060" s="611"/>
    </row>
    <row r="2061" spans="1:7" s="547" customFormat="1" ht="15" x14ac:dyDescent="0.2">
      <c r="A2061" s="619"/>
      <c r="B2061" s="620"/>
      <c r="C2061" s="623"/>
      <c r="D2061" s="610"/>
      <c r="E2061" s="611"/>
      <c r="F2061" s="655"/>
      <c r="G2061" s="611"/>
    </row>
    <row r="2062" spans="1:7" s="547" customFormat="1" ht="15" x14ac:dyDescent="0.2">
      <c r="A2062" s="619"/>
      <c r="B2062" s="620"/>
      <c r="C2062" s="623"/>
      <c r="D2062" s="610"/>
      <c r="E2062" s="611"/>
      <c r="F2062" s="655"/>
      <c r="G2062" s="611"/>
    </row>
    <row r="2063" spans="1:7" s="547" customFormat="1" ht="15" x14ac:dyDescent="0.2">
      <c r="A2063" s="619"/>
      <c r="B2063" s="620"/>
      <c r="C2063" s="623"/>
      <c r="D2063" s="610"/>
      <c r="E2063" s="611"/>
      <c r="F2063" s="655"/>
      <c r="G2063" s="611"/>
    </row>
    <row r="2064" spans="1:7" s="547" customFormat="1" ht="15" x14ac:dyDescent="0.2">
      <c r="A2064" s="619"/>
      <c r="B2064" s="620"/>
      <c r="C2064" s="623"/>
      <c r="D2064" s="610"/>
      <c r="E2064" s="611"/>
      <c r="F2064" s="655"/>
      <c r="G2064" s="611"/>
    </row>
    <row r="2065" spans="1:7" s="547" customFormat="1" ht="15" x14ac:dyDescent="0.2">
      <c r="A2065" s="619"/>
      <c r="B2065" s="620"/>
      <c r="C2065" s="623"/>
      <c r="D2065" s="610"/>
      <c r="E2065" s="611"/>
      <c r="F2065" s="655"/>
      <c r="G2065" s="611"/>
    </row>
    <row r="2066" spans="1:7" s="547" customFormat="1" ht="15" x14ac:dyDescent="0.2">
      <c r="A2066" s="619"/>
      <c r="B2066" s="620"/>
      <c r="C2066" s="623"/>
      <c r="D2066" s="610"/>
      <c r="E2066" s="611"/>
      <c r="F2066" s="655"/>
      <c r="G2066" s="611"/>
    </row>
    <row r="2067" spans="1:7" s="547" customFormat="1" ht="15" x14ac:dyDescent="0.2">
      <c r="A2067" s="619"/>
      <c r="B2067" s="620"/>
      <c r="C2067" s="623"/>
      <c r="D2067" s="610"/>
      <c r="E2067" s="611"/>
      <c r="F2067" s="655"/>
      <c r="G2067" s="611"/>
    </row>
    <row r="2068" spans="1:7" s="547" customFormat="1" ht="15" x14ac:dyDescent="0.2">
      <c r="A2068" s="619"/>
      <c r="B2068" s="620"/>
      <c r="C2068" s="623"/>
      <c r="D2068" s="610"/>
      <c r="E2068" s="611"/>
      <c r="F2068" s="655"/>
      <c r="G2068" s="611"/>
    </row>
    <row r="2069" spans="1:7" s="547" customFormat="1" ht="15" x14ac:dyDescent="0.2">
      <c r="A2069" s="619"/>
      <c r="B2069" s="620"/>
      <c r="C2069" s="623"/>
      <c r="D2069" s="610"/>
      <c r="E2069" s="611"/>
      <c r="F2069" s="655"/>
      <c r="G2069" s="611"/>
    </row>
    <row r="2070" spans="1:7" s="547" customFormat="1" ht="15" x14ac:dyDescent="0.2">
      <c r="A2070" s="619"/>
      <c r="B2070" s="620"/>
      <c r="C2070" s="623"/>
      <c r="D2070" s="610"/>
      <c r="E2070" s="611"/>
      <c r="F2070" s="655"/>
      <c r="G2070" s="611"/>
    </row>
    <row r="2071" spans="1:7" s="547" customFormat="1" ht="15" x14ac:dyDescent="0.2">
      <c r="A2071" s="619"/>
      <c r="B2071" s="620"/>
      <c r="C2071" s="623"/>
      <c r="D2071" s="610"/>
      <c r="E2071" s="611"/>
      <c r="F2071" s="655"/>
      <c r="G2071" s="611"/>
    </row>
    <row r="2072" spans="1:7" s="547" customFormat="1" ht="15" x14ac:dyDescent="0.2">
      <c r="A2072" s="619"/>
      <c r="B2072" s="620"/>
      <c r="C2072" s="623"/>
      <c r="D2072" s="610"/>
      <c r="E2072" s="611"/>
      <c r="F2072" s="655"/>
      <c r="G2072" s="611"/>
    </row>
    <row r="2073" spans="1:7" s="547" customFormat="1" ht="15" x14ac:dyDescent="0.2">
      <c r="A2073" s="619"/>
      <c r="B2073" s="620"/>
      <c r="C2073" s="623"/>
      <c r="D2073" s="610"/>
      <c r="E2073" s="611"/>
      <c r="F2073" s="655"/>
      <c r="G2073" s="611"/>
    </row>
    <row r="2074" spans="1:7" s="547" customFormat="1" ht="15" x14ac:dyDescent="0.2">
      <c r="A2074" s="619"/>
      <c r="B2074" s="620"/>
      <c r="C2074" s="623"/>
      <c r="D2074" s="610"/>
      <c r="E2074" s="611"/>
      <c r="F2074" s="655"/>
      <c r="G2074" s="611"/>
    </row>
    <row r="2075" spans="1:7" s="547" customFormat="1" ht="15" x14ac:dyDescent="0.2">
      <c r="A2075" s="619"/>
      <c r="B2075" s="620"/>
      <c r="C2075" s="623"/>
      <c r="D2075" s="610"/>
      <c r="E2075" s="611"/>
      <c r="F2075" s="655"/>
      <c r="G2075" s="611"/>
    </row>
    <row r="2076" spans="1:7" s="547" customFormat="1" ht="15" x14ac:dyDescent="0.2">
      <c r="A2076" s="619"/>
      <c r="B2076" s="620"/>
      <c r="C2076" s="623"/>
      <c r="D2076" s="610"/>
      <c r="E2076" s="611"/>
      <c r="F2076" s="655"/>
      <c r="G2076" s="611"/>
    </row>
    <row r="2077" spans="1:7" s="547" customFormat="1" ht="15" x14ac:dyDescent="0.2">
      <c r="A2077" s="619"/>
      <c r="B2077" s="620"/>
      <c r="C2077" s="623"/>
      <c r="D2077" s="610"/>
      <c r="E2077" s="611"/>
      <c r="F2077" s="655"/>
      <c r="G2077" s="611"/>
    </row>
    <row r="2078" spans="1:7" s="547" customFormat="1" ht="15" x14ac:dyDescent="0.2">
      <c r="A2078" s="619"/>
      <c r="B2078" s="620"/>
      <c r="C2078" s="623"/>
      <c r="D2078" s="610"/>
      <c r="E2078" s="611"/>
      <c r="F2078" s="655"/>
      <c r="G2078" s="611"/>
    </row>
    <row r="2079" spans="1:7" s="547" customFormat="1" ht="15" x14ac:dyDescent="0.2">
      <c r="A2079" s="619"/>
      <c r="B2079" s="620"/>
      <c r="C2079" s="623"/>
      <c r="D2079" s="610"/>
      <c r="E2079" s="611"/>
      <c r="F2079" s="655"/>
      <c r="G2079" s="611"/>
    </row>
    <row r="2080" spans="1:7" s="547" customFormat="1" ht="15" x14ac:dyDescent="0.2">
      <c r="A2080" s="619"/>
      <c r="B2080" s="620"/>
      <c r="C2080" s="623"/>
      <c r="D2080" s="610"/>
      <c r="E2080" s="611"/>
      <c r="F2080" s="655"/>
      <c r="G2080" s="611"/>
    </row>
    <row r="2081" spans="1:7" s="547" customFormat="1" ht="15" x14ac:dyDescent="0.2">
      <c r="A2081" s="619"/>
      <c r="B2081" s="620"/>
      <c r="C2081" s="623"/>
      <c r="D2081" s="610"/>
      <c r="E2081" s="611"/>
      <c r="F2081" s="655"/>
      <c r="G2081" s="611"/>
    </row>
    <row r="2082" spans="1:7" s="547" customFormat="1" ht="15" x14ac:dyDescent="0.2">
      <c r="A2082" s="619"/>
      <c r="B2082" s="620"/>
      <c r="C2082" s="623"/>
      <c r="D2082" s="610"/>
      <c r="E2082" s="611"/>
      <c r="F2082" s="655"/>
      <c r="G2082" s="611"/>
    </row>
    <row r="2083" spans="1:7" s="547" customFormat="1" ht="15" x14ac:dyDescent="0.2">
      <c r="A2083" s="619"/>
      <c r="B2083" s="620"/>
      <c r="C2083" s="623"/>
      <c r="D2083" s="610"/>
      <c r="E2083" s="611"/>
      <c r="F2083" s="655"/>
      <c r="G2083" s="611"/>
    </row>
    <row r="2084" spans="1:7" s="547" customFormat="1" ht="15" x14ac:dyDescent="0.2">
      <c r="A2084" s="619"/>
      <c r="B2084" s="620"/>
      <c r="C2084" s="623"/>
      <c r="D2084" s="610"/>
      <c r="E2084" s="611"/>
      <c r="F2084" s="655"/>
      <c r="G2084" s="611"/>
    </row>
    <row r="2085" spans="1:7" s="547" customFormat="1" ht="15" x14ac:dyDescent="0.2">
      <c r="A2085" s="619"/>
      <c r="B2085" s="620"/>
      <c r="C2085" s="623"/>
      <c r="D2085" s="610"/>
      <c r="E2085" s="611"/>
      <c r="F2085" s="655"/>
      <c r="G2085" s="611"/>
    </row>
    <row r="2086" spans="1:7" s="547" customFormat="1" ht="15" x14ac:dyDescent="0.2">
      <c r="A2086" s="619"/>
      <c r="B2086" s="620"/>
      <c r="C2086" s="623"/>
      <c r="D2086" s="610"/>
      <c r="E2086" s="611"/>
      <c r="F2086" s="655"/>
      <c r="G2086" s="611"/>
    </row>
    <row r="2087" spans="1:7" s="547" customFormat="1" ht="15" x14ac:dyDescent="0.2">
      <c r="A2087" s="619"/>
      <c r="B2087" s="620"/>
      <c r="C2087" s="623"/>
      <c r="D2087" s="610"/>
      <c r="E2087" s="611"/>
      <c r="F2087" s="655"/>
      <c r="G2087" s="611"/>
    </row>
    <row r="2088" spans="1:7" s="547" customFormat="1" ht="15" x14ac:dyDescent="0.2">
      <c r="A2088" s="619"/>
      <c r="B2088" s="620"/>
      <c r="C2088" s="623"/>
      <c r="D2088" s="610"/>
      <c r="E2088" s="611"/>
      <c r="F2088" s="655"/>
      <c r="G2088" s="611"/>
    </row>
    <row r="2089" spans="1:7" s="547" customFormat="1" ht="15" x14ac:dyDescent="0.2">
      <c r="A2089" s="619"/>
      <c r="B2089" s="620"/>
      <c r="C2089" s="623"/>
      <c r="D2089" s="610"/>
      <c r="E2089" s="611"/>
      <c r="F2089" s="655"/>
      <c r="G2089" s="611"/>
    </row>
    <row r="2090" spans="1:7" s="547" customFormat="1" ht="15" x14ac:dyDescent="0.2">
      <c r="A2090" s="619"/>
      <c r="B2090" s="620"/>
      <c r="C2090" s="623"/>
      <c r="D2090" s="610"/>
      <c r="E2090" s="611"/>
      <c r="F2090" s="655"/>
      <c r="G2090" s="611"/>
    </row>
    <row r="2091" spans="1:7" s="547" customFormat="1" ht="15" x14ac:dyDescent="0.2">
      <c r="A2091" s="619"/>
      <c r="B2091" s="620"/>
      <c r="C2091" s="623"/>
      <c r="D2091" s="610"/>
      <c r="E2091" s="611"/>
      <c r="F2091" s="655"/>
      <c r="G2091" s="611"/>
    </row>
    <row r="2092" spans="1:7" s="547" customFormat="1" ht="15" x14ac:dyDescent="0.2">
      <c r="A2092" s="619"/>
      <c r="B2092" s="620"/>
      <c r="C2092" s="623"/>
      <c r="D2092" s="610"/>
      <c r="E2092" s="611"/>
      <c r="F2092" s="655"/>
      <c r="G2092" s="611"/>
    </row>
    <row r="2093" spans="1:7" s="547" customFormat="1" ht="15" x14ac:dyDescent="0.2">
      <c r="A2093" s="619"/>
      <c r="B2093" s="620"/>
      <c r="C2093" s="623"/>
      <c r="D2093" s="610"/>
      <c r="E2093" s="611"/>
      <c r="F2093" s="655"/>
      <c r="G2093" s="611"/>
    </row>
    <row r="2094" spans="1:7" s="547" customFormat="1" ht="15" x14ac:dyDescent="0.2">
      <c r="A2094" s="619"/>
      <c r="B2094" s="620"/>
      <c r="C2094" s="623"/>
      <c r="D2094" s="610"/>
      <c r="E2094" s="611"/>
      <c r="F2094" s="655"/>
      <c r="G2094" s="611"/>
    </row>
    <row r="2095" spans="1:7" s="547" customFormat="1" ht="15" x14ac:dyDescent="0.2">
      <c r="A2095" s="619"/>
      <c r="B2095" s="620"/>
      <c r="C2095" s="623"/>
      <c r="D2095" s="610"/>
      <c r="E2095" s="611"/>
      <c r="F2095" s="655"/>
      <c r="G2095" s="611"/>
    </row>
    <row r="2096" spans="1:7" s="547" customFormat="1" ht="15" x14ac:dyDescent="0.2">
      <c r="A2096" s="619"/>
      <c r="B2096" s="620"/>
      <c r="C2096" s="623"/>
      <c r="D2096" s="610"/>
      <c r="E2096" s="611"/>
      <c r="F2096" s="655"/>
      <c r="G2096" s="611"/>
    </row>
    <row r="2097" spans="1:7" s="547" customFormat="1" ht="15" x14ac:dyDescent="0.2">
      <c r="A2097" s="619"/>
      <c r="B2097" s="620"/>
      <c r="C2097" s="623"/>
      <c r="D2097" s="610"/>
      <c r="E2097" s="611"/>
      <c r="F2097" s="655"/>
      <c r="G2097" s="611"/>
    </row>
    <row r="2098" spans="1:7" s="547" customFormat="1" ht="15" x14ac:dyDescent="0.2">
      <c r="A2098" s="619"/>
      <c r="B2098" s="620"/>
      <c r="C2098" s="623"/>
      <c r="D2098" s="610"/>
      <c r="E2098" s="611"/>
      <c r="F2098" s="655"/>
      <c r="G2098" s="611"/>
    </row>
    <row r="2099" spans="1:7" s="547" customFormat="1" ht="15" x14ac:dyDescent="0.2">
      <c r="A2099" s="619"/>
      <c r="B2099" s="620"/>
      <c r="C2099" s="623"/>
      <c r="D2099" s="610"/>
      <c r="E2099" s="611"/>
      <c r="F2099" s="655"/>
      <c r="G2099" s="611"/>
    </row>
    <row r="2100" spans="1:7" s="547" customFormat="1" ht="15" x14ac:dyDescent="0.2">
      <c r="A2100" s="619"/>
      <c r="B2100" s="620"/>
      <c r="C2100" s="623"/>
      <c r="D2100" s="610"/>
      <c r="E2100" s="611"/>
      <c r="F2100" s="655"/>
      <c r="G2100" s="611"/>
    </row>
    <row r="2101" spans="1:7" s="547" customFormat="1" ht="15" x14ac:dyDescent="0.2">
      <c r="A2101" s="619"/>
      <c r="B2101" s="620"/>
      <c r="C2101" s="623"/>
      <c r="D2101" s="610"/>
      <c r="E2101" s="611"/>
      <c r="F2101" s="655"/>
      <c r="G2101" s="611"/>
    </row>
    <row r="2102" spans="1:7" s="547" customFormat="1" ht="15" x14ac:dyDescent="0.2">
      <c r="A2102" s="619"/>
      <c r="B2102" s="620"/>
      <c r="C2102" s="623"/>
      <c r="D2102" s="610"/>
      <c r="E2102" s="611"/>
      <c r="F2102" s="655"/>
      <c r="G2102" s="611"/>
    </row>
    <row r="2103" spans="1:7" s="547" customFormat="1" ht="15" x14ac:dyDescent="0.2">
      <c r="A2103" s="619"/>
      <c r="B2103" s="620"/>
      <c r="C2103" s="623"/>
      <c r="D2103" s="610"/>
      <c r="E2103" s="611"/>
      <c r="F2103" s="655"/>
      <c r="G2103" s="611"/>
    </row>
    <row r="2104" spans="1:7" s="547" customFormat="1" ht="15" x14ac:dyDescent="0.2">
      <c r="A2104" s="619"/>
      <c r="B2104" s="620"/>
      <c r="C2104" s="623"/>
      <c r="D2104" s="610"/>
      <c r="E2104" s="611"/>
      <c r="F2104" s="655"/>
      <c r="G2104" s="611"/>
    </row>
    <row r="2105" spans="1:7" s="547" customFormat="1" ht="15" x14ac:dyDescent="0.2">
      <c r="A2105" s="619"/>
      <c r="B2105" s="620"/>
      <c r="C2105" s="623"/>
      <c r="D2105" s="610"/>
      <c r="E2105" s="611"/>
      <c r="F2105" s="655"/>
      <c r="G2105" s="611"/>
    </row>
    <row r="2106" spans="1:7" s="547" customFormat="1" ht="15" x14ac:dyDescent="0.2">
      <c r="A2106" s="619"/>
      <c r="B2106" s="620"/>
      <c r="C2106" s="623"/>
      <c r="D2106" s="610"/>
      <c r="E2106" s="611"/>
      <c r="F2106" s="655"/>
      <c r="G2106" s="611"/>
    </row>
    <row r="2107" spans="1:7" s="547" customFormat="1" ht="15" x14ac:dyDescent="0.2">
      <c r="A2107" s="619"/>
      <c r="B2107" s="620"/>
      <c r="C2107" s="623"/>
      <c r="D2107" s="610"/>
      <c r="E2107" s="611"/>
      <c r="F2107" s="655"/>
      <c r="G2107" s="611"/>
    </row>
    <row r="2108" spans="1:7" s="547" customFormat="1" ht="15" x14ac:dyDescent="0.2">
      <c r="A2108" s="619"/>
      <c r="B2108" s="620"/>
      <c r="C2108" s="623"/>
      <c r="D2108" s="610"/>
      <c r="E2108" s="611"/>
      <c r="F2108" s="655"/>
      <c r="G2108" s="611"/>
    </row>
    <row r="2109" spans="1:7" s="547" customFormat="1" ht="15" x14ac:dyDescent="0.2">
      <c r="A2109" s="619"/>
      <c r="B2109" s="620"/>
      <c r="C2109" s="623"/>
      <c r="D2109" s="610"/>
      <c r="E2109" s="611"/>
      <c r="F2109" s="655"/>
      <c r="G2109" s="611"/>
    </row>
    <row r="2110" spans="1:7" s="547" customFormat="1" ht="15" x14ac:dyDescent="0.2">
      <c r="A2110" s="619"/>
      <c r="B2110" s="620"/>
      <c r="C2110" s="623"/>
      <c r="D2110" s="610"/>
      <c r="E2110" s="611"/>
      <c r="F2110" s="655"/>
      <c r="G2110" s="611"/>
    </row>
    <row r="2111" spans="1:7" s="547" customFormat="1" ht="15" x14ac:dyDescent="0.2">
      <c r="A2111" s="619"/>
      <c r="B2111" s="620"/>
      <c r="C2111" s="623"/>
      <c r="D2111" s="610"/>
      <c r="E2111" s="611"/>
      <c r="F2111" s="655"/>
      <c r="G2111" s="611"/>
    </row>
    <row r="2112" spans="1:7" s="547" customFormat="1" ht="15" x14ac:dyDescent="0.2">
      <c r="A2112" s="619"/>
      <c r="B2112" s="620"/>
      <c r="C2112" s="623"/>
      <c r="D2112" s="610"/>
      <c r="E2112" s="611"/>
      <c r="F2112" s="655"/>
      <c r="G2112" s="611"/>
    </row>
    <row r="2113" spans="1:7" s="547" customFormat="1" ht="15" x14ac:dyDescent="0.2">
      <c r="A2113" s="619"/>
      <c r="B2113" s="620"/>
      <c r="C2113" s="623"/>
      <c r="D2113" s="610"/>
      <c r="E2113" s="611"/>
      <c r="F2113" s="655"/>
      <c r="G2113" s="611"/>
    </row>
    <row r="2114" spans="1:7" s="547" customFormat="1" ht="15" x14ac:dyDescent="0.2">
      <c r="A2114" s="619"/>
      <c r="B2114" s="620"/>
      <c r="C2114" s="623"/>
      <c r="D2114" s="610"/>
      <c r="E2114" s="611"/>
      <c r="F2114" s="655"/>
      <c r="G2114" s="611"/>
    </row>
    <row r="2115" spans="1:7" s="547" customFormat="1" ht="15" x14ac:dyDescent="0.2">
      <c r="A2115" s="619"/>
      <c r="B2115" s="620"/>
      <c r="C2115" s="623"/>
      <c r="D2115" s="610"/>
      <c r="E2115" s="611"/>
      <c r="F2115" s="655"/>
      <c r="G2115" s="611"/>
    </row>
    <row r="2116" spans="1:7" s="547" customFormat="1" ht="15" x14ac:dyDescent="0.2">
      <c r="A2116" s="619"/>
      <c r="B2116" s="620"/>
      <c r="C2116" s="623"/>
      <c r="D2116" s="610"/>
      <c r="E2116" s="611"/>
      <c r="F2116" s="655"/>
      <c r="G2116" s="611"/>
    </row>
    <row r="2117" spans="1:7" s="547" customFormat="1" ht="15" x14ac:dyDescent="0.2">
      <c r="A2117" s="619"/>
      <c r="B2117" s="620"/>
      <c r="C2117" s="623"/>
      <c r="D2117" s="610"/>
      <c r="E2117" s="611"/>
      <c r="F2117" s="655"/>
      <c r="G2117" s="611"/>
    </row>
    <row r="2118" spans="1:7" s="547" customFormat="1" ht="15" x14ac:dyDescent="0.2">
      <c r="A2118" s="619"/>
      <c r="B2118" s="620"/>
      <c r="C2118" s="623"/>
      <c r="D2118" s="610"/>
      <c r="E2118" s="611"/>
      <c r="F2118" s="655"/>
      <c r="G2118" s="611"/>
    </row>
    <row r="2119" spans="1:7" s="547" customFormat="1" ht="15" x14ac:dyDescent="0.2">
      <c r="A2119" s="619"/>
      <c r="B2119" s="620"/>
      <c r="C2119" s="623"/>
      <c r="D2119" s="610"/>
      <c r="E2119" s="611"/>
      <c r="F2119" s="655"/>
      <c r="G2119" s="611"/>
    </row>
    <row r="2120" spans="1:7" s="547" customFormat="1" ht="15" x14ac:dyDescent="0.2">
      <c r="A2120" s="619"/>
      <c r="B2120" s="620"/>
      <c r="C2120" s="623"/>
      <c r="D2120" s="610"/>
      <c r="E2120" s="611"/>
      <c r="F2120" s="655"/>
      <c r="G2120" s="611"/>
    </row>
    <row r="2121" spans="1:7" s="547" customFormat="1" ht="15" x14ac:dyDescent="0.2">
      <c r="A2121" s="619"/>
      <c r="B2121" s="620"/>
      <c r="C2121" s="623"/>
      <c r="D2121" s="610"/>
      <c r="E2121" s="611"/>
      <c r="F2121" s="655"/>
      <c r="G2121" s="611"/>
    </row>
    <row r="2122" spans="1:7" s="547" customFormat="1" ht="15" x14ac:dyDescent="0.2">
      <c r="A2122" s="619"/>
      <c r="B2122" s="620"/>
      <c r="C2122" s="623"/>
      <c r="D2122" s="610"/>
      <c r="E2122" s="611"/>
      <c r="F2122" s="655"/>
      <c r="G2122" s="611"/>
    </row>
    <row r="2123" spans="1:7" s="547" customFormat="1" ht="15" x14ac:dyDescent="0.2">
      <c r="A2123" s="619"/>
      <c r="B2123" s="620"/>
      <c r="C2123" s="623"/>
      <c r="D2123" s="610"/>
      <c r="E2123" s="611"/>
      <c r="F2123" s="655"/>
      <c r="G2123" s="611"/>
    </row>
    <row r="2124" spans="1:7" s="547" customFormat="1" ht="15" x14ac:dyDescent="0.2">
      <c r="A2124" s="619"/>
      <c r="B2124" s="620"/>
      <c r="C2124" s="623"/>
      <c r="D2124" s="610"/>
      <c r="E2124" s="611"/>
      <c r="F2124" s="655"/>
      <c r="G2124" s="611"/>
    </row>
    <row r="2125" spans="1:7" s="547" customFormat="1" ht="15" x14ac:dyDescent="0.2">
      <c r="A2125" s="619"/>
      <c r="B2125" s="620"/>
      <c r="C2125" s="623"/>
      <c r="D2125" s="610"/>
      <c r="E2125" s="611"/>
      <c r="F2125" s="655"/>
      <c r="G2125" s="611"/>
    </row>
    <row r="2126" spans="1:7" s="547" customFormat="1" ht="15" x14ac:dyDescent="0.2">
      <c r="A2126" s="619"/>
      <c r="B2126" s="620"/>
      <c r="C2126" s="623"/>
      <c r="D2126" s="610"/>
      <c r="E2126" s="611"/>
      <c r="F2126" s="655"/>
      <c r="G2126" s="611"/>
    </row>
    <row r="2127" spans="1:7" s="547" customFormat="1" ht="15" x14ac:dyDescent="0.2">
      <c r="A2127" s="619"/>
      <c r="B2127" s="620"/>
      <c r="C2127" s="623"/>
      <c r="D2127" s="610"/>
      <c r="E2127" s="611"/>
      <c r="F2127" s="655"/>
      <c r="G2127" s="611"/>
    </row>
    <row r="2128" spans="1:7" s="547" customFormat="1" ht="15" x14ac:dyDescent="0.2">
      <c r="A2128" s="619"/>
      <c r="B2128" s="620"/>
      <c r="C2128" s="623"/>
      <c r="D2128" s="610"/>
      <c r="E2128" s="611"/>
      <c r="F2128" s="655"/>
      <c r="G2128" s="611"/>
    </row>
    <row r="2129" spans="1:7" s="547" customFormat="1" ht="15" x14ac:dyDescent="0.2">
      <c r="A2129" s="619"/>
      <c r="B2129" s="620"/>
      <c r="C2129" s="623"/>
      <c r="D2129" s="610"/>
      <c r="E2129" s="611"/>
      <c r="F2129" s="655"/>
      <c r="G2129" s="611"/>
    </row>
    <row r="2130" spans="1:7" s="547" customFormat="1" ht="15" x14ac:dyDescent="0.2">
      <c r="A2130" s="619"/>
      <c r="B2130" s="620"/>
      <c r="C2130" s="623"/>
      <c r="D2130" s="610"/>
      <c r="E2130" s="611"/>
      <c r="F2130" s="655"/>
      <c r="G2130" s="611"/>
    </row>
    <row r="2131" spans="1:7" s="547" customFormat="1" ht="15" x14ac:dyDescent="0.2">
      <c r="A2131" s="619"/>
      <c r="B2131" s="620"/>
      <c r="C2131" s="623"/>
      <c r="D2131" s="610"/>
      <c r="E2131" s="611"/>
      <c r="F2131" s="655"/>
      <c r="G2131" s="611"/>
    </row>
    <row r="2132" spans="1:7" s="547" customFormat="1" ht="15" x14ac:dyDescent="0.2">
      <c r="A2132" s="619"/>
      <c r="B2132" s="620"/>
      <c r="C2132" s="623"/>
      <c r="D2132" s="610"/>
      <c r="E2132" s="611"/>
      <c r="F2132" s="655"/>
      <c r="G2132" s="611"/>
    </row>
    <row r="2133" spans="1:7" s="547" customFormat="1" ht="15" x14ac:dyDescent="0.2">
      <c r="A2133" s="619"/>
      <c r="B2133" s="620"/>
      <c r="C2133" s="623"/>
      <c r="D2133" s="610"/>
      <c r="E2133" s="611"/>
      <c r="F2133" s="655"/>
      <c r="G2133" s="611"/>
    </row>
    <row r="2134" spans="1:7" s="547" customFormat="1" ht="15" x14ac:dyDescent="0.2">
      <c r="A2134" s="619"/>
      <c r="B2134" s="620"/>
      <c r="C2134" s="623"/>
      <c r="D2134" s="610"/>
      <c r="E2134" s="611"/>
      <c r="F2134" s="655"/>
      <c r="G2134" s="611"/>
    </row>
    <row r="2135" spans="1:7" s="547" customFormat="1" ht="15" x14ac:dyDescent="0.2">
      <c r="A2135" s="619"/>
      <c r="B2135" s="620"/>
      <c r="C2135" s="623"/>
      <c r="D2135" s="610"/>
      <c r="E2135" s="611"/>
      <c r="F2135" s="655"/>
      <c r="G2135" s="611"/>
    </row>
    <row r="2136" spans="1:7" s="547" customFormat="1" ht="15" x14ac:dyDescent="0.2">
      <c r="A2136" s="619"/>
      <c r="B2136" s="620"/>
      <c r="C2136" s="623"/>
      <c r="D2136" s="610"/>
      <c r="E2136" s="611"/>
      <c r="F2136" s="655"/>
      <c r="G2136" s="611"/>
    </row>
    <row r="2137" spans="1:7" s="547" customFormat="1" ht="15" x14ac:dyDescent="0.2">
      <c r="A2137" s="619"/>
      <c r="B2137" s="620"/>
      <c r="C2137" s="623"/>
      <c r="D2137" s="610"/>
      <c r="E2137" s="611"/>
      <c r="F2137" s="655"/>
      <c r="G2137" s="611"/>
    </row>
    <row r="2138" spans="1:7" s="547" customFormat="1" ht="15" x14ac:dyDescent="0.2">
      <c r="A2138" s="619"/>
      <c r="B2138" s="620"/>
      <c r="C2138" s="623"/>
      <c r="D2138" s="610"/>
      <c r="E2138" s="611"/>
      <c r="F2138" s="655"/>
      <c r="G2138" s="611"/>
    </row>
    <row r="2139" spans="1:7" s="547" customFormat="1" ht="15" x14ac:dyDescent="0.2">
      <c r="A2139" s="619"/>
      <c r="B2139" s="620"/>
      <c r="C2139" s="623"/>
      <c r="D2139" s="610"/>
      <c r="E2139" s="611"/>
      <c r="F2139" s="655"/>
      <c r="G2139" s="611"/>
    </row>
    <row r="2140" spans="1:7" s="547" customFormat="1" ht="15" x14ac:dyDescent="0.2">
      <c r="A2140" s="619"/>
      <c r="B2140" s="620"/>
      <c r="C2140" s="623"/>
      <c r="D2140" s="610"/>
      <c r="E2140" s="611"/>
      <c r="F2140" s="655"/>
      <c r="G2140" s="611"/>
    </row>
    <row r="2141" spans="1:7" s="547" customFormat="1" ht="15" x14ac:dyDescent="0.2">
      <c r="A2141" s="619"/>
      <c r="B2141" s="620"/>
      <c r="C2141" s="623"/>
      <c r="D2141" s="610"/>
      <c r="E2141" s="611"/>
      <c r="F2141" s="655"/>
      <c r="G2141" s="611"/>
    </row>
    <row r="2142" spans="1:7" s="547" customFormat="1" ht="15" x14ac:dyDescent="0.2">
      <c r="A2142" s="619"/>
      <c r="B2142" s="620"/>
      <c r="C2142" s="623"/>
      <c r="D2142" s="610"/>
      <c r="E2142" s="611"/>
      <c r="F2142" s="655"/>
      <c r="G2142" s="611"/>
    </row>
    <row r="2143" spans="1:7" s="547" customFormat="1" ht="15" x14ac:dyDescent="0.2">
      <c r="A2143" s="619"/>
      <c r="B2143" s="620"/>
      <c r="C2143" s="623"/>
      <c r="D2143" s="610"/>
      <c r="E2143" s="611"/>
      <c r="F2143" s="655"/>
      <c r="G2143" s="611"/>
    </row>
    <row r="2144" spans="1:7" s="547" customFormat="1" ht="15" x14ac:dyDescent="0.2">
      <c r="A2144" s="619"/>
      <c r="B2144" s="620"/>
      <c r="C2144" s="623"/>
      <c r="D2144" s="610"/>
      <c r="E2144" s="611"/>
      <c r="F2144" s="655"/>
      <c r="G2144" s="611"/>
    </row>
    <row r="2145" spans="1:7" s="547" customFormat="1" ht="15" x14ac:dyDescent="0.2">
      <c r="A2145" s="619"/>
      <c r="B2145" s="620"/>
      <c r="C2145" s="623"/>
      <c r="D2145" s="610"/>
      <c r="E2145" s="611"/>
      <c r="F2145" s="655"/>
      <c r="G2145" s="611"/>
    </row>
    <row r="2146" spans="1:7" s="547" customFormat="1" ht="15" x14ac:dyDescent="0.2">
      <c r="A2146" s="619"/>
      <c r="B2146" s="620"/>
      <c r="C2146" s="623"/>
      <c r="D2146" s="610"/>
      <c r="E2146" s="611"/>
      <c r="F2146" s="655"/>
      <c r="G2146" s="611"/>
    </row>
    <row r="2147" spans="1:7" s="547" customFormat="1" ht="15" x14ac:dyDescent="0.2">
      <c r="A2147" s="619"/>
      <c r="B2147" s="620"/>
      <c r="C2147" s="623"/>
      <c r="D2147" s="610"/>
      <c r="E2147" s="611"/>
      <c r="F2147" s="655"/>
      <c r="G2147" s="611"/>
    </row>
    <row r="2148" spans="1:7" s="547" customFormat="1" ht="15" x14ac:dyDescent="0.2">
      <c r="A2148" s="619"/>
      <c r="B2148" s="620"/>
      <c r="C2148" s="623"/>
      <c r="D2148" s="610"/>
      <c r="E2148" s="611"/>
      <c r="F2148" s="655"/>
      <c r="G2148" s="611"/>
    </row>
    <row r="2149" spans="1:7" s="547" customFormat="1" ht="15" x14ac:dyDescent="0.2">
      <c r="A2149" s="619"/>
      <c r="B2149" s="620"/>
      <c r="C2149" s="623"/>
      <c r="D2149" s="610"/>
      <c r="E2149" s="611"/>
      <c r="F2149" s="655"/>
      <c r="G2149" s="611"/>
    </row>
    <row r="2150" spans="1:7" s="547" customFormat="1" ht="15" x14ac:dyDescent="0.2">
      <c r="A2150" s="619"/>
      <c r="B2150" s="620"/>
      <c r="C2150" s="623"/>
      <c r="D2150" s="610"/>
      <c r="E2150" s="611"/>
      <c r="F2150" s="655"/>
      <c r="G2150" s="611"/>
    </row>
    <row r="2151" spans="1:7" s="547" customFormat="1" ht="15" x14ac:dyDescent="0.2">
      <c r="A2151" s="619"/>
      <c r="B2151" s="620"/>
      <c r="C2151" s="623"/>
      <c r="D2151" s="610"/>
      <c r="E2151" s="611"/>
      <c r="F2151" s="655"/>
      <c r="G2151" s="611"/>
    </row>
    <row r="2152" spans="1:7" s="547" customFormat="1" ht="15" x14ac:dyDescent="0.2">
      <c r="A2152" s="619"/>
      <c r="B2152" s="620"/>
      <c r="C2152" s="623"/>
      <c r="D2152" s="610"/>
      <c r="E2152" s="611"/>
      <c r="F2152" s="655"/>
      <c r="G2152" s="611"/>
    </row>
    <row r="2153" spans="1:7" s="547" customFormat="1" ht="15" x14ac:dyDescent="0.2">
      <c r="A2153" s="619"/>
      <c r="B2153" s="620"/>
      <c r="C2153" s="623"/>
      <c r="D2153" s="610"/>
      <c r="E2153" s="611"/>
      <c r="F2153" s="655"/>
      <c r="G2153" s="611"/>
    </row>
    <row r="2154" spans="1:7" s="547" customFormat="1" ht="15" x14ac:dyDescent="0.2">
      <c r="A2154" s="619"/>
      <c r="B2154" s="620"/>
      <c r="C2154" s="623"/>
      <c r="D2154" s="610"/>
      <c r="E2154" s="611"/>
      <c r="F2154" s="655"/>
      <c r="G2154" s="611"/>
    </row>
    <row r="2155" spans="1:7" s="547" customFormat="1" ht="15" x14ac:dyDescent="0.2">
      <c r="A2155" s="619"/>
      <c r="B2155" s="620"/>
      <c r="C2155" s="623"/>
      <c r="D2155" s="610"/>
      <c r="E2155" s="611"/>
      <c r="F2155" s="655"/>
      <c r="G2155" s="611"/>
    </row>
    <row r="2156" spans="1:7" s="547" customFormat="1" ht="15" x14ac:dyDescent="0.2">
      <c r="A2156" s="619"/>
      <c r="B2156" s="620"/>
      <c r="C2156" s="623"/>
      <c r="D2156" s="610"/>
      <c r="E2156" s="611"/>
      <c r="F2156" s="655"/>
      <c r="G2156" s="611"/>
    </row>
    <row r="2157" spans="1:7" s="547" customFormat="1" ht="15" x14ac:dyDescent="0.2">
      <c r="A2157" s="619"/>
      <c r="B2157" s="620"/>
      <c r="C2157" s="623"/>
      <c r="D2157" s="610"/>
      <c r="E2157" s="611"/>
      <c r="F2157" s="655"/>
      <c r="G2157" s="611"/>
    </row>
    <row r="2158" spans="1:7" s="547" customFormat="1" ht="15" x14ac:dyDescent="0.2">
      <c r="A2158" s="619"/>
      <c r="B2158" s="620"/>
      <c r="C2158" s="623"/>
      <c r="D2158" s="610"/>
      <c r="E2158" s="611"/>
      <c r="F2158" s="655"/>
      <c r="G2158" s="611"/>
    </row>
    <row r="2159" spans="1:7" s="547" customFormat="1" ht="15" x14ac:dyDescent="0.2">
      <c r="A2159" s="619"/>
      <c r="B2159" s="620"/>
      <c r="C2159" s="623"/>
      <c r="D2159" s="610"/>
      <c r="E2159" s="611"/>
      <c r="F2159" s="655"/>
      <c r="G2159" s="611"/>
    </row>
    <row r="2160" spans="1:7" s="547" customFormat="1" ht="15" x14ac:dyDescent="0.2">
      <c r="A2160" s="619"/>
      <c r="B2160" s="620"/>
      <c r="C2160" s="623"/>
      <c r="D2160" s="610"/>
      <c r="E2160" s="611"/>
      <c r="F2160" s="655"/>
      <c r="G2160" s="611"/>
    </row>
    <row r="2161" spans="1:7" s="547" customFormat="1" ht="15" x14ac:dyDescent="0.2">
      <c r="A2161" s="619"/>
      <c r="B2161" s="620"/>
      <c r="C2161" s="623"/>
      <c r="D2161" s="610"/>
      <c r="E2161" s="611"/>
      <c r="F2161" s="655"/>
      <c r="G2161" s="611"/>
    </row>
    <row r="2162" spans="1:7" s="547" customFormat="1" ht="15" x14ac:dyDescent="0.2">
      <c r="A2162" s="619"/>
      <c r="B2162" s="620"/>
      <c r="C2162" s="623"/>
      <c r="D2162" s="610"/>
      <c r="E2162" s="611"/>
      <c r="F2162" s="655"/>
      <c r="G2162" s="611"/>
    </row>
    <row r="2163" spans="1:7" s="547" customFormat="1" ht="15" x14ac:dyDescent="0.2">
      <c r="A2163" s="619"/>
      <c r="B2163" s="620"/>
      <c r="C2163" s="623"/>
      <c r="D2163" s="610"/>
      <c r="E2163" s="611"/>
      <c r="F2163" s="655"/>
      <c r="G2163" s="611"/>
    </row>
    <row r="2164" spans="1:7" s="547" customFormat="1" ht="15" x14ac:dyDescent="0.2">
      <c r="A2164" s="619"/>
      <c r="B2164" s="620"/>
      <c r="C2164" s="623"/>
      <c r="D2164" s="610"/>
      <c r="E2164" s="611"/>
      <c r="F2164" s="655"/>
      <c r="G2164" s="611"/>
    </row>
    <row r="2165" spans="1:7" s="547" customFormat="1" ht="15" x14ac:dyDescent="0.2">
      <c r="A2165" s="619"/>
      <c r="B2165" s="620"/>
      <c r="C2165" s="623"/>
      <c r="D2165" s="610"/>
      <c r="E2165" s="611"/>
      <c r="F2165" s="655"/>
      <c r="G2165" s="611"/>
    </row>
    <row r="2166" spans="1:7" s="547" customFormat="1" ht="15" x14ac:dyDescent="0.2">
      <c r="A2166" s="619"/>
      <c r="B2166" s="620"/>
      <c r="C2166" s="623"/>
      <c r="D2166" s="610"/>
      <c r="E2166" s="611"/>
      <c r="F2166" s="655"/>
      <c r="G2166" s="611"/>
    </row>
    <row r="2167" spans="1:7" s="547" customFormat="1" ht="15" x14ac:dyDescent="0.2">
      <c r="A2167" s="619"/>
      <c r="B2167" s="620"/>
      <c r="C2167" s="623"/>
      <c r="D2167" s="610"/>
      <c r="E2167" s="611"/>
      <c r="F2167" s="655"/>
      <c r="G2167" s="611"/>
    </row>
    <row r="2168" spans="1:7" s="547" customFormat="1" ht="15" x14ac:dyDescent="0.2">
      <c r="A2168" s="619"/>
      <c r="B2168" s="620"/>
      <c r="C2168" s="623"/>
      <c r="D2168" s="610"/>
      <c r="E2168" s="611"/>
      <c r="F2168" s="655"/>
      <c r="G2168" s="611"/>
    </row>
    <row r="2169" spans="1:7" s="547" customFormat="1" ht="15" x14ac:dyDescent="0.2">
      <c r="A2169" s="619"/>
      <c r="B2169" s="620"/>
      <c r="C2169" s="623"/>
      <c r="D2169" s="610"/>
      <c r="E2169" s="611"/>
      <c r="F2169" s="655"/>
      <c r="G2169" s="611"/>
    </row>
    <row r="2170" spans="1:7" s="547" customFormat="1" ht="15" x14ac:dyDescent="0.2">
      <c r="A2170" s="619"/>
      <c r="B2170" s="620"/>
      <c r="C2170" s="623"/>
      <c r="D2170" s="610"/>
      <c r="E2170" s="611"/>
      <c r="F2170" s="655"/>
      <c r="G2170" s="611"/>
    </row>
    <row r="2171" spans="1:7" s="547" customFormat="1" ht="15" x14ac:dyDescent="0.2">
      <c r="A2171" s="619"/>
      <c r="B2171" s="620"/>
      <c r="C2171" s="623"/>
      <c r="D2171" s="610"/>
      <c r="E2171" s="611"/>
      <c r="F2171" s="655"/>
      <c r="G2171" s="611"/>
    </row>
    <row r="2172" spans="1:7" s="547" customFormat="1" ht="15" x14ac:dyDescent="0.2">
      <c r="A2172" s="619"/>
      <c r="B2172" s="620"/>
      <c r="C2172" s="623"/>
      <c r="D2172" s="610"/>
      <c r="E2172" s="611"/>
      <c r="F2172" s="655"/>
      <c r="G2172" s="611"/>
    </row>
    <row r="2173" spans="1:7" s="547" customFormat="1" ht="15" x14ac:dyDescent="0.2">
      <c r="A2173" s="619"/>
      <c r="B2173" s="620"/>
      <c r="C2173" s="623"/>
      <c r="D2173" s="610"/>
      <c r="E2173" s="611"/>
      <c r="F2173" s="655"/>
      <c r="G2173" s="611"/>
    </row>
    <row r="2174" spans="1:7" s="547" customFormat="1" ht="15" x14ac:dyDescent="0.2">
      <c r="A2174" s="619"/>
      <c r="B2174" s="620"/>
      <c r="C2174" s="623"/>
      <c r="D2174" s="610"/>
      <c r="E2174" s="611"/>
      <c r="F2174" s="655"/>
      <c r="G2174" s="611"/>
    </row>
    <row r="2175" spans="1:7" s="547" customFormat="1" ht="15" x14ac:dyDescent="0.2">
      <c r="A2175" s="619"/>
      <c r="B2175" s="620"/>
      <c r="C2175" s="623"/>
      <c r="D2175" s="610"/>
      <c r="E2175" s="611"/>
      <c r="F2175" s="655"/>
      <c r="G2175" s="611"/>
    </row>
    <row r="2176" spans="1:7" s="547" customFormat="1" ht="15" x14ac:dyDescent="0.2">
      <c r="A2176" s="619"/>
      <c r="B2176" s="620"/>
      <c r="C2176" s="623"/>
      <c r="D2176" s="610"/>
      <c r="E2176" s="611"/>
      <c r="F2176" s="655"/>
      <c r="G2176" s="611"/>
    </row>
    <row r="2177" spans="1:7" s="547" customFormat="1" ht="15" x14ac:dyDescent="0.2">
      <c r="A2177" s="619"/>
      <c r="B2177" s="620"/>
      <c r="C2177" s="623"/>
      <c r="D2177" s="610"/>
      <c r="E2177" s="611"/>
      <c r="F2177" s="655"/>
      <c r="G2177" s="611"/>
    </row>
    <row r="2178" spans="1:7" s="547" customFormat="1" ht="15" x14ac:dyDescent="0.2">
      <c r="A2178" s="619"/>
      <c r="B2178" s="620"/>
      <c r="C2178" s="623"/>
      <c r="D2178" s="610"/>
      <c r="E2178" s="611"/>
      <c r="F2178" s="655"/>
      <c r="G2178" s="611"/>
    </row>
    <row r="2179" spans="1:7" s="547" customFormat="1" ht="15" x14ac:dyDescent="0.2">
      <c r="A2179" s="619"/>
      <c r="B2179" s="620"/>
      <c r="C2179" s="623"/>
      <c r="D2179" s="610"/>
      <c r="E2179" s="611"/>
      <c r="F2179" s="655"/>
      <c r="G2179" s="611"/>
    </row>
    <row r="2180" spans="1:7" s="547" customFormat="1" ht="15" x14ac:dyDescent="0.2">
      <c r="A2180" s="619"/>
      <c r="B2180" s="620"/>
      <c r="C2180" s="623"/>
      <c r="D2180" s="610"/>
      <c r="E2180" s="611"/>
      <c r="F2180" s="655"/>
      <c r="G2180" s="611"/>
    </row>
    <row r="2181" spans="1:7" s="547" customFormat="1" ht="15" x14ac:dyDescent="0.2">
      <c r="A2181" s="619"/>
      <c r="B2181" s="620"/>
      <c r="C2181" s="623"/>
      <c r="D2181" s="610"/>
      <c r="E2181" s="611"/>
      <c r="F2181" s="655"/>
      <c r="G2181" s="611"/>
    </row>
    <row r="2182" spans="1:7" s="547" customFormat="1" ht="15" x14ac:dyDescent="0.2">
      <c r="A2182" s="619"/>
      <c r="B2182" s="620"/>
      <c r="C2182" s="623"/>
      <c r="D2182" s="610"/>
      <c r="E2182" s="611"/>
      <c r="F2182" s="655"/>
      <c r="G2182" s="611"/>
    </row>
    <row r="2183" spans="1:7" s="547" customFormat="1" ht="15" x14ac:dyDescent="0.2">
      <c r="A2183" s="619"/>
      <c r="B2183" s="620"/>
      <c r="C2183" s="623"/>
      <c r="D2183" s="610"/>
      <c r="E2183" s="611"/>
      <c r="F2183" s="655"/>
      <c r="G2183" s="611"/>
    </row>
    <row r="2184" spans="1:7" s="547" customFormat="1" ht="15" x14ac:dyDescent="0.2">
      <c r="A2184" s="619"/>
      <c r="B2184" s="620"/>
      <c r="C2184" s="623"/>
      <c r="D2184" s="610"/>
      <c r="E2184" s="611"/>
      <c r="F2184" s="655"/>
      <c r="G2184" s="611"/>
    </row>
    <row r="2185" spans="1:7" s="547" customFormat="1" ht="15" x14ac:dyDescent="0.2">
      <c r="A2185" s="619"/>
      <c r="B2185" s="620"/>
      <c r="C2185" s="623"/>
      <c r="D2185" s="610"/>
      <c r="E2185" s="611"/>
      <c r="F2185" s="655"/>
      <c r="G2185" s="611"/>
    </row>
    <row r="2186" spans="1:7" s="547" customFormat="1" ht="15" x14ac:dyDescent="0.2">
      <c r="A2186" s="619"/>
      <c r="B2186" s="620"/>
      <c r="C2186" s="623"/>
      <c r="D2186" s="610"/>
      <c r="E2186" s="611"/>
      <c r="F2186" s="655"/>
      <c r="G2186" s="611"/>
    </row>
    <row r="2187" spans="1:7" s="547" customFormat="1" ht="15" x14ac:dyDescent="0.2">
      <c r="A2187" s="619"/>
      <c r="B2187" s="620"/>
      <c r="C2187" s="623"/>
      <c r="D2187" s="610"/>
      <c r="E2187" s="611"/>
      <c r="F2187" s="655"/>
      <c r="G2187" s="611"/>
    </row>
    <row r="2188" spans="1:7" s="547" customFormat="1" ht="15" x14ac:dyDescent="0.2">
      <c r="A2188" s="619"/>
      <c r="B2188" s="620"/>
      <c r="C2188" s="623"/>
      <c r="D2188" s="610"/>
      <c r="E2188" s="611"/>
      <c r="F2188" s="655"/>
      <c r="G2188" s="611"/>
    </row>
    <row r="2189" spans="1:7" s="547" customFormat="1" ht="15" x14ac:dyDescent="0.2">
      <c r="A2189" s="619"/>
      <c r="B2189" s="620"/>
      <c r="C2189" s="623"/>
      <c r="D2189" s="610"/>
      <c r="E2189" s="611"/>
      <c r="F2189" s="655"/>
      <c r="G2189" s="611"/>
    </row>
    <row r="2190" spans="1:7" s="547" customFormat="1" ht="15" x14ac:dyDescent="0.2">
      <c r="A2190" s="619"/>
      <c r="B2190" s="620"/>
      <c r="C2190" s="623"/>
      <c r="D2190" s="610"/>
      <c r="E2190" s="611"/>
      <c r="F2190" s="655"/>
      <c r="G2190" s="611"/>
    </row>
    <row r="2191" spans="1:7" s="547" customFormat="1" ht="15" x14ac:dyDescent="0.2">
      <c r="A2191" s="619"/>
      <c r="B2191" s="620"/>
      <c r="C2191" s="623"/>
      <c r="D2191" s="610"/>
      <c r="E2191" s="611"/>
      <c r="F2191" s="655"/>
      <c r="G2191" s="611"/>
    </row>
    <row r="2192" spans="1:7" s="547" customFormat="1" ht="15" x14ac:dyDescent="0.2">
      <c r="A2192" s="619"/>
      <c r="B2192" s="620"/>
      <c r="C2192" s="623"/>
      <c r="D2192" s="610"/>
      <c r="E2192" s="611"/>
      <c r="F2192" s="655"/>
      <c r="G2192" s="611"/>
    </row>
    <row r="2193" spans="1:7" s="547" customFormat="1" ht="15" x14ac:dyDescent="0.2">
      <c r="A2193" s="619"/>
      <c r="B2193" s="620"/>
      <c r="C2193" s="623"/>
      <c r="D2193" s="610"/>
      <c r="E2193" s="611"/>
      <c r="F2193" s="655"/>
      <c r="G2193" s="611"/>
    </row>
    <row r="2194" spans="1:7" s="547" customFormat="1" ht="15" x14ac:dyDescent="0.2">
      <c r="A2194" s="619"/>
      <c r="B2194" s="620"/>
      <c r="C2194" s="623"/>
      <c r="D2194" s="610"/>
      <c r="E2194" s="611"/>
      <c r="F2194" s="655"/>
      <c r="G2194" s="611"/>
    </row>
    <row r="2195" spans="1:7" s="547" customFormat="1" ht="15" x14ac:dyDescent="0.2">
      <c r="A2195" s="619"/>
      <c r="B2195" s="620"/>
      <c r="C2195" s="623"/>
      <c r="D2195" s="610"/>
      <c r="E2195" s="611"/>
      <c r="F2195" s="655"/>
      <c r="G2195" s="611"/>
    </row>
    <row r="2196" spans="1:7" s="547" customFormat="1" ht="15" x14ac:dyDescent="0.2">
      <c r="A2196" s="619"/>
      <c r="B2196" s="620"/>
      <c r="C2196" s="623"/>
      <c r="D2196" s="610"/>
      <c r="E2196" s="611"/>
      <c r="F2196" s="655"/>
      <c r="G2196" s="611"/>
    </row>
    <row r="2197" spans="1:7" s="547" customFormat="1" ht="15" x14ac:dyDescent="0.2">
      <c r="A2197" s="619"/>
      <c r="B2197" s="620"/>
      <c r="C2197" s="623"/>
      <c r="D2197" s="610"/>
      <c r="E2197" s="611"/>
      <c r="F2197" s="655"/>
      <c r="G2197" s="611"/>
    </row>
    <row r="2198" spans="1:7" s="547" customFormat="1" ht="15" x14ac:dyDescent="0.2">
      <c r="A2198" s="619"/>
      <c r="B2198" s="620"/>
      <c r="C2198" s="623"/>
      <c r="D2198" s="610"/>
      <c r="E2198" s="611"/>
      <c r="F2198" s="655"/>
      <c r="G2198" s="611"/>
    </row>
    <row r="2199" spans="1:7" s="547" customFormat="1" ht="15" x14ac:dyDescent="0.2">
      <c r="A2199" s="619"/>
      <c r="B2199" s="620"/>
      <c r="C2199" s="623"/>
      <c r="D2199" s="610"/>
      <c r="E2199" s="611"/>
      <c r="F2199" s="655"/>
      <c r="G2199" s="611"/>
    </row>
    <row r="2200" spans="1:7" s="547" customFormat="1" ht="15" x14ac:dyDescent="0.2">
      <c r="A2200" s="619"/>
      <c r="B2200" s="620"/>
      <c r="C2200" s="623"/>
      <c r="D2200" s="610"/>
      <c r="E2200" s="611"/>
      <c r="F2200" s="655"/>
      <c r="G2200" s="611"/>
    </row>
    <row r="2201" spans="1:7" s="547" customFormat="1" ht="15" x14ac:dyDescent="0.2">
      <c r="A2201" s="619"/>
      <c r="B2201" s="620"/>
      <c r="C2201" s="623"/>
      <c r="D2201" s="610"/>
      <c r="E2201" s="611"/>
      <c r="F2201" s="655"/>
      <c r="G2201" s="611"/>
    </row>
    <row r="2202" spans="1:7" s="547" customFormat="1" ht="15" x14ac:dyDescent="0.2">
      <c r="A2202" s="619"/>
      <c r="B2202" s="620"/>
      <c r="C2202" s="623"/>
      <c r="D2202" s="610"/>
      <c r="E2202" s="611"/>
      <c r="F2202" s="655"/>
      <c r="G2202" s="611"/>
    </row>
    <row r="2203" spans="1:7" s="547" customFormat="1" ht="15" x14ac:dyDescent="0.2">
      <c r="A2203" s="619"/>
      <c r="B2203" s="620"/>
      <c r="C2203" s="623"/>
      <c r="D2203" s="610"/>
      <c r="E2203" s="611"/>
      <c r="F2203" s="655"/>
      <c r="G2203" s="611"/>
    </row>
    <row r="2204" spans="1:7" s="547" customFormat="1" ht="15" x14ac:dyDescent="0.2">
      <c r="A2204" s="619"/>
      <c r="B2204" s="620"/>
      <c r="C2204" s="623"/>
      <c r="D2204" s="610"/>
      <c r="E2204" s="611"/>
      <c r="F2204" s="655"/>
      <c r="G2204" s="611"/>
    </row>
    <row r="2205" spans="1:7" s="547" customFormat="1" ht="15" x14ac:dyDescent="0.2">
      <c r="A2205" s="619"/>
      <c r="B2205" s="620"/>
      <c r="C2205" s="623"/>
      <c r="D2205" s="610"/>
      <c r="E2205" s="611"/>
      <c r="F2205" s="655"/>
      <c r="G2205" s="611"/>
    </row>
    <row r="2206" spans="1:7" s="547" customFormat="1" ht="15" x14ac:dyDescent="0.2">
      <c r="A2206" s="619"/>
      <c r="B2206" s="620"/>
      <c r="C2206" s="623"/>
      <c r="D2206" s="610"/>
      <c r="E2206" s="611"/>
      <c r="F2206" s="655"/>
      <c r="G2206" s="611"/>
    </row>
    <row r="2207" spans="1:7" s="547" customFormat="1" ht="15" x14ac:dyDescent="0.2">
      <c r="A2207" s="619"/>
      <c r="B2207" s="620"/>
      <c r="C2207" s="623"/>
      <c r="D2207" s="610"/>
      <c r="E2207" s="611"/>
      <c r="F2207" s="655"/>
      <c r="G2207" s="611"/>
    </row>
    <row r="2208" spans="1:7" s="547" customFormat="1" ht="15" x14ac:dyDescent="0.2">
      <c r="A2208" s="619"/>
      <c r="B2208" s="620"/>
      <c r="C2208" s="623"/>
      <c r="D2208" s="610"/>
      <c r="E2208" s="611"/>
      <c r="F2208" s="655"/>
      <c r="G2208" s="611"/>
    </row>
    <row r="2209" spans="1:7" s="547" customFormat="1" ht="15" x14ac:dyDescent="0.2">
      <c r="A2209" s="619"/>
      <c r="B2209" s="620"/>
      <c r="C2209" s="623"/>
      <c r="D2209" s="610"/>
      <c r="E2209" s="611"/>
      <c r="F2209" s="655"/>
      <c r="G2209" s="611"/>
    </row>
    <row r="2210" spans="1:7" s="547" customFormat="1" ht="15" x14ac:dyDescent="0.2">
      <c r="A2210" s="619"/>
      <c r="B2210" s="620"/>
      <c r="C2210" s="623"/>
      <c r="D2210" s="610"/>
      <c r="E2210" s="611"/>
      <c r="F2210" s="655"/>
      <c r="G2210" s="611"/>
    </row>
    <row r="2211" spans="1:7" s="547" customFormat="1" ht="15" x14ac:dyDescent="0.2">
      <c r="A2211" s="619"/>
      <c r="B2211" s="620"/>
      <c r="C2211" s="623"/>
      <c r="D2211" s="610"/>
      <c r="E2211" s="611"/>
      <c r="F2211" s="655"/>
      <c r="G2211" s="611"/>
    </row>
    <row r="2212" spans="1:7" s="547" customFormat="1" ht="15" x14ac:dyDescent="0.2">
      <c r="A2212" s="619"/>
      <c r="B2212" s="620"/>
      <c r="C2212" s="623"/>
      <c r="D2212" s="610"/>
      <c r="E2212" s="611"/>
      <c r="F2212" s="655"/>
      <c r="G2212" s="611"/>
    </row>
    <row r="2213" spans="1:7" s="547" customFormat="1" ht="15" x14ac:dyDescent="0.2">
      <c r="A2213" s="619"/>
      <c r="B2213" s="620"/>
      <c r="C2213" s="623"/>
      <c r="D2213" s="610"/>
      <c r="E2213" s="611"/>
      <c r="F2213" s="655"/>
      <c r="G2213" s="611"/>
    </row>
    <row r="2214" spans="1:7" s="547" customFormat="1" ht="15" x14ac:dyDescent="0.2">
      <c r="A2214" s="619"/>
      <c r="B2214" s="620"/>
      <c r="C2214" s="623"/>
      <c r="D2214" s="610"/>
      <c r="E2214" s="611"/>
      <c r="F2214" s="655"/>
      <c r="G2214" s="611"/>
    </row>
    <row r="2215" spans="1:7" s="547" customFormat="1" ht="15" x14ac:dyDescent="0.2">
      <c r="A2215" s="619"/>
      <c r="B2215" s="620"/>
      <c r="C2215" s="623"/>
      <c r="D2215" s="610"/>
      <c r="E2215" s="611"/>
      <c r="F2215" s="655"/>
      <c r="G2215" s="611"/>
    </row>
    <row r="2216" spans="1:7" s="547" customFormat="1" ht="15" x14ac:dyDescent="0.2">
      <c r="A2216" s="619"/>
      <c r="B2216" s="620"/>
      <c r="C2216" s="623"/>
      <c r="D2216" s="610"/>
      <c r="E2216" s="611"/>
      <c r="F2216" s="655"/>
      <c r="G2216" s="611"/>
    </row>
    <row r="2217" spans="1:7" s="547" customFormat="1" ht="15" x14ac:dyDescent="0.2">
      <c r="A2217" s="619"/>
      <c r="B2217" s="620"/>
      <c r="C2217" s="623"/>
      <c r="D2217" s="610"/>
      <c r="E2217" s="611"/>
      <c r="F2217" s="655"/>
      <c r="G2217" s="611"/>
    </row>
    <row r="2218" spans="1:7" s="547" customFormat="1" ht="15" x14ac:dyDescent="0.2">
      <c r="A2218" s="619"/>
      <c r="B2218" s="620"/>
      <c r="C2218" s="623"/>
      <c r="D2218" s="610"/>
      <c r="E2218" s="611"/>
      <c r="F2218" s="655"/>
      <c r="G2218" s="611"/>
    </row>
    <row r="2219" spans="1:7" s="547" customFormat="1" ht="15" x14ac:dyDescent="0.2">
      <c r="A2219" s="619"/>
      <c r="B2219" s="620"/>
      <c r="C2219" s="623"/>
      <c r="D2219" s="610"/>
      <c r="E2219" s="611"/>
      <c r="F2219" s="655"/>
      <c r="G2219" s="611"/>
    </row>
    <row r="2220" spans="1:7" s="547" customFormat="1" ht="15" x14ac:dyDescent="0.2">
      <c r="A2220" s="619"/>
      <c r="B2220" s="620"/>
      <c r="C2220" s="623"/>
      <c r="D2220" s="610"/>
      <c r="E2220" s="611"/>
      <c r="F2220" s="655"/>
      <c r="G2220" s="611"/>
    </row>
    <row r="2221" spans="1:7" s="547" customFormat="1" ht="15" x14ac:dyDescent="0.2">
      <c r="A2221" s="619"/>
      <c r="B2221" s="620"/>
      <c r="C2221" s="623"/>
      <c r="D2221" s="610"/>
      <c r="E2221" s="611"/>
      <c r="F2221" s="655"/>
      <c r="G2221" s="611"/>
    </row>
    <row r="2222" spans="1:7" s="547" customFormat="1" ht="15" x14ac:dyDescent="0.2">
      <c r="A2222" s="619"/>
      <c r="B2222" s="620"/>
      <c r="C2222" s="623"/>
      <c r="D2222" s="610"/>
      <c r="E2222" s="611"/>
      <c r="F2222" s="655"/>
      <c r="G2222" s="611"/>
    </row>
    <row r="2223" spans="1:7" s="547" customFormat="1" ht="15" x14ac:dyDescent="0.2">
      <c r="A2223" s="619"/>
      <c r="B2223" s="620"/>
      <c r="C2223" s="623"/>
      <c r="D2223" s="610"/>
      <c r="E2223" s="611"/>
      <c r="F2223" s="655"/>
      <c r="G2223" s="611"/>
    </row>
    <row r="2224" spans="1:7" s="547" customFormat="1" ht="15" x14ac:dyDescent="0.2">
      <c r="A2224" s="619"/>
      <c r="B2224" s="620"/>
      <c r="C2224" s="623"/>
      <c r="D2224" s="610"/>
      <c r="E2224" s="611"/>
      <c r="F2224" s="655"/>
      <c r="G2224" s="611"/>
    </row>
    <row r="2225" spans="1:7" s="547" customFormat="1" ht="15" x14ac:dyDescent="0.2">
      <c r="A2225" s="619"/>
      <c r="B2225" s="620"/>
      <c r="C2225" s="623"/>
      <c r="D2225" s="610"/>
      <c r="E2225" s="611"/>
      <c r="F2225" s="655"/>
      <c r="G2225" s="611"/>
    </row>
    <row r="2226" spans="1:7" s="547" customFormat="1" ht="15" x14ac:dyDescent="0.2">
      <c r="A2226" s="619"/>
      <c r="B2226" s="620"/>
      <c r="C2226" s="623"/>
      <c r="D2226" s="610"/>
      <c r="E2226" s="611"/>
      <c r="F2226" s="655"/>
      <c r="G2226" s="611"/>
    </row>
    <row r="2227" spans="1:7" s="547" customFormat="1" ht="15" x14ac:dyDescent="0.2">
      <c r="A2227" s="619"/>
      <c r="B2227" s="620"/>
      <c r="C2227" s="623"/>
      <c r="D2227" s="610"/>
      <c r="E2227" s="611"/>
      <c r="F2227" s="655"/>
      <c r="G2227" s="611"/>
    </row>
    <row r="2228" spans="1:7" s="547" customFormat="1" ht="15" x14ac:dyDescent="0.2">
      <c r="A2228" s="619"/>
      <c r="B2228" s="620"/>
      <c r="C2228" s="623"/>
      <c r="D2228" s="610"/>
      <c r="E2228" s="611"/>
      <c r="F2228" s="655"/>
      <c r="G2228" s="611"/>
    </row>
    <row r="2229" spans="1:7" s="547" customFormat="1" ht="15" x14ac:dyDescent="0.2">
      <c r="A2229" s="619"/>
      <c r="B2229" s="620"/>
      <c r="C2229" s="623"/>
      <c r="D2229" s="610"/>
      <c r="E2229" s="611"/>
      <c r="F2229" s="655"/>
      <c r="G2229" s="611"/>
    </row>
    <row r="2230" spans="1:7" s="547" customFormat="1" ht="15" x14ac:dyDescent="0.2">
      <c r="A2230" s="619"/>
      <c r="B2230" s="620"/>
      <c r="C2230" s="623"/>
      <c r="D2230" s="610"/>
      <c r="E2230" s="611"/>
      <c r="F2230" s="655"/>
      <c r="G2230" s="611"/>
    </row>
    <row r="2231" spans="1:7" s="547" customFormat="1" ht="15" x14ac:dyDescent="0.2">
      <c r="A2231" s="619"/>
      <c r="B2231" s="620"/>
      <c r="C2231" s="623"/>
      <c r="D2231" s="610"/>
      <c r="E2231" s="611"/>
      <c r="F2231" s="655"/>
      <c r="G2231" s="611"/>
    </row>
    <row r="2232" spans="1:7" s="547" customFormat="1" ht="15" x14ac:dyDescent="0.2">
      <c r="A2232" s="619"/>
      <c r="B2232" s="620"/>
      <c r="C2232" s="623"/>
      <c r="D2232" s="610"/>
      <c r="E2232" s="611"/>
      <c r="F2232" s="655"/>
      <c r="G2232" s="611"/>
    </row>
    <row r="2233" spans="1:7" s="547" customFormat="1" ht="15" x14ac:dyDescent="0.2">
      <c r="A2233" s="619"/>
      <c r="B2233" s="620"/>
      <c r="C2233" s="623"/>
      <c r="D2233" s="610"/>
      <c r="E2233" s="611"/>
      <c r="F2233" s="655"/>
      <c r="G2233" s="611"/>
    </row>
    <row r="2234" spans="1:7" s="547" customFormat="1" ht="15" x14ac:dyDescent="0.2">
      <c r="A2234" s="619"/>
      <c r="B2234" s="620"/>
      <c r="C2234" s="623"/>
      <c r="D2234" s="610"/>
      <c r="E2234" s="611"/>
      <c r="F2234" s="655"/>
      <c r="G2234" s="611"/>
    </row>
    <row r="2235" spans="1:7" s="547" customFormat="1" ht="15" x14ac:dyDescent="0.2">
      <c r="A2235" s="619"/>
      <c r="B2235" s="620"/>
      <c r="C2235" s="623"/>
      <c r="D2235" s="610"/>
      <c r="E2235" s="611"/>
      <c r="F2235" s="655"/>
      <c r="G2235" s="611"/>
    </row>
    <row r="2236" spans="1:7" s="547" customFormat="1" ht="15" x14ac:dyDescent="0.2">
      <c r="A2236" s="619"/>
      <c r="B2236" s="620"/>
      <c r="C2236" s="623"/>
      <c r="D2236" s="610"/>
      <c r="E2236" s="611"/>
      <c r="F2236" s="655"/>
      <c r="G2236" s="611"/>
    </row>
    <row r="2237" spans="1:7" s="547" customFormat="1" ht="15" x14ac:dyDescent="0.2">
      <c r="A2237" s="619"/>
      <c r="B2237" s="620"/>
      <c r="C2237" s="623"/>
      <c r="D2237" s="610"/>
      <c r="E2237" s="611"/>
      <c r="F2237" s="655"/>
      <c r="G2237" s="611"/>
    </row>
    <row r="2238" spans="1:7" s="547" customFormat="1" ht="15" x14ac:dyDescent="0.2">
      <c r="A2238" s="619"/>
      <c r="B2238" s="620"/>
      <c r="C2238" s="623"/>
      <c r="D2238" s="610"/>
      <c r="E2238" s="611"/>
      <c r="F2238" s="655"/>
      <c r="G2238" s="611"/>
    </row>
    <row r="2239" spans="1:7" s="547" customFormat="1" ht="15" x14ac:dyDescent="0.2">
      <c r="A2239" s="619"/>
      <c r="B2239" s="620"/>
      <c r="C2239" s="623"/>
      <c r="D2239" s="610"/>
      <c r="E2239" s="611"/>
      <c r="F2239" s="655"/>
      <c r="G2239" s="611"/>
    </row>
    <row r="2240" spans="1:7" s="547" customFormat="1" ht="15" x14ac:dyDescent="0.2">
      <c r="A2240" s="619"/>
      <c r="B2240" s="620"/>
      <c r="C2240" s="623"/>
      <c r="D2240" s="610"/>
      <c r="E2240" s="611"/>
      <c r="F2240" s="655"/>
      <c r="G2240" s="611"/>
    </row>
    <row r="2241" spans="1:7" s="547" customFormat="1" ht="15" x14ac:dyDescent="0.2">
      <c r="A2241" s="619"/>
      <c r="B2241" s="620"/>
      <c r="C2241" s="623"/>
      <c r="D2241" s="610"/>
      <c r="E2241" s="611"/>
      <c r="F2241" s="655"/>
      <c r="G2241" s="611"/>
    </row>
    <row r="2242" spans="1:7" s="547" customFormat="1" ht="15" x14ac:dyDescent="0.2">
      <c r="A2242" s="619"/>
      <c r="B2242" s="620"/>
      <c r="C2242" s="623"/>
      <c r="D2242" s="610"/>
      <c r="E2242" s="611"/>
      <c r="F2242" s="655"/>
      <c r="G2242" s="611"/>
    </row>
    <row r="2243" spans="1:7" s="547" customFormat="1" ht="15" x14ac:dyDescent="0.2">
      <c r="A2243" s="619"/>
      <c r="B2243" s="620"/>
      <c r="C2243" s="623"/>
      <c r="D2243" s="610"/>
      <c r="E2243" s="611"/>
      <c r="F2243" s="655"/>
      <c r="G2243" s="611"/>
    </row>
    <row r="2244" spans="1:7" s="547" customFormat="1" ht="15" x14ac:dyDescent="0.2">
      <c r="A2244" s="619"/>
      <c r="B2244" s="620"/>
      <c r="C2244" s="623"/>
      <c r="D2244" s="610"/>
      <c r="E2244" s="611"/>
      <c r="F2244" s="655"/>
      <c r="G2244" s="611"/>
    </row>
    <row r="2245" spans="1:7" s="547" customFormat="1" ht="15" x14ac:dyDescent="0.2">
      <c r="A2245" s="619"/>
      <c r="B2245" s="620"/>
      <c r="C2245" s="623"/>
      <c r="D2245" s="610"/>
      <c r="E2245" s="611"/>
      <c r="F2245" s="655"/>
      <c r="G2245" s="611"/>
    </row>
    <row r="2246" spans="1:7" s="547" customFormat="1" ht="15" x14ac:dyDescent="0.2">
      <c r="A2246" s="619"/>
      <c r="B2246" s="620"/>
      <c r="C2246" s="623"/>
      <c r="D2246" s="610"/>
      <c r="E2246" s="611"/>
      <c r="F2246" s="655"/>
      <c r="G2246" s="611"/>
    </row>
    <row r="2247" spans="1:7" s="547" customFormat="1" ht="15" x14ac:dyDescent="0.2">
      <c r="A2247" s="619"/>
      <c r="B2247" s="620"/>
      <c r="C2247" s="623"/>
      <c r="D2247" s="610"/>
      <c r="E2247" s="611"/>
      <c r="F2247" s="655"/>
      <c r="G2247" s="611"/>
    </row>
    <row r="2248" spans="1:7" s="547" customFormat="1" ht="15" x14ac:dyDescent="0.2">
      <c r="A2248" s="619"/>
      <c r="B2248" s="620"/>
      <c r="C2248" s="623"/>
      <c r="D2248" s="610"/>
      <c r="E2248" s="611"/>
      <c r="F2248" s="655"/>
      <c r="G2248" s="611"/>
    </row>
    <row r="2249" spans="1:7" s="547" customFormat="1" ht="15" x14ac:dyDescent="0.2">
      <c r="A2249" s="619"/>
      <c r="B2249" s="620"/>
      <c r="C2249" s="623"/>
      <c r="D2249" s="610"/>
      <c r="E2249" s="611"/>
      <c r="F2249" s="655"/>
      <c r="G2249" s="611"/>
    </row>
    <row r="2250" spans="1:7" s="547" customFormat="1" ht="15" x14ac:dyDescent="0.2">
      <c r="A2250" s="619"/>
      <c r="B2250" s="620"/>
      <c r="C2250" s="623"/>
      <c r="D2250" s="610"/>
      <c r="E2250" s="611"/>
      <c r="F2250" s="655"/>
      <c r="G2250" s="611"/>
    </row>
    <row r="2251" spans="1:7" s="547" customFormat="1" ht="15" x14ac:dyDescent="0.2">
      <c r="A2251" s="619"/>
      <c r="B2251" s="620"/>
      <c r="C2251" s="623"/>
      <c r="D2251" s="610"/>
      <c r="E2251" s="611"/>
      <c r="F2251" s="655"/>
      <c r="G2251" s="611"/>
    </row>
    <row r="2252" spans="1:7" s="547" customFormat="1" ht="15" x14ac:dyDescent="0.2">
      <c r="A2252" s="619"/>
      <c r="B2252" s="620"/>
      <c r="C2252" s="623"/>
      <c r="D2252" s="610"/>
      <c r="E2252" s="611"/>
      <c r="F2252" s="655"/>
      <c r="G2252" s="611"/>
    </row>
    <row r="2253" spans="1:7" s="547" customFormat="1" ht="15" x14ac:dyDescent="0.2">
      <c r="A2253" s="619"/>
      <c r="B2253" s="620"/>
      <c r="C2253" s="623"/>
      <c r="D2253" s="610"/>
      <c r="E2253" s="611"/>
      <c r="F2253" s="655"/>
      <c r="G2253" s="611"/>
    </row>
    <row r="2254" spans="1:7" s="547" customFormat="1" ht="15" x14ac:dyDescent="0.2">
      <c r="A2254" s="619"/>
      <c r="B2254" s="620"/>
      <c r="C2254" s="623"/>
      <c r="D2254" s="610"/>
      <c r="E2254" s="611"/>
      <c r="F2254" s="655"/>
      <c r="G2254" s="611"/>
    </row>
    <row r="2255" spans="1:7" s="547" customFormat="1" ht="15" x14ac:dyDescent="0.2">
      <c r="A2255" s="619"/>
      <c r="B2255" s="620"/>
      <c r="C2255" s="623"/>
      <c r="D2255" s="610"/>
      <c r="E2255" s="611"/>
      <c r="F2255" s="655"/>
      <c r="G2255" s="611"/>
    </row>
    <row r="2256" spans="1:7" s="547" customFormat="1" ht="15" x14ac:dyDescent="0.2">
      <c r="A2256" s="619"/>
      <c r="B2256" s="620"/>
      <c r="C2256" s="623"/>
      <c r="D2256" s="610"/>
      <c r="E2256" s="611"/>
      <c r="F2256" s="655"/>
      <c r="G2256" s="611"/>
    </row>
    <row r="2257" spans="1:7" s="547" customFormat="1" ht="15" x14ac:dyDescent="0.2">
      <c r="A2257" s="619"/>
      <c r="B2257" s="620"/>
      <c r="C2257" s="623"/>
      <c r="D2257" s="610"/>
      <c r="E2257" s="611"/>
      <c r="F2257" s="655"/>
      <c r="G2257" s="611"/>
    </row>
    <row r="2258" spans="1:7" s="547" customFormat="1" ht="15" x14ac:dyDescent="0.2">
      <c r="A2258" s="619"/>
      <c r="B2258" s="620"/>
      <c r="C2258" s="623"/>
      <c r="D2258" s="610"/>
      <c r="E2258" s="611"/>
      <c r="F2258" s="655"/>
      <c r="G2258" s="611"/>
    </row>
    <row r="2259" spans="1:7" s="547" customFormat="1" ht="15" x14ac:dyDescent="0.2">
      <c r="A2259" s="619"/>
      <c r="B2259" s="620"/>
      <c r="C2259" s="623"/>
      <c r="D2259" s="610"/>
      <c r="E2259" s="611"/>
      <c r="F2259" s="655"/>
      <c r="G2259" s="611"/>
    </row>
    <row r="2260" spans="1:7" s="547" customFormat="1" ht="15" x14ac:dyDescent="0.2">
      <c r="A2260" s="619"/>
      <c r="B2260" s="620"/>
      <c r="C2260" s="623"/>
      <c r="D2260" s="610"/>
      <c r="E2260" s="611"/>
      <c r="F2260" s="655"/>
      <c r="G2260" s="611"/>
    </row>
    <row r="2261" spans="1:7" s="547" customFormat="1" ht="15" x14ac:dyDescent="0.2">
      <c r="A2261" s="619"/>
      <c r="B2261" s="620"/>
      <c r="C2261" s="623"/>
      <c r="D2261" s="610"/>
      <c r="E2261" s="611"/>
      <c r="F2261" s="655"/>
      <c r="G2261" s="611"/>
    </row>
    <row r="2262" spans="1:7" s="547" customFormat="1" ht="15" x14ac:dyDescent="0.2">
      <c r="A2262" s="619"/>
      <c r="B2262" s="620"/>
      <c r="C2262" s="623"/>
      <c r="D2262" s="610"/>
      <c r="E2262" s="611"/>
      <c r="F2262" s="655"/>
      <c r="G2262" s="611"/>
    </row>
    <row r="2263" spans="1:7" s="547" customFormat="1" ht="15" x14ac:dyDescent="0.2">
      <c r="A2263" s="619"/>
      <c r="B2263" s="620"/>
      <c r="C2263" s="623"/>
      <c r="D2263" s="610"/>
      <c r="E2263" s="611"/>
      <c r="F2263" s="655"/>
      <c r="G2263" s="611"/>
    </row>
    <row r="2264" spans="1:7" s="547" customFormat="1" ht="15" x14ac:dyDescent="0.2">
      <c r="A2264" s="619"/>
      <c r="B2264" s="620"/>
      <c r="C2264" s="623"/>
      <c r="D2264" s="610"/>
      <c r="E2264" s="611"/>
      <c r="F2264" s="655"/>
      <c r="G2264" s="611"/>
    </row>
    <row r="2265" spans="1:7" s="547" customFormat="1" ht="15" x14ac:dyDescent="0.2">
      <c r="A2265" s="619"/>
      <c r="B2265" s="620"/>
      <c r="C2265" s="623"/>
      <c r="D2265" s="610"/>
      <c r="E2265" s="611"/>
      <c r="F2265" s="655"/>
      <c r="G2265" s="611"/>
    </row>
    <row r="2266" spans="1:7" s="547" customFormat="1" ht="15" x14ac:dyDescent="0.2">
      <c r="A2266" s="619"/>
      <c r="B2266" s="620"/>
      <c r="C2266" s="623"/>
      <c r="D2266" s="610"/>
      <c r="E2266" s="611"/>
      <c r="F2266" s="655"/>
      <c r="G2266" s="611"/>
    </row>
    <row r="2267" spans="1:7" s="547" customFormat="1" ht="15" x14ac:dyDescent="0.2">
      <c r="A2267" s="619"/>
      <c r="B2267" s="620"/>
      <c r="C2267" s="623"/>
      <c r="D2267" s="610"/>
      <c r="E2267" s="611"/>
      <c r="F2267" s="655"/>
      <c r="G2267" s="611"/>
    </row>
    <row r="2268" spans="1:7" s="547" customFormat="1" ht="15" x14ac:dyDescent="0.2">
      <c r="A2268" s="619"/>
      <c r="B2268" s="620"/>
      <c r="C2268" s="623"/>
      <c r="D2268" s="610"/>
      <c r="E2268" s="611"/>
      <c r="F2268" s="655"/>
      <c r="G2268" s="611"/>
    </row>
    <row r="2269" spans="1:7" s="547" customFormat="1" ht="15" x14ac:dyDescent="0.2">
      <c r="A2269" s="619"/>
      <c r="B2269" s="620"/>
      <c r="C2269" s="623"/>
      <c r="D2269" s="610"/>
      <c r="E2269" s="611"/>
      <c r="F2269" s="655"/>
      <c r="G2269" s="611"/>
    </row>
    <row r="2270" spans="1:7" s="547" customFormat="1" ht="15" x14ac:dyDescent="0.2">
      <c r="A2270" s="619"/>
      <c r="B2270" s="620"/>
      <c r="C2270" s="623"/>
      <c r="D2270" s="610"/>
      <c r="E2270" s="611"/>
      <c r="F2270" s="655"/>
      <c r="G2270" s="611"/>
    </row>
    <row r="2271" spans="1:7" s="547" customFormat="1" ht="15" x14ac:dyDescent="0.2">
      <c r="A2271" s="619"/>
      <c r="B2271" s="620"/>
      <c r="C2271" s="623"/>
      <c r="D2271" s="610"/>
      <c r="E2271" s="611"/>
      <c r="F2271" s="655"/>
      <c r="G2271" s="611"/>
    </row>
    <row r="2272" spans="1:7" s="547" customFormat="1" ht="15" x14ac:dyDescent="0.2">
      <c r="A2272" s="619"/>
      <c r="B2272" s="620"/>
      <c r="C2272" s="623"/>
      <c r="D2272" s="610"/>
      <c r="E2272" s="611"/>
      <c r="F2272" s="655"/>
      <c r="G2272" s="611"/>
    </row>
    <row r="2273" spans="1:7" s="547" customFormat="1" ht="15" x14ac:dyDescent="0.2">
      <c r="A2273" s="619"/>
      <c r="B2273" s="620"/>
      <c r="C2273" s="623"/>
      <c r="D2273" s="610"/>
      <c r="E2273" s="611"/>
      <c r="F2273" s="655"/>
      <c r="G2273" s="611"/>
    </row>
    <row r="2274" spans="1:7" s="547" customFormat="1" ht="15" x14ac:dyDescent="0.2">
      <c r="A2274" s="619"/>
      <c r="B2274" s="620"/>
      <c r="C2274" s="623"/>
      <c r="D2274" s="610"/>
      <c r="E2274" s="611"/>
      <c r="F2274" s="655"/>
      <c r="G2274" s="611"/>
    </row>
    <row r="2275" spans="1:7" s="547" customFormat="1" ht="15" x14ac:dyDescent="0.2">
      <c r="A2275" s="619"/>
      <c r="B2275" s="620"/>
      <c r="C2275" s="623"/>
      <c r="D2275" s="610"/>
      <c r="E2275" s="611"/>
      <c r="F2275" s="655"/>
      <c r="G2275" s="611"/>
    </row>
    <row r="2276" spans="1:7" s="547" customFormat="1" ht="15" x14ac:dyDescent="0.2">
      <c r="A2276" s="619"/>
      <c r="B2276" s="620"/>
      <c r="C2276" s="623"/>
      <c r="D2276" s="610"/>
      <c r="E2276" s="611"/>
      <c r="F2276" s="655"/>
      <c r="G2276" s="611"/>
    </row>
    <row r="2277" spans="1:7" s="547" customFormat="1" ht="15" x14ac:dyDescent="0.2">
      <c r="A2277" s="619"/>
      <c r="B2277" s="620"/>
      <c r="C2277" s="623"/>
      <c r="D2277" s="610"/>
      <c r="E2277" s="611"/>
      <c r="F2277" s="655"/>
      <c r="G2277" s="611"/>
    </row>
    <row r="2278" spans="1:7" s="547" customFormat="1" ht="15" x14ac:dyDescent="0.2">
      <c r="A2278" s="619"/>
      <c r="B2278" s="620"/>
      <c r="C2278" s="623"/>
      <c r="D2278" s="610"/>
      <c r="E2278" s="611"/>
      <c r="F2278" s="655"/>
      <c r="G2278" s="611"/>
    </row>
    <row r="2279" spans="1:7" s="547" customFormat="1" ht="15" x14ac:dyDescent="0.2">
      <c r="A2279" s="619"/>
      <c r="B2279" s="620"/>
      <c r="C2279" s="623"/>
      <c r="D2279" s="610"/>
      <c r="E2279" s="611"/>
      <c r="F2279" s="655"/>
      <c r="G2279" s="611"/>
    </row>
    <row r="2280" spans="1:7" s="547" customFormat="1" ht="15" x14ac:dyDescent="0.2">
      <c r="A2280" s="619"/>
      <c r="B2280" s="620"/>
      <c r="C2280" s="623"/>
      <c r="D2280" s="610"/>
      <c r="E2280" s="611"/>
      <c r="F2280" s="655"/>
      <c r="G2280" s="611"/>
    </row>
    <row r="2281" spans="1:7" s="547" customFormat="1" ht="15" x14ac:dyDescent="0.2">
      <c r="A2281" s="619"/>
      <c r="B2281" s="620"/>
      <c r="C2281" s="623"/>
      <c r="D2281" s="610"/>
      <c r="E2281" s="611"/>
      <c r="F2281" s="655"/>
      <c r="G2281" s="611"/>
    </row>
    <row r="2282" spans="1:7" s="547" customFormat="1" ht="15" x14ac:dyDescent="0.2">
      <c r="A2282" s="619"/>
      <c r="B2282" s="620"/>
      <c r="C2282" s="623"/>
      <c r="D2282" s="610"/>
      <c r="E2282" s="611"/>
      <c r="F2282" s="655"/>
      <c r="G2282" s="611"/>
    </row>
    <row r="2283" spans="1:7" s="547" customFormat="1" ht="15" x14ac:dyDescent="0.2">
      <c r="A2283" s="619"/>
      <c r="B2283" s="620"/>
      <c r="C2283" s="623"/>
      <c r="D2283" s="610"/>
      <c r="E2283" s="611"/>
      <c r="F2283" s="655"/>
      <c r="G2283" s="611"/>
    </row>
    <row r="2284" spans="1:7" s="547" customFormat="1" ht="15" x14ac:dyDescent="0.2">
      <c r="A2284" s="619"/>
      <c r="B2284" s="620"/>
      <c r="C2284" s="623"/>
      <c r="D2284" s="610"/>
      <c r="E2284" s="611"/>
      <c r="F2284" s="655"/>
      <c r="G2284" s="611"/>
    </row>
    <row r="2285" spans="1:7" s="547" customFormat="1" ht="15" x14ac:dyDescent="0.2">
      <c r="A2285" s="619"/>
      <c r="B2285" s="620"/>
      <c r="C2285" s="623"/>
      <c r="D2285" s="610"/>
      <c r="E2285" s="611"/>
      <c r="F2285" s="655"/>
      <c r="G2285" s="611"/>
    </row>
    <row r="2286" spans="1:7" s="547" customFormat="1" ht="15" x14ac:dyDescent="0.2">
      <c r="A2286" s="619"/>
      <c r="B2286" s="620"/>
      <c r="C2286" s="623"/>
      <c r="D2286" s="610"/>
      <c r="E2286" s="611"/>
      <c r="F2286" s="655"/>
      <c r="G2286" s="611"/>
    </row>
    <row r="2287" spans="1:7" s="547" customFormat="1" ht="15" x14ac:dyDescent="0.2">
      <c r="A2287" s="619"/>
      <c r="B2287" s="620"/>
      <c r="C2287" s="623"/>
      <c r="D2287" s="610"/>
      <c r="E2287" s="611"/>
      <c r="F2287" s="655"/>
      <c r="G2287" s="611"/>
    </row>
    <row r="2288" spans="1:7" s="547" customFormat="1" ht="15" x14ac:dyDescent="0.2">
      <c r="A2288" s="619"/>
      <c r="B2288" s="620"/>
      <c r="C2288" s="623"/>
      <c r="D2288" s="610"/>
      <c r="E2288" s="611"/>
      <c r="F2288" s="655"/>
      <c r="G2288" s="611"/>
    </row>
    <row r="2289" spans="1:7" s="547" customFormat="1" ht="15" x14ac:dyDescent="0.2">
      <c r="A2289" s="619"/>
      <c r="B2289" s="620"/>
      <c r="C2289" s="623"/>
      <c r="D2289" s="610"/>
      <c r="E2289" s="611"/>
      <c r="F2289" s="655"/>
      <c r="G2289" s="611"/>
    </row>
    <row r="2290" spans="1:7" s="547" customFormat="1" ht="15" x14ac:dyDescent="0.2">
      <c r="A2290" s="619"/>
      <c r="B2290" s="620"/>
      <c r="C2290" s="623"/>
      <c r="D2290" s="610"/>
      <c r="E2290" s="611"/>
      <c r="F2290" s="655"/>
      <c r="G2290" s="611"/>
    </row>
    <row r="2291" spans="1:7" s="547" customFormat="1" ht="15" x14ac:dyDescent="0.2">
      <c r="A2291" s="619"/>
      <c r="B2291" s="620"/>
      <c r="C2291" s="623"/>
      <c r="D2291" s="610"/>
      <c r="E2291" s="611"/>
      <c r="F2291" s="655"/>
      <c r="G2291" s="611"/>
    </row>
    <row r="2292" spans="1:7" s="547" customFormat="1" ht="15" x14ac:dyDescent="0.2">
      <c r="A2292" s="619"/>
      <c r="B2292" s="620"/>
      <c r="C2292" s="623"/>
      <c r="D2292" s="610"/>
      <c r="E2292" s="611"/>
      <c r="F2292" s="655"/>
      <c r="G2292" s="611"/>
    </row>
    <row r="2293" spans="1:7" s="547" customFormat="1" ht="15" x14ac:dyDescent="0.2">
      <c r="A2293" s="619"/>
      <c r="B2293" s="620"/>
      <c r="C2293" s="623"/>
      <c r="D2293" s="610"/>
      <c r="E2293" s="611"/>
      <c r="F2293" s="655"/>
      <c r="G2293" s="611"/>
    </row>
    <row r="2294" spans="1:7" s="547" customFormat="1" ht="15" x14ac:dyDescent="0.2">
      <c r="A2294" s="619"/>
      <c r="B2294" s="620"/>
      <c r="C2294" s="623"/>
      <c r="D2294" s="610"/>
      <c r="E2294" s="611"/>
      <c r="F2294" s="655"/>
      <c r="G2294" s="611"/>
    </row>
    <row r="2295" spans="1:7" s="547" customFormat="1" ht="15" x14ac:dyDescent="0.2">
      <c r="A2295" s="619"/>
      <c r="B2295" s="620"/>
      <c r="C2295" s="623"/>
      <c r="D2295" s="610"/>
      <c r="E2295" s="611"/>
      <c r="F2295" s="655"/>
      <c r="G2295" s="611"/>
    </row>
    <row r="2296" spans="1:7" s="547" customFormat="1" ht="15" x14ac:dyDescent="0.2">
      <c r="A2296" s="619"/>
      <c r="B2296" s="620"/>
      <c r="C2296" s="623"/>
      <c r="D2296" s="610"/>
      <c r="E2296" s="611"/>
      <c r="F2296" s="655"/>
      <c r="G2296" s="611"/>
    </row>
    <row r="2297" spans="1:7" s="547" customFormat="1" ht="15" x14ac:dyDescent="0.2">
      <c r="A2297" s="619"/>
      <c r="B2297" s="620"/>
      <c r="C2297" s="623"/>
      <c r="D2297" s="610"/>
      <c r="E2297" s="611"/>
      <c r="F2297" s="655"/>
      <c r="G2297" s="611"/>
    </row>
    <row r="2298" spans="1:7" s="547" customFormat="1" ht="15" x14ac:dyDescent="0.2">
      <c r="A2298" s="619"/>
      <c r="B2298" s="620"/>
      <c r="C2298" s="623"/>
      <c r="D2298" s="610"/>
      <c r="E2298" s="611"/>
      <c r="F2298" s="655"/>
      <c r="G2298" s="611"/>
    </row>
    <row r="2299" spans="1:7" s="547" customFormat="1" ht="15" x14ac:dyDescent="0.2">
      <c r="A2299" s="619"/>
      <c r="B2299" s="620"/>
      <c r="C2299" s="623"/>
      <c r="D2299" s="610"/>
      <c r="E2299" s="611"/>
      <c r="F2299" s="655"/>
      <c r="G2299" s="611"/>
    </row>
    <row r="2300" spans="1:7" s="547" customFormat="1" ht="15" x14ac:dyDescent="0.2">
      <c r="A2300" s="619"/>
      <c r="B2300" s="620"/>
      <c r="C2300" s="623"/>
      <c r="D2300" s="610"/>
      <c r="E2300" s="611"/>
      <c r="F2300" s="655"/>
      <c r="G2300" s="611"/>
    </row>
    <row r="2301" spans="1:7" s="547" customFormat="1" ht="15" x14ac:dyDescent="0.2">
      <c r="A2301" s="619"/>
      <c r="B2301" s="620"/>
      <c r="C2301" s="623"/>
      <c r="D2301" s="610"/>
      <c r="E2301" s="611"/>
      <c r="F2301" s="655"/>
      <c r="G2301" s="611"/>
    </row>
    <row r="2302" spans="1:7" s="547" customFormat="1" ht="15" x14ac:dyDescent="0.2">
      <c r="A2302" s="619"/>
      <c r="B2302" s="620"/>
      <c r="C2302" s="623"/>
      <c r="D2302" s="610"/>
      <c r="E2302" s="611"/>
      <c r="F2302" s="655"/>
      <c r="G2302" s="611"/>
    </row>
    <row r="2303" spans="1:7" s="547" customFormat="1" ht="15" x14ac:dyDescent="0.2">
      <c r="A2303" s="619"/>
      <c r="B2303" s="620"/>
      <c r="C2303" s="623"/>
      <c r="D2303" s="610"/>
      <c r="E2303" s="611"/>
      <c r="F2303" s="655"/>
      <c r="G2303" s="611"/>
    </row>
    <row r="2304" spans="1:7" s="547" customFormat="1" ht="15" x14ac:dyDescent="0.2">
      <c r="A2304" s="619"/>
      <c r="B2304" s="620"/>
      <c r="C2304" s="623"/>
      <c r="D2304" s="610"/>
      <c r="E2304" s="611"/>
      <c r="F2304" s="655"/>
      <c r="G2304" s="611"/>
    </row>
    <row r="2305" spans="1:7" s="547" customFormat="1" ht="15" x14ac:dyDescent="0.2">
      <c r="A2305" s="619"/>
      <c r="B2305" s="620"/>
      <c r="C2305" s="623"/>
      <c r="D2305" s="610"/>
      <c r="E2305" s="611"/>
      <c r="F2305" s="655"/>
      <c r="G2305" s="611"/>
    </row>
    <row r="2306" spans="1:7" s="547" customFormat="1" ht="15" x14ac:dyDescent="0.2">
      <c r="A2306" s="619"/>
      <c r="B2306" s="620"/>
      <c r="C2306" s="623"/>
      <c r="D2306" s="610"/>
      <c r="E2306" s="611"/>
      <c r="F2306" s="655"/>
      <c r="G2306" s="611"/>
    </row>
    <row r="2307" spans="1:7" s="547" customFormat="1" ht="15" x14ac:dyDescent="0.2">
      <c r="A2307" s="619"/>
      <c r="B2307" s="620"/>
      <c r="C2307" s="623"/>
      <c r="D2307" s="610"/>
      <c r="E2307" s="611"/>
      <c r="F2307" s="655"/>
      <c r="G2307" s="611"/>
    </row>
    <row r="2308" spans="1:7" s="547" customFormat="1" ht="15" x14ac:dyDescent="0.2">
      <c r="A2308" s="619"/>
      <c r="B2308" s="620"/>
      <c r="C2308" s="623"/>
      <c r="D2308" s="610"/>
      <c r="E2308" s="611"/>
      <c r="F2308" s="655"/>
      <c r="G2308" s="611"/>
    </row>
    <row r="2309" spans="1:7" s="547" customFormat="1" ht="15" x14ac:dyDescent="0.2">
      <c r="A2309" s="619"/>
      <c r="B2309" s="620"/>
      <c r="C2309" s="623"/>
      <c r="D2309" s="610"/>
      <c r="E2309" s="611"/>
      <c r="F2309" s="655"/>
      <c r="G2309" s="611"/>
    </row>
    <row r="2310" spans="1:7" s="547" customFormat="1" ht="15" x14ac:dyDescent="0.2">
      <c r="A2310" s="619"/>
      <c r="B2310" s="620"/>
      <c r="C2310" s="623"/>
      <c r="D2310" s="610"/>
      <c r="E2310" s="611"/>
      <c r="F2310" s="655"/>
      <c r="G2310" s="611"/>
    </row>
    <row r="2311" spans="1:7" s="547" customFormat="1" ht="15" x14ac:dyDescent="0.2">
      <c r="A2311" s="619"/>
      <c r="B2311" s="620"/>
      <c r="C2311" s="623"/>
      <c r="D2311" s="610"/>
      <c r="E2311" s="611"/>
      <c r="F2311" s="655"/>
      <c r="G2311" s="611"/>
    </row>
    <row r="2312" spans="1:7" s="547" customFormat="1" ht="15" x14ac:dyDescent="0.2">
      <c r="A2312" s="619"/>
      <c r="B2312" s="620"/>
      <c r="C2312" s="623"/>
      <c r="D2312" s="610"/>
      <c r="E2312" s="611"/>
      <c r="F2312" s="655"/>
      <c r="G2312" s="611"/>
    </row>
    <row r="2313" spans="1:7" s="547" customFormat="1" ht="15" x14ac:dyDescent="0.2">
      <c r="A2313" s="619"/>
      <c r="B2313" s="620"/>
      <c r="C2313" s="623"/>
      <c r="D2313" s="610"/>
      <c r="E2313" s="611"/>
      <c r="F2313" s="655"/>
      <c r="G2313" s="611"/>
    </row>
    <row r="2314" spans="1:7" s="547" customFormat="1" ht="15" x14ac:dyDescent="0.2">
      <c r="A2314" s="619"/>
      <c r="B2314" s="620"/>
      <c r="C2314" s="623"/>
      <c r="D2314" s="610"/>
      <c r="E2314" s="611"/>
      <c r="F2314" s="655"/>
      <c r="G2314" s="611"/>
    </row>
    <row r="2315" spans="1:7" s="547" customFormat="1" ht="15" x14ac:dyDescent="0.2">
      <c r="A2315" s="619"/>
      <c r="B2315" s="620"/>
      <c r="C2315" s="623"/>
      <c r="D2315" s="610"/>
      <c r="E2315" s="611"/>
      <c r="F2315" s="655"/>
      <c r="G2315" s="611"/>
    </row>
    <row r="2316" spans="1:7" s="547" customFormat="1" ht="15" x14ac:dyDescent="0.2">
      <c r="A2316" s="619"/>
      <c r="B2316" s="620"/>
      <c r="C2316" s="623"/>
      <c r="D2316" s="610"/>
      <c r="E2316" s="611"/>
      <c r="F2316" s="655"/>
      <c r="G2316" s="611"/>
    </row>
    <row r="2317" spans="1:7" s="547" customFormat="1" ht="15" x14ac:dyDescent="0.2">
      <c r="A2317" s="619"/>
      <c r="B2317" s="620"/>
      <c r="C2317" s="623"/>
      <c r="D2317" s="610"/>
      <c r="E2317" s="611"/>
      <c r="F2317" s="655"/>
      <c r="G2317" s="611"/>
    </row>
    <row r="2318" spans="1:7" s="547" customFormat="1" ht="15" x14ac:dyDescent="0.2">
      <c r="A2318" s="619"/>
      <c r="B2318" s="620"/>
      <c r="C2318" s="623"/>
      <c r="D2318" s="610"/>
      <c r="E2318" s="611"/>
      <c r="F2318" s="655"/>
      <c r="G2318" s="611"/>
    </row>
    <row r="2319" spans="1:7" s="547" customFormat="1" ht="15" x14ac:dyDescent="0.2">
      <c r="A2319" s="619"/>
      <c r="B2319" s="620"/>
      <c r="C2319" s="623"/>
      <c r="D2319" s="610"/>
      <c r="E2319" s="611"/>
      <c r="F2319" s="655"/>
      <c r="G2319" s="611"/>
    </row>
    <row r="2320" spans="1:7" s="547" customFormat="1" ht="15" x14ac:dyDescent="0.2">
      <c r="A2320" s="619"/>
      <c r="B2320" s="620"/>
      <c r="C2320" s="623"/>
      <c r="D2320" s="610"/>
      <c r="E2320" s="611"/>
      <c r="F2320" s="655"/>
      <c r="G2320" s="611"/>
    </row>
    <row r="2321" spans="1:7" s="547" customFormat="1" ht="15" x14ac:dyDescent="0.2">
      <c r="A2321" s="619"/>
      <c r="B2321" s="620"/>
      <c r="C2321" s="623"/>
      <c r="D2321" s="610"/>
      <c r="E2321" s="611"/>
      <c r="F2321" s="655"/>
      <c r="G2321" s="611"/>
    </row>
    <row r="2322" spans="1:7" s="547" customFormat="1" ht="15" x14ac:dyDescent="0.2">
      <c r="A2322" s="619"/>
      <c r="B2322" s="620"/>
      <c r="C2322" s="623"/>
      <c r="D2322" s="610"/>
      <c r="E2322" s="611"/>
      <c r="F2322" s="655"/>
      <c r="G2322" s="611"/>
    </row>
    <row r="2323" spans="1:7" s="547" customFormat="1" ht="15" x14ac:dyDescent="0.2">
      <c r="A2323" s="619"/>
      <c r="B2323" s="620"/>
      <c r="C2323" s="623"/>
      <c r="D2323" s="610"/>
      <c r="E2323" s="611"/>
      <c r="F2323" s="655"/>
      <c r="G2323" s="611"/>
    </row>
    <row r="2324" spans="1:7" s="547" customFormat="1" ht="15" x14ac:dyDescent="0.2">
      <c r="A2324" s="619"/>
      <c r="B2324" s="620"/>
      <c r="C2324" s="623"/>
      <c r="D2324" s="610"/>
      <c r="E2324" s="611"/>
      <c r="F2324" s="655"/>
      <c r="G2324" s="611"/>
    </row>
    <row r="2325" spans="1:7" s="547" customFormat="1" ht="15" x14ac:dyDescent="0.2">
      <c r="A2325" s="619"/>
      <c r="B2325" s="620"/>
      <c r="C2325" s="623"/>
      <c r="D2325" s="610"/>
      <c r="E2325" s="611"/>
      <c r="F2325" s="655"/>
      <c r="G2325" s="611"/>
    </row>
    <row r="2326" spans="1:7" s="547" customFormat="1" ht="15" x14ac:dyDescent="0.2">
      <c r="A2326" s="619"/>
      <c r="B2326" s="620"/>
      <c r="C2326" s="623"/>
      <c r="D2326" s="610"/>
      <c r="E2326" s="611"/>
      <c r="F2326" s="655"/>
      <c r="G2326" s="611"/>
    </row>
    <row r="2327" spans="1:7" s="547" customFormat="1" ht="15" x14ac:dyDescent="0.2">
      <c r="A2327" s="619"/>
      <c r="B2327" s="620"/>
      <c r="C2327" s="623"/>
      <c r="D2327" s="610"/>
      <c r="E2327" s="611"/>
      <c r="F2327" s="655"/>
      <c r="G2327" s="611"/>
    </row>
    <row r="2328" spans="1:7" s="547" customFormat="1" ht="15" x14ac:dyDescent="0.2">
      <c r="A2328" s="619"/>
      <c r="B2328" s="620"/>
      <c r="C2328" s="623"/>
      <c r="D2328" s="610"/>
      <c r="E2328" s="611"/>
      <c r="F2328" s="655"/>
      <c r="G2328" s="611"/>
    </row>
    <row r="2329" spans="1:7" s="547" customFormat="1" ht="15" x14ac:dyDescent="0.2">
      <c r="A2329" s="619"/>
      <c r="B2329" s="620"/>
      <c r="C2329" s="623"/>
      <c r="D2329" s="610"/>
      <c r="E2329" s="611"/>
      <c r="F2329" s="655"/>
      <c r="G2329" s="611"/>
    </row>
    <row r="2330" spans="1:7" s="547" customFormat="1" ht="15" x14ac:dyDescent="0.2">
      <c r="A2330" s="619"/>
      <c r="B2330" s="620"/>
      <c r="C2330" s="623"/>
      <c r="D2330" s="610"/>
      <c r="E2330" s="611"/>
      <c r="F2330" s="655"/>
      <c r="G2330" s="611"/>
    </row>
    <row r="2331" spans="1:7" s="547" customFormat="1" ht="15" x14ac:dyDescent="0.2">
      <c r="A2331" s="619"/>
      <c r="B2331" s="620"/>
      <c r="C2331" s="623"/>
      <c r="D2331" s="610"/>
      <c r="E2331" s="611"/>
      <c r="F2331" s="655"/>
      <c r="G2331" s="611"/>
    </row>
    <row r="2332" spans="1:7" s="547" customFormat="1" ht="15" x14ac:dyDescent="0.2">
      <c r="A2332" s="619"/>
      <c r="B2332" s="620"/>
      <c r="C2332" s="623"/>
      <c r="D2332" s="610"/>
      <c r="E2332" s="611"/>
      <c r="F2332" s="655"/>
      <c r="G2332" s="611"/>
    </row>
    <row r="2333" spans="1:7" s="547" customFormat="1" ht="15" x14ac:dyDescent="0.2">
      <c r="A2333" s="619"/>
      <c r="B2333" s="620"/>
      <c r="C2333" s="623"/>
      <c r="D2333" s="610"/>
      <c r="E2333" s="611"/>
      <c r="F2333" s="655"/>
      <c r="G2333" s="611"/>
    </row>
    <row r="2334" spans="1:7" s="547" customFormat="1" ht="15" x14ac:dyDescent="0.2">
      <c r="A2334" s="619"/>
      <c r="B2334" s="620"/>
      <c r="C2334" s="623"/>
      <c r="D2334" s="610"/>
      <c r="E2334" s="611"/>
      <c r="F2334" s="655"/>
      <c r="G2334" s="611"/>
    </row>
    <row r="2335" spans="1:7" s="547" customFormat="1" ht="15" x14ac:dyDescent="0.2">
      <c r="A2335" s="619"/>
      <c r="B2335" s="620"/>
      <c r="C2335" s="623"/>
      <c r="D2335" s="610"/>
      <c r="E2335" s="611"/>
      <c r="F2335" s="655"/>
      <c r="G2335" s="611"/>
    </row>
    <row r="2336" spans="1:7" s="547" customFormat="1" ht="15" x14ac:dyDescent="0.2">
      <c r="A2336" s="619"/>
      <c r="B2336" s="620"/>
      <c r="C2336" s="623"/>
      <c r="D2336" s="610"/>
      <c r="E2336" s="611"/>
      <c r="F2336" s="655"/>
      <c r="G2336" s="611"/>
    </row>
    <row r="2337" spans="1:7" s="547" customFormat="1" ht="15" x14ac:dyDescent="0.2">
      <c r="A2337" s="619"/>
      <c r="B2337" s="620"/>
      <c r="C2337" s="623"/>
      <c r="D2337" s="610"/>
      <c r="E2337" s="611"/>
      <c r="F2337" s="655"/>
      <c r="G2337" s="611"/>
    </row>
    <row r="2338" spans="1:7" s="547" customFormat="1" ht="15" x14ac:dyDescent="0.2">
      <c r="A2338" s="619"/>
      <c r="B2338" s="620"/>
      <c r="C2338" s="623"/>
      <c r="D2338" s="610"/>
      <c r="E2338" s="611"/>
      <c r="F2338" s="655"/>
      <c r="G2338" s="611"/>
    </row>
    <row r="2339" spans="1:7" s="547" customFormat="1" ht="15" x14ac:dyDescent="0.2">
      <c r="A2339" s="619"/>
      <c r="B2339" s="620"/>
      <c r="C2339" s="623"/>
      <c r="D2339" s="610"/>
      <c r="E2339" s="611"/>
      <c r="F2339" s="655"/>
      <c r="G2339" s="611"/>
    </row>
    <row r="2340" spans="1:7" s="547" customFormat="1" ht="15" x14ac:dyDescent="0.2">
      <c r="A2340" s="619"/>
      <c r="B2340" s="620"/>
      <c r="C2340" s="623"/>
      <c r="D2340" s="610"/>
      <c r="E2340" s="611"/>
      <c r="F2340" s="655"/>
      <c r="G2340" s="611"/>
    </row>
    <row r="2341" spans="1:7" s="547" customFormat="1" ht="15" x14ac:dyDescent="0.2">
      <c r="A2341" s="619"/>
      <c r="B2341" s="620"/>
      <c r="C2341" s="623"/>
      <c r="D2341" s="610"/>
      <c r="E2341" s="611"/>
      <c r="F2341" s="655"/>
      <c r="G2341" s="611"/>
    </row>
    <row r="2342" spans="1:7" s="547" customFormat="1" ht="15" x14ac:dyDescent="0.2">
      <c r="A2342" s="619"/>
      <c r="B2342" s="620"/>
      <c r="C2342" s="623"/>
      <c r="D2342" s="610"/>
      <c r="E2342" s="611"/>
      <c r="F2342" s="655"/>
      <c r="G2342" s="611"/>
    </row>
    <row r="2343" spans="1:7" s="547" customFormat="1" ht="15" x14ac:dyDescent="0.2">
      <c r="A2343" s="619"/>
      <c r="B2343" s="620"/>
      <c r="C2343" s="623"/>
      <c r="D2343" s="610"/>
      <c r="E2343" s="611"/>
      <c r="F2343" s="655"/>
      <c r="G2343" s="611"/>
    </row>
    <row r="2344" spans="1:7" s="547" customFormat="1" ht="15" x14ac:dyDescent="0.2">
      <c r="A2344" s="619"/>
      <c r="B2344" s="620"/>
      <c r="C2344" s="623"/>
      <c r="D2344" s="610"/>
      <c r="E2344" s="611"/>
      <c r="F2344" s="655"/>
      <c r="G2344" s="611"/>
    </row>
    <row r="2345" spans="1:7" s="547" customFormat="1" ht="15" x14ac:dyDescent="0.2">
      <c r="A2345" s="619"/>
      <c r="B2345" s="620"/>
      <c r="C2345" s="623"/>
      <c r="D2345" s="610"/>
      <c r="E2345" s="611"/>
      <c r="F2345" s="655"/>
      <c r="G2345" s="611"/>
    </row>
    <row r="2346" spans="1:7" s="547" customFormat="1" ht="15" x14ac:dyDescent="0.2">
      <c r="A2346" s="619"/>
      <c r="B2346" s="620"/>
      <c r="C2346" s="623"/>
      <c r="D2346" s="610"/>
      <c r="E2346" s="611"/>
      <c r="F2346" s="655"/>
      <c r="G2346" s="611"/>
    </row>
    <row r="2347" spans="1:7" s="547" customFormat="1" ht="15" x14ac:dyDescent="0.2">
      <c r="A2347" s="619"/>
      <c r="B2347" s="620"/>
      <c r="C2347" s="623"/>
      <c r="D2347" s="610"/>
      <c r="E2347" s="611"/>
      <c r="F2347" s="655"/>
      <c r="G2347" s="611"/>
    </row>
    <row r="2348" spans="1:7" s="547" customFormat="1" ht="15" x14ac:dyDescent="0.2">
      <c r="A2348" s="619"/>
      <c r="B2348" s="620"/>
      <c r="C2348" s="623"/>
      <c r="D2348" s="610"/>
      <c r="E2348" s="611"/>
      <c r="F2348" s="655"/>
      <c r="G2348" s="611"/>
    </row>
    <row r="2349" spans="1:7" s="547" customFormat="1" ht="15" x14ac:dyDescent="0.2">
      <c r="A2349" s="619"/>
      <c r="B2349" s="620"/>
      <c r="C2349" s="623"/>
      <c r="D2349" s="610"/>
      <c r="E2349" s="611"/>
      <c r="F2349" s="655"/>
      <c r="G2349" s="611"/>
    </row>
    <row r="2350" spans="1:7" s="547" customFormat="1" ht="15" x14ac:dyDescent="0.2">
      <c r="A2350" s="619"/>
      <c r="B2350" s="620"/>
      <c r="C2350" s="623"/>
      <c r="D2350" s="610"/>
      <c r="E2350" s="611"/>
      <c r="F2350" s="655"/>
      <c r="G2350" s="611"/>
    </row>
    <row r="2351" spans="1:7" s="547" customFormat="1" ht="15" x14ac:dyDescent="0.2">
      <c r="A2351" s="619"/>
      <c r="B2351" s="620"/>
      <c r="C2351" s="623"/>
      <c r="D2351" s="610"/>
      <c r="E2351" s="611"/>
      <c r="F2351" s="655"/>
      <c r="G2351" s="611"/>
    </row>
    <row r="2352" spans="1:7" s="547" customFormat="1" ht="15" x14ac:dyDescent="0.2">
      <c r="A2352" s="619"/>
      <c r="B2352" s="620"/>
      <c r="C2352" s="623"/>
      <c r="D2352" s="610"/>
      <c r="E2352" s="611"/>
      <c r="F2352" s="655"/>
      <c r="G2352" s="611"/>
    </row>
    <row r="2353" spans="1:7" s="547" customFormat="1" ht="15" x14ac:dyDescent="0.2">
      <c r="A2353" s="619"/>
      <c r="B2353" s="620"/>
      <c r="C2353" s="623"/>
      <c r="D2353" s="610"/>
      <c r="E2353" s="611"/>
      <c r="F2353" s="655"/>
      <c r="G2353" s="611"/>
    </row>
    <row r="2354" spans="1:7" s="547" customFormat="1" ht="15" x14ac:dyDescent="0.2">
      <c r="A2354" s="619"/>
      <c r="B2354" s="620"/>
      <c r="C2354" s="623"/>
      <c r="D2354" s="610"/>
      <c r="E2354" s="611"/>
      <c r="F2354" s="655"/>
      <c r="G2354" s="611"/>
    </row>
    <row r="2355" spans="1:7" s="547" customFormat="1" ht="15" x14ac:dyDescent="0.2">
      <c r="A2355" s="619"/>
      <c r="B2355" s="620"/>
      <c r="C2355" s="623"/>
      <c r="D2355" s="610"/>
      <c r="E2355" s="611"/>
      <c r="F2355" s="655"/>
      <c r="G2355" s="611"/>
    </row>
    <row r="2356" spans="1:7" s="547" customFormat="1" ht="15" x14ac:dyDescent="0.2">
      <c r="A2356" s="619"/>
      <c r="B2356" s="620"/>
      <c r="C2356" s="623"/>
      <c r="D2356" s="610"/>
      <c r="E2356" s="611"/>
      <c r="F2356" s="655"/>
      <c r="G2356" s="611"/>
    </row>
    <row r="2357" spans="1:7" s="547" customFormat="1" ht="15" x14ac:dyDescent="0.2">
      <c r="A2357" s="619"/>
      <c r="B2357" s="620"/>
      <c r="C2357" s="623"/>
      <c r="D2357" s="610"/>
      <c r="E2357" s="611"/>
      <c r="F2357" s="655"/>
      <c r="G2357" s="611"/>
    </row>
    <row r="2358" spans="1:7" s="547" customFormat="1" ht="15" x14ac:dyDescent="0.2">
      <c r="A2358" s="619"/>
      <c r="B2358" s="620"/>
      <c r="C2358" s="623"/>
      <c r="D2358" s="610"/>
      <c r="E2358" s="611"/>
      <c r="F2358" s="655"/>
      <c r="G2358" s="611"/>
    </row>
    <row r="2359" spans="1:7" s="547" customFormat="1" ht="15" x14ac:dyDescent="0.2">
      <c r="A2359" s="619"/>
      <c r="B2359" s="620"/>
      <c r="C2359" s="623"/>
      <c r="D2359" s="610"/>
      <c r="E2359" s="611"/>
      <c r="F2359" s="655"/>
      <c r="G2359" s="611"/>
    </row>
    <row r="2360" spans="1:7" s="547" customFormat="1" ht="15" x14ac:dyDescent="0.2">
      <c r="A2360" s="619"/>
      <c r="B2360" s="620"/>
      <c r="C2360" s="623"/>
      <c r="D2360" s="610"/>
      <c r="E2360" s="611"/>
      <c r="F2360" s="655"/>
      <c r="G2360" s="611"/>
    </row>
    <row r="2361" spans="1:7" s="547" customFormat="1" ht="15" x14ac:dyDescent="0.2">
      <c r="A2361" s="619"/>
      <c r="B2361" s="620"/>
      <c r="C2361" s="623"/>
      <c r="D2361" s="610"/>
      <c r="E2361" s="611"/>
      <c r="F2361" s="655"/>
      <c r="G2361" s="611"/>
    </row>
    <row r="2362" spans="1:7" s="547" customFormat="1" ht="15" x14ac:dyDescent="0.2">
      <c r="A2362" s="619"/>
      <c r="B2362" s="620"/>
      <c r="C2362" s="623"/>
      <c r="D2362" s="610"/>
      <c r="E2362" s="611"/>
      <c r="F2362" s="655"/>
      <c r="G2362" s="611"/>
    </row>
    <row r="2363" spans="1:7" s="547" customFormat="1" ht="15" x14ac:dyDescent="0.2">
      <c r="A2363" s="619"/>
      <c r="B2363" s="620"/>
      <c r="C2363" s="623"/>
      <c r="D2363" s="610"/>
      <c r="E2363" s="611"/>
      <c r="F2363" s="655"/>
      <c r="G2363" s="611"/>
    </row>
    <row r="2364" spans="1:7" s="547" customFormat="1" ht="15" x14ac:dyDescent="0.2">
      <c r="A2364" s="619"/>
      <c r="B2364" s="620"/>
      <c r="C2364" s="623"/>
      <c r="D2364" s="610"/>
      <c r="E2364" s="611"/>
      <c r="F2364" s="655"/>
      <c r="G2364" s="611"/>
    </row>
    <row r="2365" spans="1:7" s="547" customFormat="1" ht="15" x14ac:dyDescent="0.2">
      <c r="A2365" s="619"/>
      <c r="B2365" s="620"/>
      <c r="C2365" s="623"/>
      <c r="D2365" s="610"/>
      <c r="E2365" s="611"/>
      <c r="F2365" s="655"/>
      <c r="G2365" s="611"/>
    </row>
    <row r="2366" spans="1:7" s="547" customFormat="1" ht="15" x14ac:dyDescent="0.2">
      <c r="A2366" s="619"/>
      <c r="B2366" s="620"/>
      <c r="C2366" s="623"/>
      <c r="D2366" s="610"/>
      <c r="E2366" s="611"/>
      <c r="F2366" s="655"/>
      <c r="G2366" s="611"/>
    </row>
    <row r="2367" spans="1:7" s="547" customFormat="1" ht="15" x14ac:dyDescent="0.2">
      <c r="A2367" s="619"/>
      <c r="B2367" s="620"/>
      <c r="C2367" s="623"/>
      <c r="D2367" s="610"/>
      <c r="E2367" s="611"/>
      <c r="F2367" s="655"/>
      <c r="G2367" s="611"/>
    </row>
    <row r="2368" spans="1:7" s="547" customFormat="1" ht="15" x14ac:dyDescent="0.2">
      <c r="A2368" s="619"/>
      <c r="B2368" s="620"/>
      <c r="C2368" s="623"/>
      <c r="D2368" s="610"/>
      <c r="E2368" s="611"/>
      <c r="F2368" s="655"/>
      <c r="G2368" s="611"/>
    </row>
    <row r="2369" spans="1:7" s="547" customFormat="1" ht="15" x14ac:dyDescent="0.2">
      <c r="A2369" s="619"/>
      <c r="B2369" s="620"/>
      <c r="C2369" s="623"/>
      <c r="D2369" s="610"/>
      <c r="E2369" s="611"/>
      <c r="F2369" s="655"/>
      <c r="G2369" s="611"/>
    </row>
    <row r="2370" spans="1:7" s="547" customFormat="1" ht="15" x14ac:dyDescent="0.2">
      <c r="A2370" s="619"/>
      <c r="B2370" s="620"/>
      <c r="C2370" s="623"/>
      <c r="D2370" s="610"/>
      <c r="E2370" s="611"/>
      <c r="F2370" s="655"/>
      <c r="G2370" s="611"/>
    </row>
    <row r="2371" spans="1:7" s="547" customFormat="1" ht="15" x14ac:dyDescent="0.2">
      <c r="A2371" s="619"/>
      <c r="B2371" s="620"/>
      <c r="C2371" s="623"/>
      <c r="D2371" s="610"/>
      <c r="E2371" s="611"/>
      <c r="F2371" s="655"/>
      <c r="G2371" s="611"/>
    </row>
    <row r="2372" spans="1:7" s="547" customFormat="1" ht="15" x14ac:dyDescent="0.2">
      <c r="A2372" s="619"/>
      <c r="B2372" s="620"/>
      <c r="C2372" s="623"/>
      <c r="D2372" s="610"/>
      <c r="E2372" s="611"/>
      <c r="F2372" s="655"/>
      <c r="G2372" s="611"/>
    </row>
    <row r="2373" spans="1:7" s="547" customFormat="1" ht="15" x14ac:dyDescent="0.2">
      <c r="A2373" s="619"/>
      <c r="B2373" s="620"/>
      <c r="C2373" s="623"/>
      <c r="D2373" s="610"/>
      <c r="E2373" s="611"/>
      <c r="F2373" s="655"/>
      <c r="G2373" s="611"/>
    </row>
    <row r="2374" spans="1:7" s="547" customFormat="1" ht="15" x14ac:dyDescent="0.2">
      <c r="A2374" s="619"/>
      <c r="B2374" s="620"/>
      <c r="C2374" s="623"/>
      <c r="D2374" s="610"/>
      <c r="E2374" s="611"/>
      <c r="F2374" s="655"/>
      <c r="G2374" s="611"/>
    </row>
    <row r="2375" spans="1:7" s="547" customFormat="1" ht="15" x14ac:dyDescent="0.2">
      <c r="A2375" s="619"/>
      <c r="B2375" s="620"/>
      <c r="C2375" s="623"/>
      <c r="D2375" s="610"/>
      <c r="E2375" s="611"/>
      <c r="F2375" s="655"/>
      <c r="G2375" s="611"/>
    </row>
    <row r="2376" spans="1:7" s="547" customFormat="1" ht="15" x14ac:dyDescent="0.2">
      <c r="A2376" s="619"/>
      <c r="B2376" s="620"/>
      <c r="C2376" s="623"/>
      <c r="D2376" s="610"/>
      <c r="E2376" s="611"/>
      <c r="F2376" s="655"/>
      <c r="G2376" s="611"/>
    </row>
    <row r="2377" spans="1:7" s="547" customFormat="1" ht="15" x14ac:dyDescent="0.2">
      <c r="A2377" s="619"/>
      <c r="B2377" s="620"/>
      <c r="C2377" s="623"/>
      <c r="D2377" s="610"/>
      <c r="E2377" s="611"/>
      <c r="F2377" s="655"/>
      <c r="G2377" s="611"/>
    </row>
    <row r="2378" spans="1:7" s="547" customFormat="1" ht="15" x14ac:dyDescent="0.2">
      <c r="A2378" s="619"/>
      <c r="B2378" s="620"/>
      <c r="C2378" s="623"/>
      <c r="D2378" s="610"/>
      <c r="E2378" s="611"/>
      <c r="F2378" s="655"/>
      <c r="G2378" s="611"/>
    </row>
    <row r="2379" spans="1:7" s="547" customFormat="1" ht="15" x14ac:dyDescent="0.2">
      <c r="A2379" s="619"/>
      <c r="B2379" s="620"/>
      <c r="C2379" s="623"/>
      <c r="D2379" s="610"/>
      <c r="E2379" s="611"/>
      <c r="F2379" s="655"/>
      <c r="G2379" s="611"/>
    </row>
    <row r="2380" spans="1:7" s="547" customFormat="1" ht="15" x14ac:dyDescent="0.2">
      <c r="A2380" s="619"/>
      <c r="B2380" s="620"/>
      <c r="C2380" s="623"/>
      <c r="D2380" s="610"/>
      <c r="E2380" s="611"/>
      <c r="F2380" s="655"/>
      <c r="G2380" s="611"/>
    </row>
    <row r="2381" spans="1:7" s="547" customFormat="1" ht="15" x14ac:dyDescent="0.2">
      <c r="A2381" s="619"/>
      <c r="B2381" s="620"/>
      <c r="C2381" s="623"/>
      <c r="D2381" s="610"/>
      <c r="E2381" s="611"/>
      <c r="F2381" s="655"/>
      <c r="G2381" s="611"/>
    </row>
    <row r="2382" spans="1:7" s="547" customFormat="1" ht="15" x14ac:dyDescent="0.2">
      <c r="A2382" s="619"/>
      <c r="B2382" s="620"/>
      <c r="C2382" s="623"/>
      <c r="D2382" s="610"/>
      <c r="E2382" s="611"/>
      <c r="F2382" s="655"/>
      <c r="G2382" s="611"/>
    </row>
    <row r="2383" spans="1:7" s="547" customFormat="1" ht="15" x14ac:dyDescent="0.2">
      <c r="A2383" s="619"/>
      <c r="B2383" s="620"/>
      <c r="C2383" s="623"/>
      <c r="D2383" s="610"/>
      <c r="E2383" s="611"/>
      <c r="F2383" s="655"/>
      <c r="G2383" s="611"/>
    </row>
    <row r="2384" spans="1:7" s="547" customFormat="1" ht="15" x14ac:dyDescent="0.2">
      <c r="A2384" s="619"/>
      <c r="B2384" s="620"/>
      <c r="C2384" s="623"/>
      <c r="D2384" s="610"/>
      <c r="E2384" s="611"/>
      <c r="F2384" s="655"/>
      <c r="G2384" s="611"/>
    </row>
    <row r="2385" spans="1:7" s="547" customFormat="1" ht="15" x14ac:dyDescent="0.2">
      <c r="A2385" s="619"/>
      <c r="B2385" s="620"/>
      <c r="C2385" s="623"/>
      <c r="D2385" s="610"/>
      <c r="E2385" s="611"/>
      <c r="F2385" s="655"/>
      <c r="G2385" s="611"/>
    </row>
    <row r="2386" spans="1:7" s="547" customFormat="1" ht="15" x14ac:dyDescent="0.2">
      <c r="A2386" s="619"/>
      <c r="B2386" s="620"/>
      <c r="C2386" s="623"/>
      <c r="D2386" s="610"/>
      <c r="E2386" s="611"/>
      <c r="F2386" s="655"/>
      <c r="G2386" s="611"/>
    </row>
    <row r="2387" spans="1:7" s="547" customFormat="1" ht="15" x14ac:dyDescent="0.2">
      <c r="A2387" s="619"/>
      <c r="B2387" s="620"/>
      <c r="C2387" s="623"/>
      <c r="D2387" s="610"/>
      <c r="E2387" s="611"/>
      <c r="F2387" s="655"/>
      <c r="G2387" s="611"/>
    </row>
    <row r="2388" spans="1:7" s="547" customFormat="1" ht="15" x14ac:dyDescent="0.2">
      <c r="A2388" s="619"/>
      <c r="B2388" s="620"/>
      <c r="C2388" s="623"/>
      <c r="D2388" s="610"/>
      <c r="E2388" s="611"/>
      <c r="F2388" s="655"/>
      <c r="G2388" s="611"/>
    </row>
    <row r="2389" spans="1:7" s="547" customFormat="1" ht="15" x14ac:dyDescent="0.2">
      <c r="A2389" s="619"/>
      <c r="B2389" s="620"/>
      <c r="C2389" s="623"/>
      <c r="D2389" s="610"/>
      <c r="E2389" s="611"/>
      <c r="F2389" s="655"/>
      <c r="G2389" s="611"/>
    </row>
    <row r="2390" spans="1:7" s="547" customFormat="1" ht="15" x14ac:dyDescent="0.2">
      <c r="A2390" s="619"/>
      <c r="B2390" s="620"/>
      <c r="C2390" s="623"/>
      <c r="D2390" s="610"/>
      <c r="E2390" s="611"/>
      <c r="F2390" s="655"/>
      <c r="G2390" s="611"/>
    </row>
    <row r="2391" spans="1:7" s="547" customFormat="1" ht="15" x14ac:dyDescent="0.2">
      <c r="A2391" s="619"/>
      <c r="B2391" s="620"/>
      <c r="C2391" s="623"/>
      <c r="D2391" s="610"/>
      <c r="E2391" s="611"/>
      <c r="F2391" s="655"/>
      <c r="G2391" s="611"/>
    </row>
    <row r="2392" spans="1:7" s="547" customFormat="1" ht="15" x14ac:dyDescent="0.2">
      <c r="A2392" s="619"/>
      <c r="B2392" s="620"/>
      <c r="C2392" s="623"/>
      <c r="D2392" s="610"/>
      <c r="E2392" s="611"/>
      <c r="F2392" s="655"/>
      <c r="G2392" s="611"/>
    </row>
    <row r="2393" spans="1:7" s="547" customFormat="1" ht="15" x14ac:dyDescent="0.2">
      <c r="A2393" s="619"/>
      <c r="B2393" s="620"/>
      <c r="C2393" s="623"/>
      <c r="D2393" s="610"/>
      <c r="E2393" s="611"/>
      <c r="F2393" s="655"/>
      <c r="G2393" s="611"/>
    </row>
    <row r="2394" spans="1:7" s="547" customFormat="1" ht="15" x14ac:dyDescent="0.2">
      <c r="A2394" s="619"/>
      <c r="B2394" s="620"/>
      <c r="C2394" s="623"/>
      <c r="D2394" s="610"/>
      <c r="E2394" s="611"/>
      <c r="F2394" s="655"/>
      <c r="G2394" s="611"/>
    </row>
    <row r="2395" spans="1:7" s="547" customFormat="1" ht="15" x14ac:dyDescent="0.2">
      <c r="A2395" s="619"/>
      <c r="B2395" s="620"/>
      <c r="C2395" s="623"/>
      <c r="D2395" s="610"/>
      <c r="E2395" s="611"/>
      <c r="F2395" s="655"/>
      <c r="G2395" s="611"/>
    </row>
    <row r="2396" spans="1:7" s="547" customFormat="1" ht="15" x14ac:dyDescent="0.2">
      <c r="A2396" s="619"/>
      <c r="B2396" s="620"/>
      <c r="C2396" s="623"/>
      <c r="D2396" s="610"/>
      <c r="E2396" s="611"/>
      <c r="F2396" s="655"/>
      <c r="G2396" s="611"/>
    </row>
    <row r="2397" spans="1:7" s="547" customFormat="1" ht="15" x14ac:dyDescent="0.2">
      <c r="A2397" s="619"/>
      <c r="B2397" s="620"/>
      <c r="C2397" s="623"/>
      <c r="D2397" s="610"/>
      <c r="E2397" s="611"/>
      <c r="F2397" s="655"/>
      <c r="G2397" s="611"/>
    </row>
    <row r="2398" spans="1:7" s="547" customFormat="1" ht="15" x14ac:dyDescent="0.2">
      <c r="A2398" s="619"/>
      <c r="B2398" s="620"/>
      <c r="C2398" s="623"/>
      <c r="D2398" s="610"/>
      <c r="E2398" s="611"/>
      <c r="F2398" s="655"/>
      <c r="G2398" s="611"/>
    </row>
    <row r="2399" spans="1:7" s="547" customFormat="1" ht="15" x14ac:dyDescent="0.2">
      <c r="A2399" s="619"/>
      <c r="B2399" s="620"/>
      <c r="C2399" s="623"/>
      <c r="D2399" s="610"/>
      <c r="E2399" s="611"/>
      <c r="F2399" s="655"/>
      <c r="G2399" s="611"/>
    </row>
    <row r="2400" spans="1:7" s="547" customFormat="1" ht="15" x14ac:dyDescent="0.2">
      <c r="A2400" s="619"/>
      <c r="B2400" s="620"/>
      <c r="C2400" s="623"/>
      <c r="D2400" s="610"/>
      <c r="E2400" s="611"/>
      <c r="F2400" s="655"/>
      <c r="G2400" s="611"/>
    </row>
    <row r="2401" spans="1:7" s="547" customFormat="1" ht="15" x14ac:dyDescent="0.2">
      <c r="A2401" s="619"/>
      <c r="B2401" s="620"/>
      <c r="C2401" s="623"/>
      <c r="D2401" s="610"/>
      <c r="E2401" s="611"/>
      <c r="F2401" s="655"/>
      <c r="G2401" s="611"/>
    </row>
    <row r="2402" spans="1:7" s="547" customFormat="1" ht="15" x14ac:dyDescent="0.2">
      <c r="A2402" s="619"/>
      <c r="B2402" s="620"/>
      <c r="C2402" s="623"/>
      <c r="D2402" s="610"/>
      <c r="E2402" s="611"/>
      <c r="F2402" s="655"/>
      <c r="G2402" s="611"/>
    </row>
    <row r="2403" spans="1:7" s="547" customFormat="1" ht="15" x14ac:dyDescent="0.2">
      <c r="A2403" s="619"/>
      <c r="B2403" s="620"/>
      <c r="C2403" s="623"/>
      <c r="D2403" s="610"/>
      <c r="E2403" s="611"/>
      <c r="F2403" s="655"/>
      <c r="G2403" s="611"/>
    </row>
    <row r="2404" spans="1:7" s="547" customFormat="1" ht="15" x14ac:dyDescent="0.2">
      <c r="A2404" s="619"/>
      <c r="B2404" s="620"/>
      <c r="C2404" s="623"/>
      <c r="D2404" s="610"/>
      <c r="E2404" s="611"/>
      <c r="F2404" s="655"/>
      <c r="G2404" s="611"/>
    </row>
    <row r="2405" spans="1:7" s="547" customFormat="1" ht="15" x14ac:dyDescent="0.2">
      <c r="A2405" s="619"/>
      <c r="B2405" s="620"/>
      <c r="C2405" s="623"/>
      <c r="D2405" s="610"/>
      <c r="E2405" s="611"/>
      <c r="F2405" s="655"/>
      <c r="G2405" s="611"/>
    </row>
    <row r="2406" spans="1:7" s="547" customFormat="1" ht="15" x14ac:dyDescent="0.2">
      <c r="A2406" s="619"/>
      <c r="B2406" s="620"/>
      <c r="C2406" s="623"/>
      <c r="D2406" s="610"/>
      <c r="E2406" s="611"/>
      <c r="F2406" s="655"/>
      <c r="G2406" s="611"/>
    </row>
    <row r="2407" spans="1:7" s="547" customFormat="1" ht="15" x14ac:dyDescent="0.2">
      <c r="A2407" s="619"/>
      <c r="B2407" s="620"/>
      <c r="C2407" s="623"/>
      <c r="D2407" s="610"/>
      <c r="E2407" s="611"/>
      <c r="F2407" s="655"/>
      <c r="G2407" s="611"/>
    </row>
    <row r="2408" spans="1:7" s="547" customFormat="1" ht="15" x14ac:dyDescent="0.2">
      <c r="A2408" s="619"/>
      <c r="B2408" s="620"/>
      <c r="C2408" s="623"/>
      <c r="D2408" s="610"/>
      <c r="E2408" s="611"/>
      <c r="F2408" s="655"/>
      <c r="G2408" s="611"/>
    </row>
    <row r="2409" spans="1:7" s="547" customFormat="1" ht="15" x14ac:dyDescent="0.2">
      <c r="A2409" s="619"/>
      <c r="B2409" s="620"/>
      <c r="C2409" s="623"/>
      <c r="D2409" s="610"/>
      <c r="E2409" s="611"/>
      <c r="F2409" s="655"/>
      <c r="G2409" s="611"/>
    </row>
    <row r="2410" spans="1:7" s="547" customFormat="1" ht="15" x14ac:dyDescent="0.2">
      <c r="A2410" s="619"/>
      <c r="B2410" s="620"/>
      <c r="C2410" s="623"/>
      <c r="D2410" s="610"/>
      <c r="E2410" s="611"/>
      <c r="F2410" s="655"/>
      <c r="G2410" s="611"/>
    </row>
    <row r="2411" spans="1:7" s="547" customFormat="1" ht="15" x14ac:dyDescent="0.2">
      <c r="A2411" s="619"/>
      <c r="B2411" s="620"/>
      <c r="C2411" s="623"/>
      <c r="D2411" s="610"/>
      <c r="E2411" s="611"/>
      <c r="F2411" s="655"/>
      <c r="G2411" s="611"/>
    </row>
    <row r="2412" spans="1:7" s="547" customFormat="1" ht="15" x14ac:dyDescent="0.2">
      <c r="A2412" s="619"/>
      <c r="B2412" s="620"/>
      <c r="C2412" s="623"/>
      <c r="D2412" s="610"/>
      <c r="E2412" s="611"/>
      <c r="F2412" s="655"/>
      <c r="G2412" s="611"/>
    </row>
    <row r="2413" spans="1:7" s="547" customFormat="1" ht="15" x14ac:dyDescent="0.2">
      <c r="A2413" s="619"/>
      <c r="B2413" s="620"/>
      <c r="C2413" s="623"/>
      <c r="D2413" s="610"/>
      <c r="E2413" s="611"/>
      <c r="F2413" s="655"/>
      <c r="G2413" s="611"/>
    </row>
    <row r="2414" spans="1:7" s="547" customFormat="1" ht="15" x14ac:dyDescent="0.2">
      <c r="A2414" s="619"/>
      <c r="B2414" s="620"/>
      <c r="C2414" s="623"/>
      <c r="D2414" s="610"/>
      <c r="E2414" s="611"/>
      <c r="F2414" s="655"/>
      <c r="G2414" s="611"/>
    </row>
    <row r="2415" spans="1:7" s="547" customFormat="1" ht="15" x14ac:dyDescent="0.2">
      <c r="A2415" s="619"/>
      <c r="B2415" s="620"/>
      <c r="C2415" s="623"/>
      <c r="D2415" s="610"/>
      <c r="E2415" s="611"/>
      <c r="F2415" s="655"/>
      <c r="G2415" s="611"/>
    </row>
    <row r="2416" spans="1:7" s="547" customFormat="1" ht="15" x14ac:dyDescent="0.2">
      <c r="A2416" s="619"/>
      <c r="B2416" s="620"/>
      <c r="C2416" s="623"/>
      <c r="D2416" s="610"/>
      <c r="E2416" s="611"/>
      <c r="F2416" s="655"/>
      <c r="G2416" s="611"/>
    </row>
    <row r="2417" spans="1:7" s="547" customFormat="1" ht="15" x14ac:dyDescent="0.2">
      <c r="A2417" s="619"/>
      <c r="B2417" s="620"/>
      <c r="C2417" s="623"/>
      <c r="D2417" s="610"/>
      <c r="E2417" s="611"/>
      <c r="F2417" s="655"/>
      <c r="G2417" s="611"/>
    </row>
    <row r="2418" spans="1:7" s="547" customFormat="1" ht="15" x14ac:dyDescent="0.2">
      <c r="A2418" s="619"/>
      <c r="B2418" s="620"/>
      <c r="C2418" s="623"/>
      <c r="D2418" s="610"/>
      <c r="E2418" s="611"/>
      <c r="F2418" s="655"/>
      <c r="G2418" s="611"/>
    </row>
    <row r="2419" spans="1:7" s="547" customFormat="1" ht="15" x14ac:dyDescent="0.2">
      <c r="A2419" s="619"/>
      <c r="B2419" s="620"/>
      <c r="C2419" s="623"/>
      <c r="D2419" s="610"/>
      <c r="E2419" s="611"/>
      <c r="F2419" s="655"/>
      <c r="G2419" s="611"/>
    </row>
    <row r="2420" spans="1:7" s="547" customFormat="1" ht="15" x14ac:dyDescent="0.2">
      <c r="A2420" s="619"/>
      <c r="B2420" s="620"/>
      <c r="C2420" s="623"/>
      <c r="D2420" s="610"/>
      <c r="E2420" s="611"/>
      <c r="F2420" s="655"/>
      <c r="G2420" s="611"/>
    </row>
    <row r="2421" spans="1:7" s="547" customFormat="1" ht="15" x14ac:dyDescent="0.2">
      <c r="A2421" s="619"/>
      <c r="B2421" s="620"/>
      <c r="C2421" s="623"/>
      <c r="D2421" s="610"/>
      <c r="E2421" s="611"/>
      <c r="F2421" s="655"/>
      <c r="G2421" s="611"/>
    </row>
    <row r="2422" spans="1:7" s="547" customFormat="1" ht="15" x14ac:dyDescent="0.2">
      <c r="A2422" s="619"/>
      <c r="B2422" s="620"/>
      <c r="C2422" s="623"/>
      <c r="D2422" s="610"/>
      <c r="E2422" s="611"/>
      <c r="F2422" s="655"/>
      <c r="G2422" s="611"/>
    </row>
    <row r="2423" spans="1:7" s="547" customFormat="1" ht="15" x14ac:dyDescent="0.2">
      <c r="A2423" s="619"/>
      <c r="B2423" s="620"/>
      <c r="C2423" s="623"/>
      <c r="D2423" s="610"/>
      <c r="E2423" s="611"/>
      <c r="F2423" s="655"/>
      <c r="G2423" s="611"/>
    </row>
    <row r="2424" spans="1:7" s="547" customFormat="1" ht="15" x14ac:dyDescent="0.2">
      <c r="A2424" s="619"/>
      <c r="B2424" s="620"/>
      <c r="C2424" s="623"/>
      <c r="D2424" s="610"/>
      <c r="E2424" s="611"/>
      <c r="F2424" s="655"/>
      <c r="G2424" s="611"/>
    </row>
    <row r="2425" spans="1:7" s="547" customFormat="1" ht="15" x14ac:dyDescent="0.2">
      <c r="A2425" s="619"/>
      <c r="B2425" s="620"/>
      <c r="C2425" s="623"/>
      <c r="D2425" s="610"/>
      <c r="E2425" s="611"/>
      <c r="F2425" s="655"/>
      <c r="G2425" s="611"/>
    </row>
    <row r="2426" spans="1:7" s="547" customFormat="1" ht="15" x14ac:dyDescent="0.2">
      <c r="A2426" s="619"/>
      <c r="B2426" s="620"/>
      <c r="C2426" s="623"/>
      <c r="D2426" s="610"/>
      <c r="E2426" s="611"/>
      <c r="F2426" s="655"/>
      <c r="G2426" s="611"/>
    </row>
    <row r="2427" spans="1:7" s="547" customFormat="1" ht="15" x14ac:dyDescent="0.2">
      <c r="A2427" s="619"/>
      <c r="B2427" s="620"/>
      <c r="C2427" s="623"/>
      <c r="D2427" s="610"/>
      <c r="E2427" s="611"/>
      <c r="F2427" s="655"/>
      <c r="G2427" s="611"/>
    </row>
    <row r="2428" spans="1:7" s="547" customFormat="1" ht="15" x14ac:dyDescent="0.2">
      <c r="A2428" s="619"/>
      <c r="B2428" s="620"/>
      <c r="C2428" s="623"/>
      <c r="D2428" s="610"/>
      <c r="E2428" s="611"/>
      <c r="F2428" s="655"/>
      <c r="G2428" s="611"/>
    </row>
    <row r="2429" spans="1:7" s="547" customFormat="1" ht="15" x14ac:dyDescent="0.2">
      <c r="A2429" s="619"/>
      <c r="B2429" s="620"/>
      <c r="C2429" s="623"/>
      <c r="D2429" s="610"/>
      <c r="E2429" s="611"/>
      <c r="F2429" s="655"/>
      <c r="G2429" s="611"/>
    </row>
    <row r="2430" spans="1:7" s="547" customFormat="1" ht="15" x14ac:dyDescent="0.2">
      <c r="A2430" s="619"/>
      <c r="B2430" s="620"/>
      <c r="C2430" s="623"/>
      <c r="D2430" s="610"/>
      <c r="E2430" s="611"/>
      <c r="F2430" s="655"/>
      <c r="G2430" s="611"/>
    </row>
    <row r="2431" spans="1:7" s="547" customFormat="1" ht="15" x14ac:dyDescent="0.2">
      <c r="A2431" s="619"/>
      <c r="B2431" s="620"/>
      <c r="C2431" s="623"/>
      <c r="D2431" s="610"/>
      <c r="E2431" s="611"/>
      <c r="F2431" s="655"/>
      <c r="G2431" s="611"/>
    </row>
    <row r="2432" spans="1:7" s="547" customFormat="1" ht="15" x14ac:dyDescent="0.2">
      <c r="A2432" s="619"/>
      <c r="B2432" s="620"/>
      <c r="C2432" s="623"/>
      <c r="D2432" s="610"/>
      <c r="E2432" s="611"/>
      <c r="F2432" s="655"/>
      <c r="G2432" s="611"/>
    </row>
    <row r="2433" spans="1:7" s="547" customFormat="1" ht="15" x14ac:dyDescent="0.2">
      <c r="A2433" s="619"/>
      <c r="B2433" s="620"/>
      <c r="C2433" s="623"/>
      <c r="D2433" s="610"/>
      <c r="E2433" s="611"/>
      <c r="F2433" s="655"/>
      <c r="G2433" s="611"/>
    </row>
    <row r="2434" spans="1:7" s="547" customFormat="1" ht="15" x14ac:dyDescent="0.2">
      <c r="A2434" s="619"/>
      <c r="B2434" s="620"/>
      <c r="C2434" s="623"/>
      <c r="D2434" s="610"/>
      <c r="E2434" s="611"/>
      <c r="F2434" s="655"/>
      <c r="G2434" s="611"/>
    </row>
    <row r="2435" spans="1:7" s="547" customFormat="1" ht="15" x14ac:dyDescent="0.2">
      <c r="A2435" s="619"/>
      <c r="B2435" s="620"/>
      <c r="C2435" s="623"/>
      <c r="D2435" s="610"/>
      <c r="E2435" s="611"/>
      <c r="F2435" s="655"/>
      <c r="G2435" s="611"/>
    </row>
    <row r="2436" spans="1:7" s="547" customFormat="1" ht="15" x14ac:dyDescent="0.2">
      <c r="A2436" s="619"/>
      <c r="B2436" s="620"/>
      <c r="C2436" s="623"/>
      <c r="D2436" s="610"/>
      <c r="E2436" s="611"/>
      <c r="F2436" s="655"/>
      <c r="G2436" s="611"/>
    </row>
    <row r="2437" spans="1:7" s="547" customFormat="1" ht="15" x14ac:dyDescent="0.2">
      <c r="A2437" s="619"/>
      <c r="B2437" s="620"/>
      <c r="C2437" s="623"/>
      <c r="D2437" s="610"/>
      <c r="E2437" s="611"/>
      <c r="F2437" s="655"/>
      <c r="G2437" s="611"/>
    </row>
    <row r="2438" spans="1:7" s="547" customFormat="1" ht="15" x14ac:dyDescent="0.2">
      <c r="A2438" s="619"/>
      <c r="B2438" s="620"/>
      <c r="C2438" s="623"/>
      <c r="D2438" s="610"/>
      <c r="E2438" s="611"/>
      <c r="F2438" s="655"/>
      <c r="G2438" s="611"/>
    </row>
    <row r="2439" spans="1:7" s="547" customFormat="1" ht="15" x14ac:dyDescent="0.2">
      <c r="A2439" s="619"/>
      <c r="B2439" s="620"/>
      <c r="C2439" s="623"/>
      <c r="D2439" s="610"/>
      <c r="E2439" s="611"/>
      <c r="F2439" s="655"/>
      <c r="G2439" s="611"/>
    </row>
    <row r="2440" spans="1:7" s="547" customFormat="1" ht="15" x14ac:dyDescent="0.2">
      <c r="A2440" s="619"/>
      <c r="B2440" s="620"/>
      <c r="C2440" s="623"/>
      <c r="D2440" s="610"/>
      <c r="E2440" s="611"/>
      <c r="F2440" s="655"/>
      <c r="G2440" s="611"/>
    </row>
    <row r="2441" spans="1:7" s="547" customFormat="1" ht="15" x14ac:dyDescent="0.2">
      <c r="A2441" s="619"/>
      <c r="B2441" s="620"/>
      <c r="C2441" s="623"/>
      <c r="D2441" s="610"/>
      <c r="E2441" s="611"/>
      <c r="F2441" s="655"/>
      <c r="G2441" s="611"/>
    </row>
    <row r="2442" spans="1:7" s="547" customFormat="1" ht="15" x14ac:dyDescent="0.2">
      <c r="A2442" s="619"/>
      <c r="B2442" s="620"/>
      <c r="C2442" s="623"/>
      <c r="D2442" s="610"/>
      <c r="E2442" s="611"/>
      <c r="F2442" s="655"/>
      <c r="G2442" s="611"/>
    </row>
    <row r="2443" spans="1:7" s="547" customFormat="1" ht="15" x14ac:dyDescent="0.2">
      <c r="A2443" s="619"/>
      <c r="B2443" s="620"/>
      <c r="C2443" s="623"/>
      <c r="D2443" s="610"/>
      <c r="E2443" s="611"/>
      <c r="F2443" s="655"/>
      <c r="G2443" s="611"/>
    </row>
    <row r="2444" spans="1:7" s="547" customFormat="1" ht="15" x14ac:dyDescent="0.2">
      <c r="A2444" s="619"/>
      <c r="B2444" s="620"/>
      <c r="C2444" s="623"/>
      <c r="D2444" s="610"/>
      <c r="E2444" s="611"/>
      <c r="F2444" s="655"/>
      <c r="G2444" s="611"/>
    </row>
    <row r="2445" spans="1:7" s="547" customFormat="1" ht="15" x14ac:dyDescent="0.2">
      <c r="A2445" s="619"/>
      <c r="B2445" s="620"/>
      <c r="C2445" s="623"/>
      <c r="D2445" s="610"/>
      <c r="E2445" s="611"/>
      <c r="F2445" s="655"/>
      <c r="G2445" s="611"/>
    </row>
    <row r="2446" spans="1:7" s="547" customFormat="1" ht="15" x14ac:dyDescent="0.2">
      <c r="A2446" s="619"/>
      <c r="B2446" s="620"/>
      <c r="C2446" s="623"/>
      <c r="D2446" s="610"/>
      <c r="E2446" s="611"/>
      <c r="F2446" s="655"/>
      <c r="G2446" s="611"/>
    </row>
    <row r="2447" spans="1:7" s="547" customFormat="1" ht="15" x14ac:dyDescent="0.2">
      <c r="A2447" s="619"/>
      <c r="B2447" s="620"/>
      <c r="C2447" s="623"/>
      <c r="D2447" s="610"/>
      <c r="E2447" s="611"/>
      <c r="F2447" s="655"/>
      <c r="G2447" s="611"/>
    </row>
    <row r="2448" spans="1:7" s="547" customFormat="1" ht="15" x14ac:dyDescent="0.2">
      <c r="A2448" s="619"/>
      <c r="B2448" s="620"/>
      <c r="C2448" s="623"/>
      <c r="D2448" s="610"/>
      <c r="E2448" s="611"/>
      <c r="F2448" s="655"/>
      <c r="G2448" s="611"/>
    </row>
    <row r="2449" spans="1:7" s="547" customFormat="1" ht="15" x14ac:dyDescent="0.2">
      <c r="A2449" s="619"/>
      <c r="B2449" s="620"/>
      <c r="C2449" s="623"/>
      <c r="D2449" s="610"/>
      <c r="E2449" s="611"/>
      <c r="F2449" s="655"/>
      <c r="G2449" s="611"/>
    </row>
    <row r="2450" spans="1:7" s="547" customFormat="1" ht="15" x14ac:dyDescent="0.2">
      <c r="A2450" s="619"/>
      <c r="B2450" s="620"/>
      <c r="C2450" s="623"/>
      <c r="D2450" s="610"/>
      <c r="E2450" s="611"/>
      <c r="F2450" s="655"/>
      <c r="G2450" s="611"/>
    </row>
    <row r="2451" spans="1:7" s="547" customFormat="1" ht="15" x14ac:dyDescent="0.2">
      <c r="A2451" s="619"/>
      <c r="B2451" s="620"/>
      <c r="C2451" s="623"/>
      <c r="D2451" s="610"/>
      <c r="E2451" s="611"/>
      <c r="F2451" s="655"/>
      <c r="G2451" s="611"/>
    </row>
    <row r="2452" spans="1:7" s="547" customFormat="1" ht="15" x14ac:dyDescent="0.2">
      <c r="A2452" s="619"/>
      <c r="B2452" s="620"/>
      <c r="C2452" s="623"/>
      <c r="D2452" s="610"/>
      <c r="E2452" s="611"/>
      <c r="F2452" s="655"/>
      <c r="G2452" s="611"/>
    </row>
    <row r="2453" spans="1:7" s="547" customFormat="1" ht="15" x14ac:dyDescent="0.2">
      <c r="A2453" s="619"/>
      <c r="B2453" s="620"/>
      <c r="C2453" s="623"/>
      <c r="D2453" s="610"/>
      <c r="E2453" s="611"/>
      <c r="F2453" s="655"/>
      <c r="G2453" s="611"/>
    </row>
    <row r="2454" spans="1:7" s="547" customFormat="1" ht="15" x14ac:dyDescent="0.2">
      <c r="A2454" s="619"/>
      <c r="B2454" s="620"/>
      <c r="C2454" s="623"/>
      <c r="D2454" s="610"/>
      <c r="E2454" s="611"/>
      <c r="F2454" s="655"/>
      <c r="G2454" s="611"/>
    </row>
    <row r="2455" spans="1:7" s="547" customFormat="1" ht="15" x14ac:dyDescent="0.2">
      <c r="A2455" s="619"/>
      <c r="B2455" s="620"/>
      <c r="C2455" s="623"/>
      <c r="D2455" s="610"/>
      <c r="E2455" s="611"/>
      <c r="F2455" s="655"/>
      <c r="G2455" s="611"/>
    </row>
    <row r="2456" spans="1:7" s="547" customFormat="1" ht="15" x14ac:dyDescent="0.2">
      <c r="A2456" s="619"/>
      <c r="B2456" s="620"/>
      <c r="C2456" s="623"/>
      <c r="D2456" s="610"/>
      <c r="E2456" s="611"/>
      <c r="F2456" s="655"/>
      <c r="G2456" s="611"/>
    </row>
    <row r="2457" spans="1:7" s="547" customFormat="1" ht="15" x14ac:dyDescent="0.2">
      <c r="A2457" s="619"/>
      <c r="B2457" s="620"/>
      <c r="C2457" s="623"/>
      <c r="D2457" s="610"/>
      <c r="E2457" s="611"/>
      <c r="F2457" s="655"/>
      <c r="G2457" s="611"/>
    </row>
    <row r="2458" spans="1:7" s="547" customFormat="1" ht="15" x14ac:dyDescent="0.2">
      <c r="A2458" s="619"/>
      <c r="B2458" s="620"/>
      <c r="C2458" s="623"/>
      <c r="D2458" s="610"/>
      <c r="E2458" s="611"/>
      <c r="F2458" s="655"/>
      <c r="G2458" s="611"/>
    </row>
    <row r="2459" spans="1:7" s="547" customFormat="1" ht="15" x14ac:dyDescent="0.2">
      <c r="A2459" s="619"/>
      <c r="B2459" s="620"/>
      <c r="C2459" s="623"/>
      <c r="D2459" s="610"/>
      <c r="E2459" s="611"/>
      <c r="F2459" s="655"/>
      <c r="G2459" s="611"/>
    </row>
    <row r="2460" spans="1:7" s="547" customFormat="1" ht="15" x14ac:dyDescent="0.2">
      <c r="A2460" s="619"/>
      <c r="B2460" s="620"/>
      <c r="C2460" s="623"/>
      <c r="D2460" s="610"/>
      <c r="E2460" s="611"/>
      <c r="F2460" s="655"/>
      <c r="G2460" s="611"/>
    </row>
    <row r="2461" spans="1:7" s="547" customFormat="1" ht="15" x14ac:dyDescent="0.2">
      <c r="A2461" s="619"/>
      <c r="B2461" s="620"/>
      <c r="C2461" s="623"/>
      <c r="D2461" s="610"/>
      <c r="E2461" s="611"/>
      <c r="F2461" s="655"/>
      <c r="G2461" s="611"/>
    </row>
    <row r="2462" spans="1:7" s="547" customFormat="1" ht="15" x14ac:dyDescent="0.2">
      <c r="A2462" s="619"/>
      <c r="B2462" s="620"/>
      <c r="C2462" s="623"/>
      <c r="D2462" s="610"/>
      <c r="E2462" s="611"/>
      <c r="F2462" s="655"/>
      <c r="G2462" s="611"/>
    </row>
    <row r="2463" spans="1:7" s="547" customFormat="1" ht="15" x14ac:dyDescent="0.2">
      <c r="A2463" s="619"/>
      <c r="B2463" s="620"/>
      <c r="C2463" s="623"/>
      <c r="D2463" s="610"/>
      <c r="E2463" s="611"/>
      <c r="F2463" s="655"/>
      <c r="G2463" s="611"/>
    </row>
    <row r="2464" spans="1:7" s="547" customFormat="1" ht="15" x14ac:dyDescent="0.2">
      <c r="A2464" s="619"/>
      <c r="B2464" s="620"/>
      <c r="C2464" s="623"/>
      <c r="D2464" s="610"/>
      <c r="E2464" s="611"/>
      <c r="F2464" s="655"/>
      <c r="G2464" s="611"/>
    </row>
    <row r="2465" spans="1:7" s="547" customFormat="1" ht="15" x14ac:dyDescent="0.2">
      <c r="A2465" s="619"/>
      <c r="B2465" s="620"/>
      <c r="C2465" s="623"/>
      <c r="D2465" s="610"/>
      <c r="E2465" s="611"/>
      <c r="F2465" s="655"/>
      <c r="G2465" s="611"/>
    </row>
    <row r="2466" spans="1:7" s="547" customFormat="1" ht="15" x14ac:dyDescent="0.2">
      <c r="A2466" s="619"/>
      <c r="B2466" s="620"/>
      <c r="C2466" s="623"/>
      <c r="D2466" s="610"/>
      <c r="E2466" s="611"/>
      <c r="F2466" s="655"/>
      <c r="G2466" s="611"/>
    </row>
    <row r="2467" spans="1:7" s="547" customFormat="1" ht="15" x14ac:dyDescent="0.2">
      <c r="A2467" s="619"/>
      <c r="B2467" s="620"/>
      <c r="C2467" s="623"/>
      <c r="D2467" s="610"/>
      <c r="E2467" s="611"/>
      <c r="F2467" s="655"/>
      <c r="G2467" s="611"/>
    </row>
    <row r="2468" spans="1:7" s="547" customFormat="1" ht="15" x14ac:dyDescent="0.2">
      <c r="A2468" s="619"/>
      <c r="B2468" s="620"/>
      <c r="C2468" s="623"/>
      <c r="D2468" s="610"/>
      <c r="E2468" s="611"/>
      <c r="F2468" s="655"/>
      <c r="G2468" s="611"/>
    </row>
    <row r="2469" spans="1:7" s="547" customFormat="1" ht="15" x14ac:dyDescent="0.2">
      <c r="A2469" s="619"/>
      <c r="B2469" s="620"/>
      <c r="C2469" s="623"/>
      <c r="D2469" s="610"/>
      <c r="E2469" s="611"/>
      <c r="F2469" s="655"/>
      <c r="G2469" s="611"/>
    </row>
    <row r="2470" spans="1:7" s="547" customFormat="1" ht="15" x14ac:dyDescent="0.2">
      <c r="A2470" s="619"/>
      <c r="B2470" s="620"/>
      <c r="C2470" s="623"/>
      <c r="D2470" s="610"/>
      <c r="E2470" s="611"/>
      <c r="F2470" s="655"/>
      <c r="G2470" s="611"/>
    </row>
    <row r="2471" spans="1:7" s="547" customFormat="1" ht="15" x14ac:dyDescent="0.2">
      <c r="A2471" s="619"/>
      <c r="B2471" s="620"/>
      <c r="C2471" s="623"/>
      <c r="D2471" s="610"/>
      <c r="E2471" s="611"/>
      <c r="F2471" s="655"/>
      <c r="G2471" s="611"/>
    </row>
    <row r="2472" spans="1:7" s="547" customFormat="1" ht="15" x14ac:dyDescent="0.2">
      <c r="A2472" s="619"/>
      <c r="B2472" s="620"/>
      <c r="C2472" s="623"/>
      <c r="D2472" s="610"/>
      <c r="E2472" s="611"/>
      <c r="F2472" s="655"/>
      <c r="G2472" s="611"/>
    </row>
    <row r="2473" spans="1:7" s="547" customFormat="1" ht="15" x14ac:dyDescent="0.2">
      <c r="A2473" s="619"/>
      <c r="B2473" s="620"/>
      <c r="C2473" s="623"/>
      <c r="D2473" s="610"/>
      <c r="E2473" s="611"/>
      <c r="F2473" s="655"/>
      <c r="G2473" s="611"/>
    </row>
    <row r="2474" spans="1:7" s="547" customFormat="1" ht="15" x14ac:dyDescent="0.2">
      <c r="A2474" s="619"/>
      <c r="B2474" s="620"/>
      <c r="C2474" s="623"/>
      <c r="D2474" s="610"/>
      <c r="E2474" s="611"/>
      <c r="F2474" s="655"/>
      <c r="G2474" s="611"/>
    </row>
    <row r="2475" spans="1:7" s="547" customFormat="1" ht="15" x14ac:dyDescent="0.2">
      <c r="A2475" s="619"/>
      <c r="B2475" s="620"/>
      <c r="C2475" s="623"/>
      <c r="D2475" s="610"/>
      <c r="E2475" s="611"/>
      <c r="F2475" s="655"/>
      <c r="G2475" s="611"/>
    </row>
    <row r="2476" spans="1:7" s="547" customFormat="1" ht="15" x14ac:dyDescent="0.2">
      <c r="A2476" s="619"/>
      <c r="B2476" s="620"/>
      <c r="C2476" s="623"/>
      <c r="D2476" s="610"/>
      <c r="E2476" s="611"/>
      <c r="F2476" s="655"/>
      <c r="G2476" s="611"/>
    </row>
    <row r="2477" spans="1:7" s="547" customFormat="1" ht="15" x14ac:dyDescent="0.2">
      <c r="A2477" s="619"/>
      <c r="B2477" s="620"/>
      <c r="C2477" s="623"/>
      <c r="D2477" s="610"/>
      <c r="E2477" s="611"/>
      <c r="F2477" s="655"/>
      <c r="G2477" s="611"/>
    </row>
    <row r="2478" spans="1:7" s="547" customFormat="1" ht="15" x14ac:dyDescent="0.2">
      <c r="A2478" s="619"/>
      <c r="B2478" s="620"/>
      <c r="C2478" s="623"/>
      <c r="D2478" s="610"/>
      <c r="E2478" s="611"/>
      <c r="F2478" s="655"/>
      <c r="G2478" s="611"/>
    </row>
    <row r="2479" spans="1:7" s="547" customFormat="1" ht="15" x14ac:dyDescent="0.2">
      <c r="A2479" s="619"/>
      <c r="B2479" s="620"/>
      <c r="C2479" s="623"/>
      <c r="D2479" s="610"/>
      <c r="E2479" s="611"/>
      <c r="F2479" s="655"/>
      <c r="G2479" s="611"/>
    </row>
    <row r="2480" spans="1:7" s="547" customFormat="1" ht="15" x14ac:dyDescent="0.2">
      <c r="A2480" s="619"/>
      <c r="B2480" s="620"/>
      <c r="C2480" s="623"/>
      <c r="D2480" s="610"/>
      <c r="E2480" s="611"/>
      <c r="F2480" s="655"/>
      <c r="G2480" s="611"/>
    </row>
    <row r="2481" spans="1:7" s="547" customFormat="1" ht="15" x14ac:dyDescent="0.2">
      <c r="A2481" s="619"/>
      <c r="B2481" s="620"/>
      <c r="C2481" s="623"/>
      <c r="D2481" s="610"/>
      <c r="E2481" s="611"/>
      <c r="F2481" s="655"/>
      <c r="G2481" s="611"/>
    </row>
    <row r="2482" spans="1:7" s="547" customFormat="1" ht="15" x14ac:dyDescent="0.2">
      <c r="A2482" s="619"/>
      <c r="B2482" s="620"/>
      <c r="C2482" s="623"/>
      <c r="D2482" s="610"/>
      <c r="E2482" s="611"/>
      <c r="F2482" s="655"/>
      <c r="G2482" s="611"/>
    </row>
    <row r="2483" spans="1:7" s="547" customFormat="1" ht="15" x14ac:dyDescent="0.2">
      <c r="A2483" s="619"/>
      <c r="B2483" s="620"/>
      <c r="C2483" s="623"/>
      <c r="D2483" s="610"/>
      <c r="E2483" s="611"/>
      <c r="F2483" s="655"/>
      <c r="G2483" s="611"/>
    </row>
    <row r="2484" spans="1:7" s="547" customFormat="1" ht="15" x14ac:dyDescent="0.2">
      <c r="A2484" s="619"/>
      <c r="B2484" s="620"/>
      <c r="C2484" s="623"/>
      <c r="D2484" s="610"/>
      <c r="E2484" s="611"/>
      <c r="F2484" s="655"/>
      <c r="G2484" s="611"/>
    </row>
    <row r="2485" spans="1:7" s="547" customFormat="1" ht="15" x14ac:dyDescent="0.2">
      <c r="A2485" s="619"/>
      <c r="B2485" s="620"/>
      <c r="C2485" s="623"/>
      <c r="D2485" s="610"/>
      <c r="E2485" s="611"/>
      <c r="F2485" s="655"/>
      <c r="G2485" s="611"/>
    </row>
    <row r="2486" spans="1:7" s="547" customFormat="1" ht="15" x14ac:dyDescent="0.2">
      <c r="A2486" s="619"/>
      <c r="B2486" s="620"/>
      <c r="C2486" s="623"/>
      <c r="D2486" s="610"/>
      <c r="E2486" s="611"/>
      <c r="F2486" s="655"/>
      <c r="G2486" s="611"/>
    </row>
    <row r="2487" spans="1:7" s="547" customFormat="1" ht="15" x14ac:dyDescent="0.2">
      <c r="A2487" s="619"/>
      <c r="B2487" s="620"/>
      <c r="C2487" s="623"/>
      <c r="D2487" s="610"/>
      <c r="E2487" s="611"/>
      <c r="F2487" s="655"/>
      <c r="G2487" s="611"/>
    </row>
    <row r="2488" spans="1:7" s="547" customFormat="1" ht="15" x14ac:dyDescent="0.2">
      <c r="A2488" s="619"/>
      <c r="B2488" s="620"/>
      <c r="C2488" s="623"/>
      <c r="D2488" s="610"/>
      <c r="E2488" s="611"/>
      <c r="F2488" s="655"/>
      <c r="G2488" s="611"/>
    </row>
    <row r="2489" spans="1:7" s="547" customFormat="1" ht="15" x14ac:dyDescent="0.2">
      <c r="A2489" s="619"/>
      <c r="B2489" s="620"/>
      <c r="C2489" s="623"/>
      <c r="D2489" s="610"/>
      <c r="E2489" s="611"/>
      <c r="F2489" s="655"/>
      <c r="G2489" s="611"/>
    </row>
    <row r="2490" spans="1:7" s="547" customFormat="1" ht="15" x14ac:dyDescent="0.2">
      <c r="A2490" s="619"/>
      <c r="B2490" s="620"/>
      <c r="C2490" s="623"/>
      <c r="D2490" s="610"/>
      <c r="E2490" s="611"/>
      <c r="F2490" s="655"/>
      <c r="G2490" s="611"/>
    </row>
    <row r="2491" spans="1:7" s="547" customFormat="1" ht="15" x14ac:dyDescent="0.2">
      <c r="A2491" s="619"/>
      <c r="B2491" s="620"/>
      <c r="C2491" s="623"/>
      <c r="D2491" s="610"/>
      <c r="E2491" s="611"/>
      <c r="F2491" s="655"/>
      <c r="G2491" s="611"/>
    </row>
    <row r="2492" spans="1:7" s="547" customFormat="1" ht="15" x14ac:dyDescent="0.2">
      <c r="A2492" s="619"/>
      <c r="B2492" s="620"/>
      <c r="C2492" s="623"/>
      <c r="D2492" s="610"/>
      <c r="E2492" s="611"/>
      <c r="F2492" s="655"/>
      <c r="G2492" s="611"/>
    </row>
    <row r="2493" spans="1:7" s="547" customFormat="1" ht="15" x14ac:dyDescent="0.2">
      <c r="A2493" s="619"/>
      <c r="B2493" s="620"/>
      <c r="C2493" s="623"/>
      <c r="D2493" s="610"/>
      <c r="E2493" s="611"/>
      <c r="F2493" s="655"/>
      <c r="G2493" s="611"/>
    </row>
    <row r="2494" spans="1:7" s="547" customFormat="1" ht="15" x14ac:dyDescent="0.2">
      <c r="A2494" s="619"/>
      <c r="B2494" s="620"/>
      <c r="C2494" s="623"/>
      <c r="D2494" s="610"/>
      <c r="E2494" s="611"/>
      <c r="F2494" s="655"/>
      <c r="G2494" s="611"/>
    </row>
    <row r="2495" spans="1:7" s="547" customFormat="1" ht="15" x14ac:dyDescent="0.2">
      <c r="A2495" s="619"/>
      <c r="B2495" s="620"/>
      <c r="C2495" s="623"/>
      <c r="D2495" s="610"/>
      <c r="E2495" s="611"/>
      <c r="F2495" s="655"/>
      <c r="G2495" s="611"/>
    </row>
    <row r="2496" spans="1:7" s="547" customFormat="1" ht="15" x14ac:dyDescent="0.2">
      <c r="A2496" s="619"/>
      <c r="B2496" s="620"/>
      <c r="C2496" s="623"/>
      <c r="D2496" s="610"/>
      <c r="E2496" s="611"/>
      <c r="F2496" s="655"/>
      <c r="G2496" s="611"/>
    </row>
    <row r="2497" spans="1:7" s="547" customFormat="1" ht="15" x14ac:dyDescent="0.2">
      <c r="A2497" s="619"/>
      <c r="B2497" s="620"/>
      <c r="C2497" s="623"/>
      <c r="D2497" s="610"/>
      <c r="E2497" s="611"/>
      <c r="F2497" s="655"/>
      <c r="G2497" s="611"/>
    </row>
    <row r="2498" spans="1:7" s="547" customFormat="1" ht="15" x14ac:dyDescent="0.2">
      <c r="A2498" s="619"/>
      <c r="B2498" s="620"/>
      <c r="C2498" s="623"/>
      <c r="D2498" s="610"/>
      <c r="E2498" s="611"/>
      <c r="F2498" s="655"/>
      <c r="G2498" s="611"/>
    </row>
    <row r="2499" spans="1:7" s="547" customFormat="1" ht="15" x14ac:dyDescent="0.2">
      <c r="A2499" s="619"/>
      <c r="B2499" s="620"/>
      <c r="C2499" s="623"/>
      <c r="D2499" s="610"/>
      <c r="E2499" s="611"/>
      <c r="F2499" s="655"/>
      <c r="G2499" s="611"/>
    </row>
    <row r="2500" spans="1:7" s="547" customFormat="1" ht="15" x14ac:dyDescent="0.2">
      <c r="A2500" s="619"/>
      <c r="B2500" s="620"/>
      <c r="C2500" s="623"/>
      <c r="D2500" s="610"/>
      <c r="E2500" s="611"/>
      <c r="F2500" s="655"/>
      <c r="G2500" s="611"/>
    </row>
    <row r="2501" spans="1:7" s="547" customFormat="1" ht="15" x14ac:dyDescent="0.2">
      <c r="A2501" s="619"/>
      <c r="B2501" s="620"/>
      <c r="C2501" s="623"/>
      <c r="D2501" s="610"/>
      <c r="E2501" s="611"/>
      <c r="F2501" s="655"/>
      <c r="G2501" s="611"/>
    </row>
    <row r="2502" spans="1:7" s="547" customFormat="1" ht="15" x14ac:dyDescent="0.2">
      <c r="A2502" s="619"/>
      <c r="B2502" s="620"/>
      <c r="C2502" s="623"/>
      <c r="D2502" s="610"/>
      <c r="E2502" s="611"/>
      <c r="F2502" s="655"/>
      <c r="G2502" s="611"/>
    </row>
    <row r="2503" spans="1:7" s="547" customFormat="1" ht="15" x14ac:dyDescent="0.2">
      <c r="A2503" s="619"/>
      <c r="B2503" s="620"/>
      <c r="C2503" s="623"/>
      <c r="D2503" s="610"/>
      <c r="E2503" s="611"/>
      <c r="F2503" s="655"/>
      <c r="G2503" s="611"/>
    </row>
    <row r="2504" spans="1:7" s="547" customFormat="1" ht="15" x14ac:dyDescent="0.2">
      <c r="A2504" s="619"/>
      <c r="B2504" s="620"/>
      <c r="C2504" s="623"/>
      <c r="D2504" s="610"/>
      <c r="E2504" s="611"/>
      <c r="F2504" s="655"/>
      <c r="G2504" s="611"/>
    </row>
    <row r="2505" spans="1:7" s="547" customFormat="1" ht="15" x14ac:dyDescent="0.2">
      <c r="A2505" s="619"/>
      <c r="B2505" s="620"/>
      <c r="C2505" s="623"/>
      <c r="D2505" s="610"/>
      <c r="E2505" s="611"/>
      <c r="F2505" s="655"/>
      <c r="G2505" s="611"/>
    </row>
    <row r="2506" spans="1:7" s="547" customFormat="1" ht="15" x14ac:dyDescent="0.2">
      <c r="A2506" s="619"/>
      <c r="B2506" s="620"/>
      <c r="C2506" s="623"/>
      <c r="D2506" s="610"/>
      <c r="E2506" s="611"/>
      <c r="F2506" s="655"/>
      <c r="G2506" s="611"/>
    </row>
    <row r="2507" spans="1:7" s="547" customFormat="1" ht="15" x14ac:dyDescent="0.2">
      <c r="A2507" s="619"/>
      <c r="B2507" s="620"/>
      <c r="C2507" s="623"/>
      <c r="D2507" s="610"/>
      <c r="E2507" s="611"/>
      <c r="F2507" s="655"/>
      <c r="G2507" s="611"/>
    </row>
    <row r="2508" spans="1:7" s="547" customFormat="1" ht="15" x14ac:dyDescent="0.2">
      <c r="A2508" s="619"/>
      <c r="B2508" s="620"/>
      <c r="C2508" s="623"/>
      <c r="D2508" s="610"/>
      <c r="E2508" s="611"/>
      <c r="F2508" s="655"/>
      <c r="G2508" s="611"/>
    </row>
    <row r="2509" spans="1:7" s="547" customFormat="1" ht="15" x14ac:dyDescent="0.2">
      <c r="A2509" s="619"/>
      <c r="B2509" s="620"/>
      <c r="C2509" s="623"/>
      <c r="D2509" s="610"/>
      <c r="E2509" s="611"/>
      <c r="F2509" s="655"/>
      <c r="G2509" s="611"/>
    </row>
    <row r="2510" spans="1:7" s="547" customFormat="1" ht="15" x14ac:dyDescent="0.2">
      <c r="A2510" s="619"/>
      <c r="B2510" s="620"/>
      <c r="C2510" s="623"/>
      <c r="D2510" s="610"/>
      <c r="E2510" s="611"/>
      <c r="F2510" s="655"/>
      <c r="G2510" s="611"/>
    </row>
    <row r="2511" spans="1:7" s="547" customFormat="1" ht="15" x14ac:dyDescent="0.2">
      <c r="A2511" s="619"/>
      <c r="B2511" s="620"/>
      <c r="C2511" s="623"/>
      <c r="D2511" s="610"/>
      <c r="E2511" s="611"/>
      <c r="F2511" s="655"/>
      <c r="G2511" s="611"/>
    </row>
    <row r="2512" spans="1:7" s="547" customFormat="1" ht="15" x14ac:dyDescent="0.2">
      <c r="A2512" s="619"/>
      <c r="B2512" s="620"/>
      <c r="C2512" s="623"/>
      <c r="D2512" s="610"/>
      <c r="E2512" s="611"/>
      <c r="F2512" s="655"/>
      <c r="G2512" s="611"/>
    </row>
    <row r="2513" spans="1:7" s="547" customFormat="1" ht="15" x14ac:dyDescent="0.2">
      <c r="A2513" s="619"/>
      <c r="B2513" s="620"/>
      <c r="C2513" s="623"/>
      <c r="D2513" s="610"/>
      <c r="E2513" s="611"/>
      <c r="F2513" s="655"/>
      <c r="G2513" s="611"/>
    </row>
    <row r="2514" spans="1:7" s="547" customFormat="1" ht="15" x14ac:dyDescent="0.2">
      <c r="A2514" s="619"/>
      <c r="B2514" s="620"/>
      <c r="C2514" s="623"/>
      <c r="D2514" s="610"/>
      <c r="E2514" s="611"/>
      <c r="F2514" s="655"/>
      <c r="G2514" s="611"/>
    </row>
    <row r="2515" spans="1:7" s="547" customFormat="1" ht="15" x14ac:dyDescent="0.2">
      <c r="A2515" s="619"/>
      <c r="B2515" s="620"/>
      <c r="C2515" s="623"/>
      <c r="D2515" s="610"/>
      <c r="E2515" s="611"/>
      <c r="F2515" s="655"/>
      <c r="G2515" s="611"/>
    </row>
    <row r="2516" spans="1:7" s="547" customFormat="1" ht="15" x14ac:dyDescent="0.2">
      <c r="A2516" s="619"/>
      <c r="B2516" s="620"/>
      <c r="C2516" s="623"/>
      <c r="D2516" s="610"/>
      <c r="E2516" s="611"/>
      <c r="F2516" s="655"/>
      <c r="G2516" s="611"/>
    </row>
    <row r="2517" spans="1:7" s="547" customFormat="1" ht="15" x14ac:dyDescent="0.2">
      <c r="A2517" s="619"/>
      <c r="B2517" s="620"/>
      <c r="C2517" s="623"/>
      <c r="D2517" s="610"/>
      <c r="E2517" s="611"/>
      <c r="F2517" s="655"/>
      <c r="G2517" s="611"/>
    </row>
    <row r="2518" spans="1:7" s="547" customFormat="1" ht="15" x14ac:dyDescent="0.2">
      <c r="A2518" s="619"/>
      <c r="B2518" s="620"/>
      <c r="C2518" s="623"/>
      <c r="D2518" s="610"/>
      <c r="E2518" s="611"/>
      <c r="F2518" s="655"/>
      <c r="G2518" s="611"/>
    </row>
    <row r="2519" spans="1:7" s="547" customFormat="1" ht="15" x14ac:dyDescent="0.2">
      <c r="A2519" s="619"/>
      <c r="B2519" s="620"/>
      <c r="C2519" s="623"/>
      <c r="D2519" s="610"/>
      <c r="E2519" s="611"/>
      <c r="F2519" s="655"/>
      <c r="G2519" s="611"/>
    </row>
    <row r="2520" spans="1:7" s="547" customFormat="1" ht="15" x14ac:dyDescent="0.2">
      <c r="A2520" s="619"/>
      <c r="B2520" s="620"/>
      <c r="C2520" s="623"/>
      <c r="D2520" s="610"/>
      <c r="E2520" s="611"/>
      <c r="F2520" s="655"/>
      <c r="G2520" s="611"/>
    </row>
    <row r="2521" spans="1:7" s="547" customFormat="1" ht="15" x14ac:dyDescent="0.2">
      <c r="A2521" s="619"/>
      <c r="B2521" s="620"/>
      <c r="C2521" s="623"/>
      <c r="D2521" s="610"/>
      <c r="E2521" s="611"/>
      <c r="F2521" s="655"/>
      <c r="G2521" s="611"/>
    </row>
    <row r="2522" spans="1:7" s="547" customFormat="1" ht="15" x14ac:dyDescent="0.2">
      <c r="A2522" s="619"/>
      <c r="B2522" s="620"/>
      <c r="C2522" s="623"/>
      <c r="D2522" s="610"/>
      <c r="E2522" s="611"/>
      <c r="F2522" s="655"/>
      <c r="G2522" s="611"/>
    </row>
    <row r="2523" spans="1:7" s="547" customFormat="1" ht="15" x14ac:dyDescent="0.2">
      <c r="A2523" s="619"/>
      <c r="B2523" s="620"/>
      <c r="C2523" s="623"/>
      <c r="D2523" s="610"/>
      <c r="E2523" s="611"/>
      <c r="F2523" s="655"/>
      <c r="G2523" s="611"/>
    </row>
    <row r="2524" spans="1:7" s="547" customFormat="1" ht="15" x14ac:dyDescent="0.2">
      <c r="A2524" s="619"/>
      <c r="B2524" s="620"/>
      <c r="C2524" s="623"/>
      <c r="D2524" s="610"/>
      <c r="E2524" s="611"/>
      <c r="F2524" s="655"/>
      <c r="G2524" s="611"/>
    </row>
    <row r="2525" spans="1:7" s="547" customFormat="1" ht="15" x14ac:dyDescent="0.2">
      <c r="A2525" s="619"/>
      <c r="B2525" s="620"/>
      <c r="C2525" s="623"/>
      <c r="D2525" s="610"/>
      <c r="E2525" s="611"/>
      <c r="F2525" s="655"/>
      <c r="G2525" s="611"/>
    </row>
    <row r="2526" spans="1:7" s="547" customFormat="1" ht="15" x14ac:dyDescent="0.2">
      <c r="A2526" s="619"/>
      <c r="B2526" s="620"/>
      <c r="C2526" s="623"/>
      <c r="D2526" s="610"/>
      <c r="E2526" s="611"/>
      <c r="F2526" s="655"/>
      <c r="G2526" s="611"/>
    </row>
    <row r="2527" spans="1:7" s="547" customFormat="1" ht="15" x14ac:dyDescent="0.2">
      <c r="A2527" s="619"/>
      <c r="B2527" s="620"/>
      <c r="C2527" s="623"/>
      <c r="D2527" s="610"/>
      <c r="E2527" s="611"/>
      <c r="F2527" s="655"/>
      <c r="G2527" s="611"/>
    </row>
    <row r="2528" spans="1:7" s="547" customFormat="1" ht="15" x14ac:dyDescent="0.2">
      <c r="A2528" s="619"/>
      <c r="B2528" s="620"/>
      <c r="C2528" s="623"/>
      <c r="D2528" s="610"/>
      <c r="E2528" s="611"/>
      <c r="F2528" s="655"/>
      <c r="G2528" s="611"/>
    </row>
    <row r="2529" spans="1:7" s="547" customFormat="1" ht="15" x14ac:dyDescent="0.2">
      <c r="A2529" s="619"/>
      <c r="B2529" s="620"/>
      <c r="C2529" s="623"/>
      <c r="D2529" s="610"/>
      <c r="E2529" s="611"/>
      <c r="F2529" s="655"/>
      <c r="G2529" s="611"/>
    </row>
    <row r="2530" spans="1:7" s="547" customFormat="1" ht="15" x14ac:dyDescent="0.2">
      <c r="A2530" s="619"/>
      <c r="B2530" s="620"/>
      <c r="C2530" s="623"/>
      <c r="D2530" s="610"/>
      <c r="E2530" s="611"/>
      <c r="F2530" s="655"/>
      <c r="G2530" s="611"/>
    </row>
    <row r="2531" spans="1:7" s="547" customFormat="1" ht="15" x14ac:dyDescent="0.2">
      <c r="A2531" s="619"/>
      <c r="B2531" s="620"/>
      <c r="C2531" s="623"/>
      <c r="D2531" s="610"/>
      <c r="E2531" s="611"/>
      <c r="F2531" s="655"/>
      <c r="G2531" s="611"/>
    </row>
    <row r="2532" spans="1:7" s="547" customFormat="1" ht="15" x14ac:dyDescent="0.2">
      <c r="A2532" s="619"/>
      <c r="B2532" s="620"/>
      <c r="C2532" s="623"/>
      <c r="D2532" s="610"/>
      <c r="E2532" s="611"/>
      <c r="F2532" s="655"/>
      <c r="G2532" s="611"/>
    </row>
    <row r="2533" spans="1:7" s="547" customFormat="1" ht="15" x14ac:dyDescent="0.2">
      <c r="A2533" s="619"/>
      <c r="B2533" s="620"/>
      <c r="C2533" s="623"/>
      <c r="D2533" s="610"/>
      <c r="E2533" s="611"/>
      <c r="F2533" s="655"/>
      <c r="G2533" s="611"/>
    </row>
    <row r="2534" spans="1:7" s="547" customFormat="1" ht="15" x14ac:dyDescent="0.2">
      <c r="A2534" s="619"/>
      <c r="B2534" s="620"/>
      <c r="C2534" s="623"/>
      <c r="D2534" s="610"/>
      <c r="E2534" s="611"/>
      <c r="F2534" s="655"/>
      <c r="G2534" s="611"/>
    </row>
    <row r="2535" spans="1:7" s="547" customFormat="1" ht="15" x14ac:dyDescent="0.2">
      <c r="A2535" s="619"/>
      <c r="B2535" s="620"/>
      <c r="C2535" s="623"/>
      <c r="D2535" s="610"/>
      <c r="E2535" s="611"/>
      <c r="F2535" s="655"/>
      <c r="G2535" s="611"/>
    </row>
    <row r="2536" spans="1:7" s="547" customFormat="1" ht="15" x14ac:dyDescent="0.2">
      <c r="A2536" s="619"/>
      <c r="B2536" s="620"/>
      <c r="C2536" s="623"/>
      <c r="D2536" s="610"/>
      <c r="E2536" s="611"/>
      <c r="F2536" s="655"/>
      <c r="G2536" s="611"/>
    </row>
    <row r="2537" spans="1:7" s="547" customFormat="1" ht="15" x14ac:dyDescent="0.2">
      <c r="A2537" s="619"/>
      <c r="B2537" s="620"/>
      <c r="C2537" s="623"/>
      <c r="D2537" s="610"/>
      <c r="E2537" s="611"/>
      <c r="F2537" s="655"/>
      <c r="G2537" s="611"/>
    </row>
    <row r="2538" spans="1:7" s="547" customFormat="1" ht="15" x14ac:dyDescent="0.2">
      <c r="A2538" s="619"/>
      <c r="B2538" s="620"/>
      <c r="C2538" s="623"/>
      <c r="D2538" s="610"/>
      <c r="E2538" s="611"/>
      <c r="F2538" s="655"/>
      <c r="G2538" s="611"/>
    </row>
    <row r="2539" spans="1:7" s="547" customFormat="1" ht="15" x14ac:dyDescent="0.2">
      <c r="A2539" s="619"/>
      <c r="B2539" s="620"/>
      <c r="C2539" s="623"/>
      <c r="D2539" s="610"/>
      <c r="E2539" s="611"/>
      <c r="F2539" s="655"/>
      <c r="G2539" s="611"/>
    </row>
    <row r="2540" spans="1:7" s="547" customFormat="1" ht="15" x14ac:dyDescent="0.2">
      <c r="A2540" s="619"/>
      <c r="B2540" s="620"/>
      <c r="C2540" s="623"/>
      <c r="D2540" s="610"/>
      <c r="E2540" s="611"/>
      <c r="F2540" s="655"/>
      <c r="G2540" s="611"/>
    </row>
    <row r="2541" spans="1:7" s="547" customFormat="1" ht="15" x14ac:dyDescent="0.2">
      <c r="A2541" s="619"/>
      <c r="B2541" s="620"/>
      <c r="C2541" s="623"/>
      <c r="D2541" s="610"/>
      <c r="E2541" s="611"/>
      <c r="F2541" s="655"/>
      <c r="G2541" s="611"/>
    </row>
    <row r="2542" spans="1:7" s="547" customFormat="1" ht="15" x14ac:dyDescent="0.2">
      <c r="A2542" s="619"/>
      <c r="B2542" s="620"/>
      <c r="C2542" s="623"/>
      <c r="D2542" s="610"/>
      <c r="E2542" s="611"/>
      <c r="F2542" s="655"/>
      <c r="G2542" s="611"/>
    </row>
    <row r="2543" spans="1:7" s="547" customFormat="1" ht="15" x14ac:dyDescent="0.2">
      <c r="A2543" s="619"/>
      <c r="B2543" s="620"/>
      <c r="C2543" s="623"/>
      <c r="D2543" s="610"/>
      <c r="E2543" s="611"/>
      <c r="F2543" s="655"/>
      <c r="G2543" s="611"/>
    </row>
    <row r="2544" spans="1:7" s="547" customFormat="1" ht="15" x14ac:dyDescent="0.2">
      <c r="A2544" s="619"/>
      <c r="B2544" s="620"/>
      <c r="C2544" s="623"/>
      <c r="D2544" s="610"/>
      <c r="E2544" s="611"/>
      <c r="F2544" s="655"/>
      <c r="G2544" s="611"/>
    </row>
    <row r="2545" spans="1:7" s="547" customFormat="1" ht="15" x14ac:dyDescent="0.2">
      <c r="A2545" s="619"/>
      <c r="B2545" s="620"/>
      <c r="C2545" s="623"/>
      <c r="D2545" s="610"/>
      <c r="E2545" s="611"/>
      <c r="F2545" s="655"/>
      <c r="G2545" s="611"/>
    </row>
    <row r="2546" spans="1:7" s="547" customFormat="1" ht="15" x14ac:dyDescent="0.2">
      <c r="A2546" s="619"/>
      <c r="B2546" s="620"/>
      <c r="C2546" s="623"/>
      <c r="D2546" s="610"/>
      <c r="E2546" s="611"/>
      <c r="F2546" s="655"/>
      <c r="G2546" s="611"/>
    </row>
    <row r="2547" spans="1:7" s="547" customFormat="1" ht="15" x14ac:dyDescent="0.2">
      <c r="A2547" s="619"/>
      <c r="B2547" s="620"/>
      <c r="C2547" s="623"/>
      <c r="D2547" s="610"/>
      <c r="E2547" s="611"/>
      <c r="F2547" s="655"/>
      <c r="G2547" s="611"/>
    </row>
    <row r="2548" spans="1:7" s="547" customFormat="1" ht="15" x14ac:dyDescent="0.2">
      <c r="A2548" s="619"/>
      <c r="B2548" s="620"/>
      <c r="C2548" s="623"/>
      <c r="D2548" s="610"/>
      <c r="E2548" s="611"/>
      <c r="F2548" s="655"/>
      <c r="G2548" s="611"/>
    </row>
    <row r="2549" spans="1:7" s="547" customFormat="1" ht="15" x14ac:dyDescent="0.2">
      <c r="A2549" s="619"/>
      <c r="B2549" s="620"/>
      <c r="C2549" s="623"/>
      <c r="D2549" s="610"/>
      <c r="E2549" s="611"/>
      <c r="F2549" s="655"/>
      <c r="G2549" s="611"/>
    </row>
    <row r="2550" spans="1:7" s="547" customFormat="1" ht="15" x14ac:dyDescent="0.2">
      <c r="A2550" s="619"/>
      <c r="B2550" s="620"/>
      <c r="C2550" s="623"/>
      <c r="D2550" s="610"/>
      <c r="E2550" s="611"/>
      <c r="F2550" s="655"/>
      <c r="G2550" s="611"/>
    </row>
    <row r="2551" spans="1:7" s="547" customFormat="1" ht="15" x14ac:dyDescent="0.2">
      <c r="A2551" s="619"/>
      <c r="B2551" s="620"/>
      <c r="C2551" s="623"/>
      <c r="D2551" s="610"/>
      <c r="E2551" s="611"/>
      <c r="F2551" s="655"/>
      <c r="G2551" s="611"/>
    </row>
    <row r="2552" spans="1:7" s="547" customFormat="1" ht="15" x14ac:dyDescent="0.2">
      <c r="A2552" s="619"/>
      <c r="B2552" s="620"/>
      <c r="C2552" s="623"/>
      <c r="D2552" s="610"/>
      <c r="E2552" s="611"/>
      <c r="F2552" s="655"/>
      <c r="G2552" s="611"/>
    </row>
    <row r="2553" spans="1:7" s="547" customFormat="1" ht="15" x14ac:dyDescent="0.2">
      <c r="A2553" s="619"/>
      <c r="B2553" s="620"/>
      <c r="C2553" s="623"/>
      <c r="D2553" s="610"/>
      <c r="E2553" s="611"/>
      <c r="F2553" s="655"/>
      <c r="G2553" s="611"/>
    </row>
    <row r="2554" spans="1:7" s="547" customFormat="1" ht="15" x14ac:dyDescent="0.2">
      <c r="A2554" s="619"/>
      <c r="B2554" s="620"/>
      <c r="C2554" s="623"/>
      <c r="D2554" s="610"/>
      <c r="E2554" s="611"/>
      <c r="F2554" s="655"/>
      <c r="G2554" s="611"/>
    </row>
    <row r="2555" spans="1:7" s="547" customFormat="1" ht="15" x14ac:dyDescent="0.2">
      <c r="A2555" s="619"/>
      <c r="B2555" s="620"/>
      <c r="C2555" s="623"/>
      <c r="D2555" s="610"/>
      <c r="E2555" s="611"/>
      <c r="F2555" s="655"/>
      <c r="G2555" s="611"/>
    </row>
    <row r="2556" spans="1:7" s="547" customFormat="1" ht="15" x14ac:dyDescent="0.2">
      <c r="A2556" s="619"/>
      <c r="B2556" s="620"/>
      <c r="C2556" s="623"/>
      <c r="D2556" s="610"/>
      <c r="E2556" s="611"/>
      <c r="F2556" s="655"/>
      <c r="G2556" s="611"/>
    </row>
    <row r="2557" spans="1:7" s="547" customFormat="1" ht="15" x14ac:dyDescent="0.2">
      <c r="A2557" s="619"/>
      <c r="B2557" s="620"/>
      <c r="C2557" s="623"/>
      <c r="D2557" s="610"/>
      <c r="E2557" s="611"/>
      <c r="F2557" s="655"/>
      <c r="G2557" s="611"/>
    </row>
    <row r="2558" spans="1:7" s="547" customFormat="1" ht="15" x14ac:dyDescent="0.2">
      <c r="A2558" s="619"/>
      <c r="B2558" s="620"/>
      <c r="C2558" s="623"/>
      <c r="D2558" s="610"/>
      <c r="E2558" s="611"/>
      <c r="F2558" s="655"/>
      <c r="G2558" s="611"/>
    </row>
    <row r="2559" spans="1:7" s="547" customFormat="1" ht="15" x14ac:dyDescent="0.2">
      <c r="A2559" s="619"/>
      <c r="B2559" s="620"/>
      <c r="C2559" s="623"/>
      <c r="D2559" s="610"/>
      <c r="E2559" s="611"/>
      <c r="F2559" s="655"/>
      <c r="G2559" s="611"/>
    </row>
    <row r="2560" spans="1:7" s="547" customFormat="1" ht="15" x14ac:dyDescent="0.2">
      <c r="A2560" s="619"/>
      <c r="B2560" s="620"/>
      <c r="C2560" s="623"/>
      <c r="D2560" s="610"/>
      <c r="E2560" s="611"/>
      <c r="F2560" s="655"/>
      <c r="G2560" s="611"/>
    </row>
    <row r="2561" spans="1:7" s="547" customFormat="1" ht="15" x14ac:dyDescent="0.2">
      <c r="A2561" s="619"/>
      <c r="B2561" s="620"/>
      <c r="C2561" s="623"/>
      <c r="D2561" s="610"/>
      <c r="E2561" s="611"/>
      <c r="F2561" s="655"/>
      <c r="G2561" s="611"/>
    </row>
    <row r="2562" spans="1:7" s="547" customFormat="1" ht="15" x14ac:dyDescent="0.2">
      <c r="A2562" s="619"/>
      <c r="B2562" s="620"/>
      <c r="C2562" s="623"/>
      <c r="D2562" s="610"/>
      <c r="E2562" s="611"/>
      <c r="F2562" s="655"/>
      <c r="G2562" s="611"/>
    </row>
    <row r="2563" spans="1:7" s="547" customFormat="1" ht="15" x14ac:dyDescent="0.2">
      <c r="A2563" s="619"/>
      <c r="B2563" s="620"/>
      <c r="C2563" s="623"/>
      <c r="D2563" s="610"/>
      <c r="E2563" s="611"/>
      <c r="F2563" s="655"/>
      <c r="G2563" s="611"/>
    </row>
    <row r="2564" spans="1:7" s="547" customFormat="1" ht="15" x14ac:dyDescent="0.2">
      <c r="A2564" s="619"/>
      <c r="B2564" s="620"/>
      <c r="C2564" s="623"/>
      <c r="D2564" s="610"/>
      <c r="E2564" s="611"/>
      <c r="F2564" s="655"/>
      <c r="G2564" s="611"/>
    </row>
    <row r="2565" spans="1:7" s="547" customFormat="1" ht="15" x14ac:dyDescent="0.2">
      <c r="A2565" s="619"/>
      <c r="B2565" s="620"/>
      <c r="C2565" s="623"/>
      <c r="D2565" s="610"/>
      <c r="E2565" s="611"/>
      <c r="F2565" s="655"/>
      <c r="G2565" s="611"/>
    </row>
    <row r="2566" spans="1:7" s="547" customFormat="1" ht="15" x14ac:dyDescent="0.2">
      <c r="A2566" s="619"/>
      <c r="B2566" s="620"/>
      <c r="C2566" s="623"/>
      <c r="D2566" s="610"/>
      <c r="E2566" s="611"/>
      <c r="F2566" s="655"/>
      <c r="G2566" s="611"/>
    </row>
    <row r="2567" spans="1:7" s="547" customFormat="1" ht="15" x14ac:dyDescent="0.2">
      <c r="A2567" s="619"/>
      <c r="B2567" s="620"/>
      <c r="C2567" s="623"/>
      <c r="D2567" s="610"/>
      <c r="E2567" s="611"/>
      <c r="F2567" s="655"/>
      <c r="G2567" s="611"/>
    </row>
    <row r="2568" spans="1:7" s="547" customFormat="1" ht="15" x14ac:dyDescent="0.2">
      <c r="A2568" s="619"/>
      <c r="B2568" s="620"/>
      <c r="C2568" s="623"/>
      <c r="D2568" s="610"/>
      <c r="E2568" s="611"/>
      <c r="F2568" s="655"/>
      <c r="G2568" s="611"/>
    </row>
    <row r="2569" spans="1:7" s="547" customFormat="1" ht="15" x14ac:dyDescent="0.2">
      <c r="A2569" s="619"/>
      <c r="B2569" s="620"/>
      <c r="C2569" s="623"/>
      <c r="D2569" s="610"/>
      <c r="E2569" s="611"/>
      <c r="F2569" s="655"/>
      <c r="G2569" s="611"/>
    </row>
    <row r="2570" spans="1:7" s="547" customFormat="1" ht="15" x14ac:dyDescent="0.2">
      <c r="A2570" s="619"/>
      <c r="B2570" s="620"/>
      <c r="C2570" s="623"/>
      <c r="D2570" s="610"/>
      <c r="E2570" s="611"/>
      <c r="F2570" s="655"/>
      <c r="G2570" s="611"/>
    </row>
    <row r="2571" spans="1:7" s="547" customFormat="1" ht="15" x14ac:dyDescent="0.2">
      <c r="A2571" s="619"/>
      <c r="B2571" s="620"/>
      <c r="C2571" s="623"/>
      <c r="D2571" s="610"/>
      <c r="E2571" s="611"/>
      <c r="F2571" s="655"/>
      <c r="G2571" s="611"/>
    </row>
    <row r="2572" spans="1:7" s="547" customFormat="1" ht="15" x14ac:dyDescent="0.2">
      <c r="A2572" s="619"/>
      <c r="B2572" s="620"/>
      <c r="C2572" s="623"/>
      <c r="D2572" s="610"/>
      <c r="E2572" s="611"/>
      <c r="F2572" s="655"/>
      <c r="G2572" s="611"/>
    </row>
    <row r="2573" spans="1:7" s="547" customFormat="1" ht="15" x14ac:dyDescent="0.2">
      <c r="A2573" s="619"/>
      <c r="B2573" s="620"/>
      <c r="C2573" s="623"/>
      <c r="D2573" s="610"/>
      <c r="E2573" s="611"/>
      <c r="F2573" s="655"/>
      <c r="G2573" s="611"/>
    </row>
    <row r="2574" spans="1:7" s="547" customFormat="1" ht="15" x14ac:dyDescent="0.2">
      <c r="A2574" s="619"/>
      <c r="B2574" s="620"/>
      <c r="C2574" s="623"/>
      <c r="D2574" s="610"/>
      <c r="E2574" s="611"/>
      <c r="F2574" s="655"/>
      <c r="G2574" s="611"/>
    </row>
    <row r="2575" spans="1:7" s="547" customFormat="1" ht="15" x14ac:dyDescent="0.2">
      <c r="A2575" s="619"/>
      <c r="B2575" s="620"/>
      <c r="C2575" s="623"/>
      <c r="D2575" s="610"/>
      <c r="E2575" s="611"/>
      <c r="F2575" s="655"/>
      <c r="G2575" s="611"/>
    </row>
    <row r="2576" spans="1:7" s="547" customFormat="1" ht="15" x14ac:dyDescent="0.2">
      <c r="A2576" s="619"/>
      <c r="B2576" s="620"/>
      <c r="C2576" s="623"/>
      <c r="D2576" s="610"/>
      <c r="E2576" s="611"/>
      <c r="F2576" s="655"/>
      <c r="G2576" s="611"/>
    </row>
    <row r="2577" spans="1:7" s="547" customFormat="1" ht="15" x14ac:dyDescent="0.2">
      <c r="A2577" s="619"/>
      <c r="B2577" s="620"/>
      <c r="C2577" s="623"/>
      <c r="D2577" s="610"/>
      <c r="E2577" s="611"/>
      <c r="F2577" s="655"/>
      <c r="G2577" s="611"/>
    </row>
    <row r="2578" spans="1:7" s="547" customFormat="1" ht="15" x14ac:dyDescent="0.2">
      <c r="A2578" s="619"/>
      <c r="B2578" s="620"/>
      <c r="C2578" s="623"/>
      <c r="D2578" s="610"/>
      <c r="E2578" s="611"/>
      <c r="F2578" s="655"/>
      <c r="G2578" s="611"/>
    </row>
    <row r="2579" spans="1:7" s="547" customFormat="1" ht="15" x14ac:dyDescent="0.2">
      <c r="A2579" s="619"/>
      <c r="B2579" s="620"/>
      <c r="C2579" s="623"/>
      <c r="D2579" s="610"/>
      <c r="E2579" s="611"/>
      <c r="F2579" s="655"/>
      <c r="G2579" s="611"/>
    </row>
    <row r="2580" spans="1:7" s="547" customFormat="1" ht="15" x14ac:dyDescent="0.2">
      <c r="A2580" s="619"/>
      <c r="B2580" s="620"/>
      <c r="C2580" s="623"/>
      <c r="D2580" s="610"/>
      <c r="E2580" s="611"/>
      <c r="F2580" s="655"/>
      <c r="G2580" s="611"/>
    </row>
    <row r="2581" spans="1:7" s="547" customFormat="1" ht="15" x14ac:dyDescent="0.2">
      <c r="A2581" s="619"/>
      <c r="B2581" s="620"/>
      <c r="C2581" s="623"/>
      <c r="D2581" s="610"/>
      <c r="E2581" s="611"/>
      <c r="F2581" s="655"/>
      <c r="G2581" s="611"/>
    </row>
    <row r="2582" spans="1:7" s="547" customFormat="1" ht="15" x14ac:dyDescent="0.2">
      <c r="A2582" s="619"/>
      <c r="B2582" s="620"/>
      <c r="C2582" s="623"/>
      <c r="D2582" s="610"/>
      <c r="E2582" s="611"/>
      <c r="F2582" s="655"/>
      <c r="G2582" s="611"/>
    </row>
    <row r="2583" spans="1:7" s="547" customFormat="1" ht="15" x14ac:dyDescent="0.2">
      <c r="A2583" s="619"/>
      <c r="B2583" s="620"/>
      <c r="C2583" s="623"/>
      <c r="D2583" s="610"/>
      <c r="E2583" s="611"/>
      <c r="F2583" s="655"/>
      <c r="G2583" s="611"/>
    </row>
    <row r="2584" spans="1:7" s="547" customFormat="1" ht="15" x14ac:dyDescent="0.2">
      <c r="A2584" s="619"/>
      <c r="B2584" s="620"/>
      <c r="C2584" s="623"/>
      <c r="D2584" s="610"/>
      <c r="E2584" s="611"/>
      <c r="F2584" s="655"/>
      <c r="G2584" s="611"/>
    </row>
    <row r="2585" spans="1:7" s="547" customFormat="1" ht="15" x14ac:dyDescent="0.2">
      <c r="A2585" s="619"/>
      <c r="B2585" s="620"/>
      <c r="C2585" s="623"/>
      <c r="D2585" s="610"/>
      <c r="E2585" s="611"/>
      <c r="F2585" s="655"/>
      <c r="G2585" s="611"/>
    </row>
    <row r="2586" spans="1:7" s="547" customFormat="1" ht="15" x14ac:dyDescent="0.2">
      <c r="A2586" s="619"/>
      <c r="B2586" s="620"/>
      <c r="C2586" s="623"/>
      <c r="D2586" s="610"/>
      <c r="E2586" s="611"/>
      <c r="F2586" s="655"/>
      <c r="G2586" s="611"/>
    </row>
    <row r="2587" spans="1:7" s="547" customFormat="1" ht="15" x14ac:dyDescent="0.2">
      <c r="A2587" s="619"/>
      <c r="B2587" s="620"/>
      <c r="C2587" s="623"/>
      <c r="D2587" s="610"/>
      <c r="E2587" s="611"/>
      <c r="F2587" s="655"/>
      <c r="G2587" s="611"/>
    </row>
    <row r="2588" spans="1:7" s="547" customFormat="1" ht="15" x14ac:dyDescent="0.2">
      <c r="A2588" s="619"/>
      <c r="B2588" s="620"/>
      <c r="C2588" s="623"/>
      <c r="D2588" s="610"/>
      <c r="E2588" s="611"/>
      <c r="F2588" s="655"/>
      <c r="G2588" s="611"/>
    </row>
    <row r="2589" spans="1:7" s="547" customFormat="1" ht="15" x14ac:dyDescent="0.2">
      <c r="A2589" s="619"/>
      <c r="B2589" s="620"/>
      <c r="C2589" s="623"/>
      <c r="D2589" s="610"/>
      <c r="E2589" s="611"/>
      <c r="F2589" s="655"/>
      <c r="G2589" s="611"/>
    </row>
    <row r="2590" spans="1:7" s="547" customFormat="1" ht="15" x14ac:dyDescent="0.2">
      <c r="A2590" s="619"/>
      <c r="B2590" s="620"/>
      <c r="C2590" s="623"/>
      <c r="D2590" s="610"/>
      <c r="E2590" s="611"/>
      <c r="F2590" s="655"/>
      <c r="G2590" s="611"/>
    </row>
    <row r="2591" spans="1:7" s="547" customFormat="1" ht="15" x14ac:dyDescent="0.2">
      <c r="A2591" s="619"/>
      <c r="B2591" s="620"/>
      <c r="C2591" s="623"/>
      <c r="D2591" s="610"/>
      <c r="E2591" s="611"/>
      <c r="F2591" s="655"/>
      <c r="G2591" s="611"/>
    </row>
    <row r="2592" spans="1:7" s="547" customFormat="1" ht="15" x14ac:dyDescent="0.2">
      <c r="A2592" s="619"/>
      <c r="B2592" s="620"/>
      <c r="C2592" s="623"/>
      <c r="D2592" s="610"/>
      <c r="E2592" s="611"/>
      <c r="F2592" s="655"/>
      <c r="G2592" s="611"/>
    </row>
    <row r="2593" spans="1:7" s="547" customFormat="1" ht="15" x14ac:dyDescent="0.2">
      <c r="A2593" s="619"/>
      <c r="B2593" s="620"/>
      <c r="C2593" s="623"/>
      <c r="D2593" s="610"/>
      <c r="E2593" s="611"/>
      <c r="F2593" s="655"/>
      <c r="G2593" s="611"/>
    </row>
    <row r="2594" spans="1:7" s="547" customFormat="1" ht="15" x14ac:dyDescent="0.2">
      <c r="A2594" s="619"/>
      <c r="B2594" s="620"/>
      <c r="C2594" s="623"/>
      <c r="D2594" s="610"/>
      <c r="E2594" s="611"/>
      <c r="F2594" s="655"/>
      <c r="G2594" s="611"/>
    </row>
    <row r="2595" spans="1:7" s="547" customFormat="1" ht="15" x14ac:dyDescent="0.2">
      <c r="A2595" s="619"/>
      <c r="B2595" s="620"/>
      <c r="C2595" s="623"/>
      <c r="D2595" s="610"/>
      <c r="E2595" s="611"/>
      <c r="F2595" s="655"/>
      <c r="G2595" s="611"/>
    </row>
    <row r="2596" spans="1:7" s="547" customFormat="1" ht="15" x14ac:dyDescent="0.2">
      <c r="A2596" s="619"/>
      <c r="B2596" s="620"/>
      <c r="C2596" s="623"/>
      <c r="D2596" s="610"/>
      <c r="E2596" s="611"/>
      <c r="F2596" s="655"/>
      <c r="G2596" s="611"/>
    </row>
    <row r="2597" spans="1:7" s="547" customFormat="1" ht="15" x14ac:dyDescent="0.2">
      <c r="A2597" s="619"/>
      <c r="B2597" s="620"/>
      <c r="C2597" s="623"/>
      <c r="D2597" s="610"/>
      <c r="E2597" s="611"/>
      <c r="F2597" s="655"/>
      <c r="G2597" s="611"/>
    </row>
    <row r="2598" spans="1:7" s="547" customFormat="1" ht="15" x14ac:dyDescent="0.2">
      <c r="A2598" s="619"/>
      <c r="B2598" s="620"/>
      <c r="C2598" s="623"/>
      <c r="D2598" s="610"/>
      <c r="E2598" s="611"/>
      <c r="F2598" s="655"/>
      <c r="G2598" s="611"/>
    </row>
    <row r="2599" spans="1:7" s="547" customFormat="1" ht="15" x14ac:dyDescent="0.2">
      <c r="A2599" s="619"/>
      <c r="B2599" s="620"/>
      <c r="C2599" s="623"/>
      <c r="D2599" s="610"/>
      <c r="E2599" s="611"/>
      <c r="F2599" s="655"/>
      <c r="G2599" s="611"/>
    </row>
    <row r="2600" spans="1:7" s="547" customFormat="1" ht="15" x14ac:dyDescent="0.2">
      <c r="A2600" s="619"/>
      <c r="B2600" s="620"/>
      <c r="C2600" s="623"/>
      <c r="D2600" s="610"/>
      <c r="E2600" s="611"/>
      <c r="F2600" s="655"/>
      <c r="G2600" s="611"/>
    </row>
    <row r="2601" spans="1:7" s="547" customFormat="1" ht="15" x14ac:dyDescent="0.2">
      <c r="A2601" s="619"/>
      <c r="B2601" s="620"/>
      <c r="C2601" s="623"/>
      <c r="D2601" s="610"/>
      <c r="E2601" s="611"/>
      <c r="F2601" s="655"/>
      <c r="G2601" s="611"/>
    </row>
    <row r="2602" spans="1:7" s="547" customFormat="1" ht="15" x14ac:dyDescent="0.2">
      <c r="A2602" s="619"/>
      <c r="B2602" s="620"/>
      <c r="C2602" s="623"/>
      <c r="D2602" s="610"/>
      <c r="E2602" s="611"/>
      <c r="F2602" s="655"/>
      <c r="G2602" s="611"/>
    </row>
    <row r="2603" spans="1:7" s="547" customFormat="1" ht="15" x14ac:dyDescent="0.2">
      <c r="A2603" s="619"/>
      <c r="B2603" s="620"/>
      <c r="C2603" s="623"/>
      <c r="D2603" s="610"/>
      <c r="E2603" s="611"/>
      <c r="F2603" s="655"/>
      <c r="G2603" s="611"/>
    </row>
    <row r="2604" spans="1:7" s="547" customFormat="1" ht="15" x14ac:dyDescent="0.2">
      <c r="A2604" s="619"/>
      <c r="B2604" s="620"/>
      <c r="C2604" s="623"/>
      <c r="D2604" s="610"/>
      <c r="E2604" s="611"/>
      <c r="F2604" s="655"/>
      <c r="G2604" s="611"/>
    </row>
    <row r="2605" spans="1:7" s="547" customFormat="1" ht="15" x14ac:dyDescent="0.2">
      <c r="A2605" s="619"/>
      <c r="B2605" s="620"/>
      <c r="C2605" s="623"/>
      <c r="D2605" s="610"/>
      <c r="E2605" s="611"/>
      <c r="F2605" s="655"/>
      <c r="G2605" s="611"/>
    </row>
    <row r="2606" spans="1:7" s="547" customFormat="1" ht="15" x14ac:dyDescent="0.2">
      <c r="A2606" s="619"/>
      <c r="B2606" s="620"/>
      <c r="C2606" s="623"/>
      <c r="D2606" s="610"/>
      <c r="E2606" s="611"/>
      <c r="F2606" s="655"/>
      <c r="G2606" s="611"/>
    </row>
    <row r="2607" spans="1:7" s="547" customFormat="1" ht="15" x14ac:dyDescent="0.2">
      <c r="A2607" s="619"/>
      <c r="B2607" s="620"/>
      <c r="C2607" s="623"/>
      <c r="D2607" s="610"/>
      <c r="E2607" s="611"/>
      <c r="F2607" s="655"/>
      <c r="G2607" s="611"/>
    </row>
    <row r="2608" spans="1:7" s="547" customFormat="1" ht="15" x14ac:dyDescent="0.2">
      <c r="A2608" s="619"/>
      <c r="B2608" s="620"/>
      <c r="C2608" s="623"/>
      <c r="D2608" s="610"/>
      <c r="E2608" s="611"/>
      <c r="F2608" s="655"/>
      <c r="G2608" s="611"/>
    </row>
    <row r="2609" spans="1:7" s="547" customFormat="1" ht="15" x14ac:dyDescent="0.2">
      <c r="A2609" s="619"/>
      <c r="B2609" s="620"/>
      <c r="C2609" s="623"/>
      <c r="D2609" s="610"/>
      <c r="E2609" s="611"/>
      <c r="F2609" s="655"/>
      <c r="G2609" s="611"/>
    </row>
    <row r="2610" spans="1:7" s="547" customFormat="1" ht="15" x14ac:dyDescent="0.2">
      <c r="A2610" s="619"/>
      <c r="B2610" s="620"/>
      <c r="C2610" s="623"/>
      <c r="D2610" s="610"/>
      <c r="E2610" s="611"/>
      <c r="F2610" s="655"/>
      <c r="G2610" s="611"/>
    </row>
    <row r="2611" spans="1:7" s="547" customFormat="1" ht="15" x14ac:dyDescent="0.2">
      <c r="A2611" s="619"/>
      <c r="B2611" s="620"/>
      <c r="C2611" s="623"/>
      <c r="D2611" s="610"/>
      <c r="E2611" s="611"/>
      <c r="F2611" s="655"/>
      <c r="G2611" s="611"/>
    </row>
    <row r="2612" spans="1:7" s="547" customFormat="1" ht="15" x14ac:dyDescent="0.2">
      <c r="A2612" s="619"/>
      <c r="B2612" s="620"/>
      <c r="C2612" s="623"/>
      <c r="D2612" s="610"/>
      <c r="E2612" s="611"/>
      <c r="F2612" s="655"/>
      <c r="G2612" s="611"/>
    </row>
    <row r="2613" spans="1:7" s="547" customFormat="1" ht="15" x14ac:dyDescent="0.2">
      <c r="A2613" s="619"/>
      <c r="B2613" s="620"/>
      <c r="C2613" s="623"/>
      <c r="D2613" s="610"/>
      <c r="E2613" s="611"/>
      <c r="F2613" s="655"/>
      <c r="G2613" s="611"/>
    </row>
    <row r="2614" spans="1:7" s="547" customFormat="1" ht="15" x14ac:dyDescent="0.2">
      <c r="A2614" s="619"/>
      <c r="B2614" s="620"/>
      <c r="C2614" s="623"/>
      <c r="D2614" s="610"/>
      <c r="E2614" s="611"/>
      <c r="F2614" s="655"/>
      <c r="G2614" s="611"/>
    </row>
    <row r="2615" spans="1:7" s="547" customFormat="1" ht="15" x14ac:dyDescent="0.2">
      <c r="A2615" s="619"/>
      <c r="B2615" s="620"/>
      <c r="C2615" s="623"/>
      <c r="D2615" s="610"/>
      <c r="E2615" s="611"/>
      <c r="F2615" s="655"/>
      <c r="G2615" s="611"/>
    </row>
    <row r="2616" spans="1:7" s="547" customFormat="1" ht="15" x14ac:dyDescent="0.2">
      <c r="A2616" s="619"/>
      <c r="B2616" s="620"/>
      <c r="C2616" s="623"/>
      <c r="D2616" s="610"/>
      <c r="E2616" s="611"/>
      <c r="F2616" s="655"/>
      <c r="G2616" s="611"/>
    </row>
    <row r="2617" spans="1:7" s="547" customFormat="1" ht="15" x14ac:dyDescent="0.2">
      <c r="A2617" s="619"/>
      <c r="B2617" s="620"/>
      <c r="C2617" s="623"/>
      <c r="D2617" s="610"/>
      <c r="E2617" s="611"/>
      <c r="F2617" s="655"/>
      <c r="G2617" s="611"/>
    </row>
    <row r="2618" spans="1:7" s="547" customFormat="1" ht="15" x14ac:dyDescent="0.2">
      <c r="A2618" s="619"/>
      <c r="B2618" s="620"/>
      <c r="C2618" s="623"/>
      <c r="D2618" s="610"/>
      <c r="E2618" s="611"/>
      <c r="F2618" s="655"/>
      <c r="G2618" s="611"/>
    </row>
    <row r="2619" spans="1:7" s="547" customFormat="1" ht="15" x14ac:dyDescent="0.2">
      <c r="A2619" s="619"/>
      <c r="B2619" s="620"/>
      <c r="C2619" s="623"/>
      <c r="D2619" s="610"/>
      <c r="E2619" s="611"/>
      <c r="F2619" s="655"/>
      <c r="G2619" s="611"/>
    </row>
    <row r="2620" spans="1:7" s="547" customFormat="1" ht="15" x14ac:dyDescent="0.2">
      <c r="A2620" s="619"/>
      <c r="B2620" s="620"/>
      <c r="C2620" s="623"/>
      <c r="D2620" s="610"/>
      <c r="E2620" s="611"/>
      <c r="F2620" s="655"/>
      <c r="G2620" s="611"/>
    </row>
    <row r="2621" spans="1:7" s="547" customFormat="1" ht="15" x14ac:dyDescent="0.2">
      <c r="A2621" s="619"/>
      <c r="B2621" s="620"/>
      <c r="C2621" s="623"/>
      <c r="D2621" s="610"/>
      <c r="E2621" s="611"/>
      <c r="F2621" s="655"/>
      <c r="G2621" s="611"/>
    </row>
    <row r="2622" spans="1:7" s="547" customFormat="1" ht="15" x14ac:dyDescent="0.2">
      <c r="A2622" s="619"/>
      <c r="B2622" s="620"/>
      <c r="C2622" s="623"/>
      <c r="D2622" s="610"/>
      <c r="E2622" s="611"/>
      <c r="F2622" s="655"/>
      <c r="G2622" s="611"/>
    </row>
    <row r="2623" spans="1:7" s="547" customFormat="1" ht="15" x14ac:dyDescent="0.2">
      <c r="A2623" s="619"/>
      <c r="B2623" s="620"/>
      <c r="C2623" s="623"/>
      <c r="D2623" s="610"/>
      <c r="E2623" s="611"/>
      <c r="F2623" s="655"/>
      <c r="G2623" s="611"/>
    </row>
    <row r="2624" spans="1:7" s="547" customFormat="1" ht="15" x14ac:dyDescent="0.2">
      <c r="A2624" s="619"/>
      <c r="B2624" s="620"/>
      <c r="C2624" s="623"/>
      <c r="D2624" s="610"/>
      <c r="E2624" s="611"/>
      <c r="F2624" s="655"/>
      <c r="G2624" s="611"/>
    </row>
    <row r="2625" spans="1:7" s="547" customFormat="1" ht="15" x14ac:dyDescent="0.2">
      <c r="A2625" s="619"/>
      <c r="B2625" s="620"/>
      <c r="C2625" s="623"/>
      <c r="D2625" s="610"/>
      <c r="E2625" s="611"/>
      <c r="F2625" s="655"/>
      <c r="G2625" s="611"/>
    </row>
    <row r="2626" spans="1:7" s="547" customFormat="1" ht="15" x14ac:dyDescent="0.2">
      <c r="A2626" s="619"/>
      <c r="B2626" s="620"/>
      <c r="C2626" s="623"/>
      <c r="D2626" s="610"/>
      <c r="E2626" s="611"/>
      <c r="F2626" s="655"/>
      <c r="G2626" s="611"/>
    </row>
    <row r="2627" spans="1:7" s="547" customFormat="1" ht="15" x14ac:dyDescent="0.2">
      <c r="A2627" s="619"/>
      <c r="B2627" s="620"/>
      <c r="C2627" s="623"/>
      <c r="D2627" s="610"/>
      <c r="E2627" s="611"/>
      <c r="F2627" s="655"/>
      <c r="G2627" s="611"/>
    </row>
    <row r="2628" spans="1:7" s="547" customFormat="1" ht="15" x14ac:dyDescent="0.2">
      <c r="A2628" s="619"/>
      <c r="B2628" s="620"/>
      <c r="C2628" s="623"/>
      <c r="D2628" s="610"/>
      <c r="E2628" s="611"/>
      <c r="F2628" s="655"/>
      <c r="G2628" s="611"/>
    </row>
    <row r="2629" spans="1:7" s="547" customFormat="1" ht="15" x14ac:dyDescent="0.2">
      <c r="A2629" s="619"/>
      <c r="B2629" s="620"/>
      <c r="C2629" s="623"/>
      <c r="D2629" s="610"/>
      <c r="E2629" s="611"/>
      <c r="F2629" s="655"/>
      <c r="G2629" s="611"/>
    </row>
    <row r="2630" spans="1:7" s="547" customFormat="1" ht="15" x14ac:dyDescent="0.2">
      <c r="A2630" s="619"/>
      <c r="B2630" s="620"/>
      <c r="C2630" s="623"/>
      <c r="D2630" s="610"/>
      <c r="E2630" s="611"/>
      <c r="F2630" s="655"/>
      <c r="G2630" s="611"/>
    </row>
    <row r="2631" spans="1:7" s="547" customFormat="1" ht="15" x14ac:dyDescent="0.2">
      <c r="A2631" s="619"/>
      <c r="B2631" s="620"/>
      <c r="C2631" s="623"/>
      <c r="D2631" s="610"/>
      <c r="E2631" s="611"/>
      <c r="F2631" s="655"/>
      <c r="G2631" s="611"/>
    </row>
    <row r="2632" spans="1:7" s="547" customFormat="1" ht="15" x14ac:dyDescent="0.2">
      <c r="A2632" s="619"/>
      <c r="B2632" s="620"/>
      <c r="C2632" s="623"/>
      <c r="D2632" s="610"/>
      <c r="E2632" s="611"/>
      <c r="F2632" s="655"/>
      <c r="G2632" s="611"/>
    </row>
    <row r="2633" spans="1:7" s="547" customFormat="1" ht="15" x14ac:dyDescent="0.2">
      <c r="A2633" s="619"/>
      <c r="B2633" s="620"/>
      <c r="C2633" s="623"/>
      <c r="D2633" s="610"/>
      <c r="E2633" s="611"/>
      <c r="F2633" s="655"/>
      <c r="G2633" s="611"/>
    </row>
    <row r="2634" spans="1:7" s="547" customFormat="1" ht="15" x14ac:dyDescent="0.2">
      <c r="A2634" s="619"/>
      <c r="B2634" s="620"/>
      <c r="C2634" s="623"/>
      <c r="D2634" s="610"/>
      <c r="E2634" s="611"/>
      <c r="F2634" s="655"/>
      <c r="G2634" s="611"/>
    </row>
    <row r="2635" spans="1:7" s="547" customFormat="1" ht="15" x14ac:dyDescent="0.2">
      <c r="A2635" s="619"/>
      <c r="B2635" s="620"/>
      <c r="C2635" s="623"/>
      <c r="D2635" s="610"/>
      <c r="E2635" s="611"/>
      <c r="F2635" s="655"/>
      <c r="G2635" s="611"/>
    </row>
    <row r="2636" spans="1:7" s="547" customFormat="1" ht="15" x14ac:dyDescent="0.2">
      <c r="A2636" s="619"/>
      <c r="B2636" s="620"/>
      <c r="C2636" s="623"/>
      <c r="D2636" s="610"/>
      <c r="E2636" s="611"/>
      <c r="F2636" s="655"/>
      <c r="G2636" s="611"/>
    </row>
    <row r="2637" spans="1:7" s="547" customFormat="1" ht="15" x14ac:dyDescent="0.2">
      <c r="A2637" s="619"/>
      <c r="B2637" s="620"/>
      <c r="C2637" s="623"/>
      <c r="D2637" s="610"/>
      <c r="E2637" s="611"/>
      <c r="F2637" s="655"/>
      <c r="G2637" s="611"/>
    </row>
    <row r="2638" spans="1:7" s="547" customFormat="1" ht="15" x14ac:dyDescent="0.2">
      <c r="A2638" s="619"/>
      <c r="B2638" s="620"/>
      <c r="C2638" s="623"/>
      <c r="D2638" s="610"/>
      <c r="E2638" s="611"/>
      <c r="F2638" s="655"/>
      <c r="G2638" s="611"/>
    </row>
    <row r="2639" spans="1:7" s="547" customFormat="1" ht="15" x14ac:dyDescent="0.2">
      <c r="A2639" s="619"/>
      <c r="B2639" s="620"/>
      <c r="C2639" s="623"/>
      <c r="D2639" s="610"/>
      <c r="E2639" s="611"/>
      <c r="F2639" s="655"/>
      <c r="G2639" s="611"/>
    </row>
    <row r="2640" spans="1:7" s="547" customFormat="1" ht="15" x14ac:dyDescent="0.2">
      <c r="A2640" s="619"/>
      <c r="B2640" s="620"/>
      <c r="C2640" s="623"/>
      <c r="D2640" s="610"/>
      <c r="E2640" s="611"/>
      <c r="F2640" s="655"/>
      <c r="G2640" s="611"/>
    </row>
    <row r="2641" spans="1:7" s="547" customFormat="1" ht="15" x14ac:dyDescent="0.2">
      <c r="A2641" s="619"/>
      <c r="B2641" s="620"/>
      <c r="C2641" s="623"/>
      <c r="D2641" s="610"/>
      <c r="E2641" s="611"/>
      <c r="F2641" s="655"/>
      <c r="G2641" s="611"/>
    </row>
    <row r="2642" spans="1:7" s="547" customFormat="1" ht="15" x14ac:dyDescent="0.2">
      <c r="A2642" s="619"/>
      <c r="B2642" s="620"/>
      <c r="C2642" s="623"/>
      <c r="D2642" s="610"/>
      <c r="E2642" s="611"/>
      <c r="F2642" s="655"/>
      <c r="G2642" s="611"/>
    </row>
    <row r="2643" spans="1:7" s="547" customFormat="1" ht="15" x14ac:dyDescent="0.2">
      <c r="A2643" s="619"/>
      <c r="B2643" s="620"/>
      <c r="C2643" s="623"/>
      <c r="D2643" s="610"/>
      <c r="E2643" s="611"/>
      <c r="F2643" s="655"/>
      <c r="G2643" s="611"/>
    </row>
    <row r="2644" spans="1:7" s="547" customFormat="1" ht="15" x14ac:dyDescent="0.2">
      <c r="A2644" s="619"/>
      <c r="B2644" s="620"/>
      <c r="C2644" s="623"/>
      <c r="D2644" s="610"/>
      <c r="E2644" s="611"/>
      <c r="F2644" s="655"/>
      <c r="G2644" s="611"/>
    </row>
    <row r="2645" spans="1:7" s="547" customFormat="1" ht="15" x14ac:dyDescent="0.2">
      <c r="A2645" s="619"/>
      <c r="B2645" s="620"/>
      <c r="C2645" s="623"/>
      <c r="D2645" s="610"/>
      <c r="E2645" s="611"/>
      <c r="F2645" s="655"/>
      <c r="G2645" s="611"/>
    </row>
    <row r="2646" spans="1:7" s="547" customFormat="1" ht="15" x14ac:dyDescent="0.2">
      <c r="A2646" s="619"/>
      <c r="B2646" s="620"/>
      <c r="C2646" s="623"/>
      <c r="D2646" s="610"/>
      <c r="E2646" s="611"/>
      <c r="F2646" s="655"/>
      <c r="G2646" s="611"/>
    </row>
    <row r="2647" spans="1:7" s="547" customFormat="1" ht="15" x14ac:dyDescent="0.2">
      <c r="A2647" s="619"/>
      <c r="B2647" s="620"/>
      <c r="C2647" s="623"/>
      <c r="D2647" s="610"/>
      <c r="E2647" s="611"/>
      <c r="F2647" s="655"/>
      <c r="G2647" s="611"/>
    </row>
    <row r="2648" spans="1:7" s="547" customFormat="1" ht="15" x14ac:dyDescent="0.2">
      <c r="A2648" s="619"/>
      <c r="B2648" s="620"/>
      <c r="C2648" s="623"/>
      <c r="D2648" s="610"/>
      <c r="E2648" s="611"/>
      <c r="F2648" s="655"/>
      <c r="G2648" s="611"/>
    </row>
    <row r="2649" spans="1:7" s="547" customFormat="1" ht="15" x14ac:dyDescent="0.2">
      <c r="A2649" s="619"/>
      <c r="B2649" s="620"/>
      <c r="C2649" s="623"/>
      <c r="D2649" s="610"/>
      <c r="E2649" s="611"/>
      <c r="F2649" s="655"/>
      <c r="G2649" s="611"/>
    </row>
    <row r="2650" spans="1:7" s="547" customFormat="1" ht="15" x14ac:dyDescent="0.2">
      <c r="A2650" s="619"/>
      <c r="B2650" s="620"/>
      <c r="C2650" s="623"/>
      <c r="D2650" s="610"/>
      <c r="E2650" s="611"/>
      <c r="F2650" s="655"/>
      <c r="G2650" s="611"/>
    </row>
    <row r="2651" spans="1:7" s="547" customFormat="1" ht="15" x14ac:dyDescent="0.2">
      <c r="A2651" s="619"/>
      <c r="B2651" s="620"/>
      <c r="C2651" s="623"/>
      <c r="D2651" s="610"/>
      <c r="E2651" s="611"/>
      <c r="F2651" s="655"/>
      <c r="G2651" s="611"/>
    </row>
    <row r="2652" spans="1:7" s="547" customFormat="1" ht="15" x14ac:dyDescent="0.2">
      <c r="A2652" s="619"/>
      <c r="B2652" s="620"/>
      <c r="C2652" s="623"/>
      <c r="D2652" s="610"/>
      <c r="E2652" s="611"/>
      <c r="F2652" s="655"/>
      <c r="G2652" s="611"/>
    </row>
    <row r="2653" spans="1:7" s="547" customFormat="1" ht="15" x14ac:dyDescent="0.2">
      <c r="A2653" s="619"/>
      <c r="B2653" s="620"/>
      <c r="C2653" s="623"/>
      <c r="D2653" s="610"/>
      <c r="E2653" s="611"/>
      <c r="F2653" s="655"/>
      <c r="G2653" s="611"/>
    </row>
    <row r="2654" spans="1:7" s="547" customFormat="1" ht="15" x14ac:dyDescent="0.2">
      <c r="A2654" s="619"/>
      <c r="B2654" s="620"/>
      <c r="C2654" s="623"/>
      <c r="D2654" s="610"/>
      <c r="E2654" s="611"/>
      <c r="F2654" s="655"/>
      <c r="G2654" s="611"/>
    </row>
    <row r="2655" spans="1:7" s="547" customFormat="1" ht="15" x14ac:dyDescent="0.2">
      <c r="A2655" s="619"/>
      <c r="B2655" s="620"/>
      <c r="C2655" s="623"/>
      <c r="D2655" s="610"/>
      <c r="E2655" s="611"/>
      <c r="F2655" s="655"/>
      <c r="G2655" s="611"/>
    </row>
    <row r="2656" spans="1:7" s="547" customFormat="1" ht="15" x14ac:dyDescent="0.2">
      <c r="A2656" s="619"/>
      <c r="B2656" s="620"/>
      <c r="C2656" s="623"/>
      <c r="D2656" s="610"/>
      <c r="E2656" s="611"/>
      <c r="F2656" s="655"/>
      <c r="G2656" s="611"/>
    </row>
    <row r="2657" spans="1:7" s="547" customFormat="1" ht="15" x14ac:dyDescent="0.2">
      <c r="A2657" s="619"/>
      <c r="B2657" s="620"/>
      <c r="C2657" s="623"/>
      <c r="D2657" s="610"/>
      <c r="E2657" s="611"/>
      <c r="F2657" s="655"/>
      <c r="G2657" s="611"/>
    </row>
    <row r="2658" spans="1:7" s="547" customFormat="1" ht="15" x14ac:dyDescent="0.2">
      <c r="A2658" s="619"/>
      <c r="B2658" s="620"/>
      <c r="C2658" s="623"/>
      <c r="D2658" s="610"/>
      <c r="E2658" s="611"/>
      <c r="F2658" s="655"/>
      <c r="G2658" s="611"/>
    </row>
    <row r="2659" spans="1:7" s="547" customFormat="1" ht="15" x14ac:dyDescent="0.2">
      <c r="A2659" s="619"/>
      <c r="B2659" s="620"/>
      <c r="C2659" s="623"/>
      <c r="D2659" s="610"/>
      <c r="E2659" s="611"/>
      <c r="F2659" s="655"/>
      <c r="G2659" s="611"/>
    </row>
    <row r="2660" spans="1:7" s="547" customFormat="1" ht="15" x14ac:dyDescent="0.2">
      <c r="A2660" s="619"/>
      <c r="B2660" s="620"/>
      <c r="C2660" s="623"/>
      <c r="D2660" s="610"/>
      <c r="E2660" s="611"/>
      <c r="F2660" s="655"/>
      <c r="G2660" s="611"/>
    </row>
    <row r="2661" spans="1:7" s="547" customFormat="1" ht="15" x14ac:dyDescent="0.2">
      <c r="A2661" s="619"/>
      <c r="B2661" s="620"/>
      <c r="C2661" s="623"/>
      <c r="D2661" s="610"/>
      <c r="E2661" s="611"/>
      <c r="F2661" s="655"/>
      <c r="G2661" s="611"/>
    </row>
    <row r="2662" spans="1:7" s="547" customFormat="1" ht="15" x14ac:dyDescent="0.2">
      <c r="A2662" s="619"/>
      <c r="B2662" s="620"/>
      <c r="C2662" s="623"/>
      <c r="D2662" s="610"/>
      <c r="E2662" s="611"/>
      <c r="F2662" s="655"/>
      <c r="G2662" s="611"/>
    </row>
    <row r="2663" spans="1:7" s="547" customFormat="1" ht="15" x14ac:dyDescent="0.2">
      <c r="A2663" s="619"/>
      <c r="B2663" s="620"/>
      <c r="C2663" s="623"/>
      <c r="D2663" s="610"/>
      <c r="E2663" s="611"/>
      <c r="F2663" s="655"/>
      <c r="G2663" s="611"/>
    </row>
    <row r="2664" spans="1:7" s="547" customFormat="1" ht="15" x14ac:dyDescent="0.2">
      <c r="A2664" s="619"/>
      <c r="B2664" s="620"/>
      <c r="C2664" s="623"/>
      <c r="D2664" s="610"/>
      <c r="E2664" s="611"/>
      <c r="F2664" s="655"/>
      <c r="G2664" s="611"/>
    </row>
    <row r="2665" spans="1:7" s="547" customFormat="1" ht="15" x14ac:dyDescent="0.2">
      <c r="A2665" s="619"/>
      <c r="B2665" s="620"/>
      <c r="C2665" s="623"/>
      <c r="D2665" s="610"/>
      <c r="E2665" s="611"/>
      <c r="F2665" s="655"/>
      <c r="G2665" s="611"/>
    </row>
    <row r="2666" spans="1:7" s="547" customFormat="1" ht="15" x14ac:dyDescent="0.2">
      <c r="A2666" s="619"/>
      <c r="B2666" s="620"/>
      <c r="C2666" s="623"/>
      <c r="D2666" s="610"/>
      <c r="E2666" s="611"/>
      <c r="F2666" s="655"/>
      <c r="G2666" s="611"/>
    </row>
    <row r="2667" spans="1:7" s="547" customFormat="1" ht="15" x14ac:dyDescent="0.2">
      <c r="A2667" s="619"/>
      <c r="B2667" s="620"/>
      <c r="C2667" s="623"/>
      <c r="D2667" s="610"/>
      <c r="E2667" s="611"/>
      <c r="F2667" s="655"/>
      <c r="G2667" s="611"/>
    </row>
    <row r="2668" spans="1:7" s="547" customFormat="1" ht="15" x14ac:dyDescent="0.2">
      <c r="A2668" s="619"/>
      <c r="B2668" s="620"/>
      <c r="C2668" s="623"/>
      <c r="D2668" s="610"/>
      <c r="E2668" s="611"/>
      <c r="F2668" s="655"/>
      <c r="G2668" s="611"/>
    </row>
    <row r="2669" spans="1:7" s="547" customFormat="1" ht="15" x14ac:dyDescent="0.2">
      <c r="A2669" s="619"/>
      <c r="B2669" s="620"/>
      <c r="C2669" s="623"/>
      <c r="D2669" s="610"/>
      <c r="E2669" s="611"/>
      <c r="F2669" s="655"/>
      <c r="G2669" s="611"/>
    </row>
    <row r="2670" spans="1:7" s="547" customFormat="1" ht="15" x14ac:dyDescent="0.2">
      <c r="A2670" s="619"/>
      <c r="B2670" s="620"/>
      <c r="C2670" s="623"/>
      <c r="D2670" s="610"/>
      <c r="E2670" s="611"/>
      <c r="F2670" s="655"/>
      <c r="G2670" s="611"/>
    </row>
    <row r="2671" spans="1:7" s="547" customFormat="1" ht="15" x14ac:dyDescent="0.2">
      <c r="A2671" s="619"/>
      <c r="B2671" s="620"/>
      <c r="C2671" s="623"/>
      <c r="D2671" s="610"/>
      <c r="E2671" s="611"/>
      <c r="F2671" s="655"/>
      <c r="G2671" s="611"/>
    </row>
    <row r="2672" spans="1:7" s="547" customFormat="1" ht="15" x14ac:dyDescent="0.2">
      <c r="A2672" s="619"/>
      <c r="B2672" s="620"/>
      <c r="C2672" s="623"/>
      <c r="D2672" s="610"/>
      <c r="E2672" s="611"/>
      <c r="F2672" s="655"/>
      <c r="G2672" s="611"/>
    </row>
    <row r="2673" spans="1:7" s="547" customFormat="1" ht="15" x14ac:dyDescent="0.2">
      <c r="A2673" s="619"/>
      <c r="B2673" s="620"/>
      <c r="C2673" s="623"/>
      <c r="D2673" s="610"/>
      <c r="E2673" s="611"/>
      <c r="F2673" s="655"/>
      <c r="G2673" s="611"/>
    </row>
    <row r="2674" spans="1:7" s="547" customFormat="1" ht="15" x14ac:dyDescent="0.2">
      <c r="A2674" s="619"/>
      <c r="B2674" s="620"/>
      <c r="C2674" s="623"/>
      <c r="D2674" s="610"/>
      <c r="E2674" s="611"/>
      <c r="F2674" s="655"/>
      <c r="G2674" s="611"/>
    </row>
    <row r="2675" spans="1:7" s="547" customFormat="1" ht="15" x14ac:dyDescent="0.2">
      <c r="A2675" s="619"/>
      <c r="B2675" s="620"/>
      <c r="C2675" s="623"/>
      <c r="D2675" s="610"/>
      <c r="E2675" s="611"/>
      <c r="F2675" s="655"/>
      <c r="G2675" s="611"/>
    </row>
    <row r="2676" spans="1:7" s="547" customFormat="1" ht="15" x14ac:dyDescent="0.2">
      <c r="A2676" s="619"/>
      <c r="B2676" s="620"/>
      <c r="C2676" s="623"/>
      <c r="D2676" s="610"/>
      <c r="E2676" s="611"/>
      <c r="F2676" s="655"/>
      <c r="G2676" s="611"/>
    </row>
    <row r="2677" spans="1:7" s="547" customFormat="1" ht="15" x14ac:dyDescent="0.2">
      <c r="A2677" s="619"/>
      <c r="B2677" s="620"/>
      <c r="C2677" s="623"/>
      <c r="D2677" s="610"/>
      <c r="E2677" s="611"/>
      <c r="F2677" s="655"/>
      <c r="G2677" s="611"/>
    </row>
    <row r="2678" spans="1:7" s="547" customFormat="1" ht="15" x14ac:dyDescent="0.2">
      <c r="A2678" s="619"/>
      <c r="B2678" s="620"/>
      <c r="C2678" s="623"/>
      <c r="D2678" s="610"/>
      <c r="E2678" s="611"/>
      <c r="F2678" s="655"/>
      <c r="G2678" s="611"/>
    </row>
    <row r="2679" spans="1:7" s="547" customFormat="1" ht="15" x14ac:dyDescent="0.2">
      <c r="A2679" s="619"/>
      <c r="B2679" s="620"/>
      <c r="C2679" s="623"/>
      <c r="D2679" s="610"/>
      <c r="E2679" s="611"/>
      <c r="F2679" s="655"/>
      <c r="G2679" s="611"/>
    </row>
    <row r="2680" spans="1:7" s="547" customFormat="1" ht="15" x14ac:dyDescent="0.2">
      <c r="A2680" s="619"/>
      <c r="B2680" s="620"/>
      <c r="C2680" s="623"/>
      <c r="D2680" s="610"/>
      <c r="E2680" s="611"/>
      <c r="F2680" s="655"/>
      <c r="G2680" s="611"/>
    </row>
    <row r="2681" spans="1:7" s="547" customFormat="1" ht="15" x14ac:dyDescent="0.2">
      <c r="A2681" s="619"/>
      <c r="B2681" s="620"/>
      <c r="C2681" s="623"/>
      <c r="D2681" s="610"/>
      <c r="E2681" s="611"/>
      <c r="F2681" s="655"/>
      <c r="G2681" s="611"/>
    </row>
    <row r="2682" spans="1:7" s="547" customFormat="1" ht="15" x14ac:dyDescent="0.2">
      <c r="A2682" s="619"/>
      <c r="B2682" s="620"/>
      <c r="C2682" s="623"/>
      <c r="D2682" s="610"/>
      <c r="E2682" s="611"/>
      <c r="F2682" s="655"/>
      <c r="G2682" s="611"/>
    </row>
    <row r="2683" spans="1:7" s="547" customFormat="1" ht="15" x14ac:dyDescent="0.2">
      <c r="A2683" s="619"/>
      <c r="B2683" s="620"/>
      <c r="C2683" s="623"/>
      <c r="D2683" s="610"/>
      <c r="E2683" s="611"/>
      <c r="F2683" s="655"/>
      <c r="G2683" s="611"/>
    </row>
    <row r="2684" spans="1:7" s="547" customFormat="1" ht="15" x14ac:dyDescent="0.2">
      <c r="A2684" s="619"/>
      <c r="B2684" s="620"/>
      <c r="C2684" s="623"/>
      <c r="D2684" s="610"/>
      <c r="E2684" s="611"/>
      <c r="F2684" s="655"/>
      <c r="G2684" s="611"/>
    </row>
    <row r="2685" spans="1:7" s="547" customFormat="1" ht="15" x14ac:dyDescent="0.2">
      <c r="A2685" s="619"/>
      <c r="B2685" s="620"/>
      <c r="C2685" s="623"/>
      <c r="D2685" s="610"/>
      <c r="E2685" s="611"/>
      <c r="F2685" s="655"/>
      <c r="G2685" s="611"/>
    </row>
    <row r="2686" spans="1:7" s="547" customFormat="1" ht="15" x14ac:dyDescent="0.2">
      <c r="A2686" s="619"/>
      <c r="B2686" s="620"/>
      <c r="C2686" s="623"/>
      <c r="D2686" s="610"/>
      <c r="E2686" s="611"/>
      <c r="F2686" s="655"/>
      <c r="G2686" s="611"/>
    </row>
    <row r="2687" spans="1:7" s="547" customFormat="1" ht="15" x14ac:dyDescent="0.2">
      <c r="A2687" s="619"/>
      <c r="B2687" s="620"/>
      <c r="C2687" s="623"/>
      <c r="D2687" s="610"/>
      <c r="E2687" s="611"/>
      <c r="F2687" s="655"/>
      <c r="G2687" s="611"/>
    </row>
    <row r="2688" spans="1:7" s="547" customFormat="1" ht="15" x14ac:dyDescent="0.2">
      <c r="A2688" s="619"/>
      <c r="B2688" s="620"/>
      <c r="C2688" s="623"/>
      <c r="D2688" s="610"/>
      <c r="E2688" s="611"/>
      <c r="F2688" s="655"/>
      <c r="G2688" s="611"/>
    </row>
    <row r="2689" spans="1:7" s="547" customFormat="1" ht="15" x14ac:dyDescent="0.2">
      <c r="A2689" s="619"/>
      <c r="B2689" s="620"/>
      <c r="C2689" s="623"/>
      <c r="D2689" s="610"/>
      <c r="E2689" s="611"/>
      <c r="F2689" s="655"/>
      <c r="G2689" s="611"/>
    </row>
    <row r="2690" spans="1:7" s="547" customFormat="1" ht="15" x14ac:dyDescent="0.2">
      <c r="A2690" s="619"/>
      <c r="B2690" s="620"/>
      <c r="C2690" s="623"/>
      <c r="D2690" s="610"/>
      <c r="E2690" s="611"/>
      <c r="F2690" s="655"/>
      <c r="G2690" s="611"/>
    </row>
    <row r="2691" spans="1:7" s="547" customFormat="1" ht="15" x14ac:dyDescent="0.2">
      <c r="A2691" s="619"/>
      <c r="B2691" s="620"/>
      <c r="C2691" s="623"/>
      <c r="D2691" s="610"/>
      <c r="E2691" s="611"/>
      <c r="F2691" s="655"/>
      <c r="G2691" s="611"/>
    </row>
    <row r="2692" spans="1:7" s="547" customFormat="1" ht="15" x14ac:dyDescent="0.2">
      <c r="A2692" s="619"/>
      <c r="B2692" s="620"/>
      <c r="C2692" s="623"/>
      <c r="D2692" s="610"/>
      <c r="E2692" s="611"/>
      <c r="F2692" s="655"/>
      <c r="G2692" s="611"/>
    </row>
    <row r="2693" spans="1:7" s="547" customFormat="1" ht="15" x14ac:dyDescent="0.2">
      <c r="A2693" s="619"/>
      <c r="B2693" s="620"/>
      <c r="C2693" s="623"/>
      <c r="D2693" s="610"/>
      <c r="E2693" s="611"/>
      <c r="F2693" s="655"/>
      <c r="G2693" s="611"/>
    </row>
    <row r="2694" spans="1:7" s="547" customFormat="1" ht="15" x14ac:dyDescent="0.2">
      <c r="A2694" s="619"/>
      <c r="B2694" s="620"/>
      <c r="C2694" s="623"/>
      <c r="D2694" s="610"/>
      <c r="E2694" s="611"/>
      <c r="F2694" s="655"/>
      <c r="G2694" s="611"/>
    </row>
    <row r="2695" spans="1:7" s="547" customFormat="1" ht="15" x14ac:dyDescent="0.2">
      <c r="A2695" s="619"/>
      <c r="B2695" s="620"/>
      <c r="C2695" s="623"/>
      <c r="D2695" s="610"/>
      <c r="E2695" s="611"/>
      <c r="F2695" s="655"/>
      <c r="G2695" s="611"/>
    </row>
    <row r="2696" spans="1:7" s="547" customFormat="1" ht="15" x14ac:dyDescent="0.2">
      <c r="A2696" s="619"/>
      <c r="B2696" s="620"/>
      <c r="C2696" s="623"/>
      <c r="D2696" s="610"/>
      <c r="E2696" s="611"/>
      <c r="F2696" s="655"/>
      <c r="G2696" s="611"/>
    </row>
    <row r="2697" spans="1:7" s="547" customFormat="1" ht="15" x14ac:dyDescent="0.2">
      <c r="A2697" s="619"/>
      <c r="B2697" s="620"/>
      <c r="C2697" s="623"/>
      <c r="D2697" s="610"/>
      <c r="E2697" s="611"/>
      <c r="F2697" s="655"/>
      <c r="G2697" s="611"/>
    </row>
    <row r="2698" spans="1:7" s="547" customFormat="1" ht="15" x14ac:dyDescent="0.2">
      <c r="A2698" s="619"/>
      <c r="B2698" s="620"/>
      <c r="C2698" s="623"/>
      <c r="D2698" s="610"/>
      <c r="E2698" s="611"/>
      <c r="F2698" s="655"/>
      <c r="G2698" s="611"/>
    </row>
    <row r="2699" spans="1:7" s="547" customFormat="1" ht="15" x14ac:dyDescent="0.2">
      <c r="A2699" s="619"/>
      <c r="B2699" s="620"/>
      <c r="C2699" s="623"/>
      <c r="D2699" s="610"/>
      <c r="E2699" s="611"/>
      <c r="F2699" s="655"/>
      <c r="G2699" s="611"/>
    </row>
    <row r="2700" spans="1:7" s="547" customFormat="1" ht="15" x14ac:dyDescent="0.2">
      <c r="A2700" s="619"/>
      <c r="B2700" s="620"/>
      <c r="C2700" s="623"/>
      <c r="D2700" s="610"/>
      <c r="E2700" s="611"/>
      <c r="F2700" s="655"/>
      <c r="G2700" s="611"/>
    </row>
    <row r="2701" spans="1:7" s="547" customFormat="1" ht="15" x14ac:dyDescent="0.2">
      <c r="A2701" s="619"/>
      <c r="B2701" s="620"/>
      <c r="C2701" s="623"/>
      <c r="D2701" s="610"/>
      <c r="E2701" s="611"/>
      <c r="F2701" s="655"/>
      <c r="G2701" s="611"/>
    </row>
    <row r="2702" spans="1:7" s="547" customFormat="1" ht="15" x14ac:dyDescent="0.2">
      <c r="A2702" s="619"/>
      <c r="B2702" s="620"/>
      <c r="C2702" s="623"/>
      <c r="D2702" s="610"/>
      <c r="E2702" s="611"/>
      <c r="F2702" s="655"/>
      <c r="G2702" s="611"/>
    </row>
    <row r="2703" spans="1:7" s="547" customFormat="1" ht="15" x14ac:dyDescent="0.2">
      <c r="A2703" s="619"/>
      <c r="B2703" s="620"/>
      <c r="C2703" s="623"/>
      <c r="D2703" s="610"/>
      <c r="E2703" s="611"/>
      <c r="F2703" s="655"/>
      <c r="G2703" s="611"/>
    </row>
    <row r="2704" spans="1:7" s="547" customFormat="1" ht="15" x14ac:dyDescent="0.2">
      <c r="A2704" s="619"/>
      <c r="B2704" s="620"/>
      <c r="C2704" s="623"/>
      <c r="D2704" s="610"/>
      <c r="E2704" s="611"/>
      <c r="F2704" s="655"/>
      <c r="G2704" s="611"/>
    </row>
    <row r="2705" spans="1:7" s="547" customFormat="1" ht="15" x14ac:dyDescent="0.2">
      <c r="A2705" s="619"/>
      <c r="B2705" s="620"/>
      <c r="C2705" s="623"/>
      <c r="D2705" s="610"/>
      <c r="E2705" s="611"/>
      <c r="F2705" s="655"/>
      <c r="G2705" s="611"/>
    </row>
    <row r="2706" spans="1:7" s="547" customFormat="1" ht="15" x14ac:dyDescent="0.2">
      <c r="A2706" s="619"/>
      <c r="B2706" s="620"/>
      <c r="C2706" s="623"/>
      <c r="D2706" s="610"/>
      <c r="E2706" s="611"/>
      <c r="F2706" s="655"/>
      <c r="G2706" s="611"/>
    </row>
    <row r="2707" spans="1:7" s="547" customFormat="1" ht="15" x14ac:dyDescent="0.2">
      <c r="A2707" s="619"/>
      <c r="B2707" s="620"/>
      <c r="C2707" s="623"/>
      <c r="D2707" s="610"/>
      <c r="E2707" s="611"/>
      <c r="F2707" s="655"/>
      <c r="G2707" s="611"/>
    </row>
    <row r="2708" spans="1:7" s="547" customFormat="1" ht="15" x14ac:dyDescent="0.2">
      <c r="A2708" s="619"/>
      <c r="B2708" s="620"/>
      <c r="C2708" s="623"/>
      <c r="D2708" s="610"/>
      <c r="E2708" s="611"/>
      <c r="F2708" s="655"/>
      <c r="G2708" s="611"/>
    </row>
    <row r="2709" spans="1:7" s="547" customFormat="1" ht="15" x14ac:dyDescent="0.2">
      <c r="A2709" s="619"/>
      <c r="B2709" s="620"/>
      <c r="C2709" s="623"/>
      <c r="D2709" s="610"/>
      <c r="E2709" s="611"/>
      <c r="F2709" s="655"/>
      <c r="G2709" s="611"/>
    </row>
    <row r="2710" spans="1:7" s="547" customFormat="1" ht="15" x14ac:dyDescent="0.2">
      <c r="A2710" s="619"/>
      <c r="B2710" s="620"/>
      <c r="C2710" s="623"/>
      <c r="D2710" s="610"/>
      <c r="E2710" s="611"/>
      <c r="F2710" s="655"/>
      <c r="G2710" s="611"/>
    </row>
    <row r="2711" spans="1:7" s="547" customFormat="1" ht="15" x14ac:dyDescent="0.2">
      <c r="A2711" s="619"/>
      <c r="B2711" s="620"/>
      <c r="C2711" s="623"/>
      <c r="D2711" s="610"/>
      <c r="E2711" s="611"/>
      <c r="F2711" s="655"/>
      <c r="G2711" s="611"/>
    </row>
    <row r="2712" spans="1:7" s="547" customFormat="1" ht="15" x14ac:dyDescent="0.2">
      <c r="A2712" s="619"/>
      <c r="B2712" s="620"/>
      <c r="C2712" s="623"/>
      <c r="D2712" s="610"/>
      <c r="E2712" s="611"/>
      <c r="F2712" s="655"/>
      <c r="G2712" s="611"/>
    </row>
    <row r="2713" spans="1:7" s="547" customFormat="1" ht="15" x14ac:dyDescent="0.2">
      <c r="A2713" s="619"/>
      <c r="B2713" s="620"/>
      <c r="C2713" s="623"/>
      <c r="D2713" s="610"/>
      <c r="E2713" s="611"/>
      <c r="F2713" s="655"/>
      <c r="G2713" s="611"/>
    </row>
    <row r="2714" spans="1:7" s="547" customFormat="1" ht="15" x14ac:dyDescent="0.2">
      <c r="A2714" s="619"/>
      <c r="B2714" s="620"/>
      <c r="C2714" s="623"/>
      <c r="D2714" s="610"/>
      <c r="E2714" s="611"/>
      <c r="F2714" s="655"/>
      <c r="G2714" s="611"/>
    </row>
    <row r="2715" spans="1:7" s="547" customFormat="1" ht="15" x14ac:dyDescent="0.2">
      <c r="A2715" s="619"/>
      <c r="B2715" s="620"/>
      <c r="C2715" s="623"/>
      <c r="D2715" s="610"/>
      <c r="E2715" s="611"/>
      <c r="F2715" s="655"/>
      <c r="G2715" s="611"/>
    </row>
    <row r="2716" spans="1:7" s="547" customFormat="1" ht="15" x14ac:dyDescent="0.2">
      <c r="A2716" s="619"/>
      <c r="B2716" s="620"/>
      <c r="C2716" s="623"/>
      <c r="D2716" s="610"/>
      <c r="E2716" s="611"/>
      <c r="F2716" s="655"/>
      <c r="G2716" s="611"/>
    </row>
    <row r="2717" spans="1:7" s="547" customFormat="1" ht="15" x14ac:dyDescent="0.2">
      <c r="A2717" s="619"/>
      <c r="B2717" s="620"/>
      <c r="C2717" s="623"/>
      <c r="D2717" s="610"/>
      <c r="E2717" s="611"/>
      <c r="F2717" s="655"/>
      <c r="G2717" s="611"/>
    </row>
    <row r="2718" spans="1:7" s="547" customFormat="1" ht="15" x14ac:dyDescent="0.2">
      <c r="A2718" s="619"/>
      <c r="B2718" s="620"/>
      <c r="C2718" s="623"/>
      <c r="D2718" s="610"/>
      <c r="E2718" s="611"/>
      <c r="F2718" s="655"/>
      <c r="G2718" s="611"/>
    </row>
    <row r="2719" spans="1:7" s="547" customFormat="1" ht="15" x14ac:dyDescent="0.2">
      <c r="A2719" s="619"/>
      <c r="B2719" s="620"/>
      <c r="C2719" s="623"/>
      <c r="D2719" s="610"/>
      <c r="E2719" s="611"/>
      <c r="F2719" s="655"/>
      <c r="G2719" s="611"/>
    </row>
    <row r="2720" spans="1:7" s="547" customFormat="1" ht="15" x14ac:dyDescent="0.2">
      <c r="A2720" s="619"/>
      <c r="B2720" s="620"/>
      <c r="C2720" s="623"/>
      <c r="D2720" s="610"/>
      <c r="E2720" s="611"/>
      <c r="F2720" s="655"/>
      <c r="G2720" s="611"/>
    </row>
    <row r="2721" spans="1:7" s="547" customFormat="1" ht="15" x14ac:dyDescent="0.2">
      <c r="A2721" s="619"/>
      <c r="B2721" s="620"/>
      <c r="C2721" s="623"/>
      <c r="D2721" s="610"/>
      <c r="E2721" s="611"/>
      <c r="F2721" s="655"/>
      <c r="G2721" s="611"/>
    </row>
    <row r="2722" spans="1:7" s="547" customFormat="1" ht="15" x14ac:dyDescent="0.2">
      <c r="A2722" s="619"/>
      <c r="B2722" s="620"/>
      <c r="C2722" s="623"/>
      <c r="D2722" s="610"/>
      <c r="E2722" s="611"/>
      <c r="F2722" s="655"/>
      <c r="G2722" s="611"/>
    </row>
    <row r="2723" spans="1:7" s="547" customFormat="1" ht="15" x14ac:dyDescent="0.2">
      <c r="A2723" s="619"/>
      <c r="B2723" s="620"/>
      <c r="C2723" s="623"/>
      <c r="D2723" s="610"/>
      <c r="E2723" s="611"/>
      <c r="F2723" s="655"/>
      <c r="G2723" s="611"/>
    </row>
    <row r="2724" spans="1:7" s="547" customFormat="1" ht="15" x14ac:dyDescent="0.2">
      <c r="A2724" s="619"/>
      <c r="B2724" s="620"/>
      <c r="C2724" s="623"/>
      <c r="D2724" s="610"/>
      <c r="E2724" s="611"/>
      <c r="F2724" s="655"/>
      <c r="G2724" s="611"/>
    </row>
    <row r="2725" spans="1:7" s="547" customFormat="1" ht="15" x14ac:dyDescent="0.2">
      <c r="A2725" s="619"/>
      <c r="B2725" s="620"/>
      <c r="C2725" s="623"/>
      <c r="D2725" s="610"/>
      <c r="E2725" s="611"/>
      <c r="F2725" s="655"/>
      <c r="G2725" s="611"/>
    </row>
    <row r="2726" spans="1:7" s="547" customFormat="1" ht="15" x14ac:dyDescent="0.2">
      <c r="A2726" s="619"/>
      <c r="B2726" s="620"/>
      <c r="C2726" s="623"/>
      <c r="D2726" s="610"/>
      <c r="E2726" s="611"/>
      <c r="F2726" s="655"/>
      <c r="G2726" s="611"/>
    </row>
    <row r="2727" spans="1:7" s="547" customFormat="1" ht="15" x14ac:dyDescent="0.2">
      <c r="A2727" s="619"/>
      <c r="B2727" s="620"/>
      <c r="C2727" s="623"/>
      <c r="D2727" s="610"/>
      <c r="E2727" s="611"/>
      <c r="F2727" s="655"/>
      <c r="G2727" s="611"/>
    </row>
    <row r="2728" spans="1:7" s="547" customFormat="1" ht="15" x14ac:dyDescent="0.2">
      <c r="A2728" s="619"/>
      <c r="B2728" s="620"/>
      <c r="C2728" s="623"/>
      <c r="D2728" s="610"/>
      <c r="E2728" s="611"/>
      <c r="F2728" s="655"/>
      <c r="G2728" s="611"/>
    </row>
    <row r="2729" spans="1:7" s="547" customFormat="1" ht="15" x14ac:dyDescent="0.2">
      <c r="A2729" s="619"/>
      <c r="B2729" s="620"/>
      <c r="C2729" s="623"/>
      <c r="D2729" s="610"/>
      <c r="E2729" s="611"/>
      <c r="F2729" s="655"/>
      <c r="G2729" s="611"/>
    </row>
    <row r="2730" spans="1:7" s="547" customFormat="1" ht="15" x14ac:dyDescent="0.2">
      <c r="A2730" s="619"/>
      <c r="B2730" s="620"/>
      <c r="C2730" s="623"/>
      <c r="D2730" s="610"/>
      <c r="E2730" s="611"/>
      <c r="F2730" s="655"/>
      <c r="G2730" s="611"/>
    </row>
    <row r="2731" spans="1:7" s="547" customFormat="1" ht="15" x14ac:dyDescent="0.2">
      <c r="A2731" s="619"/>
      <c r="B2731" s="620"/>
      <c r="C2731" s="623"/>
      <c r="D2731" s="610"/>
      <c r="E2731" s="611"/>
      <c r="F2731" s="655"/>
      <c r="G2731" s="611"/>
    </row>
    <row r="2732" spans="1:7" s="547" customFormat="1" ht="15" x14ac:dyDescent="0.2">
      <c r="A2732" s="619"/>
      <c r="B2732" s="620"/>
      <c r="C2732" s="623"/>
      <c r="D2732" s="610"/>
      <c r="E2732" s="611"/>
      <c r="F2732" s="655"/>
      <c r="G2732" s="611"/>
    </row>
    <row r="2733" spans="1:7" s="547" customFormat="1" ht="15" x14ac:dyDescent="0.2">
      <c r="A2733" s="619"/>
      <c r="B2733" s="620"/>
      <c r="C2733" s="623"/>
      <c r="D2733" s="610"/>
      <c r="E2733" s="611"/>
      <c r="F2733" s="655"/>
      <c r="G2733" s="611"/>
    </row>
    <row r="2734" spans="1:7" s="547" customFormat="1" ht="15" x14ac:dyDescent="0.2">
      <c r="A2734" s="619"/>
      <c r="B2734" s="620"/>
      <c r="C2734" s="623"/>
      <c r="D2734" s="610"/>
      <c r="E2734" s="611"/>
      <c r="F2734" s="655"/>
      <c r="G2734" s="611"/>
    </row>
    <row r="2735" spans="1:7" s="547" customFormat="1" ht="15" x14ac:dyDescent="0.2">
      <c r="A2735" s="619"/>
      <c r="B2735" s="620"/>
      <c r="C2735" s="623"/>
      <c r="D2735" s="610"/>
      <c r="E2735" s="611"/>
      <c r="F2735" s="655"/>
      <c r="G2735" s="611"/>
    </row>
    <row r="2736" spans="1:7" s="547" customFormat="1" ht="15" x14ac:dyDescent="0.2">
      <c r="A2736" s="619"/>
      <c r="B2736" s="620"/>
      <c r="C2736" s="623"/>
      <c r="D2736" s="610"/>
      <c r="E2736" s="611"/>
      <c r="F2736" s="655"/>
      <c r="G2736" s="611"/>
    </row>
    <row r="2737" spans="1:7" s="547" customFormat="1" ht="15" x14ac:dyDescent="0.2">
      <c r="A2737" s="619"/>
      <c r="B2737" s="620"/>
      <c r="C2737" s="623"/>
      <c r="D2737" s="610"/>
      <c r="E2737" s="611"/>
      <c r="F2737" s="655"/>
      <c r="G2737" s="611"/>
    </row>
    <row r="2738" spans="1:7" s="547" customFormat="1" ht="15" x14ac:dyDescent="0.2">
      <c r="A2738" s="619"/>
      <c r="B2738" s="620"/>
      <c r="C2738" s="623"/>
      <c r="D2738" s="610"/>
      <c r="E2738" s="611"/>
      <c r="F2738" s="655"/>
      <c r="G2738" s="611"/>
    </row>
    <row r="2739" spans="1:7" s="547" customFormat="1" ht="15" x14ac:dyDescent="0.2">
      <c r="A2739" s="619"/>
      <c r="B2739" s="620"/>
      <c r="C2739" s="623"/>
      <c r="D2739" s="610"/>
      <c r="E2739" s="611"/>
      <c r="F2739" s="655"/>
      <c r="G2739" s="611"/>
    </row>
    <row r="2740" spans="1:7" s="547" customFormat="1" ht="15" x14ac:dyDescent="0.2">
      <c r="A2740" s="619"/>
      <c r="B2740" s="620"/>
      <c r="C2740" s="623"/>
      <c r="D2740" s="610"/>
      <c r="E2740" s="611"/>
      <c r="F2740" s="655"/>
      <c r="G2740" s="611"/>
    </row>
    <row r="2741" spans="1:7" s="547" customFormat="1" ht="15" x14ac:dyDescent="0.2">
      <c r="A2741" s="619"/>
      <c r="B2741" s="620"/>
      <c r="C2741" s="623"/>
      <c r="D2741" s="610"/>
      <c r="E2741" s="611"/>
      <c r="F2741" s="655"/>
      <c r="G2741" s="611"/>
    </row>
    <row r="2742" spans="1:7" s="547" customFormat="1" ht="15" x14ac:dyDescent="0.2">
      <c r="A2742" s="619"/>
      <c r="B2742" s="620"/>
      <c r="C2742" s="623"/>
      <c r="D2742" s="610"/>
      <c r="E2742" s="611"/>
      <c r="F2742" s="655"/>
      <c r="G2742" s="611"/>
    </row>
    <row r="2743" spans="1:7" s="547" customFormat="1" ht="15" x14ac:dyDescent="0.2">
      <c r="A2743" s="619"/>
      <c r="B2743" s="620"/>
      <c r="C2743" s="623"/>
      <c r="D2743" s="610"/>
      <c r="E2743" s="611"/>
      <c r="F2743" s="655"/>
      <c r="G2743" s="611"/>
    </row>
    <row r="2744" spans="1:7" s="547" customFormat="1" ht="15" x14ac:dyDescent="0.2">
      <c r="A2744" s="619"/>
      <c r="B2744" s="620"/>
      <c r="C2744" s="623"/>
      <c r="D2744" s="610"/>
      <c r="E2744" s="611"/>
      <c r="F2744" s="655"/>
      <c r="G2744" s="611"/>
    </row>
    <row r="2745" spans="1:7" s="547" customFormat="1" ht="15" x14ac:dyDescent="0.2">
      <c r="A2745" s="619"/>
      <c r="B2745" s="620"/>
      <c r="C2745" s="623"/>
      <c r="D2745" s="610"/>
      <c r="E2745" s="611"/>
      <c r="F2745" s="655"/>
      <c r="G2745" s="611"/>
    </row>
    <row r="2746" spans="1:7" s="547" customFormat="1" ht="15" x14ac:dyDescent="0.2">
      <c r="A2746" s="619"/>
      <c r="B2746" s="620"/>
      <c r="C2746" s="623"/>
      <c r="D2746" s="610"/>
      <c r="E2746" s="611"/>
      <c r="F2746" s="655"/>
      <c r="G2746" s="611"/>
    </row>
    <row r="2747" spans="1:7" s="547" customFormat="1" ht="15" x14ac:dyDescent="0.2">
      <c r="A2747" s="619"/>
      <c r="B2747" s="620"/>
      <c r="C2747" s="623"/>
      <c r="D2747" s="610"/>
      <c r="E2747" s="611"/>
      <c r="F2747" s="655"/>
      <c r="G2747" s="611"/>
    </row>
    <row r="2748" spans="1:7" s="547" customFormat="1" ht="15" x14ac:dyDescent="0.2">
      <c r="A2748" s="619"/>
      <c r="B2748" s="620"/>
      <c r="C2748" s="623"/>
      <c r="D2748" s="610"/>
      <c r="E2748" s="611"/>
      <c r="F2748" s="655"/>
      <c r="G2748" s="611"/>
    </row>
    <row r="2749" spans="1:7" s="547" customFormat="1" ht="15" x14ac:dyDescent="0.2">
      <c r="A2749" s="619"/>
      <c r="B2749" s="620"/>
      <c r="C2749" s="623"/>
      <c r="D2749" s="610"/>
      <c r="E2749" s="611"/>
      <c r="F2749" s="655"/>
      <c r="G2749" s="611"/>
    </row>
    <row r="2750" spans="1:7" s="547" customFormat="1" ht="15" x14ac:dyDescent="0.2">
      <c r="A2750" s="619"/>
      <c r="B2750" s="620"/>
      <c r="C2750" s="623"/>
      <c r="D2750" s="610"/>
      <c r="E2750" s="611"/>
      <c r="F2750" s="655"/>
      <c r="G2750" s="611"/>
    </row>
    <row r="2751" spans="1:7" s="547" customFormat="1" ht="15" x14ac:dyDescent="0.2">
      <c r="A2751" s="619"/>
      <c r="B2751" s="620"/>
      <c r="C2751" s="623"/>
      <c r="D2751" s="610"/>
      <c r="E2751" s="611"/>
      <c r="F2751" s="655"/>
      <c r="G2751" s="611"/>
    </row>
    <row r="2752" spans="1:7" s="547" customFormat="1" ht="15" x14ac:dyDescent="0.2">
      <c r="A2752" s="619"/>
      <c r="B2752" s="620"/>
      <c r="C2752" s="623"/>
      <c r="D2752" s="610"/>
      <c r="E2752" s="611"/>
      <c r="F2752" s="655"/>
      <c r="G2752" s="611"/>
    </row>
    <row r="2753" spans="1:7" s="547" customFormat="1" ht="15" x14ac:dyDescent="0.2">
      <c r="A2753" s="619"/>
      <c r="B2753" s="620"/>
      <c r="C2753" s="623"/>
      <c r="D2753" s="610"/>
      <c r="E2753" s="611"/>
      <c r="F2753" s="655"/>
      <c r="G2753" s="611"/>
    </row>
    <row r="2754" spans="1:7" s="547" customFormat="1" ht="15" x14ac:dyDescent="0.2">
      <c r="A2754" s="619"/>
      <c r="B2754" s="620"/>
      <c r="C2754" s="623"/>
      <c r="D2754" s="610"/>
      <c r="E2754" s="611"/>
      <c r="F2754" s="655"/>
      <c r="G2754" s="611"/>
    </row>
    <row r="2755" spans="1:7" s="547" customFormat="1" ht="15" x14ac:dyDescent="0.2">
      <c r="A2755" s="619"/>
      <c r="B2755" s="620"/>
      <c r="C2755" s="623"/>
      <c r="D2755" s="610"/>
      <c r="E2755" s="611"/>
      <c r="F2755" s="655"/>
      <c r="G2755" s="611"/>
    </row>
    <row r="2756" spans="1:7" s="547" customFormat="1" ht="15" x14ac:dyDescent="0.2">
      <c r="A2756" s="619"/>
      <c r="B2756" s="620"/>
      <c r="C2756" s="623"/>
      <c r="D2756" s="610"/>
      <c r="E2756" s="611"/>
      <c r="F2756" s="655"/>
      <c r="G2756" s="611"/>
    </row>
    <row r="2757" spans="1:7" s="547" customFormat="1" ht="15" x14ac:dyDescent="0.2">
      <c r="A2757" s="619"/>
      <c r="B2757" s="620"/>
      <c r="C2757" s="623"/>
      <c r="D2757" s="610"/>
      <c r="E2757" s="611"/>
      <c r="F2757" s="655"/>
      <c r="G2757" s="611"/>
    </row>
    <row r="2758" spans="1:7" s="547" customFormat="1" ht="15" x14ac:dyDescent="0.2">
      <c r="A2758" s="619"/>
      <c r="B2758" s="620"/>
      <c r="C2758" s="623"/>
      <c r="D2758" s="610"/>
      <c r="E2758" s="611"/>
      <c r="F2758" s="655"/>
      <c r="G2758" s="611"/>
    </row>
    <row r="2759" spans="1:7" s="547" customFormat="1" ht="15" x14ac:dyDescent="0.2">
      <c r="A2759" s="619"/>
      <c r="B2759" s="620"/>
      <c r="C2759" s="623"/>
      <c r="D2759" s="610"/>
      <c r="E2759" s="611"/>
      <c r="F2759" s="655"/>
      <c r="G2759" s="611"/>
    </row>
    <row r="2760" spans="1:7" s="547" customFormat="1" ht="15" x14ac:dyDescent="0.2">
      <c r="A2760" s="619"/>
      <c r="B2760" s="620"/>
      <c r="C2760" s="623"/>
      <c r="D2760" s="610"/>
      <c r="E2760" s="611"/>
      <c r="F2760" s="655"/>
      <c r="G2760" s="611"/>
    </row>
    <row r="2761" spans="1:7" s="547" customFormat="1" ht="15" x14ac:dyDescent="0.2">
      <c r="A2761" s="619"/>
      <c r="B2761" s="620"/>
      <c r="C2761" s="623"/>
      <c r="D2761" s="610"/>
      <c r="E2761" s="611"/>
      <c r="F2761" s="655"/>
      <c r="G2761" s="611"/>
    </row>
    <row r="2762" spans="1:7" s="547" customFormat="1" ht="15" x14ac:dyDescent="0.2">
      <c r="A2762" s="619"/>
      <c r="B2762" s="620"/>
      <c r="C2762" s="623"/>
      <c r="D2762" s="610"/>
      <c r="E2762" s="611"/>
      <c r="F2762" s="655"/>
      <c r="G2762" s="611"/>
    </row>
    <row r="2763" spans="1:7" s="547" customFormat="1" ht="15" x14ac:dyDescent="0.2">
      <c r="A2763" s="619"/>
      <c r="B2763" s="620"/>
      <c r="C2763" s="623"/>
      <c r="D2763" s="610"/>
      <c r="E2763" s="611"/>
      <c r="F2763" s="655"/>
      <c r="G2763" s="611"/>
    </row>
    <row r="2764" spans="1:7" s="547" customFormat="1" ht="15" x14ac:dyDescent="0.2">
      <c r="A2764" s="619"/>
      <c r="B2764" s="620"/>
      <c r="C2764" s="623"/>
      <c r="D2764" s="610"/>
      <c r="E2764" s="611"/>
      <c r="F2764" s="655"/>
      <c r="G2764" s="611"/>
    </row>
    <row r="2765" spans="1:7" s="547" customFormat="1" ht="15" x14ac:dyDescent="0.2">
      <c r="A2765" s="619"/>
      <c r="B2765" s="620"/>
      <c r="C2765" s="623"/>
      <c r="D2765" s="610"/>
      <c r="E2765" s="611"/>
      <c r="F2765" s="655"/>
      <c r="G2765" s="611"/>
    </row>
    <row r="2766" spans="1:7" s="547" customFormat="1" ht="15" x14ac:dyDescent="0.2">
      <c r="A2766" s="619"/>
      <c r="B2766" s="620"/>
      <c r="C2766" s="623"/>
      <c r="D2766" s="610"/>
      <c r="E2766" s="611"/>
      <c r="F2766" s="655"/>
      <c r="G2766" s="611"/>
    </row>
    <row r="2767" spans="1:7" s="547" customFormat="1" ht="15" x14ac:dyDescent="0.2">
      <c r="A2767" s="619"/>
      <c r="B2767" s="620"/>
      <c r="C2767" s="623"/>
      <c r="D2767" s="610"/>
      <c r="E2767" s="611"/>
      <c r="F2767" s="655"/>
      <c r="G2767" s="611"/>
    </row>
    <row r="2768" spans="1:7" s="547" customFormat="1" ht="15" x14ac:dyDescent="0.2">
      <c r="A2768" s="619"/>
      <c r="B2768" s="620"/>
      <c r="C2768" s="623"/>
      <c r="D2768" s="610"/>
      <c r="E2768" s="611"/>
      <c r="F2768" s="655"/>
      <c r="G2768" s="611"/>
    </row>
    <row r="2769" spans="1:7" s="547" customFormat="1" ht="15" x14ac:dyDescent="0.2">
      <c r="A2769" s="619"/>
      <c r="B2769" s="620"/>
      <c r="C2769" s="623"/>
      <c r="D2769" s="610"/>
      <c r="E2769" s="611"/>
      <c r="F2769" s="655"/>
      <c r="G2769" s="611"/>
    </row>
    <row r="2770" spans="1:7" s="547" customFormat="1" ht="15" x14ac:dyDescent="0.2">
      <c r="A2770" s="619"/>
      <c r="B2770" s="620"/>
      <c r="C2770" s="623"/>
      <c r="D2770" s="610"/>
      <c r="E2770" s="611"/>
      <c r="F2770" s="655"/>
      <c r="G2770" s="611"/>
    </row>
    <row r="2771" spans="1:7" s="547" customFormat="1" ht="15" x14ac:dyDescent="0.2">
      <c r="A2771" s="619"/>
      <c r="B2771" s="620"/>
      <c r="C2771" s="623"/>
      <c r="D2771" s="610"/>
      <c r="E2771" s="611"/>
      <c r="F2771" s="655"/>
      <c r="G2771" s="611"/>
    </row>
    <row r="2772" spans="1:7" s="547" customFormat="1" ht="15" x14ac:dyDescent="0.2">
      <c r="A2772" s="619"/>
      <c r="B2772" s="620"/>
      <c r="C2772" s="623"/>
      <c r="D2772" s="610"/>
      <c r="E2772" s="611"/>
      <c r="F2772" s="655"/>
      <c r="G2772" s="611"/>
    </row>
    <row r="2773" spans="1:7" s="547" customFormat="1" ht="15" x14ac:dyDescent="0.2">
      <c r="A2773" s="619"/>
      <c r="B2773" s="620"/>
      <c r="C2773" s="623"/>
      <c r="D2773" s="610"/>
      <c r="E2773" s="611"/>
      <c r="F2773" s="655"/>
      <c r="G2773" s="611"/>
    </row>
    <row r="2774" spans="1:7" s="547" customFormat="1" ht="15" x14ac:dyDescent="0.2">
      <c r="A2774" s="619"/>
      <c r="B2774" s="620"/>
      <c r="C2774" s="623"/>
      <c r="D2774" s="610"/>
      <c r="E2774" s="611"/>
      <c r="F2774" s="655"/>
      <c r="G2774" s="611"/>
    </row>
    <row r="2775" spans="1:7" s="547" customFormat="1" ht="15" x14ac:dyDescent="0.2">
      <c r="A2775" s="619"/>
      <c r="B2775" s="620"/>
      <c r="C2775" s="623"/>
      <c r="D2775" s="610"/>
      <c r="E2775" s="611"/>
      <c r="F2775" s="655"/>
      <c r="G2775" s="611"/>
    </row>
    <row r="2776" spans="1:7" s="547" customFormat="1" ht="15" x14ac:dyDescent="0.2">
      <c r="A2776" s="619"/>
      <c r="B2776" s="620"/>
      <c r="C2776" s="623"/>
      <c r="D2776" s="610"/>
      <c r="E2776" s="611"/>
      <c r="F2776" s="655"/>
      <c r="G2776" s="611"/>
    </row>
    <row r="2777" spans="1:7" s="547" customFormat="1" ht="15" x14ac:dyDescent="0.2">
      <c r="A2777" s="619"/>
      <c r="B2777" s="620"/>
      <c r="C2777" s="623"/>
      <c r="D2777" s="610"/>
      <c r="E2777" s="611"/>
      <c r="F2777" s="655"/>
      <c r="G2777" s="611"/>
    </row>
    <row r="2778" spans="1:7" s="547" customFormat="1" ht="15" x14ac:dyDescent="0.2">
      <c r="A2778" s="619"/>
      <c r="B2778" s="620"/>
      <c r="C2778" s="623"/>
      <c r="D2778" s="610"/>
      <c r="E2778" s="611"/>
      <c r="F2778" s="655"/>
      <c r="G2778" s="611"/>
    </row>
    <row r="2779" spans="1:7" s="547" customFormat="1" ht="15" x14ac:dyDescent="0.2">
      <c r="A2779" s="619"/>
      <c r="B2779" s="620"/>
      <c r="C2779" s="623"/>
      <c r="D2779" s="610"/>
      <c r="E2779" s="611"/>
      <c r="F2779" s="655"/>
      <c r="G2779" s="611"/>
    </row>
    <row r="2780" spans="1:7" s="547" customFormat="1" ht="15" x14ac:dyDescent="0.2">
      <c r="A2780" s="619"/>
      <c r="B2780" s="620"/>
      <c r="C2780" s="623"/>
      <c r="D2780" s="610"/>
      <c r="E2780" s="611"/>
      <c r="F2780" s="655"/>
      <c r="G2780" s="611"/>
    </row>
    <row r="2781" spans="1:7" s="547" customFormat="1" ht="15" x14ac:dyDescent="0.2">
      <c r="A2781" s="619"/>
      <c r="B2781" s="620"/>
      <c r="C2781" s="623"/>
      <c r="D2781" s="610"/>
      <c r="E2781" s="611"/>
      <c r="F2781" s="655"/>
      <c r="G2781" s="611"/>
    </row>
    <row r="2782" spans="1:7" s="547" customFormat="1" ht="15" x14ac:dyDescent="0.2">
      <c r="A2782" s="619"/>
      <c r="B2782" s="620"/>
      <c r="C2782" s="623"/>
      <c r="D2782" s="610"/>
      <c r="E2782" s="611"/>
      <c r="F2782" s="655"/>
      <c r="G2782" s="611"/>
    </row>
    <row r="2783" spans="1:7" s="547" customFormat="1" ht="15" x14ac:dyDescent="0.2">
      <c r="A2783" s="619"/>
      <c r="B2783" s="620"/>
      <c r="C2783" s="623"/>
      <c r="D2783" s="610"/>
      <c r="E2783" s="611"/>
      <c r="F2783" s="655"/>
      <c r="G2783" s="611"/>
    </row>
    <row r="2784" spans="1:7" s="547" customFormat="1" ht="15" x14ac:dyDescent="0.2">
      <c r="A2784" s="619"/>
      <c r="B2784" s="620"/>
      <c r="C2784" s="623"/>
      <c r="D2784" s="610"/>
      <c r="E2784" s="611"/>
      <c r="F2784" s="655"/>
      <c r="G2784" s="611"/>
    </row>
    <row r="2785" spans="1:7" s="547" customFormat="1" ht="15" x14ac:dyDescent="0.2">
      <c r="A2785" s="619"/>
      <c r="B2785" s="620"/>
      <c r="C2785" s="623"/>
      <c r="D2785" s="610"/>
      <c r="E2785" s="611"/>
      <c r="F2785" s="655"/>
      <c r="G2785" s="611"/>
    </row>
    <row r="2786" spans="1:7" s="547" customFormat="1" ht="15" x14ac:dyDescent="0.2">
      <c r="A2786" s="619"/>
      <c r="B2786" s="620"/>
      <c r="C2786" s="623"/>
      <c r="D2786" s="610"/>
      <c r="E2786" s="611"/>
      <c r="F2786" s="655"/>
      <c r="G2786" s="611"/>
    </row>
    <row r="2787" spans="1:7" s="547" customFormat="1" ht="15" x14ac:dyDescent="0.2">
      <c r="A2787" s="619"/>
      <c r="B2787" s="620"/>
      <c r="C2787" s="623"/>
      <c r="D2787" s="610"/>
      <c r="E2787" s="611"/>
      <c r="F2787" s="655"/>
      <c r="G2787" s="611"/>
    </row>
    <row r="2788" spans="1:7" s="547" customFormat="1" ht="15" x14ac:dyDescent="0.2">
      <c r="A2788" s="619"/>
      <c r="B2788" s="620"/>
      <c r="C2788" s="623"/>
      <c r="D2788" s="610"/>
      <c r="E2788" s="611"/>
      <c r="F2788" s="655"/>
      <c r="G2788" s="611"/>
    </row>
    <row r="2789" spans="1:7" s="547" customFormat="1" ht="15" x14ac:dyDescent="0.2">
      <c r="A2789" s="619"/>
      <c r="B2789" s="620"/>
      <c r="C2789" s="623"/>
      <c r="D2789" s="610"/>
      <c r="E2789" s="611"/>
      <c r="F2789" s="655"/>
      <c r="G2789" s="611"/>
    </row>
    <row r="2790" spans="1:7" s="547" customFormat="1" ht="15" x14ac:dyDescent="0.2">
      <c r="A2790" s="619"/>
      <c r="B2790" s="620"/>
      <c r="C2790" s="623"/>
      <c r="D2790" s="610"/>
      <c r="E2790" s="611"/>
      <c r="F2790" s="655"/>
      <c r="G2790" s="611"/>
    </row>
    <row r="2791" spans="1:7" s="547" customFormat="1" ht="15" x14ac:dyDescent="0.2">
      <c r="A2791" s="619"/>
      <c r="B2791" s="620"/>
      <c r="C2791" s="623"/>
      <c r="D2791" s="610"/>
      <c r="E2791" s="611"/>
      <c r="F2791" s="655"/>
      <c r="G2791" s="611"/>
    </row>
    <row r="2792" spans="1:7" s="547" customFormat="1" ht="15" x14ac:dyDescent="0.2">
      <c r="A2792" s="619"/>
      <c r="B2792" s="620"/>
      <c r="C2792" s="623"/>
      <c r="D2792" s="610"/>
      <c r="E2792" s="611"/>
      <c r="F2792" s="655"/>
      <c r="G2792" s="611"/>
    </row>
    <row r="2793" spans="1:7" s="547" customFormat="1" ht="15" x14ac:dyDescent="0.2">
      <c r="A2793" s="619"/>
      <c r="B2793" s="620"/>
      <c r="C2793" s="623"/>
      <c r="D2793" s="610"/>
      <c r="E2793" s="611"/>
      <c r="F2793" s="655"/>
      <c r="G2793" s="611"/>
    </row>
    <row r="2794" spans="1:7" s="547" customFormat="1" ht="15" x14ac:dyDescent="0.2">
      <c r="A2794" s="619"/>
      <c r="B2794" s="620"/>
      <c r="C2794" s="623"/>
      <c r="D2794" s="610"/>
      <c r="E2794" s="611"/>
      <c r="F2794" s="655"/>
      <c r="G2794" s="611"/>
    </row>
    <row r="2795" spans="1:7" s="547" customFormat="1" ht="15" x14ac:dyDescent="0.2">
      <c r="A2795" s="619"/>
      <c r="B2795" s="620"/>
      <c r="C2795" s="623"/>
      <c r="D2795" s="610"/>
      <c r="E2795" s="611"/>
      <c r="F2795" s="655"/>
      <c r="G2795" s="611"/>
    </row>
    <row r="2796" spans="1:7" s="547" customFormat="1" ht="15" x14ac:dyDescent="0.2">
      <c r="A2796" s="619"/>
      <c r="B2796" s="620"/>
      <c r="C2796" s="623"/>
      <c r="D2796" s="610"/>
      <c r="E2796" s="611"/>
      <c r="F2796" s="655"/>
      <c r="G2796" s="611"/>
    </row>
    <row r="2797" spans="1:7" s="547" customFormat="1" ht="15" x14ac:dyDescent="0.2">
      <c r="A2797" s="619"/>
      <c r="B2797" s="620"/>
      <c r="C2797" s="623"/>
      <c r="D2797" s="610"/>
      <c r="E2797" s="611"/>
      <c r="F2797" s="655"/>
      <c r="G2797" s="611"/>
    </row>
    <row r="2798" spans="1:7" s="547" customFormat="1" ht="15" x14ac:dyDescent="0.2">
      <c r="A2798" s="619"/>
      <c r="B2798" s="620"/>
      <c r="C2798" s="623"/>
      <c r="D2798" s="610"/>
      <c r="E2798" s="611"/>
      <c r="F2798" s="655"/>
      <c r="G2798" s="611"/>
    </row>
    <row r="2799" spans="1:7" s="547" customFormat="1" ht="15" x14ac:dyDescent="0.2">
      <c r="A2799" s="619"/>
      <c r="B2799" s="620"/>
      <c r="C2799" s="623"/>
      <c r="D2799" s="610"/>
      <c r="E2799" s="611"/>
      <c r="F2799" s="655"/>
      <c r="G2799" s="611"/>
    </row>
    <row r="2800" spans="1:7" s="547" customFormat="1" ht="15" x14ac:dyDescent="0.2">
      <c r="A2800" s="619"/>
      <c r="B2800" s="620"/>
      <c r="C2800" s="623"/>
      <c r="D2800" s="610"/>
      <c r="E2800" s="611"/>
      <c r="F2800" s="655"/>
      <c r="G2800" s="611"/>
    </row>
    <row r="2801" spans="1:7" s="547" customFormat="1" ht="15" x14ac:dyDescent="0.2">
      <c r="A2801" s="619"/>
      <c r="B2801" s="620"/>
      <c r="C2801" s="623"/>
      <c r="D2801" s="610"/>
      <c r="E2801" s="611"/>
      <c r="F2801" s="655"/>
      <c r="G2801" s="611"/>
    </row>
    <row r="2802" spans="1:7" s="547" customFormat="1" ht="15" x14ac:dyDescent="0.2">
      <c r="A2802" s="619"/>
      <c r="B2802" s="620"/>
      <c r="C2802" s="623"/>
      <c r="D2802" s="610"/>
      <c r="E2802" s="611"/>
      <c r="F2802" s="655"/>
      <c r="G2802" s="611"/>
    </row>
    <row r="2803" spans="1:7" s="547" customFormat="1" ht="15" x14ac:dyDescent="0.2">
      <c r="A2803" s="619"/>
      <c r="B2803" s="620"/>
      <c r="C2803" s="623"/>
      <c r="D2803" s="610"/>
      <c r="E2803" s="611"/>
      <c r="F2803" s="655"/>
      <c r="G2803" s="611"/>
    </row>
    <row r="2804" spans="1:7" s="547" customFormat="1" ht="15" x14ac:dyDescent="0.2">
      <c r="A2804" s="619"/>
      <c r="B2804" s="620"/>
      <c r="C2804" s="623"/>
      <c r="D2804" s="610"/>
      <c r="E2804" s="611"/>
      <c r="F2804" s="655"/>
      <c r="G2804" s="611"/>
    </row>
    <row r="2805" spans="1:7" s="547" customFormat="1" ht="15" x14ac:dyDescent="0.2">
      <c r="A2805" s="619"/>
      <c r="B2805" s="620"/>
      <c r="C2805" s="623"/>
      <c r="D2805" s="610"/>
      <c r="E2805" s="611"/>
      <c r="F2805" s="655"/>
      <c r="G2805" s="611"/>
    </row>
    <row r="2806" spans="1:7" s="547" customFormat="1" ht="15" x14ac:dyDescent="0.2">
      <c r="A2806" s="619"/>
      <c r="B2806" s="620"/>
      <c r="C2806" s="623"/>
      <c r="D2806" s="610"/>
      <c r="E2806" s="611"/>
      <c r="F2806" s="655"/>
      <c r="G2806" s="611"/>
    </row>
    <row r="2807" spans="1:7" s="547" customFormat="1" ht="15" x14ac:dyDescent="0.2">
      <c r="A2807" s="619"/>
      <c r="B2807" s="620"/>
      <c r="C2807" s="623"/>
      <c r="D2807" s="610"/>
      <c r="E2807" s="611"/>
      <c r="F2807" s="655"/>
      <c r="G2807" s="611"/>
    </row>
    <row r="2808" spans="1:7" s="547" customFormat="1" ht="15" x14ac:dyDescent="0.2">
      <c r="A2808" s="619"/>
      <c r="B2808" s="620"/>
      <c r="C2808" s="623"/>
      <c r="D2808" s="610"/>
      <c r="E2808" s="611"/>
      <c r="F2808" s="655"/>
      <c r="G2808" s="611"/>
    </row>
    <row r="2809" spans="1:7" s="547" customFormat="1" ht="15" x14ac:dyDescent="0.2">
      <c r="A2809" s="619"/>
      <c r="B2809" s="620"/>
      <c r="C2809" s="623"/>
      <c r="D2809" s="610"/>
      <c r="E2809" s="611"/>
      <c r="F2809" s="655"/>
      <c r="G2809" s="611"/>
    </row>
    <row r="2810" spans="1:7" s="547" customFormat="1" ht="15" x14ac:dyDescent="0.2">
      <c r="A2810" s="619"/>
      <c r="B2810" s="620"/>
      <c r="C2810" s="623"/>
      <c r="D2810" s="610"/>
      <c r="E2810" s="611"/>
      <c r="F2810" s="655"/>
      <c r="G2810" s="611"/>
    </row>
    <row r="2811" spans="1:7" s="547" customFormat="1" ht="15" x14ac:dyDescent="0.2">
      <c r="A2811" s="619"/>
      <c r="B2811" s="620"/>
      <c r="C2811" s="623"/>
      <c r="D2811" s="610"/>
      <c r="E2811" s="611"/>
      <c r="F2811" s="655"/>
      <c r="G2811" s="611"/>
    </row>
    <row r="2812" spans="1:7" s="547" customFormat="1" ht="15" x14ac:dyDescent="0.2">
      <c r="A2812" s="619"/>
      <c r="B2812" s="620"/>
      <c r="C2812" s="623"/>
      <c r="D2812" s="610"/>
      <c r="E2812" s="611"/>
      <c r="F2812" s="655"/>
      <c r="G2812" s="611"/>
    </row>
    <row r="2813" spans="1:7" s="547" customFormat="1" ht="15" x14ac:dyDescent="0.2">
      <c r="A2813" s="619"/>
      <c r="B2813" s="620"/>
      <c r="C2813" s="623"/>
      <c r="D2813" s="610"/>
      <c r="E2813" s="611"/>
      <c r="F2813" s="655"/>
      <c r="G2813" s="611"/>
    </row>
    <row r="2814" spans="1:7" s="547" customFormat="1" ht="15" x14ac:dyDescent="0.2">
      <c r="A2814" s="619"/>
      <c r="B2814" s="620"/>
      <c r="C2814" s="623"/>
      <c r="D2814" s="610"/>
      <c r="E2814" s="611"/>
      <c r="F2814" s="655"/>
      <c r="G2814" s="611"/>
    </row>
    <row r="2815" spans="1:7" s="547" customFormat="1" ht="15" x14ac:dyDescent="0.2">
      <c r="A2815" s="619"/>
      <c r="B2815" s="620"/>
      <c r="C2815" s="623"/>
      <c r="D2815" s="610"/>
      <c r="E2815" s="611"/>
      <c r="F2815" s="655"/>
      <c r="G2815" s="611"/>
    </row>
    <row r="2816" spans="1:7" s="547" customFormat="1" ht="15" x14ac:dyDescent="0.2">
      <c r="A2816" s="619"/>
      <c r="B2816" s="620"/>
      <c r="C2816" s="623"/>
      <c r="D2816" s="610"/>
      <c r="E2816" s="611"/>
      <c r="F2816" s="655"/>
      <c r="G2816" s="611"/>
    </row>
    <row r="2817" spans="1:7" s="547" customFormat="1" ht="15" x14ac:dyDescent="0.2">
      <c r="A2817" s="619"/>
      <c r="B2817" s="620"/>
      <c r="C2817" s="623"/>
      <c r="D2817" s="610"/>
      <c r="E2817" s="611"/>
      <c r="F2817" s="655"/>
      <c r="G2817" s="611"/>
    </row>
    <row r="2818" spans="1:7" s="547" customFormat="1" ht="15" x14ac:dyDescent="0.2">
      <c r="A2818" s="619"/>
      <c r="B2818" s="620"/>
      <c r="C2818" s="623"/>
      <c r="D2818" s="610"/>
      <c r="E2818" s="611"/>
      <c r="F2818" s="655"/>
      <c r="G2818" s="611"/>
    </row>
    <row r="2819" spans="1:7" s="547" customFormat="1" ht="15" x14ac:dyDescent="0.2">
      <c r="A2819" s="619"/>
      <c r="B2819" s="620"/>
      <c r="C2819" s="623"/>
      <c r="D2819" s="610"/>
      <c r="E2819" s="611"/>
      <c r="F2819" s="655"/>
      <c r="G2819" s="611"/>
    </row>
    <row r="2820" spans="1:7" s="547" customFormat="1" ht="15" x14ac:dyDescent="0.2">
      <c r="A2820" s="619"/>
      <c r="B2820" s="620"/>
      <c r="C2820" s="623"/>
      <c r="D2820" s="610"/>
      <c r="E2820" s="611"/>
      <c r="F2820" s="655"/>
      <c r="G2820" s="611"/>
    </row>
    <row r="2821" spans="1:7" s="547" customFormat="1" ht="15" x14ac:dyDescent="0.2">
      <c r="A2821" s="619"/>
      <c r="B2821" s="620"/>
      <c r="C2821" s="623"/>
      <c r="D2821" s="610"/>
      <c r="E2821" s="611"/>
      <c r="F2821" s="655"/>
      <c r="G2821" s="611"/>
    </row>
    <row r="2822" spans="1:7" s="547" customFormat="1" ht="15" x14ac:dyDescent="0.2">
      <c r="A2822" s="619"/>
      <c r="B2822" s="620"/>
      <c r="C2822" s="623"/>
      <c r="D2822" s="610"/>
      <c r="E2822" s="611"/>
      <c r="F2822" s="655"/>
      <c r="G2822" s="611"/>
    </row>
    <row r="2823" spans="1:7" s="547" customFormat="1" ht="15" x14ac:dyDescent="0.2">
      <c r="A2823" s="619"/>
      <c r="B2823" s="620"/>
      <c r="C2823" s="623"/>
      <c r="D2823" s="610"/>
      <c r="E2823" s="611"/>
      <c r="F2823" s="655"/>
      <c r="G2823" s="611"/>
    </row>
    <row r="2824" spans="1:7" s="547" customFormat="1" ht="15" x14ac:dyDescent="0.2">
      <c r="A2824" s="619"/>
      <c r="B2824" s="620"/>
      <c r="C2824" s="623"/>
      <c r="D2824" s="610"/>
      <c r="E2824" s="611"/>
      <c r="F2824" s="655"/>
      <c r="G2824" s="611"/>
    </row>
    <row r="2825" spans="1:7" s="547" customFormat="1" ht="15" x14ac:dyDescent="0.2">
      <c r="A2825" s="619"/>
      <c r="B2825" s="620"/>
      <c r="C2825" s="623"/>
      <c r="D2825" s="610"/>
      <c r="E2825" s="611"/>
      <c r="F2825" s="655"/>
      <c r="G2825" s="611"/>
    </row>
    <row r="2826" spans="1:7" s="547" customFormat="1" ht="15" x14ac:dyDescent="0.2">
      <c r="A2826" s="619"/>
      <c r="B2826" s="620"/>
      <c r="C2826" s="623"/>
      <c r="D2826" s="610"/>
      <c r="E2826" s="611"/>
      <c r="F2826" s="655"/>
      <c r="G2826" s="611"/>
    </row>
    <row r="2827" spans="1:7" s="547" customFormat="1" ht="15" x14ac:dyDescent="0.2">
      <c r="A2827" s="619"/>
      <c r="B2827" s="620"/>
      <c r="C2827" s="623"/>
      <c r="D2827" s="610"/>
      <c r="E2827" s="611"/>
      <c r="F2827" s="655"/>
      <c r="G2827" s="611"/>
    </row>
    <row r="2828" spans="1:7" s="547" customFormat="1" ht="15" x14ac:dyDescent="0.2">
      <c r="A2828" s="619"/>
      <c r="B2828" s="620"/>
      <c r="C2828" s="623"/>
      <c r="D2828" s="610"/>
      <c r="E2828" s="611"/>
      <c r="F2828" s="655"/>
      <c r="G2828" s="611"/>
    </row>
    <row r="2829" spans="1:7" s="547" customFormat="1" ht="15" x14ac:dyDescent="0.2">
      <c r="A2829" s="619"/>
      <c r="B2829" s="620"/>
      <c r="C2829" s="623"/>
      <c r="D2829" s="610"/>
      <c r="E2829" s="611"/>
      <c r="F2829" s="655"/>
      <c r="G2829" s="611"/>
    </row>
    <row r="2830" spans="1:7" s="547" customFormat="1" ht="15" x14ac:dyDescent="0.2">
      <c r="A2830" s="619"/>
      <c r="B2830" s="620"/>
      <c r="C2830" s="623"/>
      <c r="D2830" s="610"/>
      <c r="E2830" s="611"/>
      <c r="F2830" s="655"/>
      <c r="G2830" s="611"/>
    </row>
    <row r="2831" spans="1:7" s="547" customFormat="1" ht="15" x14ac:dyDescent="0.2">
      <c r="A2831" s="619"/>
      <c r="B2831" s="620"/>
      <c r="C2831" s="623"/>
      <c r="D2831" s="610"/>
      <c r="E2831" s="611"/>
      <c r="F2831" s="655"/>
      <c r="G2831" s="611"/>
    </row>
    <row r="2832" spans="1:7" s="547" customFormat="1" ht="15" x14ac:dyDescent="0.2">
      <c r="A2832" s="619"/>
      <c r="B2832" s="620"/>
      <c r="C2832" s="623"/>
      <c r="D2832" s="610"/>
      <c r="E2832" s="611"/>
      <c r="F2832" s="655"/>
      <c r="G2832" s="611"/>
    </row>
    <row r="2833" spans="1:7" s="547" customFormat="1" ht="15" x14ac:dyDescent="0.2">
      <c r="A2833" s="619"/>
      <c r="B2833" s="620"/>
      <c r="C2833" s="623"/>
      <c r="D2833" s="610"/>
      <c r="E2833" s="611"/>
      <c r="F2833" s="655"/>
      <c r="G2833" s="611"/>
    </row>
    <row r="2834" spans="1:7" s="547" customFormat="1" ht="15" x14ac:dyDescent="0.2">
      <c r="A2834" s="619"/>
      <c r="B2834" s="620"/>
      <c r="C2834" s="623"/>
      <c r="D2834" s="610"/>
      <c r="E2834" s="611"/>
      <c r="F2834" s="655"/>
      <c r="G2834" s="611"/>
    </row>
    <row r="2835" spans="1:7" s="547" customFormat="1" ht="15" x14ac:dyDescent="0.2">
      <c r="A2835" s="619"/>
      <c r="B2835" s="620"/>
      <c r="C2835" s="623"/>
      <c r="D2835" s="610"/>
      <c r="E2835" s="611"/>
      <c r="F2835" s="655"/>
      <c r="G2835" s="611"/>
    </row>
    <row r="2836" spans="1:7" s="547" customFormat="1" ht="15" x14ac:dyDescent="0.2">
      <c r="A2836" s="619"/>
      <c r="B2836" s="620"/>
      <c r="C2836" s="623"/>
      <c r="D2836" s="610"/>
      <c r="E2836" s="611"/>
      <c r="F2836" s="655"/>
      <c r="G2836" s="611"/>
    </row>
    <row r="2837" spans="1:7" s="547" customFormat="1" ht="15" x14ac:dyDescent="0.2">
      <c r="A2837" s="619"/>
      <c r="B2837" s="620"/>
      <c r="C2837" s="623"/>
      <c r="D2837" s="610"/>
      <c r="E2837" s="611"/>
      <c r="F2837" s="655"/>
      <c r="G2837" s="611"/>
    </row>
    <row r="2838" spans="1:7" s="547" customFormat="1" ht="15" x14ac:dyDescent="0.2">
      <c r="A2838" s="619"/>
      <c r="B2838" s="620"/>
      <c r="C2838" s="623"/>
      <c r="D2838" s="610"/>
      <c r="E2838" s="611"/>
      <c r="F2838" s="655"/>
      <c r="G2838" s="611"/>
    </row>
    <row r="2839" spans="1:7" s="547" customFormat="1" ht="15" x14ac:dyDescent="0.2">
      <c r="A2839" s="619"/>
      <c r="B2839" s="620"/>
      <c r="C2839" s="623"/>
      <c r="D2839" s="610"/>
      <c r="E2839" s="611"/>
      <c r="F2839" s="655"/>
      <c r="G2839" s="611"/>
    </row>
    <row r="2840" spans="1:7" s="547" customFormat="1" ht="15" x14ac:dyDescent="0.2">
      <c r="A2840" s="619"/>
      <c r="B2840" s="620"/>
      <c r="C2840" s="623"/>
      <c r="D2840" s="610"/>
      <c r="E2840" s="611"/>
      <c r="F2840" s="655"/>
      <c r="G2840" s="611"/>
    </row>
    <row r="2841" spans="1:7" s="547" customFormat="1" ht="15" x14ac:dyDescent="0.2">
      <c r="A2841" s="619"/>
      <c r="B2841" s="620"/>
      <c r="C2841" s="623"/>
      <c r="D2841" s="610"/>
      <c r="E2841" s="611"/>
      <c r="F2841" s="655"/>
      <c r="G2841" s="611"/>
    </row>
    <row r="2842" spans="1:7" s="547" customFormat="1" ht="15" x14ac:dyDescent="0.2">
      <c r="A2842" s="619"/>
      <c r="B2842" s="620"/>
      <c r="C2842" s="623"/>
      <c r="D2842" s="610"/>
      <c r="E2842" s="611"/>
      <c r="F2842" s="655"/>
      <c r="G2842" s="611"/>
    </row>
    <row r="2843" spans="1:7" s="547" customFormat="1" ht="15" x14ac:dyDescent="0.2">
      <c r="A2843" s="619"/>
      <c r="B2843" s="620"/>
      <c r="C2843" s="623"/>
      <c r="D2843" s="610"/>
      <c r="E2843" s="611"/>
      <c r="F2843" s="655"/>
      <c r="G2843" s="611"/>
    </row>
    <row r="2844" spans="1:7" s="547" customFormat="1" ht="15" x14ac:dyDescent="0.2">
      <c r="A2844" s="619"/>
      <c r="B2844" s="620"/>
      <c r="C2844" s="623"/>
      <c r="D2844" s="610"/>
      <c r="E2844" s="611"/>
      <c r="F2844" s="655"/>
      <c r="G2844" s="611"/>
    </row>
    <row r="2845" spans="1:7" s="547" customFormat="1" ht="15" x14ac:dyDescent="0.2">
      <c r="A2845" s="619"/>
      <c r="B2845" s="620"/>
      <c r="C2845" s="623"/>
      <c r="D2845" s="610"/>
      <c r="E2845" s="611"/>
      <c r="F2845" s="655"/>
      <c r="G2845" s="611"/>
    </row>
    <row r="2846" spans="1:7" s="547" customFormat="1" ht="15" x14ac:dyDescent="0.2">
      <c r="A2846" s="619"/>
      <c r="B2846" s="620"/>
      <c r="C2846" s="623"/>
      <c r="D2846" s="610"/>
      <c r="E2846" s="611"/>
      <c r="F2846" s="655"/>
      <c r="G2846" s="611"/>
    </row>
    <row r="2847" spans="1:7" s="547" customFormat="1" ht="15" x14ac:dyDescent="0.2">
      <c r="A2847" s="619"/>
      <c r="B2847" s="620"/>
      <c r="C2847" s="623"/>
      <c r="D2847" s="610"/>
      <c r="E2847" s="611"/>
      <c r="F2847" s="655"/>
      <c r="G2847" s="611"/>
    </row>
    <row r="2848" spans="1:7" s="547" customFormat="1" ht="15" x14ac:dyDescent="0.2">
      <c r="A2848" s="619"/>
      <c r="B2848" s="620"/>
      <c r="C2848" s="623"/>
      <c r="D2848" s="610"/>
      <c r="E2848" s="611"/>
      <c r="F2848" s="655"/>
      <c r="G2848" s="611"/>
    </row>
    <row r="2849" spans="1:7" s="547" customFormat="1" ht="15" x14ac:dyDescent="0.2">
      <c r="A2849" s="619"/>
      <c r="B2849" s="620"/>
      <c r="C2849" s="623"/>
      <c r="D2849" s="610"/>
      <c r="E2849" s="611"/>
      <c r="F2849" s="655"/>
      <c r="G2849" s="611"/>
    </row>
    <row r="2850" spans="1:7" s="547" customFormat="1" ht="15" x14ac:dyDescent="0.2">
      <c r="A2850" s="619"/>
      <c r="B2850" s="620"/>
      <c r="C2850" s="623"/>
      <c r="D2850" s="610"/>
      <c r="E2850" s="611"/>
      <c r="F2850" s="655"/>
      <c r="G2850" s="611"/>
    </row>
    <row r="2851" spans="1:7" s="547" customFormat="1" ht="15" x14ac:dyDescent="0.2">
      <c r="A2851" s="619"/>
      <c r="B2851" s="620"/>
      <c r="C2851" s="623"/>
      <c r="D2851" s="610"/>
      <c r="E2851" s="611"/>
      <c r="F2851" s="655"/>
      <c r="G2851" s="611"/>
    </row>
    <row r="2852" spans="1:7" s="547" customFormat="1" ht="15" x14ac:dyDescent="0.2">
      <c r="A2852" s="619"/>
      <c r="B2852" s="620"/>
      <c r="C2852" s="623"/>
      <c r="D2852" s="610"/>
      <c r="E2852" s="611"/>
      <c r="F2852" s="655"/>
      <c r="G2852" s="611"/>
    </row>
    <row r="2853" spans="1:7" s="547" customFormat="1" ht="15" x14ac:dyDescent="0.2">
      <c r="A2853" s="619"/>
      <c r="B2853" s="620"/>
      <c r="C2853" s="623"/>
      <c r="D2853" s="610"/>
      <c r="E2853" s="611"/>
      <c r="F2853" s="655"/>
      <c r="G2853" s="611"/>
    </row>
    <row r="2854" spans="1:7" s="547" customFormat="1" ht="15" x14ac:dyDescent="0.2">
      <c r="A2854" s="619"/>
      <c r="B2854" s="620"/>
      <c r="C2854" s="623"/>
      <c r="D2854" s="610"/>
      <c r="E2854" s="611"/>
      <c r="F2854" s="655"/>
      <c r="G2854" s="611"/>
    </row>
    <row r="2855" spans="1:7" s="547" customFormat="1" ht="15" x14ac:dyDescent="0.2">
      <c r="A2855" s="619"/>
      <c r="B2855" s="620"/>
      <c r="C2855" s="623"/>
      <c r="D2855" s="610"/>
      <c r="E2855" s="611"/>
      <c r="F2855" s="655"/>
      <c r="G2855" s="611"/>
    </row>
    <row r="2856" spans="1:7" s="547" customFormat="1" ht="15" x14ac:dyDescent="0.2">
      <c r="A2856" s="619"/>
      <c r="B2856" s="620"/>
      <c r="C2856" s="623"/>
      <c r="D2856" s="610"/>
      <c r="E2856" s="611"/>
      <c r="F2856" s="655"/>
      <c r="G2856" s="611"/>
    </row>
    <row r="2857" spans="1:7" s="547" customFormat="1" ht="15" x14ac:dyDescent="0.2">
      <c r="A2857" s="619"/>
      <c r="B2857" s="620"/>
      <c r="C2857" s="623"/>
      <c r="D2857" s="610"/>
      <c r="E2857" s="611"/>
      <c r="F2857" s="655"/>
      <c r="G2857" s="611"/>
    </row>
    <row r="2858" spans="1:7" s="547" customFormat="1" ht="15" x14ac:dyDescent="0.2">
      <c r="A2858" s="619"/>
      <c r="B2858" s="620"/>
      <c r="C2858" s="623"/>
      <c r="D2858" s="610"/>
      <c r="E2858" s="611"/>
      <c r="F2858" s="655"/>
      <c r="G2858" s="611"/>
    </row>
    <row r="2859" spans="1:7" s="547" customFormat="1" ht="15" x14ac:dyDescent="0.2">
      <c r="A2859" s="619"/>
      <c r="B2859" s="620"/>
      <c r="C2859" s="623"/>
      <c r="D2859" s="610"/>
      <c r="E2859" s="611"/>
      <c r="F2859" s="655"/>
      <c r="G2859" s="611"/>
    </row>
    <row r="2860" spans="1:7" s="547" customFormat="1" ht="15" x14ac:dyDescent="0.2">
      <c r="A2860" s="619"/>
      <c r="B2860" s="620"/>
      <c r="C2860" s="623"/>
      <c r="D2860" s="610"/>
      <c r="E2860" s="611"/>
      <c r="F2860" s="655"/>
      <c r="G2860" s="611"/>
    </row>
    <row r="2861" spans="1:7" s="547" customFormat="1" ht="15" x14ac:dyDescent="0.2">
      <c r="A2861" s="619"/>
      <c r="B2861" s="620"/>
      <c r="C2861" s="623"/>
      <c r="D2861" s="610"/>
      <c r="E2861" s="611"/>
      <c r="F2861" s="655"/>
      <c r="G2861" s="611"/>
    </row>
    <row r="2862" spans="1:7" s="547" customFormat="1" ht="15" x14ac:dyDescent="0.2">
      <c r="A2862" s="619"/>
      <c r="B2862" s="620"/>
      <c r="C2862" s="623"/>
      <c r="D2862" s="610"/>
      <c r="E2862" s="611"/>
      <c r="F2862" s="655"/>
      <c r="G2862" s="611"/>
    </row>
    <row r="2863" spans="1:7" s="547" customFormat="1" ht="15" x14ac:dyDescent="0.2">
      <c r="A2863" s="619"/>
      <c r="B2863" s="620"/>
      <c r="C2863" s="623"/>
      <c r="D2863" s="610"/>
      <c r="E2863" s="611"/>
      <c r="F2863" s="655"/>
      <c r="G2863" s="611"/>
    </row>
    <row r="2864" spans="1:7" s="547" customFormat="1" ht="15" x14ac:dyDescent="0.2">
      <c r="A2864" s="619"/>
      <c r="B2864" s="620"/>
      <c r="C2864" s="623"/>
      <c r="D2864" s="610"/>
      <c r="E2864" s="611"/>
      <c r="F2864" s="655"/>
      <c r="G2864" s="611"/>
    </row>
    <row r="2865" spans="1:7" s="547" customFormat="1" ht="15" x14ac:dyDescent="0.2">
      <c r="A2865" s="619"/>
      <c r="B2865" s="620"/>
      <c r="C2865" s="623"/>
      <c r="D2865" s="610"/>
      <c r="E2865" s="611"/>
      <c r="F2865" s="655"/>
      <c r="G2865" s="611"/>
    </row>
    <row r="2866" spans="1:7" s="547" customFormat="1" ht="15" x14ac:dyDescent="0.2">
      <c r="A2866" s="619"/>
      <c r="B2866" s="620"/>
      <c r="C2866" s="623"/>
      <c r="D2866" s="610"/>
      <c r="E2866" s="611"/>
      <c r="F2866" s="655"/>
      <c r="G2866" s="611"/>
    </row>
    <row r="2867" spans="1:7" s="547" customFormat="1" ht="15" x14ac:dyDescent="0.2">
      <c r="A2867" s="619"/>
      <c r="B2867" s="620"/>
      <c r="C2867" s="623"/>
      <c r="D2867" s="610"/>
      <c r="E2867" s="611"/>
      <c r="F2867" s="655"/>
      <c r="G2867" s="611"/>
    </row>
    <row r="2868" spans="1:7" s="547" customFormat="1" ht="15" x14ac:dyDescent="0.2">
      <c r="A2868" s="619"/>
      <c r="B2868" s="620"/>
      <c r="C2868" s="623"/>
      <c r="D2868" s="610"/>
      <c r="E2868" s="611"/>
      <c r="F2868" s="655"/>
      <c r="G2868" s="611"/>
    </row>
    <row r="2869" spans="1:7" s="547" customFormat="1" ht="15" x14ac:dyDescent="0.2">
      <c r="A2869" s="619"/>
      <c r="B2869" s="620"/>
      <c r="C2869" s="623"/>
      <c r="D2869" s="610"/>
      <c r="E2869" s="611"/>
      <c r="F2869" s="655"/>
      <c r="G2869" s="611"/>
    </row>
    <row r="2870" spans="1:7" s="547" customFormat="1" ht="15" x14ac:dyDescent="0.2">
      <c r="A2870" s="619"/>
      <c r="B2870" s="620"/>
      <c r="C2870" s="623"/>
      <c r="D2870" s="610"/>
      <c r="E2870" s="611"/>
      <c r="F2870" s="655"/>
      <c r="G2870" s="611"/>
    </row>
    <row r="2871" spans="1:7" s="547" customFormat="1" ht="15" x14ac:dyDescent="0.2">
      <c r="A2871" s="619"/>
      <c r="B2871" s="620"/>
      <c r="C2871" s="623"/>
      <c r="D2871" s="610"/>
      <c r="E2871" s="611"/>
      <c r="F2871" s="655"/>
      <c r="G2871" s="611"/>
    </row>
    <row r="2872" spans="1:7" s="547" customFormat="1" ht="15" x14ac:dyDescent="0.2">
      <c r="A2872" s="619"/>
      <c r="B2872" s="620"/>
      <c r="C2872" s="623"/>
      <c r="D2872" s="610"/>
      <c r="E2872" s="611"/>
      <c r="F2872" s="655"/>
      <c r="G2872" s="611"/>
    </row>
    <row r="2873" spans="1:7" s="547" customFormat="1" ht="15" x14ac:dyDescent="0.2">
      <c r="A2873" s="619"/>
      <c r="B2873" s="620"/>
      <c r="C2873" s="623"/>
      <c r="D2873" s="610"/>
      <c r="E2873" s="611"/>
      <c r="F2873" s="655"/>
      <c r="G2873" s="611"/>
    </row>
    <row r="2874" spans="1:7" s="547" customFormat="1" ht="15" x14ac:dyDescent="0.2">
      <c r="A2874" s="619"/>
      <c r="B2874" s="620"/>
      <c r="C2874" s="623"/>
      <c r="D2874" s="610"/>
      <c r="E2874" s="611"/>
      <c r="F2874" s="655"/>
      <c r="G2874" s="611"/>
    </row>
    <row r="2875" spans="1:7" s="547" customFormat="1" ht="15" x14ac:dyDescent="0.2">
      <c r="A2875" s="619"/>
      <c r="B2875" s="620"/>
      <c r="C2875" s="623"/>
      <c r="D2875" s="610"/>
      <c r="E2875" s="611"/>
      <c r="F2875" s="655"/>
      <c r="G2875" s="611"/>
    </row>
    <row r="2876" spans="1:7" s="547" customFormat="1" ht="15" x14ac:dyDescent="0.2">
      <c r="A2876" s="619"/>
      <c r="B2876" s="620"/>
      <c r="C2876" s="623"/>
      <c r="D2876" s="610"/>
      <c r="E2876" s="611"/>
      <c r="F2876" s="655"/>
      <c r="G2876" s="611"/>
    </row>
    <row r="2877" spans="1:7" s="547" customFormat="1" ht="15" x14ac:dyDescent="0.2">
      <c r="A2877" s="619"/>
      <c r="B2877" s="620"/>
      <c r="C2877" s="623"/>
      <c r="D2877" s="610"/>
      <c r="E2877" s="611"/>
      <c r="F2877" s="655"/>
      <c r="G2877" s="611"/>
    </row>
    <row r="2878" spans="1:7" s="547" customFormat="1" ht="15" x14ac:dyDescent="0.2">
      <c r="A2878" s="619"/>
      <c r="B2878" s="620"/>
      <c r="C2878" s="623"/>
      <c r="D2878" s="610"/>
      <c r="E2878" s="611"/>
      <c r="F2878" s="655"/>
      <c r="G2878" s="611"/>
    </row>
    <row r="2879" spans="1:7" s="547" customFormat="1" ht="15" x14ac:dyDescent="0.2">
      <c r="A2879" s="619"/>
      <c r="B2879" s="620"/>
      <c r="C2879" s="623"/>
      <c r="D2879" s="610"/>
      <c r="E2879" s="611"/>
      <c r="F2879" s="655"/>
      <c r="G2879" s="611"/>
    </row>
    <row r="2880" spans="1:7" s="547" customFormat="1" ht="15" x14ac:dyDescent="0.2">
      <c r="A2880" s="619"/>
      <c r="B2880" s="620"/>
      <c r="C2880" s="623"/>
      <c r="D2880" s="610"/>
      <c r="E2880" s="611"/>
      <c r="F2880" s="655"/>
      <c r="G2880" s="611"/>
    </row>
    <row r="2881" spans="1:7" s="547" customFormat="1" ht="15" x14ac:dyDescent="0.2">
      <c r="A2881" s="619"/>
      <c r="B2881" s="620"/>
      <c r="C2881" s="623"/>
      <c r="D2881" s="610"/>
      <c r="E2881" s="611"/>
      <c r="F2881" s="655"/>
      <c r="G2881" s="611"/>
    </row>
    <row r="2882" spans="1:7" s="547" customFormat="1" ht="15" x14ac:dyDescent="0.2">
      <c r="A2882" s="619"/>
      <c r="B2882" s="620"/>
      <c r="C2882" s="623"/>
      <c r="D2882" s="610"/>
      <c r="E2882" s="611"/>
      <c r="F2882" s="655"/>
      <c r="G2882" s="611"/>
    </row>
    <row r="2883" spans="1:7" s="547" customFormat="1" ht="15" x14ac:dyDescent="0.2">
      <c r="A2883" s="619"/>
      <c r="B2883" s="620"/>
      <c r="C2883" s="623"/>
      <c r="D2883" s="610"/>
      <c r="E2883" s="611"/>
      <c r="F2883" s="655"/>
      <c r="G2883" s="611"/>
    </row>
    <row r="2884" spans="1:7" s="547" customFormat="1" ht="15" x14ac:dyDescent="0.2">
      <c r="A2884" s="619"/>
      <c r="B2884" s="620"/>
      <c r="C2884" s="623"/>
      <c r="D2884" s="610"/>
      <c r="E2884" s="611"/>
      <c r="F2884" s="655"/>
      <c r="G2884" s="611"/>
    </row>
    <row r="2885" spans="1:7" s="547" customFormat="1" ht="15" x14ac:dyDescent="0.2">
      <c r="A2885" s="619"/>
      <c r="B2885" s="620"/>
      <c r="C2885" s="623"/>
      <c r="D2885" s="610"/>
      <c r="E2885" s="611"/>
      <c r="F2885" s="655"/>
      <c r="G2885" s="611"/>
    </row>
    <row r="2886" spans="1:7" s="547" customFormat="1" ht="15" x14ac:dyDescent="0.2">
      <c r="A2886" s="619"/>
      <c r="B2886" s="620"/>
      <c r="C2886" s="623"/>
      <c r="D2886" s="610"/>
      <c r="E2886" s="611"/>
      <c r="F2886" s="655"/>
      <c r="G2886" s="611"/>
    </row>
    <row r="2887" spans="1:7" s="547" customFormat="1" ht="15" x14ac:dyDescent="0.2">
      <c r="A2887" s="619"/>
      <c r="B2887" s="620"/>
      <c r="C2887" s="623"/>
      <c r="D2887" s="610"/>
      <c r="E2887" s="611"/>
      <c r="F2887" s="655"/>
      <c r="G2887" s="611"/>
    </row>
    <row r="2888" spans="1:7" s="547" customFormat="1" ht="15" x14ac:dyDescent="0.2">
      <c r="A2888" s="619"/>
      <c r="B2888" s="620"/>
      <c r="C2888" s="623"/>
      <c r="D2888" s="610"/>
      <c r="E2888" s="611"/>
      <c r="F2888" s="655"/>
      <c r="G2888" s="611"/>
    </row>
    <row r="2889" spans="1:7" s="547" customFormat="1" ht="15" x14ac:dyDescent="0.2">
      <c r="A2889" s="619"/>
      <c r="B2889" s="620"/>
      <c r="C2889" s="623"/>
      <c r="D2889" s="610"/>
      <c r="E2889" s="611"/>
      <c r="F2889" s="655"/>
      <c r="G2889" s="611"/>
    </row>
    <row r="2890" spans="1:7" s="547" customFormat="1" ht="15" x14ac:dyDescent="0.2">
      <c r="A2890" s="619"/>
      <c r="B2890" s="620"/>
      <c r="C2890" s="623"/>
      <c r="D2890" s="610"/>
      <c r="E2890" s="611"/>
      <c r="F2890" s="655"/>
      <c r="G2890" s="611"/>
    </row>
    <row r="2891" spans="1:7" s="547" customFormat="1" ht="15" x14ac:dyDescent="0.2">
      <c r="A2891" s="619"/>
      <c r="B2891" s="620"/>
      <c r="C2891" s="623"/>
      <c r="D2891" s="610"/>
      <c r="E2891" s="611"/>
      <c r="F2891" s="655"/>
      <c r="G2891" s="611"/>
    </row>
    <row r="2892" spans="1:7" s="547" customFormat="1" ht="15" x14ac:dyDescent="0.2">
      <c r="A2892" s="619"/>
      <c r="B2892" s="620"/>
      <c r="C2892" s="623"/>
      <c r="D2892" s="610"/>
      <c r="E2892" s="611"/>
      <c r="F2892" s="655"/>
      <c r="G2892" s="611"/>
    </row>
    <row r="2893" spans="1:7" s="547" customFormat="1" ht="15" x14ac:dyDescent="0.2">
      <c r="A2893" s="619"/>
      <c r="B2893" s="620"/>
      <c r="C2893" s="623"/>
      <c r="D2893" s="610"/>
      <c r="E2893" s="611"/>
      <c r="F2893" s="655"/>
      <c r="G2893" s="611"/>
    </row>
    <row r="2894" spans="1:7" s="547" customFormat="1" ht="15" x14ac:dyDescent="0.2">
      <c r="A2894" s="619"/>
      <c r="B2894" s="620"/>
      <c r="C2894" s="623"/>
      <c r="D2894" s="610"/>
      <c r="E2894" s="611"/>
      <c r="F2894" s="655"/>
      <c r="G2894" s="611"/>
    </row>
    <row r="2895" spans="1:7" s="547" customFormat="1" ht="15" x14ac:dyDescent="0.2">
      <c r="A2895" s="619"/>
      <c r="B2895" s="620"/>
      <c r="C2895" s="623"/>
      <c r="D2895" s="610"/>
      <c r="E2895" s="611"/>
      <c r="F2895" s="655"/>
      <c r="G2895" s="611"/>
    </row>
    <row r="2896" spans="1:7" s="547" customFormat="1" ht="15" x14ac:dyDescent="0.2">
      <c r="A2896" s="619"/>
      <c r="B2896" s="620"/>
      <c r="C2896" s="623"/>
      <c r="D2896" s="610"/>
      <c r="E2896" s="611"/>
      <c r="F2896" s="655"/>
      <c r="G2896" s="611"/>
    </row>
    <row r="2897" spans="1:7" s="547" customFormat="1" ht="15" x14ac:dyDescent="0.2">
      <c r="A2897" s="619"/>
      <c r="B2897" s="620"/>
      <c r="C2897" s="623"/>
      <c r="D2897" s="610"/>
      <c r="E2897" s="611"/>
      <c r="F2897" s="655"/>
      <c r="G2897" s="611"/>
    </row>
    <row r="2898" spans="1:7" s="547" customFormat="1" ht="15" x14ac:dyDescent="0.2">
      <c r="A2898" s="619"/>
      <c r="B2898" s="620"/>
      <c r="C2898" s="623"/>
      <c r="D2898" s="610"/>
      <c r="E2898" s="611"/>
      <c r="F2898" s="655"/>
      <c r="G2898" s="611"/>
    </row>
    <row r="2899" spans="1:7" s="547" customFormat="1" ht="15" x14ac:dyDescent="0.2">
      <c r="A2899" s="619"/>
      <c r="B2899" s="620"/>
      <c r="C2899" s="623"/>
      <c r="D2899" s="610"/>
      <c r="E2899" s="611"/>
      <c r="F2899" s="655"/>
      <c r="G2899" s="611"/>
    </row>
    <row r="2900" spans="1:7" s="547" customFormat="1" ht="15" x14ac:dyDescent="0.2">
      <c r="A2900" s="619"/>
      <c r="B2900" s="620"/>
      <c r="C2900" s="623"/>
      <c r="D2900" s="610"/>
      <c r="E2900" s="611"/>
      <c r="F2900" s="655"/>
      <c r="G2900" s="611"/>
    </row>
    <row r="2901" spans="1:7" s="547" customFormat="1" ht="15" x14ac:dyDescent="0.2">
      <c r="A2901" s="619"/>
      <c r="B2901" s="620"/>
      <c r="C2901" s="623"/>
      <c r="D2901" s="610"/>
      <c r="E2901" s="611"/>
      <c r="F2901" s="655"/>
      <c r="G2901" s="611"/>
    </row>
    <row r="2902" spans="1:7" s="547" customFormat="1" ht="15" x14ac:dyDescent="0.2">
      <c r="A2902" s="619"/>
      <c r="B2902" s="620"/>
      <c r="C2902" s="623"/>
      <c r="D2902" s="610"/>
      <c r="E2902" s="611"/>
      <c r="F2902" s="655"/>
      <c r="G2902" s="611"/>
    </row>
    <row r="2903" spans="1:7" s="547" customFormat="1" ht="15" x14ac:dyDescent="0.2">
      <c r="A2903" s="619"/>
      <c r="B2903" s="620"/>
      <c r="C2903" s="623"/>
      <c r="D2903" s="610"/>
      <c r="E2903" s="611"/>
      <c r="F2903" s="655"/>
      <c r="G2903" s="611"/>
    </row>
    <row r="2904" spans="1:7" s="547" customFormat="1" ht="15" x14ac:dyDescent="0.2">
      <c r="A2904" s="619"/>
      <c r="B2904" s="620"/>
      <c r="C2904" s="623"/>
      <c r="D2904" s="610"/>
      <c r="E2904" s="611"/>
      <c r="F2904" s="655"/>
      <c r="G2904" s="611"/>
    </row>
    <row r="2905" spans="1:7" s="547" customFormat="1" ht="15" x14ac:dyDescent="0.2">
      <c r="A2905" s="619"/>
      <c r="B2905" s="620"/>
      <c r="C2905" s="623"/>
      <c r="D2905" s="610"/>
      <c r="E2905" s="611"/>
      <c r="F2905" s="655"/>
      <c r="G2905" s="611"/>
    </row>
    <row r="2906" spans="1:7" s="547" customFormat="1" ht="15" x14ac:dyDescent="0.2">
      <c r="A2906" s="619"/>
      <c r="B2906" s="620"/>
      <c r="C2906" s="623"/>
      <c r="D2906" s="610"/>
      <c r="E2906" s="611"/>
      <c r="F2906" s="655"/>
      <c r="G2906" s="611"/>
    </row>
    <row r="2907" spans="1:7" s="547" customFormat="1" ht="15" x14ac:dyDescent="0.2">
      <c r="A2907" s="619"/>
      <c r="B2907" s="620"/>
      <c r="C2907" s="623"/>
      <c r="D2907" s="610"/>
      <c r="E2907" s="611"/>
      <c r="F2907" s="655"/>
      <c r="G2907" s="611"/>
    </row>
    <row r="2908" spans="1:7" s="547" customFormat="1" ht="15" x14ac:dyDescent="0.2">
      <c r="A2908" s="619"/>
      <c r="B2908" s="620"/>
      <c r="C2908" s="623"/>
      <c r="D2908" s="610"/>
      <c r="E2908" s="611"/>
      <c r="F2908" s="655"/>
      <c r="G2908" s="611"/>
    </row>
    <row r="2909" spans="1:7" s="547" customFormat="1" ht="15" x14ac:dyDescent="0.2">
      <c r="A2909" s="619"/>
      <c r="B2909" s="620"/>
      <c r="C2909" s="623"/>
      <c r="D2909" s="610"/>
      <c r="E2909" s="611"/>
      <c r="F2909" s="655"/>
      <c r="G2909" s="611"/>
    </row>
    <row r="2910" spans="1:7" s="547" customFormat="1" ht="15" x14ac:dyDescent="0.2">
      <c r="A2910" s="619"/>
      <c r="B2910" s="620"/>
      <c r="C2910" s="623"/>
      <c r="D2910" s="610"/>
      <c r="E2910" s="611"/>
      <c r="F2910" s="655"/>
      <c r="G2910" s="611"/>
    </row>
    <row r="2911" spans="1:7" s="547" customFormat="1" ht="15" x14ac:dyDescent="0.2">
      <c r="A2911" s="619"/>
      <c r="B2911" s="620"/>
      <c r="C2911" s="623"/>
      <c r="D2911" s="610"/>
      <c r="E2911" s="611"/>
      <c r="F2911" s="655"/>
      <c r="G2911" s="611"/>
    </row>
    <row r="2912" spans="1:7" s="547" customFormat="1" ht="15" x14ac:dyDescent="0.2">
      <c r="A2912" s="619"/>
      <c r="B2912" s="620"/>
      <c r="C2912" s="623"/>
      <c r="D2912" s="610"/>
      <c r="E2912" s="611"/>
      <c r="F2912" s="655"/>
      <c r="G2912" s="611"/>
    </row>
    <row r="2913" spans="1:7" s="547" customFormat="1" ht="15" x14ac:dyDescent="0.2">
      <c r="A2913" s="619"/>
      <c r="B2913" s="620"/>
      <c r="C2913" s="623"/>
      <c r="D2913" s="610"/>
      <c r="E2913" s="611"/>
      <c r="F2913" s="655"/>
      <c r="G2913" s="611"/>
    </row>
    <row r="2914" spans="1:7" s="547" customFormat="1" ht="15" x14ac:dyDescent="0.2">
      <c r="A2914" s="619"/>
      <c r="B2914" s="620"/>
      <c r="C2914" s="623"/>
      <c r="D2914" s="610"/>
      <c r="E2914" s="611"/>
      <c r="F2914" s="655"/>
      <c r="G2914" s="611"/>
    </row>
    <row r="2915" spans="1:7" s="547" customFormat="1" ht="15" x14ac:dyDescent="0.2">
      <c r="A2915" s="619"/>
      <c r="B2915" s="620"/>
      <c r="C2915" s="623"/>
      <c r="D2915" s="610"/>
      <c r="E2915" s="611"/>
      <c r="F2915" s="655"/>
      <c r="G2915" s="611"/>
    </row>
    <row r="2916" spans="1:7" s="547" customFormat="1" ht="15" x14ac:dyDescent="0.2">
      <c r="A2916" s="619"/>
      <c r="B2916" s="620"/>
      <c r="C2916" s="623"/>
      <c r="D2916" s="610"/>
      <c r="E2916" s="611"/>
      <c r="F2916" s="655"/>
      <c r="G2916" s="611"/>
    </row>
    <row r="2917" spans="1:7" s="547" customFormat="1" ht="15" x14ac:dyDescent="0.2">
      <c r="A2917" s="619"/>
      <c r="B2917" s="620"/>
      <c r="C2917" s="623"/>
      <c r="D2917" s="610"/>
      <c r="E2917" s="611"/>
      <c r="F2917" s="655"/>
      <c r="G2917" s="611"/>
    </row>
    <row r="2918" spans="1:7" s="547" customFormat="1" ht="15" x14ac:dyDescent="0.2">
      <c r="A2918" s="619"/>
      <c r="B2918" s="620"/>
      <c r="C2918" s="623"/>
      <c r="D2918" s="610"/>
      <c r="E2918" s="611"/>
      <c r="F2918" s="655"/>
      <c r="G2918" s="611"/>
    </row>
    <row r="2919" spans="1:7" s="547" customFormat="1" ht="15" x14ac:dyDescent="0.2">
      <c r="A2919" s="619"/>
      <c r="B2919" s="620"/>
      <c r="C2919" s="623"/>
      <c r="D2919" s="610"/>
      <c r="E2919" s="611"/>
      <c r="F2919" s="655"/>
      <c r="G2919" s="611"/>
    </row>
    <row r="2920" spans="1:7" s="547" customFormat="1" ht="15" x14ac:dyDescent="0.2">
      <c r="A2920" s="619"/>
      <c r="B2920" s="620"/>
      <c r="C2920" s="623"/>
      <c r="D2920" s="610"/>
      <c r="E2920" s="611"/>
      <c r="F2920" s="655"/>
      <c r="G2920" s="611"/>
    </row>
    <row r="2921" spans="1:7" s="547" customFormat="1" ht="15" x14ac:dyDescent="0.2">
      <c r="A2921" s="619"/>
      <c r="B2921" s="620"/>
      <c r="C2921" s="623"/>
      <c r="D2921" s="610"/>
      <c r="E2921" s="611"/>
      <c r="F2921" s="655"/>
      <c r="G2921" s="611"/>
    </row>
    <row r="2922" spans="1:7" s="547" customFormat="1" ht="15" x14ac:dyDescent="0.2">
      <c r="A2922" s="619"/>
      <c r="B2922" s="620"/>
      <c r="C2922" s="623"/>
      <c r="D2922" s="610"/>
      <c r="E2922" s="611"/>
      <c r="F2922" s="655"/>
      <c r="G2922" s="611"/>
    </row>
    <row r="2923" spans="1:7" s="547" customFormat="1" ht="15" x14ac:dyDescent="0.2">
      <c r="A2923" s="619"/>
      <c r="B2923" s="620"/>
      <c r="C2923" s="623"/>
      <c r="D2923" s="610"/>
      <c r="E2923" s="611"/>
      <c r="F2923" s="655"/>
      <c r="G2923" s="611"/>
    </row>
    <row r="2924" spans="1:7" s="547" customFormat="1" ht="15" x14ac:dyDescent="0.2">
      <c r="A2924" s="619"/>
      <c r="B2924" s="620"/>
      <c r="C2924" s="623"/>
      <c r="D2924" s="610"/>
      <c r="E2924" s="611"/>
      <c r="F2924" s="655"/>
      <c r="G2924" s="611"/>
    </row>
    <row r="2925" spans="1:7" s="547" customFormat="1" ht="15" x14ac:dyDescent="0.2">
      <c r="A2925" s="619"/>
      <c r="B2925" s="620"/>
      <c r="C2925" s="623"/>
      <c r="D2925" s="610"/>
      <c r="E2925" s="611"/>
      <c r="F2925" s="655"/>
      <c r="G2925" s="611"/>
    </row>
    <row r="2926" spans="1:7" s="547" customFormat="1" ht="15" x14ac:dyDescent="0.2">
      <c r="A2926" s="619"/>
      <c r="B2926" s="620"/>
      <c r="C2926" s="623"/>
      <c r="D2926" s="610"/>
      <c r="E2926" s="611"/>
      <c r="F2926" s="655"/>
      <c r="G2926" s="611"/>
    </row>
    <row r="2927" spans="1:7" s="547" customFormat="1" ht="15" x14ac:dyDescent="0.2">
      <c r="A2927" s="619"/>
      <c r="B2927" s="620"/>
      <c r="C2927" s="623"/>
      <c r="D2927" s="610"/>
      <c r="E2927" s="611"/>
      <c r="F2927" s="655"/>
      <c r="G2927" s="611"/>
    </row>
    <row r="2928" spans="1:7" s="547" customFormat="1" ht="15" x14ac:dyDescent="0.2">
      <c r="A2928" s="619"/>
      <c r="B2928" s="620"/>
      <c r="C2928" s="623"/>
      <c r="D2928" s="610"/>
      <c r="E2928" s="611"/>
      <c r="F2928" s="655"/>
      <c r="G2928" s="611"/>
    </row>
    <row r="2929" spans="1:7" s="547" customFormat="1" ht="15" x14ac:dyDescent="0.2">
      <c r="A2929" s="619"/>
      <c r="B2929" s="620"/>
      <c r="C2929" s="623"/>
      <c r="D2929" s="610"/>
      <c r="E2929" s="611"/>
      <c r="F2929" s="655"/>
      <c r="G2929" s="611"/>
    </row>
    <row r="2930" spans="1:7" s="547" customFormat="1" ht="15" x14ac:dyDescent="0.2">
      <c r="A2930" s="619"/>
      <c r="B2930" s="620"/>
      <c r="C2930" s="623"/>
      <c r="D2930" s="610"/>
      <c r="E2930" s="611"/>
      <c r="F2930" s="655"/>
      <c r="G2930" s="611"/>
    </row>
    <row r="2931" spans="1:7" s="547" customFormat="1" ht="15" x14ac:dyDescent="0.2">
      <c r="A2931" s="619"/>
      <c r="B2931" s="620"/>
      <c r="C2931" s="623"/>
      <c r="D2931" s="610"/>
      <c r="E2931" s="611"/>
      <c r="F2931" s="655"/>
      <c r="G2931" s="611"/>
    </row>
    <row r="2932" spans="1:7" s="547" customFormat="1" ht="15" x14ac:dyDescent="0.2">
      <c r="A2932" s="619"/>
      <c r="B2932" s="620"/>
      <c r="C2932" s="623"/>
      <c r="D2932" s="610"/>
      <c r="E2932" s="611"/>
      <c r="F2932" s="655"/>
      <c r="G2932" s="611"/>
    </row>
    <row r="2933" spans="1:7" s="547" customFormat="1" ht="15" x14ac:dyDescent="0.2">
      <c r="A2933" s="619"/>
      <c r="B2933" s="620"/>
      <c r="C2933" s="623"/>
      <c r="D2933" s="610"/>
      <c r="E2933" s="611"/>
      <c r="F2933" s="655"/>
      <c r="G2933" s="611"/>
    </row>
    <row r="2934" spans="1:7" s="547" customFormat="1" ht="15" x14ac:dyDescent="0.2">
      <c r="A2934" s="619"/>
      <c r="B2934" s="620"/>
      <c r="C2934" s="623"/>
      <c r="D2934" s="610"/>
      <c r="E2934" s="611"/>
      <c r="F2934" s="655"/>
      <c r="G2934" s="611"/>
    </row>
    <row r="2935" spans="1:7" s="547" customFormat="1" ht="15" x14ac:dyDescent="0.2">
      <c r="A2935" s="619"/>
      <c r="B2935" s="620"/>
      <c r="C2935" s="623"/>
      <c r="D2935" s="610"/>
      <c r="E2935" s="611"/>
      <c r="F2935" s="655"/>
      <c r="G2935" s="611"/>
    </row>
    <row r="2936" spans="1:7" s="547" customFormat="1" ht="15" x14ac:dyDescent="0.2">
      <c r="A2936" s="619"/>
      <c r="B2936" s="620"/>
      <c r="C2936" s="623"/>
      <c r="D2936" s="610"/>
      <c r="E2936" s="611"/>
      <c r="F2936" s="655"/>
      <c r="G2936" s="611"/>
    </row>
    <row r="2937" spans="1:7" s="547" customFormat="1" ht="15" x14ac:dyDescent="0.2">
      <c r="A2937" s="619"/>
      <c r="B2937" s="620"/>
      <c r="C2937" s="623"/>
      <c r="D2937" s="610"/>
      <c r="E2937" s="611"/>
      <c r="F2937" s="655"/>
      <c r="G2937" s="611"/>
    </row>
    <row r="2938" spans="1:7" s="547" customFormat="1" ht="15" x14ac:dyDescent="0.2">
      <c r="A2938" s="619"/>
      <c r="B2938" s="620"/>
      <c r="C2938" s="623"/>
      <c r="D2938" s="610"/>
      <c r="E2938" s="611"/>
      <c r="F2938" s="655"/>
      <c r="G2938" s="611"/>
    </row>
    <row r="2939" spans="1:7" s="547" customFormat="1" ht="15" x14ac:dyDescent="0.2">
      <c r="A2939" s="619"/>
      <c r="B2939" s="620"/>
      <c r="C2939" s="623"/>
      <c r="D2939" s="610"/>
      <c r="E2939" s="611"/>
      <c r="F2939" s="655"/>
      <c r="G2939" s="611"/>
    </row>
    <row r="2940" spans="1:7" s="547" customFormat="1" ht="15" x14ac:dyDescent="0.2">
      <c r="A2940" s="619"/>
      <c r="B2940" s="620"/>
      <c r="C2940" s="623"/>
      <c r="D2940" s="610"/>
      <c r="E2940" s="611"/>
      <c r="F2940" s="655"/>
      <c r="G2940" s="611"/>
    </row>
    <row r="2941" spans="1:7" s="547" customFormat="1" ht="15" x14ac:dyDescent="0.2">
      <c r="A2941" s="619"/>
      <c r="B2941" s="620"/>
      <c r="C2941" s="623"/>
      <c r="D2941" s="610"/>
      <c r="E2941" s="611"/>
      <c r="F2941" s="655"/>
      <c r="G2941" s="611"/>
    </row>
    <row r="2942" spans="1:7" s="547" customFormat="1" ht="15" x14ac:dyDescent="0.2">
      <c r="A2942" s="619"/>
      <c r="B2942" s="620"/>
      <c r="C2942" s="623"/>
      <c r="D2942" s="610"/>
      <c r="E2942" s="611"/>
      <c r="F2942" s="655"/>
      <c r="G2942" s="611"/>
    </row>
    <row r="2943" spans="1:7" s="547" customFormat="1" ht="15" x14ac:dyDescent="0.2">
      <c r="A2943" s="619"/>
      <c r="B2943" s="620"/>
      <c r="C2943" s="623"/>
      <c r="D2943" s="610"/>
      <c r="E2943" s="611"/>
      <c r="F2943" s="655"/>
      <c r="G2943" s="611"/>
    </row>
    <row r="2944" spans="1:7" s="547" customFormat="1" ht="15" x14ac:dyDescent="0.2">
      <c r="A2944" s="619"/>
      <c r="B2944" s="620"/>
      <c r="C2944" s="623"/>
      <c r="D2944" s="610"/>
      <c r="E2944" s="611"/>
      <c r="F2944" s="655"/>
      <c r="G2944" s="611"/>
    </row>
    <row r="2945" spans="1:7" s="547" customFormat="1" ht="15" x14ac:dyDescent="0.2">
      <c r="A2945" s="619"/>
      <c r="B2945" s="620"/>
      <c r="C2945" s="623"/>
      <c r="D2945" s="610"/>
      <c r="E2945" s="611"/>
      <c r="F2945" s="655"/>
      <c r="G2945" s="611"/>
    </row>
    <row r="2946" spans="1:7" s="547" customFormat="1" ht="15" x14ac:dyDescent="0.2">
      <c r="A2946" s="619"/>
      <c r="B2946" s="620"/>
      <c r="C2946" s="623"/>
      <c r="D2946" s="610"/>
      <c r="E2946" s="611"/>
      <c r="F2946" s="655"/>
      <c r="G2946" s="611"/>
    </row>
    <row r="2947" spans="1:7" s="547" customFormat="1" ht="15" x14ac:dyDescent="0.2">
      <c r="A2947" s="619"/>
      <c r="B2947" s="620"/>
      <c r="C2947" s="623"/>
      <c r="D2947" s="610"/>
      <c r="E2947" s="611"/>
      <c r="F2947" s="655"/>
      <c r="G2947" s="611"/>
    </row>
    <row r="2948" spans="1:7" s="547" customFormat="1" ht="15" x14ac:dyDescent="0.2">
      <c r="A2948" s="619"/>
      <c r="B2948" s="620"/>
      <c r="C2948" s="623"/>
      <c r="D2948" s="610"/>
      <c r="E2948" s="611"/>
      <c r="F2948" s="655"/>
      <c r="G2948" s="611"/>
    </row>
    <row r="2949" spans="1:7" s="547" customFormat="1" ht="15" x14ac:dyDescent="0.2">
      <c r="A2949" s="619"/>
      <c r="B2949" s="620"/>
      <c r="C2949" s="623"/>
      <c r="D2949" s="610"/>
      <c r="E2949" s="611"/>
      <c r="F2949" s="655"/>
      <c r="G2949" s="611"/>
    </row>
    <row r="2950" spans="1:7" s="547" customFormat="1" ht="15" x14ac:dyDescent="0.2">
      <c r="A2950" s="619"/>
      <c r="B2950" s="620"/>
      <c r="C2950" s="623"/>
      <c r="D2950" s="610"/>
      <c r="E2950" s="611"/>
      <c r="F2950" s="655"/>
      <c r="G2950" s="611"/>
    </row>
    <row r="2951" spans="1:7" s="547" customFormat="1" ht="15" x14ac:dyDescent="0.2">
      <c r="A2951" s="619"/>
      <c r="B2951" s="620"/>
      <c r="C2951" s="623"/>
      <c r="D2951" s="610"/>
      <c r="E2951" s="611"/>
      <c r="F2951" s="655"/>
      <c r="G2951" s="611"/>
    </row>
    <row r="2952" spans="1:7" s="547" customFormat="1" ht="15" x14ac:dyDescent="0.2">
      <c r="A2952" s="619"/>
      <c r="B2952" s="620"/>
      <c r="C2952" s="623"/>
      <c r="D2952" s="610"/>
      <c r="E2952" s="611"/>
      <c r="F2952" s="655"/>
      <c r="G2952" s="611"/>
    </row>
    <row r="2953" spans="1:7" s="547" customFormat="1" ht="15" x14ac:dyDescent="0.2">
      <c r="A2953" s="619"/>
      <c r="B2953" s="620"/>
      <c r="C2953" s="623"/>
      <c r="D2953" s="610"/>
      <c r="E2953" s="611"/>
      <c r="F2953" s="655"/>
      <c r="G2953" s="611"/>
    </row>
    <row r="2954" spans="1:7" s="547" customFormat="1" ht="15" x14ac:dyDescent="0.2">
      <c r="A2954" s="619"/>
      <c r="B2954" s="620"/>
      <c r="C2954" s="623"/>
      <c r="D2954" s="610"/>
      <c r="E2954" s="611"/>
      <c r="F2954" s="655"/>
      <c r="G2954" s="611"/>
    </row>
    <row r="2955" spans="1:7" s="547" customFormat="1" ht="15" x14ac:dyDescent="0.2">
      <c r="A2955" s="619"/>
      <c r="B2955" s="620"/>
      <c r="C2955" s="623"/>
      <c r="D2955" s="610"/>
      <c r="E2955" s="611"/>
      <c r="F2955" s="655"/>
      <c r="G2955" s="611"/>
    </row>
    <row r="2956" spans="1:7" s="547" customFormat="1" ht="15" x14ac:dyDescent="0.2">
      <c r="A2956" s="619"/>
      <c r="B2956" s="620"/>
      <c r="C2956" s="623"/>
      <c r="D2956" s="610"/>
      <c r="E2956" s="611"/>
      <c r="F2956" s="655"/>
      <c r="G2956" s="611"/>
    </row>
    <row r="2957" spans="1:7" s="547" customFormat="1" ht="15" x14ac:dyDescent="0.2">
      <c r="A2957" s="619"/>
      <c r="B2957" s="620"/>
      <c r="C2957" s="623"/>
      <c r="D2957" s="610"/>
      <c r="E2957" s="611"/>
      <c r="F2957" s="655"/>
      <c r="G2957" s="611"/>
    </row>
    <row r="2958" spans="1:7" s="547" customFormat="1" ht="15" x14ac:dyDescent="0.2">
      <c r="A2958" s="619"/>
      <c r="B2958" s="620"/>
      <c r="C2958" s="623"/>
      <c r="D2958" s="610"/>
      <c r="E2958" s="611"/>
      <c r="F2958" s="655"/>
      <c r="G2958" s="611"/>
    </row>
    <row r="2959" spans="1:7" s="547" customFormat="1" ht="15" x14ac:dyDescent="0.2">
      <c r="A2959" s="619"/>
      <c r="B2959" s="620"/>
      <c r="C2959" s="623"/>
      <c r="D2959" s="610"/>
      <c r="E2959" s="611"/>
      <c r="F2959" s="655"/>
      <c r="G2959" s="611"/>
    </row>
    <row r="2960" spans="1:7" s="547" customFormat="1" ht="15" x14ac:dyDescent="0.2">
      <c r="A2960" s="619"/>
      <c r="B2960" s="620"/>
      <c r="C2960" s="623"/>
      <c r="D2960" s="610"/>
      <c r="E2960" s="611"/>
      <c r="F2960" s="655"/>
      <c r="G2960" s="611"/>
    </row>
    <row r="2961" spans="1:7" s="547" customFormat="1" ht="15" x14ac:dyDescent="0.2">
      <c r="A2961" s="619"/>
      <c r="B2961" s="620"/>
      <c r="C2961" s="623"/>
      <c r="D2961" s="610"/>
      <c r="E2961" s="611"/>
      <c r="F2961" s="655"/>
      <c r="G2961" s="611"/>
    </row>
    <row r="2962" spans="1:7" s="547" customFormat="1" ht="15" x14ac:dyDescent="0.2">
      <c r="A2962" s="619"/>
      <c r="B2962" s="620"/>
      <c r="C2962" s="623"/>
      <c r="D2962" s="610"/>
      <c r="E2962" s="611"/>
      <c r="F2962" s="655"/>
      <c r="G2962" s="611"/>
    </row>
    <row r="2963" spans="1:7" s="547" customFormat="1" ht="15" x14ac:dyDescent="0.2">
      <c r="A2963" s="619"/>
      <c r="B2963" s="620"/>
      <c r="C2963" s="623"/>
      <c r="D2963" s="610"/>
      <c r="E2963" s="611"/>
      <c r="F2963" s="655"/>
      <c r="G2963" s="611"/>
    </row>
    <row r="2964" spans="1:7" s="547" customFormat="1" ht="15" x14ac:dyDescent="0.2">
      <c r="A2964" s="619"/>
      <c r="B2964" s="620"/>
      <c r="C2964" s="623"/>
      <c r="D2964" s="610"/>
      <c r="E2964" s="611"/>
      <c r="F2964" s="655"/>
      <c r="G2964" s="611"/>
    </row>
    <row r="2965" spans="1:7" s="547" customFormat="1" ht="15" x14ac:dyDescent="0.2">
      <c r="A2965" s="619"/>
      <c r="B2965" s="620"/>
      <c r="C2965" s="623"/>
      <c r="D2965" s="610"/>
      <c r="E2965" s="611"/>
      <c r="F2965" s="655"/>
      <c r="G2965" s="611"/>
    </row>
    <row r="2966" spans="1:7" s="547" customFormat="1" ht="15" x14ac:dyDescent="0.2">
      <c r="A2966" s="619"/>
      <c r="B2966" s="620"/>
      <c r="C2966" s="623"/>
      <c r="D2966" s="610"/>
      <c r="E2966" s="611"/>
      <c r="F2966" s="655"/>
      <c r="G2966" s="611"/>
    </row>
    <row r="2967" spans="1:7" s="547" customFormat="1" ht="15" x14ac:dyDescent="0.2">
      <c r="A2967" s="619"/>
      <c r="B2967" s="620"/>
      <c r="C2967" s="623"/>
      <c r="D2967" s="610"/>
      <c r="E2967" s="611"/>
      <c r="F2967" s="655"/>
      <c r="G2967" s="611"/>
    </row>
    <row r="2968" spans="1:7" s="547" customFormat="1" ht="15" x14ac:dyDescent="0.2">
      <c r="A2968" s="619"/>
      <c r="B2968" s="620"/>
      <c r="C2968" s="623"/>
      <c r="D2968" s="610"/>
      <c r="E2968" s="611"/>
      <c r="F2968" s="655"/>
      <c r="G2968" s="611"/>
    </row>
    <row r="2969" spans="1:7" s="547" customFormat="1" ht="15" x14ac:dyDescent="0.2">
      <c r="A2969" s="619"/>
      <c r="B2969" s="620"/>
      <c r="C2969" s="623"/>
      <c r="D2969" s="610"/>
      <c r="E2969" s="611"/>
      <c r="F2969" s="655"/>
      <c r="G2969" s="611"/>
    </row>
    <row r="2970" spans="1:7" s="547" customFormat="1" ht="15" x14ac:dyDescent="0.2">
      <c r="A2970" s="619"/>
      <c r="B2970" s="620"/>
      <c r="C2970" s="623"/>
      <c r="D2970" s="610"/>
      <c r="E2970" s="611"/>
      <c r="F2970" s="655"/>
      <c r="G2970" s="611"/>
    </row>
    <row r="2971" spans="1:7" s="547" customFormat="1" ht="15" x14ac:dyDescent="0.2">
      <c r="A2971" s="619"/>
      <c r="B2971" s="620"/>
      <c r="C2971" s="623"/>
      <c r="D2971" s="610"/>
      <c r="E2971" s="611"/>
      <c r="F2971" s="655"/>
      <c r="G2971" s="611"/>
    </row>
    <row r="2972" spans="1:7" s="547" customFormat="1" ht="15" x14ac:dyDescent="0.2">
      <c r="A2972" s="619"/>
      <c r="B2972" s="620"/>
      <c r="C2972" s="623"/>
      <c r="D2972" s="610"/>
      <c r="E2972" s="611"/>
      <c r="F2972" s="655"/>
      <c r="G2972" s="611"/>
    </row>
    <row r="2973" spans="1:7" s="547" customFormat="1" ht="15" x14ac:dyDescent="0.2">
      <c r="A2973" s="619"/>
      <c r="B2973" s="620"/>
      <c r="C2973" s="623"/>
      <c r="D2973" s="610"/>
      <c r="E2973" s="611"/>
      <c r="F2973" s="655"/>
      <c r="G2973" s="611"/>
    </row>
    <row r="2974" spans="1:7" s="547" customFormat="1" ht="15" x14ac:dyDescent="0.2">
      <c r="A2974" s="619"/>
      <c r="B2974" s="620"/>
      <c r="C2974" s="623"/>
      <c r="D2974" s="610"/>
      <c r="E2974" s="611"/>
      <c r="F2974" s="655"/>
      <c r="G2974" s="611"/>
    </row>
    <row r="2975" spans="1:7" s="547" customFormat="1" ht="15" x14ac:dyDescent="0.2">
      <c r="A2975" s="619"/>
      <c r="B2975" s="620"/>
      <c r="C2975" s="623"/>
      <c r="D2975" s="610"/>
      <c r="E2975" s="611"/>
      <c r="F2975" s="655"/>
      <c r="G2975" s="611"/>
    </row>
    <row r="2976" spans="1:7" s="547" customFormat="1" ht="15" x14ac:dyDescent="0.2">
      <c r="A2976" s="619"/>
      <c r="B2976" s="620"/>
      <c r="C2976" s="623"/>
      <c r="D2976" s="610"/>
      <c r="E2976" s="611"/>
      <c r="F2976" s="655"/>
      <c r="G2976" s="611"/>
    </row>
    <row r="2977" spans="1:7" s="547" customFormat="1" ht="15" x14ac:dyDescent="0.2">
      <c r="A2977" s="619"/>
      <c r="B2977" s="620"/>
      <c r="C2977" s="623"/>
      <c r="D2977" s="610"/>
      <c r="E2977" s="611"/>
      <c r="F2977" s="655"/>
      <c r="G2977" s="611"/>
    </row>
    <row r="2978" spans="1:7" s="547" customFormat="1" ht="15" x14ac:dyDescent="0.2">
      <c r="A2978" s="619"/>
      <c r="B2978" s="620"/>
      <c r="C2978" s="623"/>
      <c r="D2978" s="610"/>
      <c r="E2978" s="611"/>
      <c r="F2978" s="655"/>
      <c r="G2978" s="611"/>
    </row>
    <row r="2979" spans="1:7" s="547" customFormat="1" ht="15" x14ac:dyDescent="0.2">
      <c r="A2979" s="619"/>
      <c r="B2979" s="620"/>
      <c r="C2979" s="623"/>
      <c r="D2979" s="610"/>
      <c r="E2979" s="611"/>
      <c r="F2979" s="655"/>
      <c r="G2979" s="611"/>
    </row>
    <row r="2980" spans="1:7" s="547" customFormat="1" ht="15" x14ac:dyDescent="0.2">
      <c r="A2980" s="619"/>
      <c r="B2980" s="620"/>
      <c r="C2980" s="623"/>
      <c r="D2980" s="610"/>
      <c r="E2980" s="611"/>
      <c r="F2980" s="655"/>
      <c r="G2980" s="611"/>
    </row>
    <row r="2981" spans="1:7" s="547" customFormat="1" ht="15" x14ac:dyDescent="0.2">
      <c r="A2981" s="619"/>
      <c r="B2981" s="620"/>
      <c r="C2981" s="623"/>
      <c r="D2981" s="610"/>
      <c r="E2981" s="611"/>
      <c r="F2981" s="655"/>
      <c r="G2981" s="611"/>
    </row>
    <row r="2982" spans="1:7" s="547" customFormat="1" ht="15" x14ac:dyDescent="0.2">
      <c r="A2982" s="619"/>
      <c r="B2982" s="620"/>
      <c r="C2982" s="623"/>
      <c r="D2982" s="610"/>
      <c r="E2982" s="611"/>
      <c r="F2982" s="655"/>
      <c r="G2982" s="611"/>
    </row>
    <row r="2983" spans="1:7" s="547" customFormat="1" ht="15" x14ac:dyDescent="0.2">
      <c r="A2983" s="619"/>
      <c r="B2983" s="620"/>
      <c r="C2983" s="623"/>
      <c r="D2983" s="610"/>
      <c r="E2983" s="611"/>
      <c r="F2983" s="655"/>
      <c r="G2983" s="611"/>
    </row>
    <row r="2984" spans="1:7" s="547" customFormat="1" ht="15" x14ac:dyDescent="0.2">
      <c r="A2984" s="619"/>
      <c r="B2984" s="620"/>
      <c r="C2984" s="623"/>
      <c r="D2984" s="610"/>
      <c r="E2984" s="611"/>
      <c r="F2984" s="655"/>
      <c r="G2984" s="611"/>
    </row>
    <row r="2985" spans="1:7" s="547" customFormat="1" ht="15" x14ac:dyDescent="0.2">
      <c r="A2985" s="619"/>
      <c r="B2985" s="620"/>
      <c r="C2985" s="623"/>
      <c r="D2985" s="610"/>
      <c r="E2985" s="611"/>
      <c r="F2985" s="655"/>
      <c r="G2985" s="611"/>
    </row>
    <row r="2986" spans="1:7" s="547" customFormat="1" ht="15" x14ac:dyDescent="0.2">
      <c r="A2986" s="619"/>
      <c r="B2986" s="620"/>
      <c r="C2986" s="623"/>
      <c r="D2986" s="610"/>
      <c r="E2986" s="611"/>
      <c r="F2986" s="655"/>
      <c r="G2986" s="611"/>
    </row>
    <row r="2987" spans="1:7" s="547" customFormat="1" ht="15" x14ac:dyDescent="0.2">
      <c r="A2987" s="619"/>
      <c r="B2987" s="620"/>
      <c r="C2987" s="623"/>
      <c r="D2987" s="610"/>
      <c r="E2987" s="611"/>
      <c r="F2987" s="655"/>
      <c r="G2987" s="611"/>
    </row>
    <row r="2988" spans="1:7" s="547" customFormat="1" ht="15" x14ac:dyDescent="0.2">
      <c r="A2988" s="619"/>
      <c r="B2988" s="620"/>
      <c r="C2988" s="623"/>
      <c r="D2988" s="610"/>
      <c r="E2988" s="611"/>
      <c r="F2988" s="655"/>
      <c r="G2988" s="611"/>
    </row>
    <row r="2989" spans="1:7" s="547" customFormat="1" ht="15" x14ac:dyDescent="0.2">
      <c r="A2989" s="619"/>
      <c r="B2989" s="620"/>
      <c r="C2989" s="623"/>
      <c r="D2989" s="610"/>
      <c r="E2989" s="611"/>
      <c r="F2989" s="655"/>
      <c r="G2989" s="611"/>
    </row>
    <row r="2990" spans="1:7" s="547" customFormat="1" ht="15" x14ac:dyDescent="0.2">
      <c r="A2990" s="619"/>
      <c r="B2990" s="620"/>
      <c r="C2990" s="623"/>
      <c r="D2990" s="610"/>
      <c r="E2990" s="611"/>
      <c r="F2990" s="655"/>
      <c r="G2990" s="611"/>
    </row>
    <row r="2991" spans="1:7" s="547" customFormat="1" ht="15" x14ac:dyDescent="0.2">
      <c r="A2991" s="619"/>
      <c r="B2991" s="620"/>
      <c r="C2991" s="623"/>
      <c r="D2991" s="610"/>
      <c r="E2991" s="611"/>
      <c r="F2991" s="655"/>
      <c r="G2991" s="611"/>
    </row>
    <row r="2992" spans="1:7" s="547" customFormat="1" ht="15" x14ac:dyDescent="0.2">
      <c r="A2992" s="619"/>
      <c r="B2992" s="620"/>
      <c r="C2992" s="623"/>
      <c r="D2992" s="610"/>
      <c r="E2992" s="611"/>
      <c r="F2992" s="655"/>
      <c r="G2992" s="611"/>
    </row>
    <row r="2993" spans="1:7" s="547" customFormat="1" ht="15" x14ac:dyDescent="0.2">
      <c r="A2993" s="619"/>
      <c r="B2993" s="620"/>
      <c r="C2993" s="623"/>
      <c r="D2993" s="610"/>
      <c r="E2993" s="611"/>
      <c r="F2993" s="655"/>
      <c r="G2993" s="611"/>
    </row>
    <row r="2994" spans="1:7" s="547" customFormat="1" ht="15" x14ac:dyDescent="0.2">
      <c r="A2994" s="619"/>
      <c r="B2994" s="620"/>
      <c r="C2994" s="623"/>
      <c r="D2994" s="610"/>
      <c r="E2994" s="611"/>
      <c r="F2994" s="655"/>
      <c r="G2994" s="611"/>
    </row>
    <row r="2995" spans="1:7" s="547" customFormat="1" ht="15" x14ac:dyDescent="0.2">
      <c r="A2995" s="619"/>
      <c r="B2995" s="620"/>
      <c r="C2995" s="623"/>
      <c r="D2995" s="610"/>
      <c r="E2995" s="611"/>
      <c r="F2995" s="655"/>
      <c r="G2995" s="611"/>
    </row>
    <row r="2996" spans="1:7" s="547" customFormat="1" ht="15" x14ac:dyDescent="0.2">
      <c r="A2996" s="619"/>
      <c r="B2996" s="620"/>
      <c r="C2996" s="623"/>
      <c r="D2996" s="610"/>
      <c r="E2996" s="611"/>
      <c r="F2996" s="655"/>
      <c r="G2996" s="611"/>
    </row>
    <row r="2997" spans="1:7" s="547" customFormat="1" ht="15" x14ac:dyDescent="0.2">
      <c r="A2997" s="619"/>
      <c r="B2997" s="620"/>
      <c r="C2997" s="623"/>
      <c r="D2997" s="610"/>
      <c r="E2997" s="611"/>
      <c r="F2997" s="655"/>
      <c r="G2997" s="611"/>
    </row>
    <row r="2998" spans="1:7" s="547" customFormat="1" ht="15" x14ac:dyDescent="0.2">
      <c r="A2998" s="619"/>
      <c r="B2998" s="620"/>
      <c r="C2998" s="623"/>
      <c r="D2998" s="610"/>
      <c r="E2998" s="611"/>
      <c r="F2998" s="655"/>
      <c r="G2998" s="611"/>
    </row>
    <row r="2999" spans="1:7" s="547" customFormat="1" ht="15" x14ac:dyDescent="0.2">
      <c r="A2999" s="619"/>
      <c r="B2999" s="620"/>
      <c r="C2999" s="623"/>
      <c r="D2999" s="610"/>
      <c r="E2999" s="611"/>
      <c r="F2999" s="655"/>
      <c r="G2999" s="611"/>
    </row>
    <row r="3000" spans="1:7" s="547" customFormat="1" ht="15" x14ac:dyDescent="0.2">
      <c r="A3000" s="619"/>
      <c r="B3000" s="620"/>
      <c r="C3000" s="623"/>
      <c r="D3000" s="610"/>
      <c r="E3000" s="611"/>
      <c r="F3000" s="655"/>
      <c r="G3000" s="611"/>
    </row>
    <row r="3001" spans="1:7" s="547" customFormat="1" ht="15" x14ac:dyDescent="0.2">
      <c r="A3001" s="619"/>
      <c r="B3001" s="620"/>
      <c r="C3001" s="623"/>
      <c r="D3001" s="610"/>
      <c r="E3001" s="611"/>
      <c r="F3001" s="655"/>
      <c r="G3001" s="611"/>
    </row>
    <row r="3002" spans="1:7" s="547" customFormat="1" ht="15" x14ac:dyDescent="0.2">
      <c r="A3002" s="619"/>
      <c r="B3002" s="620"/>
      <c r="C3002" s="623"/>
      <c r="D3002" s="610"/>
      <c r="E3002" s="611"/>
      <c r="F3002" s="655"/>
      <c r="G3002" s="611"/>
    </row>
    <row r="3003" spans="1:7" s="547" customFormat="1" ht="15" x14ac:dyDescent="0.2">
      <c r="A3003" s="619"/>
      <c r="B3003" s="620"/>
      <c r="C3003" s="623"/>
      <c r="D3003" s="610"/>
      <c r="E3003" s="611"/>
      <c r="F3003" s="655"/>
      <c r="G3003" s="611"/>
    </row>
    <row r="3004" spans="1:7" s="547" customFormat="1" ht="15" x14ac:dyDescent="0.2">
      <c r="A3004" s="619"/>
      <c r="B3004" s="620"/>
      <c r="C3004" s="623"/>
      <c r="D3004" s="610"/>
      <c r="E3004" s="611"/>
      <c r="F3004" s="655"/>
      <c r="G3004" s="611"/>
    </row>
    <row r="3005" spans="1:7" s="547" customFormat="1" ht="15" x14ac:dyDescent="0.2">
      <c r="A3005" s="619"/>
      <c r="B3005" s="620"/>
      <c r="C3005" s="623"/>
      <c r="D3005" s="610"/>
      <c r="E3005" s="611"/>
      <c r="F3005" s="655"/>
      <c r="G3005" s="611"/>
    </row>
    <row r="3006" spans="1:7" s="547" customFormat="1" ht="15" x14ac:dyDescent="0.2">
      <c r="A3006" s="619"/>
      <c r="B3006" s="620"/>
      <c r="C3006" s="623"/>
      <c r="D3006" s="610"/>
      <c r="E3006" s="611"/>
      <c r="F3006" s="655"/>
      <c r="G3006" s="611"/>
    </row>
    <row r="3007" spans="1:7" s="547" customFormat="1" ht="15" x14ac:dyDescent="0.2">
      <c r="A3007" s="619"/>
      <c r="B3007" s="620"/>
      <c r="C3007" s="623"/>
      <c r="D3007" s="610"/>
      <c r="E3007" s="611"/>
      <c r="F3007" s="655"/>
      <c r="G3007" s="611"/>
    </row>
    <row r="3008" spans="1:7" s="547" customFormat="1" ht="15" x14ac:dyDescent="0.2">
      <c r="A3008" s="619"/>
      <c r="B3008" s="620"/>
      <c r="C3008" s="623"/>
      <c r="D3008" s="610"/>
      <c r="E3008" s="611"/>
      <c r="F3008" s="655"/>
      <c r="G3008" s="611"/>
    </row>
    <row r="3009" spans="1:7" s="547" customFormat="1" ht="15" x14ac:dyDescent="0.2">
      <c r="A3009" s="619"/>
      <c r="B3009" s="620"/>
      <c r="C3009" s="623"/>
      <c r="D3009" s="610"/>
      <c r="E3009" s="611"/>
      <c r="F3009" s="655"/>
      <c r="G3009" s="611"/>
    </row>
    <row r="3010" spans="1:7" s="547" customFormat="1" ht="15" x14ac:dyDescent="0.2">
      <c r="A3010" s="619"/>
      <c r="B3010" s="620"/>
      <c r="C3010" s="623"/>
      <c r="D3010" s="610"/>
      <c r="E3010" s="611"/>
      <c r="F3010" s="655"/>
      <c r="G3010" s="611"/>
    </row>
    <row r="3011" spans="1:7" s="547" customFormat="1" ht="15" x14ac:dyDescent="0.2">
      <c r="A3011" s="619"/>
      <c r="B3011" s="620"/>
      <c r="C3011" s="623"/>
      <c r="D3011" s="610"/>
      <c r="E3011" s="611"/>
      <c r="F3011" s="655"/>
      <c r="G3011" s="611"/>
    </row>
    <row r="3012" spans="1:7" s="547" customFormat="1" ht="15" x14ac:dyDescent="0.2">
      <c r="A3012" s="619"/>
      <c r="B3012" s="620"/>
      <c r="C3012" s="623"/>
      <c r="D3012" s="610"/>
      <c r="E3012" s="611"/>
      <c r="F3012" s="655"/>
      <c r="G3012" s="611"/>
    </row>
    <row r="3013" spans="1:7" s="547" customFormat="1" ht="15" x14ac:dyDescent="0.2">
      <c r="A3013" s="619"/>
      <c r="B3013" s="620"/>
      <c r="C3013" s="623"/>
      <c r="D3013" s="610"/>
      <c r="E3013" s="611"/>
      <c r="F3013" s="655"/>
      <c r="G3013" s="611"/>
    </row>
    <row r="3014" spans="1:7" s="547" customFormat="1" ht="15" x14ac:dyDescent="0.2">
      <c r="A3014" s="619"/>
      <c r="B3014" s="620"/>
      <c r="C3014" s="623"/>
      <c r="D3014" s="610"/>
      <c r="E3014" s="611"/>
      <c r="F3014" s="655"/>
      <c r="G3014" s="611"/>
    </row>
    <row r="3015" spans="1:7" s="547" customFormat="1" ht="15" x14ac:dyDescent="0.2">
      <c r="A3015" s="619"/>
      <c r="B3015" s="620"/>
      <c r="C3015" s="623"/>
      <c r="D3015" s="610"/>
      <c r="E3015" s="611"/>
      <c r="F3015" s="655"/>
      <c r="G3015" s="611"/>
    </row>
    <row r="3016" spans="1:7" s="547" customFormat="1" ht="15" x14ac:dyDescent="0.2">
      <c r="A3016" s="619"/>
      <c r="B3016" s="620"/>
      <c r="C3016" s="623"/>
      <c r="D3016" s="610"/>
      <c r="E3016" s="611"/>
      <c r="F3016" s="655"/>
      <c r="G3016" s="611"/>
    </row>
    <row r="3017" spans="1:7" s="547" customFormat="1" ht="15" x14ac:dyDescent="0.2">
      <c r="A3017" s="619"/>
      <c r="B3017" s="620"/>
      <c r="C3017" s="623"/>
      <c r="D3017" s="610"/>
      <c r="E3017" s="611"/>
      <c r="F3017" s="655"/>
      <c r="G3017" s="611"/>
    </row>
    <row r="3018" spans="1:7" s="547" customFormat="1" ht="15" x14ac:dyDescent="0.2">
      <c r="A3018" s="619"/>
      <c r="B3018" s="620"/>
      <c r="C3018" s="623"/>
      <c r="D3018" s="610"/>
      <c r="E3018" s="611"/>
      <c r="F3018" s="655"/>
      <c r="G3018" s="611"/>
    </row>
    <row r="3019" spans="1:7" s="547" customFormat="1" ht="15" x14ac:dyDescent="0.2">
      <c r="A3019" s="619"/>
      <c r="B3019" s="620"/>
      <c r="C3019" s="623"/>
      <c r="D3019" s="610"/>
      <c r="E3019" s="611"/>
      <c r="F3019" s="655"/>
      <c r="G3019" s="611"/>
    </row>
    <row r="3020" spans="1:7" s="547" customFormat="1" ht="15" x14ac:dyDescent="0.2">
      <c r="A3020" s="619"/>
      <c r="B3020" s="620"/>
      <c r="C3020" s="623"/>
      <c r="D3020" s="610"/>
      <c r="E3020" s="611"/>
      <c r="F3020" s="655"/>
      <c r="G3020" s="611"/>
    </row>
    <row r="3021" spans="1:7" s="547" customFormat="1" ht="15" x14ac:dyDescent="0.2">
      <c r="A3021" s="619"/>
      <c r="B3021" s="620"/>
      <c r="C3021" s="623"/>
      <c r="D3021" s="610"/>
      <c r="E3021" s="611"/>
      <c r="F3021" s="655"/>
      <c r="G3021" s="611"/>
    </row>
    <row r="3022" spans="1:7" s="547" customFormat="1" ht="15" x14ac:dyDescent="0.2">
      <c r="A3022" s="619"/>
      <c r="B3022" s="620"/>
      <c r="C3022" s="623"/>
      <c r="D3022" s="610"/>
      <c r="E3022" s="611"/>
      <c r="F3022" s="655"/>
      <c r="G3022" s="611"/>
    </row>
    <row r="3023" spans="1:7" s="547" customFormat="1" ht="15" x14ac:dyDescent="0.2">
      <c r="A3023" s="619"/>
      <c r="B3023" s="620"/>
      <c r="C3023" s="623"/>
      <c r="D3023" s="610"/>
      <c r="E3023" s="611"/>
      <c r="F3023" s="655"/>
      <c r="G3023" s="611"/>
    </row>
    <row r="3024" spans="1:7" s="547" customFormat="1" ht="15" x14ac:dyDescent="0.2">
      <c r="A3024" s="619"/>
      <c r="B3024" s="620"/>
      <c r="C3024" s="623"/>
      <c r="D3024" s="610"/>
      <c r="E3024" s="611"/>
      <c r="F3024" s="655"/>
      <c r="G3024" s="611"/>
    </row>
    <row r="3025" spans="1:7" s="547" customFormat="1" ht="15" x14ac:dyDescent="0.2">
      <c r="A3025" s="619"/>
      <c r="B3025" s="620"/>
      <c r="C3025" s="623"/>
      <c r="D3025" s="610"/>
      <c r="E3025" s="611"/>
      <c r="F3025" s="655"/>
      <c r="G3025" s="611"/>
    </row>
    <row r="3026" spans="1:7" s="547" customFormat="1" ht="15" x14ac:dyDescent="0.2">
      <c r="A3026" s="619"/>
      <c r="B3026" s="620"/>
      <c r="C3026" s="623"/>
      <c r="D3026" s="610"/>
      <c r="E3026" s="611"/>
      <c r="F3026" s="655"/>
      <c r="G3026" s="611"/>
    </row>
    <row r="3027" spans="1:7" s="547" customFormat="1" ht="15" x14ac:dyDescent="0.2">
      <c r="A3027" s="619"/>
      <c r="B3027" s="620"/>
      <c r="C3027" s="623"/>
      <c r="D3027" s="610"/>
      <c r="E3027" s="611"/>
      <c r="F3027" s="655"/>
      <c r="G3027" s="611"/>
    </row>
    <row r="3028" spans="1:7" s="547" customFormat="1" ht="15" x14ac:dyDescent="0.2">
      <c r="A3028" s="619"/>
      <c r="B3028" s="620"/>
      <c r="C3028" s="623"/>
      <c r="D3028" s="610"/>
      <c r="E3028" s="611"/>
      <c r="F3028" s="655"/>
      <c r="G3028" s="611"/>
    </row>
    <row r="3029" spans="1:7" s="547" customFormat="1" ht="15" x14ac:dyDescent="0.2">
      <c r="A3029" s="619"/>
      <c r="B3029" s="620"/>
      <c r="C3029" s="623"/>
      <c r="D3029" s="610"/>
      <c r="E3029" s="611"/>
      <c r="F3029" s="655"/>
      <c r="G3029" s="611"/>
    </row>
    <row r="3030" spans="1:7" s="547" customFormat="1" ht="15" x14ac:dyDescent="0.2">
      <c r="A3030" s="619"/>
      <c r="B3030" s="620"/>
      <c r="C3030" s="623"/>
      <c r="D3030" s="610"/>
      <c r="E3030" s="611"/>
      <c r="F3030" s="655"/>
      <c r="G3030" s="611"/>
    </row>
    <row r="3031" spans="1:7" s="547" customFormat="1" ht="15" x14ac:dyDescent="0.2">
      <c r="A3031" s="619"/>
      <c r="B3031" s="620"/>
      <c r="C3031" s="623"/>
      <c r="D3031" s="610"/>
      <c r="E3031" s="611"/>
      <c r="F3031" s="655"/>
      <c r="G3031" s="611"/>
    </row>
    <row r="3032" spans="1:7" s="547" customFormat="1" ht="15" x14ac:dyDescent="0.2">
      <c r="A3032" s="619"/>
      <c r="B3032" s="620"/>
      <c r="C3032" s="623"/>
      <c r="D3032" s="610"/>
      <c r="E3032" s="611"/>
      <c r="F3032" s="655"/>
      <c r="G3032" s="611"/>
    </row>
    <row r="3033" spans="1:7" s="547" customFormat="1" ht="15" x14ac:dyDescent="0.2">
      <c r="A3033" s="619"/>
      <c r="B3033" s="620"/>
      <c r="C3033" s="623"/>
      <c r="D3033" s="610"/>
      <c r="E3033" s="611"/>
      <c r="F3033" s="655"/>
      <c r="G3033" s="611"/>
    </row>
    <row r="3034" spans="1:7" s="547" customFormat="1" ht="15" x14ac:dyDescent="0.2">
      <c r="A3034" s="619"/>
      <c r="B3034" s="620"/>
      <c r="C3034" s="623"/>
      <c r="D3034" s="610"/>
      <c r="E3034" s="611"/>
      <c r="F3034" s="655"/>
      <c r="G3034" s="611"/>
    </row>
    <row r="3035" spans="1:7" s="547" customFormat="1" ht="15" x14ac:dyDescent="0.2">
      <c r="A3035" s="619"/>
      <c r="B3035" s="620"/>
      <c r="C3035" s="623"/>
      <c r="D3035" s="610"/>
      <c r="E3035" s="611"/>
      <c r="F3035" s="655"/>
      <c r="G3035" s="611"/>
    </row>
    <row r="3036" spans="1:7" s="547" customFormat="1" ht="15" x14ac:dyDescent="0.2">
      <c r="A3036" s="619"/>
      <c r="B3036" s="620"/>
      <c r="C3036" s="623"/>
      <c r="D3036" s="610"/>
      <c r="E3036" s="611"/>
      <c r="F3036" s="655"/>
      <c r="G3036" s="611"/>
    </row>
    <row r="3037" spans="1:7" s="547" customFormat="1" ht="15" x14ac:dyDescent="0.2">
      <c r="A3037" s="619"/>
      <c r="B3037" s="620"/>
      <c r="C3037" s="623"/>
      <c r="D3037" s="610"/>
      <c r="E3037" s="611"/>
      <c r="F3037" s="655"/>
      <c r="G3037" s="611"/>
    </row>
    <row r="3038" spans="1:7" s="547" customFormat="1" ht="15" x14ac:dyDescent="0.2">
      <c r="A3038" s="619"/>
      <c r="B3038" s="620"/>
      <c r="C3038" s="623"/>
      <c r="D3038" s="610"/>
      <c r="E3038" s="611"/>
      <c r="F3038" s="655"/>
      <c r="G3038" s="611"/>
    </row>
    <row r="3039" spans="1:7" s="547" customFormat="1" ht="15" x14ac:dyDescent="0.2">
      <c r="A3039" s="619"/>
      <c r="B3039" s="620"/>
      <c r="C3039" s="623"/>
      <c r="D3039" s="610"/>
      <c r="E3039" s="611"/>
      <c r="F3039" s="655"/>
      <c r="G3039" s="611"/>
    </row>
    <row r="3040" spans="1:7" s="547" customFormat="1" ht="15" x14ac:dyDescent="0.2">
      <c r="A3040" s="619"/>
      <c r="B3040" s="620"/>
      <c r="C3040" s="623"/>
      <c r="D3040" s="610"/>
      <c r="E3040" s="611"/>
      <c r="F3040" s="655"/>
      <c r="G3040" s="611"/>
    </row>
    <row r="3041" spans="1:7" s="547" customFormat="1" ht="15" x14ac:dyDescent="0.2">
      <c r="A3041" s="619"/>
      <c r="B3041" s="620"/>
      <c r="C3041" s="623"/>
      <c r="D3041" s="610"/>
      <c r="E3041" s="611"/>
      <c r="F3041" s="655"/>
      <c r="G3041" s="611"/>
    </row>
    <row r="3042" spans="1:7" s="547" customFormat="1" ht="15" x14ac:dyDescent="0.2">
      <c r="A3042" s="619"/>
      <c r="B3042" s="620"/>
      <c r="C3042" s="623"/>
      <c r="D3042" s="610"/>
      <c r="E3042" s="611"/>
      <c r="F3042" s="655"/>
      <c r="G3042" s="611"/>
    </row>
    <row r="3043" spans="1:7" s="547" customFormat="1" ht="15" x14ac:dyDescent="0.2">
      <c r="A3043" s="619"/>
      <c r="B3043" s="620"/>
      <c r="C3043" s="623"/>
      <c r="D3043" s="610"/>
      <c r="E3043" s="611"/>
      <c r="F3043" s="655"/>
      <c r="G3043" s="611"/>
    </row>
    <row r="3044" spans="1:7" s="547" customFormat="1" ht="15" x14ac:dyDescent="0.2">
      <c r="A3044" s="619"/>
      <c r="B3044" s="620"/>
      <c r="C3044" s="623"/>
      <c r="D3044" s="610"/>
      <c r="E3044" s="611"/>
      <c r="F3044" s="655"/>
      <c r="G3044" s="611"/>
    </row>
    <row r="3045" spans="1:7" s="547" customFormat="1" ht="15" x14ac:dyDescent="0.2">
      <c r="A3045" s="619"/>
      <c r="B3045" s="620"/>
      <c r="C3045" s="623"/>
      <c r="D3045" s="610"/>
      <c r="E3045" s="611"/>
      <c r="F3045" s="655"/>
      <c r="G3045" s="611"/>
    </row>
    <row r="3046" spans="1:7" s="547" customFormat="1" ht="15" x14ac:dyDescent="0.2">
      <c r="A3046" s="619"/>
      <c r="B3046" s="620"/>
      <c r="C3046" s="623"/>
      <c r="D3046" s="610"/>
      <c r="E3046" s="611"/>
      <c r="F3046" s="655"/>
      <c r="G3046" s="611"/>
    </row>
    <row r="3047" spans="1:7" s="547" customFormat="1" ht="15" x14ac:dyDescent="0.2">
      <c r="A3047" s="619"/>
      <c r="B3047" s="620"/>
      <c r="C3047" s="623"/>
      <c r="D3047" s="610"/>
      <c r="E3047" s="611"/>
      <c r="F3047" s="655"/>
      <c r="G3047" s="611"/>
    </row>
    <row r="3048" spans="1:7" s="547" customFormat="1" ht="15" x14ac:dyDescent="0.2">
      <c r="A3048" s="619"/>
      <c r="B3048" s="620"/>
      <c r="C3048" s="623"/>
      <c r="D3048" s="610"/>
      <c r="E3048" s="611"/>
      <c r="F3048" s="655"/>
      <c r="G3048" s="611"/>
    </row>
    <row r="3049" spans="1:7" s="547" customFormat="1" ht="15" x14ac:dyDescent="0.2">
      <c r="A3049" s="619"/>
      <c r="B3049" s="620"/>
      <c r="C3049" s="623"/>
      <c r="D3049" s="610"/>
      <c r="E3049" s="611"/>
      <c r="F3049" s="655"/>
      <c r="G3049" s="611"/>
    </row>
    <row r="3050" spans="1:7" s="547" customFormat="1" ht="15" x14ac:dyDescent="0.2">
      <c r="A3050" s="619"/>
      <c r="B3050" s="620"/>
      <c r="C3050" s="623"/>
      <c r="D3050" s="610"/>
      <c r="E3050" s="611"/>
      <c r="F3050" s="655"/>
      <c r="G3050" s="611"/>
    </row>
    <row r="3051" spans="1:7" s="547" customFormat="1" ht="15" x14ac:dyDescent="0.2">
      <c r="A3051" s="619"/>
      <c r="B3051" s="620"/>
      <c r="C3051" s="623"/>
      <c r="D3051" s="610"/>
      <c r="E3051" s="611"/>
      <c r="F3051" s="655"/>
      <c r="G3051" s="611"/>
    </row>
    <row r="3052" spans="1:7" s="547" customFormat="1" ht="15" x14ac:dyDescent="0.2">
      <c r="A3052" s="619"/>
      <c r="B3052" s="620"/>
      <c r="C3052" s="623"/>
      <c r="D3052" s="610"/>
      <c r="E3052" s="611"/>
      <c r="F3052" s="655"/>
      <c r="G3052" s="611"/>
    </row>
    <row r="3053" spans="1:7" s="547" customFormat="1" ht="15" x14ac:dyDescent="0.2">
      <c r="A3053" s="619"/>
      <c r="B3053" s="620"/>
      <c r="C3053" s="623"/>
      <c r="D3053" s="610"/>
      <c r="E3053" s="611"/>
      <c r="F3053" s="655"/>
      <c r="G3053" s="611"/>
    </row>
    <row r="3054" spans="1:7" s="547" customFormat="1" ht="15" x14ac:dyDescent="0.2">
      <c r="A3054" s="619"/>
      <c r="B3054" s="620"/>
      <c r="C3054" s="623"/>
      <c r="D3054" s="610"/>
      <c r="E3054" s="611"/>
      <c r="F3054" s="655"/>
      <c r="G3054" s="611"/>
    </row>
    <row r="3055" spans="1:7" s="547" customFormat="1" ht="15" x14ac:dyDescent="0.2">
      <c r="A3055" s="619"/>
      <c r="B3055" s="620"/>
      <c r="C3055" s="623"/>
      <c r="D3055" s="610"/>
      <c r="E3055" s="611"/>
      <c r="F3055" s="655"/>
      <c r="G3055" s="611"/>
    </row>
    <row r="3056" spans="1:7" s="547" customFormat="1" ht="15" x14ac:dyDescent="0.2">
      <c r="A3056" s="619"/>
      <c r="B3056" s="620"/>
      <c r="C3056" s="623"/>
      <c r="D3056" s="610"/>
      <c r="E3056" s="611"/>
      <c r="F3056" s="655"/>
      <c r="G3056" s="611"/>
    </row>
    <row r="3057" spans="1:7" s="547" customFormat="1" ht="15" x14ac:dyDescent="0.2">
      <c r="A3057" s="619"/>
      <c r="B3057" s="620"/>
      <c r="C3057" s="623"/>
      <c r="D3057" s="610"/>
      <c r="E3057" s="611"/>
      <c r="F3057" s="655"/>
      <c r="G3057" s="611"/>
    </row>
    <row r="3058" spans="1:7" s="547" customFormat="1" ht="15" x14ac:dyDescent="0.2">
      <c r="A3058" s="619"/>
      <c r="B3058" s="620"/>
      <c r="C3058" s="623"/>
      <c r="D3058" s="610"/>
      <c r="E3058" s="611"/>
      <c r="F3058" s="655"/>
      <c r="G3058" s="611"/>
    </row>
    <row r="3059" spans="1:7" s="547" customFormat="1" ht="15" x14ac:dyDescent="0.2">
      <c r="A3059" s="619"/>
      <c r="B3059" s="620"/>
      <c r="C3059" s="623"/>
      <c r="D3059" s="610"/>
      <c r="E3059" s="611"/>
      <c r="F3059" s="655"/>
      <c r="G3059" s="611"/>
    </row>
    <row r="3060" spans="1:7" s="547" customFormat="1" ht="15" x14ac:dyDescent="0.2">
      <c r="A3060" s="619"/>
      <c r="B3060" s="620"/>
      <c r="C3060" s="623"/>
      <c r="D3060" s="610"/>
      <c r="E3060" s="611"/>
      <c r="F3060" s="655"/>
      <c r="G3060" s="611"/>
    </row>
    <row r="3061" spans="1:7" s="547" customFormat="1" ht="15" x14ac:dyDescent="0.2">
      <c r="A3061" s="619"/>
      <c r="B3061" s="620"/>
      <c r="C3061" s="623"/>
      <c r="D3061" s="610"/>
      <c r="E3061" s="611"/>
      <c r="F3061" s="655"/>
      <c r="G3061" s="611"/>
    </row>
    <row r="3062" spans="1:7" s="547" customFormat="1" ht="15" x14ac:dyDescent="0.2">
      <c r="A3062" s="619"/>
      <c r="B3062" s="620"/>
      <c r="C3062" s="623"/>
      <c r="D3062" s="610"/>
      <c r="E3062" s="611"/>
      <c r="F3062" s="655"/>
      <c r="G3062" s="611"/>
    </row>
    <row r="3063" spans="1:7" s="547" customFormat="1" ht="15" x14ac:dyDescent="0.2">
      <c r="A3063" s="619"/>
      <c r="B3063" s="620"/>
      <c r="C3063" s="623"/>
      <c r="D3063" s="610"/>
      <c r="E3063" s="611"/>
      <c r="F3063" s="655"/>
      <c r="G3063" s="611"/>
    </row>
    <row r="3064" spans="1:7" s="547" customFormat="1" ht="15" x14ac:dyDescent="0.2">
      <c r="A3064" s="619"/>
      <c r="B3064" s="620"/>
      <c r="C3064" s="623"/>
      <c r="D3064" s="610"/>
      <c r="E3064" s="611"/>
      <c r="F3064" s="655"/>
      <c r="G3064" s="611"/>
    </row>
    <row r="3065" spans="1:7" s="547" customFormat="1" ht="15" x14ac:dyDescent="0.2">
      <c r="A3065" s="619"/>
      <c r="B3065" s="620"/>
      <c r="C3065" s="623"/>
      <c r="D3065" s="610"/>
      <c r="E3065" s="611"/>
      <c r="F3065" s="655"/>
      <c r="G3065" s="611"/>
    </row>
    <row r="3066" spans="1:7" s="547" customFormat="1" ht="15" x14ac:dyDescent="0.2">
      <c r="A3066" s="619"/>
      <c r="B3066" s="620"/>
      <c r="C3066" s="623"/>
      <c r="D3066" s="610"/>
      <c r="E3066" s="611"/>
      <c r="F3066" s="655"/>
      <c r="G3066" s="611"/>
    </row>
    <row r="3067" spans="1:7" s="547" customFormat="1" ht="15" x14ac:dyDescent="0.2">
      <c r="A3067" s="619"/>
      <c r="B3067" s="620"/>
      <c r="C3067" s="623"/>
      <c r="D3067" s="610"/>
      <c r="E3067" s="611"/>
      <c r="F3067" s="655"/>
      <c r="G3067" s="611"/>
    </row>
    <row r="3068" spans="1:7" s="547" customFormat="1" ht="15" x14ac:dyDescent="0.2">
      <c r="A3068" s="619"/>
      <c r="B3068" s="620"/>
      <c r="C3068" s="623"/>
      <c r="D3068" s="610"/>
      <c r="E3068" s="611"/>
      <c r="F3068" s="655"/>
      <c r="G3068" s="611"/>
    </row>
    <row r="3069" spans="1:7" s="547" customFormat="1" ht="15" x14ac:dyDescent="0.2">
      <c r="A3069" s="619"/>
      <c r="B3069" s="620"/>
      <c r="C3069" s="623"/>
      <c r="D3069" s="610"/>
      <c r="E3069" s="611"/>
      <c r="F3069" s="655"/>
      <c r="G3069" s="611"/>
    </row>
    <row r="3070" spans="1:7" s="547" customFormat="1" ht="15" x14ac:dyDescent="0.2">
      <c r="A3070" s="619"/>
      <c r="B3070" s="620"/>
      <c r="C3070" s="623"/>
      <c r="D3070" s="610"/>
      <c r="E3070" s="611"/>
      <c r="F3070" s="655"/>
      <c r="G3070" s="611"/>
    </row>
    <row r="3071" spans="1:7" s="547" customFormat="1" ht="15" x14ac:dyDescent="0.2">
      <c r="A3071" s="619"/>
      <c r="B3071" s="620"/>
      <c r="C3071" s="623"/>
      <c r="D3071" s="610"/>
      <c r="E3071" s="611"/>
      <c r="F3071" s="655"/>
      <c r="G3071" s="611"/>
    </row>
    <row r="3072" spans="1:7" s="547" customFormat="1" ht="15" x14ac:dyDescent="0.2">
      <c r="A3072" s="619"/>
      <c r="B3072" s="620"/>
      <c r="C3072" s="623"/>
      <c r="D3072" s="610"/>
      <c r="E3072" s="611"/>
      <c r="F3072" s="655"/>
      <c r="G3072" s="611"/>
    </row>
    <row r="3073" spans="1:7" s="547" customFormat="1" ht="15" x14ac:dyDescent="0.2">
      <c r="A3073" s="619"/>
      <c r="B3073" s="620"/>
      <c r="C3073" s="623"/>
      <c r="D3073" s="610"/>
      <c r="E3073" s="611"/>
      <c r="F3073" s="655"/>
      <c r="G3073" s="611"/>
    </row>
    <row r="3074" spans="1:7" s="547" customFormat="1" ht="15" x14ac:dyDescent="0.2">
      <c r="A3074" s="619"/>
      <c r="B3074" s="620"/>
      <c r="C3074" s="623"/>
      <c r="D3074" s="610"/>
      <c r="E3074" s="611"/>
      <c r="F3074" s="655"/>
      <c r="G3074" s="611"/>
    </row>
    <row r="3075" spans="1:7" s="547" customFormat="1" ht="15" x14ac:dyDescent="0.2">
      <c r="A3075" s="619"/>
      <c r="B3075" s="620"/>
      <c r="C3075" s="623"/>
      <c r="D3075" s="610"/>
      <c r="E3075" s="611"/>
      <c r="F3075" s="655"/>
      <c r="G3075" s="611"/>
    </row>
    <row r="3076" spans="1:7" s="547" customFormat="1" ht="15" x14ac:dyDescent="0.2">
      <c r="A3076" s="619"/>
      <c r="B3076" s="620"/>
      <c r="C3076" s="623"/>
      <c r="D3076" s="610"/>
      <c r="E3076" s="611"/>
      <c r="F3076" s="655"/>
      <c r="G3076" s="611"/>
    </row>
    <row r="3077" spans="1:7" s="547" customFormat="1" ht="15" x14ac:dyDescent="0.2">
      <c r="A3077" s="619"/>
      <c r="B3077" s="620"/>
      <c r="C3077" s="623"/>
      <c r="D3077" s="610"/>
      <c r="E3077" s="611"/>
      <c r="F3077" s="655"/>
      <c r="G3077" s="611"/>
    </row>
    <row r="3078" spans="1:7" s="547" customFormat="1" ht="15" x14ac:dyDescent="0.2">
      <c r="A3078" s="619"/>
      <c r="B3078" s="620"/>
      <c r="C3078" s="623"/>
      <c r="D3078" s="610"/>
      <c r="E3078" s="611"/>
      <c r="F3078" s="655"/>
      <c r="G3078" s="611"/>
    </row>
    <row r="3079" spans="1:7" s="547" customFormat="1" ht="15" x14ac:dyDescent="0.2">
      <c r="A3079" s="619"/>
      <c r="B3079" s="620"/>
      <c r="C3079" s="623"/>
      <c r="D3079" s="610"/>
      <c r="E3079" s="611"/>
      <c r="F3079" s="655"/>
      <c r="G3079" s="611"/>
    </row>
    <row r="3080" spans="1:7" s="547" customFormat="1" ht="15" x14ac:dyDescent="0.2">
      <c r="A3080" s="619"/>
      <c r="B3080" s="620"/>
      <c r="C3080" s="623"/>
      <c r="D3080" s="610"/>
      <c r="E3080" s="611"/>
      <c r="F3080" s="655"/>
      <c r="G3080" s="611"/>
    </row>
    <row r="3081" spans="1:7" s="547" customFormat="1" ht="15" x14ac:dyDescent="0.2">
      <c r="A3081" s="619"/>
      <c r="B3081" s="620"/>
      <c r="C3081" s="623"/>
      <c r="D3081" s="610"/>
      <c r="E3081" s="611"/>
      <c r="F3081" s="655"/>
      <c r="G3081" s="611"/>
    </row>
    <row r="3082" spans="1:7" s="547" customFormat="1" ht="15" x14ac:dyDescent="0.2">
      <c r="A3082" s="619"/>
      <c r="B3082" s="620"/>
      <c r="C3082" s="623"/>
      <c r="D3082" s="610"/>
      <c r="E3082" s="611"/>
      <c r="F3082" s="655"/>
      <c r="G3082" s="611"/>
    </row>
    <row r="3083" spans="1:7" s="547" customFormat="1" ht="15" x14ac:dyDescent="0.2">
      <c r="A3083" s="619"/>
      <c r="B3083" s="620"/>
      <c r="C3083" s="623"/>
      <c r="D3083" s="610"/>
      <c r="E3083" s="611"/>
      <c r="F3083" s="655"/>
      <c r="G3083" s="611"/>
    </row>
    <row r="3084" spans="1:7" s="547" customFormat="1" ht="15" x14ac:dyDescent="0.2">
      <c r="A3084" s="619"/>
      <c r="B3084" s="620"/>
      <c r="C3084" s="623"/>
      <c r="D3084" s="610"/>
      <c r="E3084" s="611"/>
      <c r="F3084" s="655"/>
      <c r="G3084" s="611"/>
    </row>
    <row r="3085" spans="1:7" s="547" customFormat="1" ht="15" x14ac:dyDescent="0.2">
      <c r="A3085" s="619"/>
      <c r="B3085" s="620"/>
      <c r="C3085" s="623"/>
      <c r="D3085" s="610"/>
      <c r="E3085" s="611"/>
      <c r="F3085" s="655"/>
      <c r="G3085" s="611"/>
    </row>
    <row r="3086" spans="1:7" s="547" customFormat="1" ht="15" x14ac:dyDescent="0.2">
      <c r="A3086" s="619"/>
      <c r="B3086" s="620"/>
      <c r="C3086" s="623"/>
      <c r="D3086" s="610"/>
      <c r="E3086" s="611"/>
      <c r="F3086" s="655"/>
      <c r="G3086" s="611"/>
    </row>
    <row r="3087" spans="1:7" s="547" customFormat="1" ht="15" x14ac:dyDescent="0.2">
      <c r="A3087" s="619"/>
      <c r="B3087" s="620"/>
      <c r="C3087" s="623"/>
      <c r="D3087" s="610"/>
      <c r="E3087" s="611"/>
      <c r="F3087" s="655"/>
      <c r="G3087" s="611"/>
    </row>
    <row r="3088" spans="1:7" s="547" customFormat="1" ht="15" x14ac:dyDescent="0.2">
      <c r="A3088" s="619"/>
      <c r="B3088" s="620"/>
      <c r="C3088" s="623"/>
      <c r="D3088" s="610"/>
      <c r="E3088" s="611"/>
      <c r="F3088" s="655"/>
      <c r="G3088" s="611"/>
    </row>
    <row r="3089" spans="1:7" s="547" customFormat="1" ht="15" x14ac:dyDescent="0.2">
      <c r="A3089" s="619"/>
      <c r="B3089" s="620"/>
      <c r="C3089" s="623"/>
      <c r="D3089" s="610"/>
      <c r="E3089" s="611"/>
      <c r="F3089" s="655"/>
      <c r="G3089" s="611"/>
    </row>
    <row r="3090" spans="1:7" s="547" customFormat="1" ht="15" x14ac:dyDescent="0.2">
      <c r="A3090" s="619"/>
      <c r="B3090" s="620"/>
      <c r="C3090" s="623"/>
      <c r="D3090" s="610"/>
      <c r="E3090" s="611"/>
      <c r="F3090" s="655"/>
      <c r="G3090" s="611"/>
    </row>
    <row r="3091" spans="1:7" s="547" customFormat="1" ht="15" x14ac:dyDescent="0.2">
      <c r="A3091" s="619"/>
      <c r="B3091" s="620"/>
      <c r="C3091" s="623"/>
      <c r="D3091" s="610"/>
      <c r="E3091" s="611"/>
      <c r="F3091" s="655"/>
      <c r="G3091" s="611"/>
    </row>
    <row r="3092" spans="1:7" s="547" customFormat="1" ht="15" x14ac:dyDescent="0.2">
      <c r="A3092" s="619"/>
      <c r="B3092" s="620"/>
      <c r="C3092" s="623"/>
      <c r="D3092" s="610"/>
      <c r="E3092" s="611"/>
      <c r="F3092" s="655"/>
      <c r="G3092" s="611"/>
    </row>
    <row r="3093" spans="1:7" s="547" customFormat="1" ht="15" x14ac:dyDescent="0.2">
      <c r="A3093" s="619"/>
      <c r="B3093" s="620"/>
      <c r="C3093" s="623"/>
      <c r="D3093" s="610"/>
      <c r="E3093" s="611"/>
      <c r="F3093" s="655"/>
      <c r="G3093" s="611"/>
    </row>
    <row r="3094" spans="1:7" s="547" customFormat="1" ht="15" x14ac:dyDescent="0.2">
      <c r="A3094" s="619"/>
      <c r="B3094" s="620"/>
      <c r="C3094" s="623"/>
      <c r="D3094" s="610"/>
      <c r="E3094" s="611"/>
      <c r="F3094" s="655"/>
      <c r="G3094" s="611"/>
    </row>
    <row r="3095" spans="1:7" s="547" customFormat="1" ht="15" x14ac:dyDescent="0.2">
      <c r="A3095" s="619"/>
      <c r="B3095" s="620"/>
      <c r="C3095" s="623"/>
      <c r="D3095" s="610"/>
      <c r="E3095" s="611"/>
      <c r="F3095" s="655"/>
      <c r="G3095" s="611"/>
    </row>
    <row r="3096" spans="1:7" s="547" customFormat="1" ht="15" x14ac:dyDescent="0.2">
      <c r="A3096" s="619"/>
      <c r="B3096" s="620"/>
      <c r="C3096" s="623"/>
      <c r="D3096" s="610"/>
      <c r="E3096" s="611"/>
      <c r="F3096" s="655"/>
      <c r="G3096" s="611"/>
    </row>
    <row r="3097" spans="1:7" s="547" customFormat="1" ht="15" x14ac:dyDescent="0.2">
      <c r="A3097" s="619"/>
      <c r="B3097" s="620"/>
      <c r="C3097" s="623"/>
      <c r="D3097" s="610"/>
      <c r="E3097" s="611"/>
      <c r="F3097" s="655"/>
      <c r="G3097" s="611"/>
    </row>
    <row r="3098" spans="1:7" s="547" customFormat="1" ht="15" x14ac:dyDescent="0.2">
      <c r="A3098" s="619"/>
      <c r="B3098" s="620"/>
      <c r="C3098" s="623"/>
      <c r="D3098" s="610"/>
      <c r="E3098" s="611"/>
      <c r="F3098" s="655"/>
      <c r="G3098" s="611"/>
    </row>
    <row r="3099" spans="1:7" s="547" customFormat="1" ht="15" x14ac:dyDescent="0.2">
      <c r="A3099" s="619"/>
      <c r="B3099" s="620"/>
      <c r="C3099" s="623"/>
      <c r="D3099" s="610"/>
      <c r="E3099" s="611"/>
      <c r="F3099" s="655"/>
      <c r="G3099" s="611"/>
    </row>
    <row r="3100" spans="1:7" s="547" customFormat="1" ht="15" x14ac:dyDescent="0.2">
      <c r="A3100" s="619"/>
      <c r="B3100" s="620"/>
      <c r="C3100" s="623"/>
      <c r="D3100" s="610"/>
      <c r="E3100" s="611"/>
      <c r="F3100" s="655"/>
      <c r="G3100" s="611"/>
    </row>
    <row r="3101" spans="1:7" s="547" customFormat="1" ht="15" x14ac:dyDescent="0.2">
      <c r="A3101" s="619"/>
      <c r="B3101" s="620"/>
      <c r="C3101" s="623"/>
      <c r="D3101" s="610"/>
      <c r="E3101" s="611"/>
      <c r="F3101" s="655"/>
      <c r="G3101" s="611"/>
    </row>
    <row r="3102" spans="1:7" s="547" customFormat="1" ht="15" x14ac:dyDescent="0.2">
      <c r="A3102" s="619"/>
      <c r="B3102" s="620"/>
      <c r="C3102" s="623"/>
      <c r="D3102" s="610"/>
      <c r="E3102" s="611"/>
      <c r="F3102" s="655"/>
      <c r="G3102" s="611"/>
    </row>
    <row r="3103" spans="1:7" s="547" customFormat="1" ht="15" x14ac:dyDescent="0.2">
      <c r="A3103" s="619"/>
      <c r="B3103" s="620"/>
      <c r="C3103" s="623"/>
      <c r="D3103" s="610"/>
      <c r="E3103" s="611"/>
      <c r="F3103" s="655"/>
      <c r="G3103" s="611"/>
    </row>
    <row r="3104" spans="1:7" s="547" customFormat="1" ht="15" x14ac:dyDescent="0.2">
      <c r="A3104" s="619"/>
      <c r="B3104" s="620"/>
      <c r="C3104" s="623"/>
      <c r="D3104" s="610"/>
      <c r="E3104" s="611"/>
      <c r="F3104" s="655"/>
      <c r="G3104" s="611"/>
    </row>
    <row r="3105" spans="1:7" s="547" customFormat="1" ht="15" x14ac:dyDescent="0.2">
      <c r="A3105" s="619"/>
      <c r="B3105" s="620"/>
      <c r="C3105" s="623"/>
      <c r="D3105" s="610"/>
      <c r="E3105" s="611"/>
      <c r="F3105" s="655"/>
      <c r="G3105" s="611"/>
    </row>
    <row r="3106" spans="1:7" s="547" customFormat="1" ht="15" x14ac:dyDescent="0.2">
      <c r="A3106" s="619"/>
      <c r="B3106" s="620"/>
      <c r="C3106" s="623"/>
      <c r="D3106" s="610"/>
      <c r="E3106" s="611"/>
      <c r="F3106" s="655"/>
      <c r="G3106" s="611"/>
    </row>
    <row r="3107" spans="1:7" s="547" customFormat="1" ht="15" x14ac:dyDescent="0.2">
      <c r="A3107" s="619"/>
      <c r="B3107" s="620"/>
      <c r="C3107" s="623"/>
      <c r="D3107" s="610"/>
      <c r="E3107" s="611"/>
      <c r="F3107" s="655"/>
      <c r="G3107" s="611"/>
    </row>
    <row r="3108" spans="1:7" s="547" customFormat="1" ht="15" x14ac:dyDescent="0.2">
      <c r="A3108" s="619"/>
      <c r="B3108" s="620"/>
      <c r="C3108" s="623"/>
      <c r="D3108" s="610"/>
      <c r="E3108" s="611"/>
      <c r="F3108" s="655"/>
      <c r="G3108" s="611"/>
    </row>
    <row r="3109" spans="1:7" s="547" customFormat="1" ht="15" x14ac:dyDescent="0.2">
      <c r="A3109" s="619"/>
      <c r="B3109" s="620"/>
      <c r="C3109" s="623"/>
      <c r="D3109" s="610"/>
      <c r="E3109" s="611"/>
      <c r="F3109" s="655"/>
      <c r="G3109" s="611"/>
    </row>
    <row r="3110" spans="1:7" s="547" customFormat="1" ht="15" x14ac:dyDescent="0.2">
      <c r="A3110" s="619"/>
      <c r="B3110" s="620"/>
      <c r="C3110" s="623"/>
      <c r="D3110" s="610"/>
      <c r="E3110" s="611"/>
      <c r="F3110" s="655"/>
      <c r="G3110" s="611"/>
    </row>
    <row r="3111" spans="1:7" s="547" customFormat="1" ht="15" x14ac:dyDescent="0.2">
      <c r="A3111" s="619"/>
      <c r="B3111" s="620"/>
      <c r="C3111" s="623"/>
      <c r="D3111" s="610"/>
      <c r="E3111" s="611"/>
      <c r="F3111" s="655"/>
      <c r="G3111" s="611"/>
    </row>
    <row r="3112" spans="1:7" s="547" customFormat="1" ht="15" x14ac:dyDescent="0.2">
      <c r="A3112" s="619"/>
      <c r="B3112" s="620"/>
      <c r="C3112" s="623"/>
      <c r="D3112" s="610"/>
      <c r="E3112" s="611"/>
      <c r="F3112" s="655"/>
      <c r="G3112" s="611"/>
    </row>
    <row r="3113" spans="1:7" s="547" customFormat="1" ht="15" x14ac:dyDescent="0.2">
      <c r="A3113" s="619"/>
      <c r="B3113" s="620"/>
      <c r="C3113" s="623"/>
      <c r="D3113" s="610"/>
      <c r="E3113" s="611"/>
      <c r="F3113" s="655"/>
      <c r="G3113" s="611"/>
    </row>
    <row r="3114" spans="1:7" s="547" customFormat="1" ht="15" x14ac:dyDescent="0.2">
      <c r="A3114" s="619"/>
      <c r="B3114" s="620"/>
      <c r="C3114" s="623"/>
      <c r="D3114" s="610"/>
      <c r="E3114" s="611"/>
      <c r="F3114" s="655"/>
      <c r="G3114" s="611"/>
    </row>
    <row r="3115" spans="1:7" s="547" customFormat="1" ht="15" x14ac:dyDescent="0.2">
      <c r="A3115" s="619"/>
      <c r="B3115" s="620"/>
      <c r="C3115" s="623"/>
      <c r="D3115" s="610"/>
      <c r="E3115" s="611"/>
      <c r="F3115" s="655"/>
      <c r="G3115" s="611"/>
    </row>
    <row r="3116" spans="1:7" s="547" customFormat="1" ht="15" x14ac:dyDescent="0.2">
      <c r="A3116" s="619"/>
      <c r="B3116" s="620"/>
      <c r="C3116" s="623"/>
      <c r="D3116" s="610"/>
      <c r="E3116" s="611"/>
      <c r="F3116" s="655"/>
      <c r="G3116" s="611"/>
    </row>
    <row r="3117" spans="1:7" s="547" customFormat="1" ht="15" x14ac:dyDescent="0.2">
      <c r="A3117" s="619"/>
      <c r="B3117" s="620"/>
      <c r="C3117" s="623"/>
      <c r="D3117" s="610"/>
      <c r="E3117" s="611"/>
      <c r="F3117" s="655"/>
      <c r="G3117" s="611"/>
    </row>
    <row r="3118" spans="1:7" s="547" customFormat="1" ht="15" x14ac:dyDescent="0.2">
      <c r="A3118" s="619"/>
      <c r="B3118" s="620"/>
      <c r="C3118" s="623"/>
      <c r="D3118" s="610"/>
      <c r="E3118" s="611"/>
      <c r="F3118" s="655"/>
      <c r="G3118" s="611"/>
    </row>
    <row r="3119" spans="1:7" s="547" customFormat="1" ht="15" x14ac:dyDescent="0.2">
      <c r="A3119" s="619"/>
      <c r="B3119" s="620"/>
      <c r="C3119" s="623"/>
      <c r="D3119" s="610"/>
      <c r="E3119" s="611"/>
      <c r="F3119" s="655"/>
      <c r="G3119" s="611"/>
    </row>
    <row r="3120" spans="1:7" s="547" customFormat="1" ht="15" x14ac:dyDescent="0.2">
      <c r="A3120" s="619"/>
      <c r="B3120" s="620"/>
      <c r="C3120" s="623"/>
      <c r="D3120" s="610"/>
      <c r="E3120" s="611"/>
      <c r="F3120" s="655"/>
      <c r="G3120" s="611"/>
    </row>
    <row r="3121" spans="1:7" s="547" customFormat="1" ht="15" x14ac:dyDescent="0.2">
      <c r="A3121" s="619"/>
      <c r="B3121" s="620"/>
      <c r="C3121" s="623"/>
      <c r="D3121" s="610"/>
      <c r="E3121" s="611"/>
      <c r="F3121" s="655"/>
      <c r="G3121" s="611"/>
    </row>
    <row r="3122" spans="1:7" s="547" customFormat="1" ht="15" x14ac:dyDescent="0.2">
      <c r="A3122" s="619"/>
      <c r="B3122" s="620"/>
      <c r="C3122" s="623"/>
      <c r="D3122" s="610"/>
      <c r="E3122" s="611"/>
      <c r="F3122" s="655"/>
      <c r="G3122" s="611"/>
    </row>
    <row r="3123" spans="1:7" s="547" customFormat="1" ht="15" x14ac:dyDescent="0.2">
      <c r="A3123" s="619"/>
      <c r="B3123" s="620"/>
      <c r="C3123" s="623"/>
      <c r="D3123" s="610"/>
      <c r="E3123" s="611"/>
      <c r="F3123" s="655"/>
      <c r="G3123" s="611"/>
    </row>
    <row r="3124" spans="1:7" s="547" customFormat="1" ht="15" x14ac:dyDescent="0.2">
      <c r="A3124" s="619"/>
      <c r="B3124" s="620"/>
      <c r="C3124" s="623"/>
      <c r="D3124" s="610"/>
      <c r="E3124" s="611"/>
      <c r="F3124" s="655"/>
      <c r="G3124" s="611"/>
    </row>
    <row r="3125" spans="1:7" s="547" customFormat="1" ht="15" x14ac:dyDescent="0.2">
      <c r="A3125" s="619"/>
      <c r="B3125" s="620"/>
      <c r="C3125" s="623"/>
      <c r="D3125" s="610"/>
      <c r="E3125" s="611"/>
      <c r="F3125" s="655"/>
      <c r="G3125" s="611"/>
    </row>
    <row r="3126" spans="1:7" s="547" customFormat="1" ht="15" x14ac:dyDescent="0.2">
      <c r="A3126" s="619"/>
      <c r="B3126" s="620"/>
      <c r="C3126" s="623"/>
      <c r="D3126" s="610"/>
      <c r="E3126" s="611"/>
      <c r="F3126" s="655"/>
      <c r="G3126" s="611"/>
    </row>
    <row r="3127" spans="1:7" s="547" customFormat="1" ht="15" x14ac:dyDescent="0.2">
      <c r="A3127" s="619"/>
      <c r="B3127" s="620"/>
      <c r="C3127" s="623"/>
      <c r="D3127" s="610"/>
      <c r="E3127" s="611"/>
      <c r="F3127" s="655"/>
      <c r="G3127" s="611"/>
    </row>
    <row r="3128" spans="1:7" s="547" customFormat="1" ht="15" x14ac:dyDescent="0.2">
      <c r="A3128" s="619"/>
      <c r="B3128" s="620"/>
      <c r="C3128" s="623"/>
      <c r="D3128" s="610"/>
      <c r="E3128" s="611"/>
      <c r="F3128" s="655"/>
      <c r="G3128" s="611"/>
    </row>
    <row r="3129" spans="1:7" s="547" customFormat="1" ht="15" x14ac:dyDescent="0.2">
      <c r="A3129" s="619"/>
      <c r="B3129" s="620"/>
      <c r="C3129" s="623"/>
      <c r="D3129" s="610"/>
      <c r="E3129" s="611"/>
      <c r="F3129" s="655"/>
      <c r="G3129" s="611"/>
    </row>
    <row r="3130" spans="1:7" s="547" customFormat="1" ht="15" x14ac:dyDescent="0.2">
      <c r="A3130" s="619"/>
      <c r="B3130" s="620"/>
      <c r="C3130" s="623"/>
      <c r="D3130" s="610"/>
      <c r="E3130" s="611"/>
      <c r="F3130" s="655"/>
      <c r="G3130" s="611"/>
    </row>
    <row r="3131" spans="1:7" s="547" customFormat="1" ht="15" x14ac:dyDescent="0.2">
      <c r="A3131" s="619"/>
      <c r="B3131" s="620"/>
      <c r="C3131" s="623"/>
      <c r="D3131" s="610"/>
      <c r="E3131" s="611"/>
      <c r="F3131" s="655"/>
      <c r="G3131" s="611"/>
    </row>
    <row r="3132" spans="1:7" s="547" customFormat="1" ht="15" x14ac:dyDescent="0.2">
      <c r="A3132" s="619"/>
      <c r="B3132" s="620"/>
      <c r="C3132" s="623"/>
      <c r="D3132" s="610"/>
      <c r="E3132" s="611"/>
      <c r="F3132" s="655"/>
      <c r="G3132" s="611"/>
    </row>
    <row r="3133" spans="1:7" s="547" customFormat="1" ht="15" x14ac:dyDescent="0.2">
      <c r="A3133" s="619"/>
      <c r="B3133" s="620"/>
      <c r="C3133" s="623"/>
      <c r="D3133" s="610"/>
      <c r="E3133" s="611"/>
      <c r="F3133" s="655"/>
      <c r="G3133" s="611"/>
    </row>
    <row r="3134" spans="1:7" s="547" customFormat="1" ht="15" x14ac:dyDescent="0.2">
      <c r="A3134" s="619"/>
      <c r="B3134" s="620"/>
      <c r="C3134" s="623"/>
      <c r="D3134" s="610"/>
      <c r="E3134" s="611"/>
      <c r="F3134" s="655"/>
      <c r="G3134" s="611"/>
    </row>
    <row r="3135" spans="1:7" s="547" customFormat="1" ht="15" x14ac:dyDescent="0.2">
      <c r="A3135" s="619"/>
      <c r="B3135" s="620"/>
      <c r="C3135" s="623"/>
      <c r="D3135" s="610"/>
      <c r="E3135" s="611"/>
      <c r="F3135" s="655"/>
      <c r="G3135" s="611"/>
    </row>
    <row r="3136" spans="1:7" s="547" customFormat="1" ht="15" x14ac:dyDescent="0.2">
      <c r="A3136" s="619"/>
      <c r="B3136" s="620"/>
      <c r="C3136" s="623"/>
      <c r="D3136" s="610"/>
      <c r="E3136" s="611"/>
      <c r="F3136" s="655"/>
      <c r="G3136" s="611"/>
    </row>
    <row r="3137" spans="1:7" s="547" customFormat="1" ht="15" x14ac:dyDescent="0.2">
      <c r="A3137" s="619"/>
      <c r="B3137" s="620"/>
      <c r="C3137" s="623"/>
      <c r="D3137" s="610"/>
      <c r="E3137" s="611"/>
      <c r="F3137" s="655"/>
      <c r="G3137" s="611"/>
    </row>
    <row r="3138" spans="1:7" s="547" customFormat="1" ht="15" x14ac:dyDescent="0.2">
      <c r="A3138" s="619"/>
      <c r="B3138" s="620"/>
      <c r="C3138" s="623"/>
      <c r="D3138" s="610"/>
      <c r="E3138" s="611"/>
      <c r="F3138" s="655"/>
      <c r="G3138" s="611"/>
    </row>
    <row r="3139" spans="1:7" s="547" customFormat="1" ht="15" x14ac:dyDescent="0.2">
      <c r="A3139" s="619"/>
      <c r="B3139" s="620"/>
      <c r="C3139" s="623"/>
      <c r="D3139" s="610"/>
      <c r="E3139" s="611"/>
      <c r="F3139" s="655"/>
      <c r="G3139" s="611"/>
    </row>
    <row r="3140" spans="1:7" s="547" customFormat="1" ht="15" x14ac:dyDescent="0.2">
      <c r="A3140" s="619"/>
      <c r="B3140" s="620"/>
      <c r="C3140" s="623"/>
      <c r="D3140" s="610"/>
      <c r="E3140" s="611"/>
      <c r="F3140" s="655"/>
      <c r="G3140" s="611"/>
    </row>
    <row r="3141" spans="1:7" s="547" customFormat="1" ht="15" x14ac:dyDescent="0.2">
      <c r="A3141" s="619"/>
      <c r="B3141" s="620"/>
      <c r="C3141" s="623"/>
      <c r="D3141" s="610"/>
      <c r="E3141" s="611"/>
      <c r="F3141" s="655"/>
      <c r="G3141" s="611"/>
    </row>
    <row r="3142" spans="1:7" s="547" customFormat="1" ht="15" x14ac:dyDescent="0.2">
      <c r="A3142" s="619"/>
      <c r="B3142" s="620"/>
      <c r="C3142" s="623"/>
      <c r="D3142" s="610"/>
      <c r="E3142" s="611"/>
      <c r="F3142" s="655"/>
      <c r="G3142" s="611"/>
    </row>
    <row r="3143" spans="1:7" s="547" customFormat="1" ht="15" x14ac:dyDescent="0.2">
      <c r="A3143" s="619"/>
      <c r="B3143" s="620"/>
      <c r="C3143" s="623"/>
      <c r="D3143" s="610"/>
      <c r="E3143" s="611"/>
      <c r="F3143" s="655"/>
      <c r="G3143" s="611"/>
    </row>
    <row r="3144" spans="1:7" s="547" customFormat="1" ht="15" x14ac:dyDescent="0.2">
      <c r="A3144" s="619"/>
      <c r="B3144" s="620"/>
      <c r="C3144" s="623"/>
      <c r="D3144" s="610"/>
      <c r="E3144" s="611"/>
      <c r="F3144" s="655"/>
      <c r="G3144" s="611"/>
    </row>
    <row r="3145" spans="1:7" s="547" customFormat="1" ht="15" x14ac:dyDescent="0.2">
      <c r="A3145" s="619"/>
      <c r="B3145" s="620"/>
      <c r="C3145" s="623"/>
      <c r="D3145" s="610"/>
      <c r="E3145" s="611"/>
      <c r="F3145" s="655"/>
      <c r="G3145" s="611"/>
    </row>
    <row r="3146" spans="1:7" s="547" customFormat="1" ht="15" x14ac:dyDescent="0.2">
      <c r="A3146" s="619"/>
      <c r="B3146" s="620"/>
      <c r="C3146" s="623"/>
      <c r="D3146" s="610"/>
      <c r="E3146" s="611"/>
      <c r="F3146" s="655"/>
      <c r="G3146" s="611"/>
    </row>
    <row r="3147" spans="1:7" s="547" customFormat="1" ht="15" x14ac:dyDescent="0.2">
      <c r="A3147" s="619"/>
      <c r="B3147" s="620"/>
      <c r="C3147" s="623"/>
      <c r="D3147" s="610"/>
      <c r="E3147" s="611"/>
      <c r="F3147" s="655"/>
      <c r="G3147" s="611"/>
    </row>
    <row r="3148" spans="1:7" s="547" customFormat="1" ht="15" x14ac:dyDescent="0.2">
      <c r="A3148" s="619"/>
      <c r="B3148" s="620"/>
      <c r="C3148" s="623"/>
      <c r="D3148" s="610"/>
      <c r="E3148" s="611"/>
      <c r="F3148" s="655"/>
      <c r="G3148" s="611"/>
    </row>
    <row r="3149" spans="1:7" s="547" customFormat="1" ht="15" x14ac:dyDescent="0.2">
      <c r="A3149" s="619"/>
      <c r="B3149" s="620"/>
      <c r="C3149" s="623"/>
      <c r="D3149" s="610"/>
      <c r="E3149" s="611"/>
      <c r="F3149" s="655"/>
      <c r="G3149" s="611"/>
    </row>
    <row r="3150" spans="1:7" s="547" customFormat="1" ht="15" x14ac:dyDescent="0.2">
      <c r="A3150" s="619"/>
      <c r="B3150" s="620"/>
      <c r="C3150" s="623"/>
      <c r="D3150" s="610"/>
      <c r="E3150" s="611"/>
      <c r="F3150" s="655"/>
      <c r="G3150" s="611"/>
    </row>
    <row r="3151" spans="1:7" s="547" customFormat="1" ht="15" x14ac:dyDescent="0.2">
      <c r="A3151" s="619"/>
      <c r="B3151" s="620"/>
      <c r="C3151" s="623"/>
      <c r="D3151" s="610"/>
      <c r="E3151" s="611"/>
      <c r="F3151" s="655"/>
      <c r="G3151" s="611"/>
    </row>
    <row r="3152" spans="1:7" s="547" customFormat="1" ht="15" x14ac:dyDescent="0.2">
      <c r="A3152" s="619"/>
      <c r="B3152" s="620"/>
      <c r="C3152" s="623"/>
      <c r="D3152" s="610"/>
      <c r="E3152" s="611"/>
      <c r="F3152" s="655"/>
      <c r="G3152" s="611"/>
    </row>
    <row r="3153" spans="1:7" s="547" customFormat="1" ht="15" x14ac:dyDescent="0.2">
      <c r="A3153" s="619"/>
      <c r="B3153" s="620"/>
      <c r="C3153" s="623"/>
      <c r="D3153" s="610"/>
      <c r="E3153" s="611"/>
      <c r="F3153" s="655"/>
      <c r="G3153" s="611"/>
    </row>
    <row r="3154" spans="1:7" s="547" customFormat="1" ht="15" x14ac:dyDescent="0.2">
      <c r="A3154" s="619"/>
      <c r="B3154" s="620"/>
      <c r="C3154" s="623"/>
      <c r="D3154" s="610"/>
      <c r="E3154" s="611"/>
      <c r="F3154" s="655"/>
      <c r="G3154" s="611"/>
    </row>
    <row r="3155" spans="1:7" s="547" customFormat="1" ht="15" x14ac:dyDescent="0.2">
      <c r="A3155" s="619"/>
      <c r="B3155" s="620"/>
      <c r="C3155" s="623"/>
      <c r="D3155" s="610"/>
      <c r="E3155" s="611"/>
      <c r="F3155" s="655"/>
      <c r="G3155" s="611"/>
    </row>
    <row r="3156" spans="1:7" s="547" customFormat="1" ht="15" x14ac:dyDescent="0.2">
      <c r="A3156" s="619"/>
      <c r="B3156" s="620"/>
      <c r="C3156" s="623"/>
      <c r="D3156" s="610"/>
      <c r="E3156" s="611"/>
      <c r="F3156" s="655"/>
      <c r="G3156" s="611"/>
    </row>
    <row r="3157" spans="1:7" s="547" customFormat="1" ht="15" x14ac:dyDescent="0.2">
      <c r="A3157" s="619"/>
      <c r="B3157" s="620"/>
      <c r="C3157" s="623"/>
      <c r="D3157" s="610"/>
      <c r="E3157" s="611"/>
      <c r="F3157" s="655"/>
      <c r="G3157" s="611"/>
    </row>
    <row r="3158" spans="1:7" s="547" customFormat="1" ht="15" x14ac:dyDescent="0.2">
      <c r="A3158" s="619"/>
      <c r="B3158" s="620"/>
      <c r="C3158" s="623"/>
      <c r="D3158" s="610"/>
      <c r="E3158" s="611"/>
      <c r="F3158" s="655"/>
      <c r="G3158" s="611"/>
    </row>
    <row r="3159" spans="1:7" s="547" customFormat="1" ht="15" x14ac:dyDescent="0.2">
      <c r="A3159" s="619"/>
      <c r="B3159" s="620"/>
      <c r="C3159" s="623"/>
      <c r="D3159" s="610"/>
      <c r="E3159" s="611"/>
      <c r="F3159" s="655"/>
      <c r="G3159" s="611"/>
    </row>
    <row r="3160" spans="1:7" s="547" customFormat="1" ht="15" x14ac:dyDescent="0.2">
      <c r="A3160" s="619"/>
      <c r="B3160" s="620"/>
      <c r="C3160" s="623"/>
      <c r="D3160" s="610"/>
      <c r="E3160" s="611"/>
      <c r="F3160" s="655"/>
      <c r="G3160" s="611"/>
    </row>
    <row r="3161" spans="1:7" s="547" customFormat="1" ht="15" x14ac:dyDescent="0.2">
      <c r="A3161" s="619"/>
      <c r="B3161" s="620"/>
      <c r="C3161" s="623"/>
      <c r="D3161" s="610"/>
      <c r="E3161" s="611"/>
      <c r="F3161" s="655"/>
      <c r="G3161" s="611"/>
    </row>
    <row r="3162" spans="1:7" s="547" customFormat="1" ht="15" x14ac:dyDescent="0.2">
      <c r="A3162" s="619"/>
      <c r="B3162" s="620"/>
      <c r="C3162" s="623"/>
      <c r="D3162" s="610"/>
      <c r="E3162" s="611"/>
      <c r="F3162" s="655"/>
      <c r="G3162" s="611"/>
    </row>
    <row r="3163" spans="1:7" s="547" customFormat="1" ht="15" x14ac:dyDescent="0.2">
      <c r="A3163" s="619"/>
      <c r="B3163" s="620"/>
      <c r="C3163" s="623"/>
      <c r="D3163" s="610"/>
      <c r="E3163" s="611"/>
      <c r="F3163" s="655"/>
      <c r="G3163" s="611"/>
    </row>
    <row r="3164" spans="1:7" s="547" customFormat="1" ht="15" x14ac:dyDescent="0.2">
      <c r="A3164" s="619"/>
      <c r="B3164" s="620"/>
      <c r="C3164" s="623"/>
      <c r="D3164" s="610"/>
      <c r="E3164" s="611"/>
      <c r="F3164" s="655"/>
      <c r="G3164" s="611"/>
    </row>
    <row r="3165" spans="1:7" s="547" customFormat="1" ht="15" x14ac:dyDescent="0.2">
      <c r="A3165" s="619"/>
      <c r="B3165" s="620"/>
      <c r="C3165" s="623"/>
      <c r="D3165" s="610"/>
      <c r="E3165" s="611"/>
      <c r="F3165" s="655"/>
      <c r="G3165" s="611"/>
    </row>
    <row r="3166" spans="1:7" s="547" customFormat="1" ht="15" x14ac:dyDescent="0.2">
      <c r="A3166" s="619"/>
      <c r="B3166" s="620"/>
      <c r="C3166" s="623"/>
      <c r="D3166" s="610"/>
      <c r="E3166" s="611"/>
      <c r="F3166" s="655"/>
      <c r="G3166" s="611"/>
    </row>
    <row r="3167" spans="1:7" s="547" customFormat="1" ht="15" x14ac:dyDescent="0.2">
      <c r="A3167" s="619"/>
      <c r="B3167" s="620"/>
      <c r="C3167" s="623"/>
      <c r="D3167" s="610"/>
      <c r="E3167" s="611"/>
      <c r="F3167" s="655"/>
      <c r="G3167" s="611"/>
    </row>
    <row r="3168" spans="1:7" s="547" customFormat="1" ht="15" x14ac:dyDescent="0.2">
      <c r="A3168" s="619"/>
      <c r="B3168" s="620"/>
      <c r="C3168" s="623"/>
      <c r="D3168" s="610"/>
      <c r="E3168" s="611"/>
      <c r="F3168" s="655"/>
      <c r="G3168" s="611"/>
    </row>
    <row r="3169" spans="1:7" s="547" customFormat="1" ht="15" x14ac:dyDescent="0.2">
      <c r="A3169" s="619"/>
      <c r="B3169" s="620"/>
      <c r="C3169" s="623"/>
      <c r="D3169" s="610"/>
      <c r="E3169" s="611"/>
      <c r="F3169" s="655"/>
      <c r="G3169" s="611"/>
    </row>
    <row r="3170" spans="1:7" s="547" customFormat="1" ht="15" x14ac:dyDescent="0.2">
      <c r="A3170" s="619"/>
      <c r="B3170" s="620"/>
      <c r="C3170" s="623"/>
      <c r="D3170" s="610"/>
      <c r="E3170" s="611"/>
      <c r="F3170" s="655"/>
      <c r="G3170" s="611"/>
    </row>
    <row r="3171" spans="1:7" s="547" customFormat="1" ht="15" x14ac:dyDescent="0.2">
      <c r="A3171" s="619"/>
      <c r="B3171" s="620"/>
      <c r="C3171" s="623"/>
      <c r="D3171" s="610"/>
      <c r="E3171" s="611"/>
      <c r="F3171" s="655"/>
      <c r="G3171" s="611"/>
    </row>
    <row r="3172" spans="1:7" s="547" customFormat="1" ht="15" x14ac:dyDescent="0.2">
      <c r="A3172" s="619"/>
      <c r="B3172" s="620"/>
      <c r="C3172" s="623"/>
      <c r="D3172" s="610"/>
      <c r="E3172" s="611"/>
      <c r="F3172" s="655"/>
      <c r="G3172" s="611"/>
    </row>
    <row r="3173" spans="1:7" s="547" customFormat="1" ht="15" x14ac:dyDescent="0.2">
      <c r="A3173" s="619"/>
      <c r="B3173" s="620"/>
      <c r="C3173" s="623"/>
      <c r="D3173" s="610"/>
      <c r="E3173" s="611"/>
      <c r="F3173" s="655"/>
      <c r="G3173" s="611"/>
    </row>
    <row r="3174" spans="1:7" s="547" customFormat="1" ht="15" x14ac:dyDescent="0.2">
      <c r="A3174" s="619"/>
      <c r="B3174" s="620"/>
      <c r="C3174" s="623"/>
      <c r="D3174" s="610"/>
      <c r="E3174" s="611"/>
      <c r="F3174" s="655"/>
      <c r="G3174" s="611"/>
    </row>
    <row r="3175" spans="1:7" s="547" customFormat="1" ht="15" x14ac:dyDescent="0.2">
      <c r="A3175" s="619"/>
      <c r="B3175" s="620"/>
      <c r="C3175" s="623"/>
      <c r="D3175" s="610"/>
      <c r="E3175" s="611"/>
      <c r="F3175" s="655"/>
      <c r="G3175" s="611"/>
    </row>
    <row r="3176" spans="1:7" s="547" customFormat="1" ht="15" x14ac:dyDescent="0.2">
      <c r="A3176" s="619"/>
      <c r="B3176" s="620"/>
      <c r="C3176" s="623"/>
      <c r="D3176" s="610"/>
      <c r="E3176" s="611"/>
      <c r="F3176" s="655"/>
      <c r="G3176" s="611"/>
    </row>
    <row r="3177" spans="1:7" s="547" customFormat="1" ht="15" x14ac:dyDescent="0.2">
      <c r="A3177" s="619"/>
      <c r="B3177" s="620"/>
      <c r="C3177" s="623"/>
      <c r="D3177" s="610"/>
      <c r="E3177" s="611"/>
      <c r="F3177" s="655"/>
      <c r="G3177" s="611"/>
    </row>
    <row r="3178" spans="1:7" s="547" customFormat="1" ht="15" x14ac:dyDescent="0.2">
      <c r="A3178" s="619"/>
      <c r="B3178" s="620"/>
      <c r="C3178" s="623"/>
      <c r="D3178" s="610"/>
      <c r="E3178" s="611"/>
      <c r="F3178" s="655"/>
      <c r="G3178" s="611"/>
    </row>
    <row r="3179" spans="1:7" s="547" customFormat="1" ht="15" x14ac:dyDescent="0.2">
      <c r="A3179" s="619"/>
      <c r="B3179" s="620"/>
      <c r="C3179" s="623"/>
      <c r="D3179" s="610"/>
      <c r="E3179" s="611"/>
      <c r="F3179" s="655"/>
      <c r="G3179" s="611"/>
    </row>
    <row r="3180" spans="1:7" s="547" customFormat="1" ht="15" x14ac:dyDescent="0.2">
      <c r="A3180" s="619"/>
      <c r="B3180" s="620"/>
      <c r="C3180" s="623"/>
      <c r="D3180" s="610"/>
      <c r="E3180" s="611"/>
      <c r="F3180" s="655"/>
      <c r="G3180" s="611"/>
    </row>
    <row r="3181" spans="1:7" s="547" customFormat="1" ht="15" x14ac:dyDescent="0.2">
      <c r="A3181" s="619"/>
      <c r="B3181" s="620"/>
      <c r="C3181" s="623"/>
      <c r="D3181" s="610"/>
      <c r="E3181" s="611"/>
      <c r="F3181" s="655"/>
      <c r="G3181" s="611"/>
    </row>
    <row r="3182" spans="1:7" s="547" customFormat="1" ht="15" x14ac:dyDescent="0.2">
      <c r="A3182" s="619"/>
      <c r="B3182" s="620"/>
      <c r="C3182" s="623"/>
      <c r="D3182" s="610"/>
      <c r="E3182" s="611"/>
      <c r="F3182" s="655"/>
      <c r="G3182" s="611"/>
    </row>
    <row r="3183" spans="1:7" s="547" customFormat="1" ht="15" x14ac:dyDescent="0.2">
      <c r="A3183" s="619"/>
      <c r="B3183" s="620"/>
      <c r="C3183" s="623"/>
      <c r="D3183" s="610"/>
      <c r="E3183" s="611"/>
      <c r="F3183" s="655"/>
      <c r="G3183" s="611"/>
    </row>
    <row r="3184" spans="1:7" s="547" customFormat="1" ht="15" x14ac:dyDescent="0.2">
      <c r="A3184" s="619"/>
      <c r="B3184" s="620"/>
      <c r="C3184" s="623"/>
      <c r="D3184" s="610"/>
      <c r="E3184" s="611"/>
      <c r="F3184" s="655"/>
      <c r="G3184" s="611"/>
    </row>
    <row r="3185" spans="1:7" s="547" customFormat="1" ht="15" x14ac:dyDescent="0.2">
      <c r="A3185" s="619"/>
      <c r="B3185" s="620"/>
      <c r="C3185" s="623"/>
      <c r="D3185" s="610"/>
      <c r="E3185" s="611"/>
      <c r="F3185" s="655"/>
      <c r="G3185" s="611"/>
    </row>
    <row r="3186" spans="1:7" s="547" customFormat="1" ht="15" x14ac:dyDescent="0.2">
      <c r="A3186" s="619"/>
      <c r="B3186" s="620"/>
      <c r="C3186" s="623"/>
      <c r="D3186" s="610"/>
      <c r="E3186" s="611"/>
      <c r="F3186" s="655"/>
      <c r="G3186" s="611"/>
    </row>
    <row r="3187" spans="1:7" s="547" customFormat="1" ht="15" x14ac:dyDescent="0.2">
      <c r="A3187" s="619"/>
      <c r="B3187" s="620"/>
      <c r="C3187" s="623"/>
      <c r="D3187" s="610"/>
      <c r="E3187" s="611"/>
      <c r="F3187" s="655"/>
      <c r="G3187" s="611"/>
    </row>
    <row r="3188" spans="1:7" s="547" customFormat="1" ht="15" x14ac:dyDescent="0.2">
      <c r="A3188" s="619"/>
      <c r="B3188" s="620"/>
      <c r="C3188" s="623"/>
      <c r="D3188" s="610"/>
      <c r="E3188" s="611"/>
      <c r="F3188" s="655"/>
      <c r="G3188" s="611"/>
    </row>
    <row r="3189" spans="1:7" s="547" customFormat="1" ht="15" x14ac:dyDescent="0.2">
      <c r="A3189" s="619"/>
      <c r="B3189" s="620"/>
      <c r="C3189" s="623"/>
      <c r="D3189" s="610"/>
      <c r="E3189" s="611"/>
      <c r="F3189" s="655"/>
      <c r="G3189" s="611"/>
    </row>
    <row r="3190" spans="1:7" s="547" customFormat="1" ht="15" x14ac:dyDescent="0.2">
      <c r="A3190" s="619"/>
      <c r="B3190" s="620"/>
      <c r="C3190" s="623"/>
      <c r="D3190" s="610"/>
      <c r="E3190" s="611"/>
      <c r="F3190" s="655"/>
      <c r="G3190" s="611"/>
    </row>
    <row r="3191" spans="1:7" s="547" customFormat="1" ht="15" x14ac:dyDescent="0.2">
      <c r="A3191" s="619"/>
      <c r="B3191" s="620"/>
      <c r="C3191" s="623"/>
      <c r="D3191" s="610"/>
      <c r="E3191" s="611"/>
      <c r="F3191" s="655"/>
      <c r="G3191" s="611"/>
    </row>
    <row r="3192" spans="1:7" s="547" customFormat="1" ht="15" x14ac:dyDescent="0.2">
      <c r="A3192" s="619"/>
      <c r="B3192" s="620"/>
      <c r="C3192" s="623"/>
      <c r="D3192" s="610"/>
      <c r="E3192" s="611"/>
      <c r="F3192" s="655"/>
      <c r="G3192" s="611"/>
    </row>
    <row r="3193" spans="1:7" s="547" customFormat="1" ht="15" x14ac:dyDescent="0.2">
      <c r="A3193" s="619"/>
      <c r="B3193" s="620"/>
      <c r="C3193" s="623"/>
      <c r="D3193" s="610"/>
      <c r="E3193" s="611"/>
      <c r="F3193" s="655"/>
      <c r="G3193" s="611"/>
    </row>
    <row r="3194" spans="1:7" s="547" customFormat="1" ht="15" x14ac:dyDescent="0.2">
      <c r="A3194" s="619"/>
      <c r="B3194" s="620"/>
      <c r="C3194" s="623"/>
      <c r="D3194" s="610"/>
      <c r="E3194" s="611"/>
      <c r="F3194" s="655"/>
      <c r="G3194" s="611"/>
    </row>
    <row r="3195" spans="1:7" s="547" customFormat="1" ht="15" x14ac:dyDescent="0.2">
      <c r="A3195" s="619"/>
      <c r="B3195" s="620"/>
      <c r="C3195" s="623"/>
      <c r="D3195" s="610"/>
      <c r="E3195" s="611"/>
      <c r="F3195" s="655"/>
      <c r="G3195" s="611"/>
    </row>
    <row r="3196" spans="1:7" s="547" customFormat="1" ht="15" x14ac:dyDescent="0.2">
      <c r="A3196" s="619"/>
      <c r="B3196" s="620"/>
      <c r="C3196" s="623"/>
      <c r="D3196" s="610"/>
      <c r="E3196" s="611"/>
      <c r="F3196" s="655"/>
      <c r="G3196" s="611"/>
    </row>
    <row r="3197" spans="1:7" s="547" customFormat="1" ht="15" x14ac:dyDescent="0.2">
      <c r="A3197" s="619"/>
      <c r="B3197" s="620"/>
      <c r="C3197" s="623"/>
      <c r="D3197" s="610"/>
      <c r="E3197" s="611"/>
      <c r="F3197" s="655"/>
      <c r="G3197" s="611"/>
    </row>
    <row r="3198" spans="1:7" s="547" customFormat="1" ht="15" x14ac:dyDescent="0.2">
      <c r="A3198" s="619"/>
      <c r="B3198" s="620"/>
      <c r="C3198" s="623"/>
      <c r="D3198" s="610"/>
      <c r="E3198" s="611"/>
      <c r="F3198" s="655"/>
      <c r="G3198" s="611"/>
    </row>
    <row r="3199" spans="1:7" s="547" customFormat="1" ht="15" x14ac:dyDescent="0.2">
      <c r="A3199" s="619"/>
      <c r="B3199" s="620"/>
      <c r="C3199" s="623"/>
      <c r="D3199" s="610"/>
      <c r="E3199" s="611"/>
      <c r="F3199" s="655"/>
      <c r="G3199" s="611"/>
    </row>
    <row r="3200" spans="1:7" s="547" customFormat="1" ht="15" x14ac:dyDescent="0.2">
      <c r="A3200" s="619"/>
      <c r="B3200" s="620"/>
      <c r="C3200" s="623"/>
      <c r="D3200" s="610"/>
      <c r="E3200" s="611"/>
      <c r="F3200" s="655"/>
      <c r="G3200" s="611"/>
    </row>
    <row r="3201" spans="1:7" s="547" customFormat="1" ht="15" x14ac:dyDescent="0.2">
      <c r="A3201" s="619"/>
      <c r="B3201" s="620"/>
      <c r="C3201" s="623"/>
      <c r="D3201" s="610"/>
      <c r="E3201" s="611"/>
      <c r="F3201" s="655"/>
      <c r="G3201" s="611"/>
    </row>
    <row r="3202" spans="1:7" s="547" customFormat="1" ht="15" x14ac:dyDescent="0.2">
      <c r="A3202" s="619"/>
      <c r="B3202" s="620"/>
      <c r="C3202" s="623"/>
      <c r="D3202" s="610"/>
      <c r="E3202" s="611"/>
      <c r="F3202" s="655"/>
      <c r="G3202" s="611"/>
    </row>
    <row r="3203" spans="1:7" s="547" customFormat="1" ht="15" x14ac:dyDescent="0.2">
      <c r="A3203" s="619"/>
      <c r="B3203" s="620"/>
      <c r="C3203" s="623"/>
      <c r="D3203" s="610"/>
      <c r="E3203" s="611"/>
      <c r="F3203" s="655"/>
      <c r="G3203" s="611"/>
    </row>
    <row r="3204" spans="1:7" s="547" customFormat="1" ht="15" x14ac:dyDescent="0.2">
      <c r="A3204" s="619"/>
      <c r="B3204" s="620"/>
      <c r="C3204" s="623"/>
      <c r="D3204" s="610"/>
      <c r="E3204" s="611"/>
      <c r="F3204" s="655"/>
      <c r="G3204" s="611"/>
    </row>
    <row r="3205" spans="1:7" s="547" customFormat="1" ht="15" x14ac:dyDescent="0.2">
      <c r="A3205" s="619"/>
      <c r="B3205" s="620"/>
      <c r="C3205" s="623"/>
      <c r="D3205" s="610"/>
      <c r="E3205" s="611"/>
      <c r="F3205" s="655"/>
      <c r="G3205" s="611"/>
    </row>
    <row r="3206" spans="1:7" s="547" customFormat="1" ht="15" x14ac:dyDescent="0.2">
      <c r="A3206" s="619"/>
      <c r="B3206" s="620"/>
      <c r="C3206" s="623"/>
      <c r="D3206" s="610"/>
      <c r="E3206" s="611"/>
      <c r="F3206" s="655"/>
      <c r="G3206" s="611"/>
    </row>
    <row r="3207" spans="1:7" s="547" customFormat="1" ht="15" x14ac:dyDescent="0.2">
      <c r="A3207" s="619"/>
      <c r="B3207" s="620"/>
      <c r="C3207" s="623"/>
      <c r="D3207" s="610"/>
      <c r="E3207" s="611"/>
      <c r="F3207" s="655"/>
      <c r="G3207" s="611"/>
    </row>
    <row r="3208" spans="1:7" s="547" customFormat="1" ht="15" x14ac:dyDescent="0.2">
      <c r="A3208" s="619"/>
      <c r="B3208" s="620"/>
      <c r="C3208" s="623"/>
      <c r="D3208" s="610"/>
      <c r="E3208" s="611"/>
      <c r="F3208" s="655"/>
      <c r="G3208" s="611"/>
    </row>
    <row r="3209" spans="1:7" s="547" customFormat="1" ht="15" x14ac:dyDescent="0.2">
      <c r="A3209" s="619"/>
      <c r="B3209" s="620"/>
      <c r="C3209" s="623"/>
      <c r="D3209" s="610"/>
      <c r="E3209" s="611"/>
      <c r="F3209" s="655"/>
      <c r="G3209" s="611"/>
    </row>
    <row r="3210" spans="1:7" s="547" customFormat="1" ht="15" x14ac:dyDescent="0.2">
      <c r="A3210" s="619"/>
      <c r="B3210" s="620"/>
      <c r="C3210" s="623"/>
      <c r="D3210" s="610"/>
      <c r="E3210" s="611"/>
      <c r="F3210" s="655"/>
      <c r="G3210" s="611"/>
    </row>
    <row r="3211" spans="1:7" s="547" customFormat="1" ht="15" x14ac:dyDescent="0.2">
      <c r="A3211" s="619"/>
      <c r="B3211" s="620"/>
      <c r="C3211" s="623"/>
      <c r="D3211" s="610"/>
      <c r="E3211" s="611"/>
      <c r="F3211" s="655"/>
      <c r="G3211" s="611"/>
    </row>
    <row r="3212" spans="1:7" s="547" customFormat="1" ht="15" x14ac:dyDescent="0.2">
      <c r="A3212" s="619"/>
      <c r="B3212" s="620"/>
      <c r="C3212" s="623"/>
      <c r="D3212" s="610"/>
      <c r="E3212" s="611"/>
      <c r="F3212" s="655"/>
      <c r="G3212" s="611"/>
    </row>
    <row r="3213" spans="1:7" s="547" customFormat="1" ht="15" x14ac:dyDescent="0.2">
      <c r="A3213" s="619"/>
      <c r="B3213" s="620"/>
      <c r="C3213" s="623"/>
      <c r="D3213" s="610"/>
      <c r="E3213" s="611"/>
      <c r="F3213" s="655"/>
      <c r="G3213" s="611"/>
    </row>
    <row r="3214" spans="1:7" s="547" customFormat="1" ht="15" x14ac:dyDescent="0.2">
      <c r="A3214" s="619"/>
      <c r="B3214" s="620"/>
      <c r="C3214" s="623"/>
      <c r="D3214" s="610"/>
      <c r="E3214" s="611"/>
      <c r="F3214" s="655"/>
      <c r="G3214" s="611"/>
    </row>
    <row r="3215" spans="1:7" s="547" customFormat="1" ht="15" x14ac:dyDescent="0.2">
      <c r="A3215" s="619"/>
      <c r="B3215" s="620"/>
      <c r="C3215" s="623"/>
      <c r="D3215" s="610"/>
      <c r="E3215" s="611"/>
      <c r="F3215" s="655"/>
      <c r="G3215" s="611"/>
    </row>
    <row r="3216" spans="1:7" s="547" customFormat="1" ht="15" x14ac:dyDescent="0.2">
      <c r="A3216" s="619"/>
      <c r="B3216" s="620"/>
      <c r="C3216" s="623"/>
      <c r="D3216" s="610"/>
      <c r="E3216" s="611"/>
      <c r="F3216" s="655"/>
      <c r="G3216" s="611"/>
    </row>
    <row r="3217" spans="1:7" s="547" customFormat="1" ht="15" x14ac:dyDescent="0.2">
      <c r="A3217" s="619"/>
      <c r="B3217" s="620"/>
      <c r="C3217" s="623"/>
      <c r="D3217" s="610"/>
      <c r="E3217" s="611"/>
      <c r="F3217" s="655"/>
      <c r="G3217" s="611"/>
    </row>
    <row r="3218" spans="1:7" s="547" customFormat="1" ht="15" x14ac:dyDescent="0.2">
      <c r="A3218" s="619"/>
      <c r="B3218" s="620"/>
      <c r="C3218" s="623"/>
      <c r="D3218" s="610"/>
      <c r="E3218" s="611"/>
      <c r="F3218" s="655"/>
      <c r="G3218" s="611"/>
    </row>
    <row r="3219" spans="1:7" s="547" customFormat="1" ht="15" x14ac:dyDescent="0.2">
      <c r="A3219" s="619"/>
      <c r="B3219" s="620"/>
      <c r="C3219" s="623"/>
      <c r="D3219" s="610"/>
      <c r="E3219" s="611"/>
      <c r="F3219" s="655"/>
      <c r="G3219" s="611"/>
    </row>
    <row r="3220" spans="1:7" s="547" customFormat="1" ht="15" x14ac:dyDescent="0.2">
      <c r="A3220" s="619"/>
      <c r="B3220" s="620"/>
      <c r="C3220" s="623"/>
      <c r="D3220" s="610"/>
      <c r="E3220" s="611"/>
      <c r="F3220" s="655"/>
      <c r="G3220" s="611"/>
    </row>
    <row r="3221" spans="1:7" s="547" customFormat="1" ht="15" x14ac:dyDescent="0.2">
      <c r="A3221" s="619"/>
      <c r="B3221" s="620"/>
      <c r="C3221" s="623"/>
      <c r="D3221" s="610"/>
      <c r="E3221" s="611"/>
      <c r="F3221" s="655"/>
      <c r="G3221" s="611"/>
    </row>
    <row r="3222" spans="1:7" s="547" customFormat="1" ht="15" x14ac:dyDescent="0.2">
      <c r="A3222" s="619"/>
      <c r="B3222" s="620"/>
      <c r="C3222" s="623"/>
      <c r="D3222" s="610"/>
      <c r="E3222" s="611"/>
      <c r="F3222" s="655"/>
      <c r="G3222" s="611"/>
    </row>
    <row r="3223" spans="1:7" s="547" customFormat="1" ht="15" x14ac:dyDescent="0.2">
      <c r="A3223" s="619"/>
      <c r="B3223" s="620"/>
      <c r="C3223" s="623"/>
      <c r="D3223" s="610"/>
      <c r="E3223" s="611"/>
      <c r="F3223" s="655"/>
      <c r="G3223" s="611"/>
    </row>
    <row r="3224" spans="1:7" s="547" customFormat="1" ht="15" x14ac:dyDescent="0.2">
      <c r="A3224" s="619"/>
      <c r="B3224" s="620"/>
      <c r="C3224" s="623"/>
      <c r="D3224" s="610"/>
      <c r="E3224" s="611"/>
      <c r="F3224" s="655"/>
      <c r="G3224" s="611"/>
    </row>
    <row r="3225" spans="1:7" s="547" customFormat="1" ht="15" x14ac:dyDescent="0.2">
      <c r="A3225" s="619"/>
      <c r="B3225" s="620"/>
      <c r="C3225" s="623"/>
      <c r="D3225" s="610"/>
      <c r="E3225" s="611"/>
      <c r="F3225" s="655"/>
      <c r="G3225" s="611"/>
    </row>
    <row r="3226" spans="1:7" s="547" customFormat="1" ht="15" x14ac:dyDescent="0.2">
      <c r="A3226" s="619"/>
      <c r="B3226" s="620"/>
      <c r="C3226" s="623"/>
      <c r="D3226" s="610"/>
      <c r="E3226" s="611"/>
      <c r="F3226" s="655"/>
      <c r="G3226" s="611"/>
    </row>
    <row r="3227" spans="1:7" s="547" customFormat="1" ht="15" x14ac:dyDescent="0.2">
      <c r="A3227" s="619"/>
      <c r="B3227" s="620"/>
      <c r="C3227" s="623"/>
      <c r="D3227" s="610"/>
      <c r="E3227" s="611"/>
      <c r="F3227" s="655"/>
      <c r="G3227" s="611"/>
    </row>
    <row r="3228" spans="1:7" s="547" customFormat="1" ht="15" x14ac:dyDescent="0.2">
      <c r="A3228" s="619"/>
      <c r="B3228" s="620"/>
      <c r="C3228" s="623"/>
      <c r="D3228" s="610"/>
      <c r="E3228" s="611"/>
      <c r="F3228" s="655"/>
      <c r="G3228" s="611"/>
    </row>
    <row r="3229" spans="1:7" s="547" customFormat="1" ht="15" x14ac:dyDescent="0.2">
      <c r="A3229" s="619"/>
      <c r="B3229" s="620"/>
      <c r="C3229" s="623"/>
      <c r="D3229" s="610"/>
      <c r="E3229" s="611"/>
      <c r="F3229" s="655"/>
      <c r="G3229" s="611"/>
    </row>
    <row r="3230" spans="1:7" s="547" customFormat="1" ht="15" x14ac:dyDescent="0.2">
      <c r="A3230" s="619"/>
      <c r="B3230" s="620"/>
      <c r="C3230" s="623"/>
      <c r="D3230" s="610"/>
      <c r="E3230" s="611"/>
      <c r="F3230" s="655"/>
      <c r="G3230" s="611"/>
    </row>
    <row r="3231" spans="1:7" s="547" customFormat="1" ht="15" x14ac:dyDescent="0.2">
      <c r="A3231" s="619"/>
      <c r="B3231" s="620"/>
      <c r="C3231" s="623"/>
      <c r="D3231" s="610"/>
      <c r="E3231" s="611"/>
      <c r="F3231" s="655"/>
      <c r="G3231" s="611"/>
    </row>
    <row r="3232" spans="1:7" s="547" customFormat="1" ht="15" x14ac:dyDescent="0.2">
      <c r="A3232" s="619"/>
      <c r="B3232" s="620"/>
      <c r="C3232" s="623"/>
      <c r="D3232" s="610"/>
      <c r="E3232" s="611"/>
      <c r="F3232" s="655"/>
      <c r="G3232" s="611"/>
    </row>
    <row r="3233" spans="1:7" s="547" customFormat="1" ht="15" x14ac:dyDescent="0.2">
      <c r="A3233" s="619"/>
      <c r="B3233" s="620"/>
      <c r="C3233" s="623"/>
      <c r="D3233" s="610"/>
      <c r="E3233" s="611"/>
      <c r="F3233" s="655"/>
      <c r="G3233" s="611"/>
    </row>
    <row r="3234" spans="1:7" s="547" customFormat="1" ht="15" x14ac:dyDescent="0.2">
      <c r="A3234" s="619"/>
      <c r="B3234" s="620"/>
      <c r="C3234" s="623"/>
      <c r="D3234" s="610"/>
      <c r="E3234" s="611"/>
      <c r="F3234" s="655"/>
      <c r="G3234" s="611"/>
    </row>
    <row r="3235" spans="1:7" s="547" customFormat="1" ht="15" x14ac:dyDescent="0.2">
      <c r="A3235" s="619"/>
      <c r="B3235" s="620"/>
      <c r="C3235" s="623"/>
      <c r="D3235" s="610"/>
      <c r="E3235" s="611"/>
      <c r="F3235" s="655"/>
      <c r="G3235" s="611"/>
    </row>
    <row r="3236" spans="1:7" s="547" customFormat="1" ht="15" x14ac:dyDescent="0.2">
      <c r="A3236" s="619"/>
      <c r="B3236" s="620"/>
      <c r="C3236" s="623"/>
      <c r="D3236" s="610"/>
      <c r="E3236" s="611"/>
      <c r="F3236" s="655"/>
      <c r="G3236" s="611"/>
    </row>
    <row r="3237" spans="1:7" s="547" customFormat="1" ht="15" x14ac:dyDescent="0.2">
      <c r="A3237" s="619"/>
      <c r="B3237" s="620"/>
      <c r="C3237" s="623"/>
      <c r="D3237" s="610"/>
      <c r="E3237" s="611"/>
      <c r="F3237" s="655"/>
      <c r="G3237" s="611"/>
    </row>
    <row r="3238" spans="1:7" s="547" customFormat="1" ht="15" x14ac:dyDescent="0.2">
      <c r="A3238" s="619"/>
      <c r="B3238" s="620"/>
      <c r="C3238" s="623"/>
      <c r="D3238" s="610"/>
      <c r="E3238" s="611"/>
      <c r="F3238" s="655"/>
      <c r="G3238" s="611"/>
    </row>
    <row r="3239" spans="1:7" s="547" customFormat="1" ht="15" x14ac:dyDescent="0.2">
      <c r="A3239" s="619"/>
      <c r="B3239" s="620"/>
      <c r="C3239" s="623"/>
      <c r="D3239" s="610"/>
      <c r="E3239" s="611"/>
      <c r="F3239" s="655"/>
      <c r="G3239" s="611"/>
    </row>
    <row r="3240" spans="1:7" s="547" customFormat="1" ht="15" x14ac:dyDescent="0.2">
      <c r="A3240" s="619"/>
      <c r="B3240" s="620"/>
      <c r="C3240" s="623"/>
      <c r="D3240" s="610"/>
      <c r="E3240" s="611"/>
      <c r="F3240" s="655"/>
      <c r="G3240" s="611"/>
    </row>
    <row r="3241" spans="1:7" s="547" customFormat="1" ht="15" x14ac:dyDescent="0.2">
      <c r="A3241" s="619"/>
      <c r="B3241" s="620"/>
      <c r="C3241" s="623"/>
      <c r="D3241" s="610"/>
      <c r="E3241" s="611"/>
      <c r="F3241" s="655"/>
      <c r="G3241" s="611"/>
    </row>
    <row r="3242" spans="1:7" s="547" customFormat="1" ht="15" x14ac:dyDescent="0.2">
      <c r="A3242" s="619"/>
      <c r="B3242" s="620"/>
      <c r="C3242" s="623"/>
      <c r="D3242" s="610"/>
      <c r="E3242" s="611"/>
      <c r="F3242" s="655"/>
      <c r="G3242" s="611"/>
    </row>
    <row r="3243" spans="1:7" s="547" customFormat="1" ht="15" x14ac:dyDescent="0.2">
      <c r="A3243" s="619"/>
      <c r="B3243" s="620"/>
      <c r="C3243" s="623"/>
      <c r="D3243" s="610"/>
      <c r="E3243" s="611"/>
      <c r="F3243" s="655"/>
      <c r="G3243" s="611"/>
    </row>
    <row r="3244" spans="1:7" s="547" customFormat="1" ht="15" x14ac:dyDescent="0.2">
      <c r="A3244" s="619"/>
      <c r="B3244" s="620"/>
      <c r="C3244" s="623"/>
      <c r="D3244" s="610"/>
      <c r="E3244" s="611"/>
      <c r="F3244" s="655"/>
      <c r="G3244" s="611"/>
    </row>
    <row r="3245" spans="1:7" s="547" customFormat="1" ht="15" x14ac:dyDescent="0.2">
      <c r="A3245" s="619"/>
      <c r="B3245" s="620"/>
      <c r="C3245" s="623"/>
      <c r="D3245" s="610"/>
      <c r="E3245" s="611"/>
      <c r="F3245" s="655"/>
      <c r="G3245" s="611"/>
    </row>
    <row r="3246" spans="1:7" s="547" customFormat="1" ht="15" x14ac:dyDescent="0.2">
      <c r="A3246" s="619"/>
      <c r="B3246" s="620"/>
      <c r="C3246" s="623"/>
      <c r="D3246" s="610"/>
      <c r="E3246" s="611"/>
      <c r="F3246" s="655"/>
      <c r="G3246" s="611"/>
    </row>
    <row r="3247" spans="1:7" s="547" customFormat="1" ht="15" x14ac:dyDescent="0.2">
      <c r="A3247" s="619"/>
      <c r="B3247" s="620"/>
      <c r="C3247" s="623"/>
      <c r="D3247" s="610"/>
      <c r="E3247" s="611"/>
      <c r="F3247" s="655"/>
      <c r="G3247" s="611"/>
    </row>
    <row r="3248" spans="1:7" s="547" customFormat="1" ht="15" x14ac:dyDescent="0.2">
      <c r="A3248" s="619"/>
      <c r="B3248" s="620"/>
      <c r="C3248" s="623"/>
      <c r="D3248" s="610"/>
      <c r="E3248" s="611"/>
      <c r="F3248" s="655"/>
      <c r="G3248" s="611"/>
    </row>
    <row r="3249" spans="1:7" s="547" customFormat="1" ht="15" x14ac:dyDescent="0.2">
      <c r="A3249" s="619"/>
      <c r="B3249" s="620"/>
      <c r="C3249" s="623"/>
      <c r="D3249" s="610"/>
      <c r="E3249" s="611"/>
      <c r="F3249" s="655"/>
      <c r="G3249" s="611"/>
    </row>
    <row r="3250" spans="1:7" s="547" customFormat="1" ht="15" x14ac:dyDescent="0.2">
      <c r="A3250" s="619"/>
      <c r="B3250" s="620"/>
      <c r="C3250" s="623"/>
      <c r="D3250" s="610"/>
      <c r="E3250" s="611"/>
      <c r="F3250" s="655"/>
      <c r="G3250" s="611"/>
    </row>
    <row r="3251" spans="1:7" s="547" customFormat="1" ht="15" x14ac:dyDescent="0.2">
      <c r="A3251" s="619"/>
      <c r="B3251" s="620"/>
      <c r="C3251" s="623"/>
      <c r="D3251" s="610"/>
      <c r="E3251" s="611"/>
      <c r="F3251" s="655"/>
      <c r="G3251" s="611"/>
    </row>
    <row r="3252" spans="1:7" s="547" customFormat="1" ht="15" x14ac:dyDescent="0.2">
      <c r="A3252" s="619"/>
      <c r="B3252" s="620"/>
      <c r="C3252" s="623"/>
      <c r="D3252" s="610"/>
      <c r="E3252" s="611"/>
      <c r="F3252" s="655"/>
      <c r="G3252" s="611"/>
    </row>
    <row r="3253" spans="1:7" s="547" customFormat="1" ht="15" x14ac:dyDescent="0.2">
      <c r="A3253" s="619"/>
      <c r="B3253" s="620"/>
      <c r="C3253" s="623"/>
      <c r="D3253" s="610"/>
      <c r="E3253" s="611"/>
      <c r="F3253" s="655"/>
      <c r="G3253" s="611"/>
    </row>
    <row r="3254" spans="1:7" s="547" customFormat="1" ht="15" x14ac:dyDescent="0.2">
      <c r="A3254" s="619"/>
      <c r="B3254" s="620"/>
      <c r="C3254" s="623"/>
      <c r="D3254" s="610"/>
      <c r="E3254" s="611"/>
      <c r="F3254" s="655"/>
      <c r="G3254" s="611"/>
    </row>
    <row r="3255" spans="1:7" s="547" customFormat="1" ht="15" x14ac:dyDescent="0.2">
      <c r="A3255" s="619"/>
      <c r="B3255" s="620"/>
      <c r="C3255" s="623"/>
      <c r="D3255" s="610"/>
      <c r="E3255" s="611"/>
      <c r="F3255" s="655"/>
      <c r="G3255" s="611"/>
    </row>
    <row r="3256" spans="1:7" s="547" customFormat="1" ht="15" x14ac:dyDescent="0.2">
      <c r="A3256" s="619"/>
      <c r="B3256" s="620"/>
      <c r="C3256" s="623"/>
      <c r="D3256" s="610"/>
      <c r="E3256" s="611"/>
      <c r="F3256" s="655"/>
      <c r="G3256" s="611"/>
    </row>
    <row r="3257" spans="1:7" s="547" customFormat="1" ht="15" x14ac:dyDescent="0.2">
      <c r="A3257" s="619"/>
      <c r="B3257" s="620"/>
      <c r="C3257" s="623"/>
      <c r="D3257" s="610"/>
      <c r="E3257" s="611"/>
      <c r="F3257" s="655"/>
      <c r="G3257" s="611"/>
    </row>
    <row r="3258" spans="1:7" s="547" customFormat="1" ht="15" x14ac:dyDescent="0.2">
      <c r="A3258" s="619"/>
      <c r="B3258" s="620"/>
      <c r="C3258" s="623"/>
      <c r="D3258" s="610"/>
      <c r="E3258" s="611"/>
      <c r="F3258" s="655"/>
      <c r="G3258" s="611"/>
    </row>
    <row r="3259" spans="1:7" s="547" customFormat="1" ht="15" x14ac:dyDescent="0.2">
      <c r="A3259" s="619"/>
      <c r="B3259" s="620"/>
      <c r="C3259" s="623"/>
      <c r="D3259" s="610"/>
      <c r="E3259" s="611"/>
      <c r="F3259" s="655"/>
      <c r="G3259" s="611"/>
    </row>
    <row r="3260" spans="1:7" s="547" customFormat="1" ht="15" x14ac:dyDescent="0.2">
      <c r="A3260" s="619"/>
      <c r="B3260" s="620"/>
      <c r="C3260" s="623"/>
      <c r="D3260" s="610"/>
      <c r="E3260" s="611"/>
      <c r="F3260" s="655"/>
      <c r="G3260" s="611"/>
    </row>
    <row r="3261" spans="1:7" s="547" customFormat="1" ht="15" x14ac:dyDescent="0.2">
      <c r="A3261" s="619"/>
      <c r="B3261" s="620"/>
      <c r="C3261" s="623"/>
      <c r="D3261" s="610"/>
      <c r="E3261" s="611"/>
      <c r="F3261" s="655"/>
      <c r="G3261" s="611"/>
    </row>
    <row r="3262" spans="1:7" s="547" customFormat="1" ht="15" x14ac:dyDescent="0.2">
      <c r="A3262" s="619"/>
      <c r="B3262" s="620"/>
      <c r="C3262" s="623"/>
      <c r="D3262" s="610"/>
      <c r="E3262" s="611"/>
      <c r="F3262" s="655"/>
      <c r="G3262" s="611"/>
    </row>
    <row r="3263" spans="1:7" s="547" customFormat="1" ht="15" x14ac:dyDescent="0.2">
      <c r="A3263" s="619"/>
      <c r="B3263" s="620"/>
      <c r="C3263" s="623"/>
      <c r="D3263" s="610"/>
      <c r="E3263" s="611"/>
      <c r="F3263" s="655"/>
      <c r="G3263" s="611"/>
    </row>
    <row r="3264" spans="1:7" s="547" customFormat="1" ht="15" x14ac:dyDescent="0.2">
      <c r="A3264" s="619"/>
      <c r="B3264" s="620"/>
      <c r="C3264" s="623"/>
      <c r="D3264" s="610"/>
      <c r="E3264" s="611"/>
      <c r="F3264" s="655"/>
      <c r="G3264" s="611"/>
    </row>
    <row r="3265" spans="1:7" s="547" customFormat="1" ht="15" x14ac:dyDescent="0.2">
      <c r="A3265" s="619"/>
      <c r="B3265" s="620"/>
      <c r="C3265" s="623"/>
      <c r="D3265" s="610"/>
      <c r="E3265" s="611"/>
      <c r="F3265" s="655"/>
      <c r="G3265" s="611"/>
    </row>
    <row r="3266" spans="1:7" s="547" customFormat="1" ht="15" x14ac:dyDescent="0.2">
      <c r="A3266" s="619"/>
      <c r="B3266" s="620"/>
      <c r="C3266" s="623"/>
      <c r="D3266" s="610"/>
      <c r="E3266" s="611"/>
      <c r="F3266" s="655"/>
      <c r="G3266" s="611"/>
    </row>
    <row r="3267" spans="1:7" s="547" customFormat="1" ht="15" x14ac:dyDescent="0.2">
      <c r="A3267" s="619"/>
      <c r="B3267" s="620"/>
      <c r="C3267" s="623"/>
      <c r="D3267" s="610"/>
      <c r="E3267" s="611"/>
      <c r="F3267" s="655"/>
      <c r="G3267" s="611"/>
    </row>
    <row r="3268" spans="1:7" s="547" customFormat="1" ht="15" x14ac:dyDescent="0.2">
      <c r="A3268" s="619"/>
      <c r="B3268" s="620"/>
      <c r="C3268" s="623"/>
      <c r="D3268" s="610"/>
      <c r="E3268" s="611"/>
      <c r="F3268" s="655"/>
      <c r="G3268" s="611"/>
    </row>
    <row r="3269" spans="1:7" s="547" customFormat="1" ht="15" x14ac:dyDescent="0.2">
      <c r="A3269" s="619"/>
      <c r="B3269" s="620"/>
      <c r="C3269" s="623"/>
      <c r="D3269" s="610"/>
      <c r="E3269" s="611"/>
      <c r="F3269" s="655"/>
      <c r="G3269" s="611"/>
    </row>
    <row r="3270" spans="1:7" s="547" customFormat="1" ht="15" x14ac:dyDescent="0.2">
      <c r="A3270" s="619"/>
      <c r="B3270" s="620"/>
      <c r="C3270" s="623"/>
      <c r="D3270" s="610"/>
      <c r="E3270" s="611"/>
      <c r="F3270" s="655"/>
      <c r="G3270" s="611"/>
    </row>
    <row r="3271" spans="1:7" s="547" customFormat="1" ht="15" x14ac:dyDescent="0.2">
      <c r="A3271" s="619"/>
      <c r="B3271" s="620"/>
      <c r="C3271" s="623"/>
      <c r="D3271" s="610"/>
      <c r="E3271" s="611"/>
      <c r="F3271" s="655"/>
      <c r="G3271" s="611"/>
    </row>
    <row r="3272" spans="1:7" s="547" customFormat="1" ht="15" x14ac:dyDescent="0.2">
      <c r="A3272" s="619"/>
      <c r="B3272" s="620"/>
      <c r="C3272" s="623"/>
      <c r="D3272" s="610"/>
      <c r="E3272" s="611"/>
      <c r="F3272" s="655"/>
      <c r="G3272" s="611"/>
    </row>
    <row r="3273" spans="1:7" s="547" customFormat="1" ht="15" x14ac:dyDescent="0.2">
      <c r="A3273" s="619"/>
      <c r="B3273" s="620"/>
      <c r="C3273" s="623"/>
      <c r="D3273" s="610"/>
      <c r="E3273" s="611"/>
      <c r="F3273" s="655"/>
      <c r="G3273" s="611"/>
    </row>
    <row r="3274" spans="1:7" s="547" customFormat="1" ht="15" x14ac:dyDescent="0.2">
      <c r="A3274" s="619"/>
      <c r="B3274" s="620"/>
      <c r="C3274" s="623"/>
      <c r="D3274" s="610"/>
      <c r="E3274" s="611"/>
      <c r="F3274" s="655"/>
      <c r="G3274" s="611"/>
    </row>
    <row r="3275" spans="1:7" s="547" customFormat="1" ht="15" x14ac:dyDescent="0.2">
      <c r="A3275" s="619"/>
      <c r="B3275" s="620"/>
      <c r="C3275" s="623"/>
      <c r="D3275" s="610"/>
      <c r="E3275" s="611"/>
      <c r="F3275" s="655"/>
      <c r="G3275" s="611"/>
    </row>
    <row r="3276" spans="1:7" s="547" customFormat="1" ht="15" x14ac:dyDescent="0.2">
      <c r="A3276" s="619"/>
      <c r="B3276" s="620"/>
      <c r="C3276" s="623"/>
      <c r="D3276" s="610"/>
      <c r="E3276" s="611"/>
      <c r="F3276" s="655"/>
      <c r="G3276" s="611"/>
    </row>
    <row r="3277" spans="1:7" s="547" customFormat="1" ht="15" x14ac:dyDescent="0.2">
      <c r="A3277" s="619"/>
      <c r="B3277" s="620"/>
      <c r="C3277" s="623"/>
      <c r="D3277" s="610"/>
      <c r="E3277" s="611"/>
      <c r="F3277" s="655"/>
      <c r="G3277" s="611"/>
    </row>
    <row r="3278" spans="1:7" s="547" customFormat="1" ht="15" x14ac:dyDescent="0.2">
      <c r="A3278" s="619"/>
      <c r="B3278" s="620"/>
      <c r="C3278" s="623"/>
      <c r="D3278" s="610"/>
      <c r="E3278" s="611"/>
      <c r="F3278" s="655"/>
      <c r="G3278" s="611"/>
    </row>
    <row r="3279" spans="1:7" s="547" customFormat="1" ht="15" x14ac:dyDescent="0.2">
      <c r="A3279" s="619"/>
      <c r="B3279" s="620"/>
      <c r="C3279" s="623"/>
      <c r="D3279" s="610"/>
      <c r="E3279" s="611"/>
      <c r="F3279" s="655"/>
      <c r="G3279" s="611"/>
    </row>
    <row r="3280" spans="1:7" s="547" customFormat="1" ht="15" x14ac:dyDescent="0.2">
      <c r="A3280" s="619"/>
      <c r="B3280" s="620"/>
      <c r="C3280" s="623"/>
      <c r="D3280" s="610"/>
      <c r="E3280" s="611"/>
      <c r="F3280" s="655"/>
      <c r="G3280" s="611"/>
    </row>
    <row r="3281" spans="1:7" s="547" customFormat="1" ht="15" x14ac:dyDescent="0.2">
      <c r="A3281" s="619"/>
      <c r="B3281" s="620"/>
      <c r="C3281" s="623"/>
      <c r="D3281" s="610"/>
      <c r="E3281" s="611"/>
      <c r="F3281" s="655"/>
      <c r="G3281" s="611"/>
    </row>
    <row r="3282" spans="1:7" s="547" customFormat="1" ht="15" x14ac:dyDescent="0.2">
      <c r="A3282" s="619"/>
      <c r="B3282" s="620"/>
      <c r="C3282" s="623"/>
      <c r="D3282" s="610"/>
      <c r="E3282" s="611"/>
      <c r="F3282" s="655"/>
      <c r="G3282" s="611"/>
    </row>
    <row r="3283" spans="1:7" s="547" customFormat="1" ht="15" x14ac:dyDescent="0.2">
      <c r="A3283" s="619"/>
      <c r="B3283" s="620"/>
      <c r="C3283" s="623"/>
      <c r="D3283" s="610"/>
      <c r="E3283" s="611"/>
      <c r="F3283" s="655"/>
      <c r="G3283" s="611"/>
    </row>
    <row r="3284" spans="1:7" s="547" customFormat="1" ht="15" x14ac:dyDescent="0.2">
      <c r="A3284" s="619"/>
      <c r="B3284" s="620"/>
      <c r="C3284" s="623"/>
      <c r="D3284" s="610"/>
      <c r="E3284" s="611"/>
      <c r="F3284" s="655"/>
      <c r="G3284" s="611"/>
    </row>
    <row r="3285" spans="1:7" s="547" customFormat="1" ht="15" x14ac:dyDescent="0.2">
      <c r="A3285" s="619"/>
      <c r="B3285" s="620"/>
      <c r="C3285" s="623"/>
      <c r="D3285" s="610"/>
      <c r="E3285" s="611"/>
      <c r="F3285" s="655"/>
      <c r="G3285" s="611"/>
    </row>
    <row r="3286" spans="1:7" s="547" customFormat="1" ht="15" x14ac:dyDescent="0.2">
      <c r="A3286" s="619"/>
      <c r="B3286" s="620"/>
      <c r="C3286" s="623"/>
      <c r="D3286" s="610"/>
      <c r="E3286" s="611"/>
      <c r="F3286" s="655"/>
      <c r="G3286" s="611"/>
    </row>
    <row r="3287" spans="1:7" s="547" customFormat="1" ht="15" x14ac:dyDescent="0.2">
      <c r="A3287" s="619"/>
      <c r="B3287" s="620"/>
      <c r="C3287" s="623"/>
      <c r="D3287" s="610"/>
      <c r="E3287" s="611"/>
      <c r="F3287" s="655"/>
      <c r="G3287" s="611"/>
    </row>
    <row r="3288" spans="1:7" s="547" customFormat="1" ht="15" x14ac:dyDescent="0.2">
      <c r="A3288" s="619"/>
      <c r="B3288" s="620"/>
      <c r="C3288" s="623"/>
      <c r="D3288" s="610"/>
      <c r="E3288" s="611"/>
      <c r="F3288" s="655"/>
      <c r="G3288" s="611"/>
    </row>
    <row r="3289" spans="1:7" s="547" customFormat="1" ht="15" x14ac:dyDescent="0.2">
      <c r="A3289" s="619"/>
      <c r="B3289" s="620"/>
      <c r="C3289" s="623"/>
      <c r="D3289" s="610"/>
      <c r="E3289" s="611"/>
      <c r="F3289" s="655"/>
      <c r="G3289" s="611"/>
    </row>
    <row r="3290" spans="1:7" s="547" customFormat="1" ht="15" x14ac:dyDescent="0.2">
      <c r="A3290" s="619"/>
      <c r="B3290" s="620"/>
      <c r="C3290" s="623"/>
      <c r="D3290" s="610"/>
      <c r="E3290" s="611"/>
      <c r="F3290" s="655"/>
      <c r="G3290" s="611"/>
    </row>
    <row r="3291" spans="1:7" s="547" customFormat="1" ht="15" x14ac:dyDescent="0.2">
      <c r="A3291" s="619"/>
      <c r="B3291" s="620"/>
      <c r="C3291" s="623"/>
      <c r="D3291" s="610"/>
      <c r="E3291" s="611"/>
      <c r="F3291" s="655"/>
      <c r="G3291" s="611"/>
    </row>
    <row r="3292" spans="1:7" s="547" customFormat="1" ht="15" x14ac:dyDescent="0.2">
      <c r="A3292" s="619"/>
      <c r="B3292" s="620"/>
      <c r="C3292" s="623"/>
      <c r="D3292" s="610"/>
      <c r="E3292" s="611"/>
      <c r="F3292" s="655"/>
      <c r="G3292" s="611"/>
    </row>
    <row r="3293" spans="1:7" s="547" customFormat="1" ht="15" x14ac:dyDescent="0.2">
      <c r="A3293" s="619"/>
      <c r="B3293" s="620"/>
      <c r="C3293" s="623"/>
      <c r="D3293" s="610"/>
      <c r="E3293" s="611"/>
      <c r="F3293" s="655"/>
      <c r="G3293" s="611"/>
    </row>
    <row r="3294" spans="1:7" s="547" customFormat="1" ht="15" x14ac:dyDescent="0.2">
      <c r="A3294" s="619"/>
      <c r="B3294" s="620"/>
      <c r="C3294" s="623"/>
      <c r="D3294" s="610"/>
      <c r="E3294" s="611"/>
      <c r="F3294" s="655"/>
      <c r="G3294" s="611"/>
    </row>
    <row r="3295" spans="1:7" s="547" customFormat="1" ht="15" x14ac:dyDescent="0.2">
      <c r="A3295" s="619"/>
      <c r="B3295" s="620"/>
      <c r="C3295" s="623"/>
      <c r="D3295" s="610"/>
      <c r="E3295" s="611"/>
      <c r="F3295" s="655"/>
      <c r="G3295" s="611"/>
    </row>
    <row r="3296" spans="1:7" s="547" customFormat="1" ht="15" x14ac:dyDescent="0.2">
      <c r="A3296" s="619"/>
      <c r="B3296" s="620"/>
      <c r="C3296" s="623"/>
      <c r="D3296" s="610"/>
      <c r="E3296" s="611"/>
      <c r="F3296" s="655"/>
      <c r="G3296" s="611"/>
    </row>
    <row r="3297" spans="1:7" s="547" customFormat="1" ht="15" x14ac:dyDescent="0.2">
      <c r="A3297" s="619"/>
      <c r="B3297" s="620"/>
      <c r="C3297" s="623"/>
      <c r="D3297" s="610"/>
      <c r="E3297" s="611"/>
      <c r="F3297" s="655"/>
      <c r="G3297" s="611"/>
    </row>
    <row r="3298" spans="1:7" s="547" customFormat="1" ht="15" x14ac:dyDescent="0.2">
      <c r="A3298" s="619"/>
      <c r="B3298" s="620"/>
      <c r="C3298" s="623"/>
      <c r="D3298" s="610"/>
      <c r="E3298" s="611"/>
      <c r="F3298" s="655"/>
      <c r="G3298" s="611"/>
    </row>
    <row r="3299" spans="1:7" s="547" customFormat="1" ht="15" x14ac:dyDescent="0.2">
      <c r="A3299" s="619"/>
      <c r="B3299" s="620"/>
      <c r="C3299" s="623"/>
      <c r="D3299" s="610"/>
      <c r="E3299" s="611"/>
      <c r="F3299" s="655"/>
      <c r="G3299" s="611"/>
    </row>
    <row r="3300" spans="1:7" s="547" customFormat="1" ht="15" x14ac:dyDescent="0.2">
      <c r="A3300" s="619"/>
      <c r="B3300" s="620"/>
      <c r="C3300" s="623"/>
      <c r="D3300" s="610"/>
      <c r="E3300" s="611"/>
      <c r="F3300" s="655"/>
      <c r="G3300" s="611"/>
    </row>
    <row r="3301" spans="1:7" s="547" customFormat="1" ht="15" x14ac:dyDescent="0.2">
      <c r="A3301" s="619"/>
      <c r="B3301" s="620"/>
      <c r="C3301" s="623"/>
      <c r="D3301" s="610"/>
      <c r="E3301" s="611"/>
      <c r="F3301" s="655"/>
      <c r="G3301" s="611"/>
    </row>
    <row r="3302" spans="1:7" s="547" customFormat="1" ht="15" x14ac:dyDescent="0.2">
      <c r="A3302" s="619"/>
      <c r="B3302" s="620"/>
      <c r="C3302" s="623"/>
      <c r="D3302" s="610"/>
      <c r="E3302" s="611"/>
      <c r="F3302" s="655"/>
      <c r="G3302" s="611"/>
    </row>
    <row r="3303" spans="1:7" s="547" customFormat="1" ht="15" x14ac:dyDescent="0.2">
      <c r="A3303" s="619"/>
      <c r="B3303" s="620"/>
      <c r="C3303" s="623"/>
      <c r="D3303" s="610"/>
      <c r="E3303" s="611"/>
      <c r="F3303" s="655"/>
      <c r="G3303" s="611"/>
    </row>
    <row r="3304" spans="1:7" s="547" customFormat="1" ht="15" x14ac:dyDescent="0.2">
      <c r="A3304" s="619"/>
      <c r="B3304" s="620"/>
      <c r="C3304" s="623"/>
      <c r="D3304" s="610"/>
      <c r="E3304" s="611"/>
      <c r="F3304" s="655"/>
      <c r="G3304" s="611"/>
    </row>
    <row r="3305" spans="1:7" s="547" customFormat="1" ht="15" x14ac:dyDescent="0.2">
      <c r="A3305" s="619"/>
      <c r="B3305" s="620"/>
      <c r="C3305" s="623"/>
      <c r="D3305" s="610"/>
      <c r="E3305" s="611"/>
      <c r="F3305" s="655"/>
      <c r="G3305" s="611"/>
    </row>
    <row r="3306" spans="1:7" s="547" customFormat="1" ht="15" x14ac:dyDescent="0.2">
      <c r="A3306" s="619"/>
      <c r="B3306" s="620"/>
      <c r="C3306" s="623"/>
      <c r="D3306" s="610"/>
      <c r="E3306" s="611"/>
      <c r="F3306" s="655"/>
      <c r="G3306" s="611"/>
    </row>
    <row r="3307" spans="1:7" s="547" customFormat="1" ht="15" x14ac:dyDescent="0.2">
      <c r="A3307" s="619"/>
      <c r="B3307" s="620"/>
      <c r="C3307" s="623"/>
      <c r="D3307" s="610"/>
      <c r="E3307" s="611"/>
      <c r="F3307" s="655"/>
      <c r="G3307" s="611"/>
    </row>
    <row r="3308" spans="1:7" s="547" customFormat="1" ht="15" x14ac:dyDescent="0.2">
      <c r="A3308" s="619"/>
      <c r="B3308" s="620"/>
      <c r="C3308" s="623"/>
      <c r="D3308" s="610"/>
      <c r="E3308" s="611"/>
      <c r="F3308" s="655"/>
      <c r="G3308" s="611"/>
    </row>
    <row r="3309" spans="1:7" s="547" customFormat="1" ht="15" x14ac:dyDescent="0.2">
      <c r="A3309" s="619"/>
      <c r="B3309" s="620"/>
      <c r="C3309" s="623"/>
      <c r="D3309" s="610"/>
      <c r="E3309" s="611"/>
      <c r="F3309" s="655"/>
      <c r="G3309" s="611"/>
    </row>
    <row r="3310" spans="1:7" s="547" customFormat="1" ht="15" x14ac:dyDescent="0.2">
      <c r="A3310" s="619"/>
      <c r="B3310" s="620"/>
      <c r="C3310" s="623"/>
      <c r="D3310" s="610"/>
      <c r="E3310" s="611"/>
      <c r="F3310" s="655"/>
      <c r="G3310" s="611"/>
    </row>
    <row r="3311" spans="1:7" s="547" customFormat="1" ht="15" x14ac:dyDescent="0.2">
      <c r="A3311" s="619"/>
      <c r="B3311" s="620"/>
      <c r="C3311" s="623"/>
      <c r="D3311" s="610"/>
      <c r="E3311" s="611"/>
      <c r="F3311" s="655"/>
      <c r="G3311" s="611"/>
    </row>
    <row r="3312" spans="1:7" s="547" customFormat="1" ht="15" x14ac:dyDescent="0.2">
      <c r="A3312" s="619"/>
      <c r="B3312" s="620"/>
      <c r="C3312" s="623"/>
      <c r="D3312" s="610"/>
      <c r="E3312" s="611"/>
      <c r="F3312" s="655"/>
      <c r="G3312" s="611"/>
    </row>
    <row r="3313" spans="1:7" s="547" customFormat="1" ht="15" x14ac:dyDescent="0.2">
      <c r="A3313" s="619"/>
      <c r="B3313" s="620"/>
      <c r="C3313" s="623"/>
      <c r="D3313" s="610"/>
      <c r="E3313" s="611"/>
      <c r="F3313" s="655"/>
      <c r="G3313" s="611"/>
    </row>
    <row r="3314" spans="1:7" s="547" customFormat="1" ht="15" x14ac:dyDescent="0.2">
      <c r="A3314" s="619"/>
      <c r="B3314" s="620"/>
      <c r="C3314" s="623"/>
      <c r="D3314" s="610"/>
      <c r="E3314" s="611"/>
      <c r="F3314" s="655"/>
      <c r="G3314" s="611"/>
    </row>
    <row r="3315" spans="1:7" s="547" customFormat="1" ht="15" x14ac:dyDescent="0.2">
      <c r="A3315" s="619"/>
      <c r="B3315" s="620"/>
      <c r="C3315" s="623"/>
      <c r="D3315" s="610"/>
      <c r="E3315" s="611"/>
      <c r="F3315" s="655"/>
      <c r="G3315" s="611"/>
    </row>
    <row r="3316" spans="1:7" s="547" customFormat="1" ht="15" x14ac:dyDescent="0.2">
      <c r="A3316" s="619"/>
      <c r="B3316" s="620"/>
      <c r="C3316" s="623"/>
      <c r="D3316" s="610"/>
      <c r="E3316" s="611"/>
      <c r="F3316" s="655"/>
      <c r="G3316" s="611"/>
    </row>
    <row r="3317" spans="1:7" s="547" customFormat="1" ht="15" x14ac:dyDescent="0.2">
      <c r="A3317" s="619"/>
      <c r="B3317" s="620"/>
      <c r="C3317" s="623"/>
      <c r="D3317" s="610"/>
      <c r="E3317" s="611"/>
      <c r="F3317" s="655"/>
      <c r="G3317" s="611"/>
    </row>
    <row r="3318" spans="1:7" s="547" customFormat="1" ht="15" x14ac:dyDescent="0.2">
      <c r="A3318" s="619"/>
      <c r="B3318" s="620"/>
      <c r="C3318" s="623"/>
      <c r="D3318" s="610"/>
      <c r="E3318" s="611"/>
      <c r="F3318" s="655"/>
      <c r="G3318" s="611"/>
    </row>
    <row r="3319" spans="1:7" s="547" customFormat="1" ht="15" x14ac:dyDescent="0.2">
      <c r="A3319" s="619"/>
      <c r="B3319" s="620"/>
      <c r="C3319" s="623"/>
      <c r="D3319" s="610"/>
      <c r="E3319" s="611"/>
      <c r="F3319" s="655"/>
      <c r="G3319" s="611"/>
    </row>
    <row r="3320" spans="1:7" s="547" customFormat="1" ht="15" x14ac:dyDescent="0.2">
      <c r="A3320" s="619"/>
      <c r="B3320" s="620"/>
      <c r="C3320" s="623"/>
      <c r="D3320" s="610"/>
      <c r="E3320" s="611"/>
      <c r="F3320" s="655"/>
      <c r="G3320" s="611"/>
    </row>
    <row r="3321" spans="1:7" s="547" customFormat="1" ht="15" x14ac:dyDescent="0.2">
      <c r="A3321" s="619"/>
      <c r="B3321" s="620"/>
      <c r="C3321" s="623"/>
      <c r="D3321" s="610"/>
      <c r="E3321" s="611"/>
      <c r="F3321" s="655"/>
      <c r="G3321" s="611"/>
    </row>
    <row r="3322" spans="1:7" s="547" customFormat="1" ht="15" x14ac:dyDescent="0.2">
      <c r="A3322" s="619"/>
      <c r="B3322" s="620"/>
      <c r="C3322" s="623"/>
      <c r="D3322" s="610"/>
      <c r="E3322" s="611"/>
      <c r="F3322" s="655"/>
      <c r="G3322" s="611"/>
    </row>
    <row r="3323" spans="1:7" s="547" customFormat="1" ht="15" x14ac:dyDescent="0.2">
      <c r="A3323" s="619"/>
      <c r="B3323" s="620"/>
      <c r="C3323" s="623"/>
      <c r="D3323" s="610"/>
      <c r="E3323" s="611"/>
      <c r="F3323" s="655"/>
      <c r="G3323" s="611"/>
    </row>
    <row r="3324" spans="1:7" s="547" customFormat="1" ht="15" x14ac:dyDescent="0.2">
      <c r="A3324" s="619"/>
      <c r="B3324" s="620"/>
      <c r="C3324" s="623"/>
      <c r="D3324" s="610"/>
      <c r="E3324" s="611"/>
      <c r="F3324" s="655"/>
      <c r="G3324" s="611"/>
    </row>
    <row r="3325" spans="1:7" s="547" customFormat="1" ht="15" x14ac:dyDescent="0.2">
      <c r="A3325" s="619"/>
      <c r="B3325" s="620"/>
      <c r="C3325" s="623"/>
      <c r="D3325" s="610"/>
      <c r="E3325" s="611"/>
      <c r="F3325" s="655"/>
      <c r="G3325" s="611"/>
    </row>
    <row r="3326" spans="1:7" s="547" customFormat="1" ht="15" x14ac:dyDescent="0.2">
      <c r="A3326" s="619"/>
      <c r="B3326" s="620"/>
      <c r="C3326" s="623"/>
      <c r="D3326" s="610"/>
      <c r="E3326" s="611"/>
      <c r="F3326" s="655"/>
      <c r="G3326" s="611"/>
    </row>
    <row r="3327" spans="1:7" s="547" customFormat="1" ht="15" x14ac:dyDescent="0.2">
      <c r="A3327" s="619"/>
      <c r="B3327" s="620"/>
      <c r="C3327" s="623"/>
      <c r="D3327" s="610"/>
      <c r="E3327" s="611"/>
      <c r="F3327" s="655"/>
      <c r="G3327" s="611"/>
    </row>
    <row r="3328" spans="1:7" s="547" customFormat="1" ht="15" x14ac:dyDescent="0.2">
      <c r="A3328" s="619"/>
      <c r="B3328" s="620"/>
      <c r="C3328" s="623"/>
      <c r="D3328" s="610"/>
      <c r="E3328" s="611"/>
      <c r="F3328" s="655"/>
      <c r="G3328" s="611"/>
    </row>
    <row r="3329" spans="1:7" s="547" customFormat="1" ht="15" x14ac:dyDescent="0.2">
      <c r="A3329" s="619"/>
      <c r="B3329" s="620"/>
      <c r="C3329" s="623"/>
      <c r="D3329" s="610"/>
      <c r="E3329" s="611"/>
      <c r="F3329" s="655"/>
      <c r="G3329" s="611"/>
    </row>
    <row r="3330" spans="1:7" s="547" customFormat="1" ht="15" x14ac:dyDescent="0.2">
      <c r="A3330" s="619"/>
      <c r="B3330" s="620"/>
      <c r="C3330" s="623"/>
      <c r="D3330" s="610"/>
      <c r="E3330" s="611"/>
      <c r="F3330" s="655"/>
      <c r="G3330" s="611"/>
    </row>
    <row r="3331" spans="1:7" s="547" customFormat="1" ht="15" x14ac:dyDescent="0.2">
      <c r="A3331" s="619"/>
      <c r="B3331" s="620"/>
      <c r="C3331" s="623"/>
      <c r="D3331" s="610"/>
      <c r="E3331" s="611"/>
      <c r="F3331" s="655"/>
      <c r="G3331" s="611"/>
    </row>
    <row r="3332" spans="1:7" s="547" customFormat="1" ht="15" x14ac:dyDescent="0.2">
      <c r="A3332" s="619"/>
      <c r="B3332" s="620"/>
      <c r="C3332" s="623"/>
      <c r="D3332" s="610"/>
      <c r="E3332" s="611"/>
      <c r="F3332" s="655"/>
      <c r="G3332" s="611"/>
    </row>
    <row r="3333" spans="1:7" s="547" customFormat="1" ht="15" x14ac:dyDescent="0.2">
      <c r="A3333" s="619"/>
      <c r="B3333" s="620"/>
      <c r="C3333" s="623"/>
      <c r="D3333" s="610"/>
      <c r="E3333" s="611"/>
      <c r="F3333" s="655"/>
      <c r="G3333" s="611"/>
    </row>
    <row r="3334" spans="1:7" s="547" customFormat="1" ht="15" x14ac:dyDescent="0.2">
      <c r="A3334" s="619"/>
      <c r="B3334" s="620"/>
      <c r="C3334" s="623"/>
      <c r="D3334" s="610"/>
      <c r="E3334" s="611"/>
      <c r="F3334" s="655"/>
      <c r="G3334" s="611"/>
    </row>
    <row r="3335" spans="1:7" s="547" customFormat="1" ht="15" x14ac:dyDescent="0.2">
      <c r="A3335" s="619"/>
      <c r="B3335" s="620"/>
      <c r="C3335" s="623"/>
      <c r="D3335" s="610"/>
      <c r="E3335" s="611"/>
      <c r="F3335" s="655"/>
      <c r="G3335" s="611"/>
    </row>
    <row r="3336" spans="1:7" s="547" customFormat="1" ht="15" x14ac:dyDescent="0.2">
      <c r="A3336" s="619"/>
      <c r="B3336" s="620"/>
      <c r="C3336" s="623"/>
      <c r="D3336" s="610"/>
      <c r="E3336" s="611"/>
      <c r="F3336" s="655"/>
      <c r="G3336" s="611"/>
    </row>
    <row r="3337" spans="1:7" s="547" customFormat="1" ht="15" x14ac:dyDescent="0.2">
      <c r="A3337" s="619"/>
      <c r="B3337" s="620"/>
      <c r="C3337" s="623"/>
      <c r="D3337" s="610"/>
      <c r="E3337" s="611"/>
      <c r="F3337" s="655"/>
      <c r="G3337" s="611"/>
    </row>
    <row r="3338" spans="1:7" s="547" customFormat="1" ht="15" x14ac:dyDescent="0.2">
      <c r="A3338" s="619"/>
      <c r="B3338" s="620"/>
      <c r="C3338" s="623"/>
      <c r="D3338" s="610"/>
      <c r="E3338" s="611"/>
      <c r="F3338" s="655"/>
      <c r="G3338" s="611"/>
    </row>
    <row r="3339" spans="1:7" s="547" customFormat="1" ht="15" x14ac:dyDescent="0.2">
      <c r="A3339" s="619"/>
      <c r="B3339" s="620"/>
      <c r="C3339" s="623"/>
      <c r="D3339" s="610"/>
      <c r="E3339" s="611"/>
      <c r="F3339" s="655"/>
      <c r="G3339" s="611"/>
    </row>
    <row r="3340" spans="1:7" s="547" customFormat="1" ht="15" x14ac:dyDescent="0.2">
      <c r="A3340" s="619"/>
      <c r="B3340" s="620"/>
      <c r="C3340" s="623"/>
      <c r="D3340" s="610"/>
      <c r="E3340" s="611"/>
      <c r="F3340" s="655"/>
      <c r="G3340" s="611"/>
    </row>
    <row r="3341" spans="1:7" s="547" customFormat="1" ht="15" x14ac:dyDescent="0.2">
      <c r="A3341" s="619"/>
      <c r="B3341" s="620"/>
      <c r="C3341" s="623"/>
      <c r="D3341" s="610"/>
      <c r="E3341" s="611"/>
      <c r="F3341" s="655"/>
      <c r="G3341" s="611"/>
    </row>
    <row r="3342" spans="1:7" s="547" customFormat="1" ht="15" x14ac:dyDescent="0.2">
      <c r="A3342" s="619"/>
      <c r="B3342" s="620"/>
      <c r="C3342" s="623"/>
      <c r="D3342" s="610"/>
      <c r="E3342" s="611"/>
      <c r="F3342" s="655"/>
      <c r="G3342" s="611"/>
    </row>
    <row r="3343" spans="1:7" s="547" customFormat="1" ht="15" x14ac:dyDescent="0.2">
      <c r="A3343" s="619"/>
      <c r="B3343" s="620"/>
      <c r="C3343" s="623"/>
      <c r="D3343" s="610"/>
      <c r="E3343" s="611"/>
      <c r="F3343" s="655"/>
      <c r="G3343" s="611"/>
    </row>
    <row r="3344" spans="1:7" s="547" customFormat="1" ht="15" x14ac:dyDescent="0.2">
      <c r="A3344" s="619"/>
      <c r="B3344" s="620"/>
      <c r="C3344" s="623"/>
      <c r="D3344" s="610"/>
      <c r="E3344" s="611"/>
      <c r="F3344" s="655"/>
      <c r="G3344" s="611"/>
    </row>
    <row r="3345" spans="1:7" s="547" customFormat="1" ht="15" x14ac:dyDescent="0.2">
      <c r="A3345" s="619"/>
      <c r="B3345" s="620"/>
      <c r="C3345" s="623"/>
      <c r="D3345" s="610"/>
      <c r="E3345" s="611"/>
      <c r="F3345" s="655"/>
      <c r="G3345" s="611"/>
    </row>
    <row r="3346" spans="1:7" s="547" customFormat="1" ht="15" x14ac:dyDescent="0.2">
      <c r="A3346" s="619"/>
      <c r="B3346" s="620"/>
      <c r="C3346" s="623"/>
      <c r="D3346" s="610"/>
      <c r="E3346" s="611"/>
      <c r="F3346" s="655"/>
      <c r="G3346" s="611"/>
    </row>
    <row r="3347" spans="1:7" s="547" customFormat="1" ht="15" x14ac:dyDescent="0.2">
      <c r="A3347" s="619"/>
      <c r="B3347" s="620"/>
      <c r="C3347" s="623"/>
      <c r="D3347" s="610"/>
      <c r="E3347" s="611"/>
      <c r="F3347" s="655"/>
      <c r="G3347" s="611"/>
    </row>
    <row r="3348" spans="1:7" s="547" customFormat="1" ht="15" x14ac:dyDescent="0.2">
      <c r="A3348" s="619"/>
      <c r="B3348" s="620"/>
      <c r="C3348" s="623"/>
      <c r="D3348" s="610"/>
      <c r="E3348" s="611"/>
      <c r="F3348" s="655"/>
      <c r="G3348" s="611"/>
    </row>
    <row r="3349" spans="1:7" s="547" customFormat="1" ht="15" x14ac:dyDescent="0.2">
      <c r="A3349" s="619"/>
      <c r="B3349" s="620"/>
      <c r="C3349" s="623"/>
      <c r="D3349" s="610"/>
      <c r="E3349" s="611"/>
      <c r="F3349" s="655"/>
      <c r="G3349" s="611"/>
    </row>
    <row r="3350" spans="1:7" s="547" customFormat="1" ht="15" x14ac:dyDescent="0.2">
      <c r="A3350" s="619"/>
      <c r="B3350" s="620"/>
      <c r="C3350" s="623"/>
      <c r="D3350" s="610"/>
      <c r="E3350" s="611"/>
      <c r="F3350" s="655"/>
      <c r="G3350" s="611"/>
    </row>
    <row r="3351" spans="1:7" s="547" customFormat="1" ht="15" x14ac:dyDescent="0.2">
      <c r="A3351" s="619"/>
      <c r="B3351" s="620"/>
      <c r="C3351" s="623"/>
      <c r="D3351" s="610"/>
      <c r="E3351" s="611"/>
      <c r="F3351" s="655"/>
      <c r="G3351" s="611"/>
    </row>
    <row r="3352" spans="1:7" s="547" customFormat="1" ht="15" x14ac:dyDescent="0.2">
      <c r="A3352" s="619"/>
      <c r="B3352" s="620"/>
      <c r="C3352" s="623"/>
      <c r="D3352" s="610"/>
      <c r="E3352" s="611"/>
      <c r="F3352" s="655"/>
      <c r="G3352" s="611"/>
    </row>
    <row r="3353" spans="1:7" s="547" customFormat="1" ht="15" x14ac:dyDescent="0.2">
      <c r="A3353" s="619"/>
      <c r="B3353" s="620"/>
      <c r="C3353" s="623"/>
      <c r="D3353" s="610"/>
      <c r="E3353" s="611"/>
      <c r="F3353" s="655"/>
      <c r="G3353" s="611"/>
    </row>
    <row r="3354" spans="1:7" s="547" customFormat="1" ht="15" x14ac:dyDescent="0.2">
      <c r="A3354" s="619"/>
      <c r="B3354" s="620"/>
      <c r="C3354" s="623"/>
      <c r="D3354" s="610"/>
      <c r="E3354" s="611"/>
      <c r="F3354" s="655"/>
      <c r="G3354" s="611"/>
    </row>
    <row r="3355" spans="1:7" s="547" customFormat="1" ht="15" x14ac:dyDescent="0.2">
      <c r="A3355" s="619"/>
      <c r="B3355" s="620"/>
      <c r="C3355" s="623"/>
      <c r="D3355" s="610"/>
      <c r="E3355" s="611"/>
      <c r="F3355" s="655"/>
      <c r="G3355" s="611"/>
    </row>
    <row r="3356" spans="1:7" s="547" customFormat="1" ht="15" x14ac:dyDescent="0.2">
      <c r="A3356" s="619"/>
      <c r="B3356" s="620"/>
      <c r="C3356" s="623"/>
      <c r="D3356" s="610"/>
      <c r="E3356" s="611"/>
      <c r="F3356" s="655"/>
      <c r="G3356" s="611"/>
    </row>
    <row r="3357" spans="1:7" s="547" customFormat="1" ht="15" x14ac:dyDescent="0.2">
      <c r="A3357" s="619"/>
      <c r="B3357" s="620"/>
      <c r="C3357" s="623"/>
      <c r="D3357" s="610"/>
      <c r="E3357" s="611"/>
      <c r="F3357" s="655"/>
      <c r="G3357" s="611"/>
    </row>
    <row r="3358" spans="1:7" s="547" customFormat="1" ht="15" x14ac:dyDescent="0.2">
      <c r="A3358" s="619"/>
      <c r="B3358" s="620"/>
      <c r="C3358" s="623"/>
      <c r="D3358" s="610"/>
      <c r="E3358" s="611"/>
      <c r="F3358" s="655"/>
      <c r="G3358" s="611"/>
    </row>
    <row r="3359" spans="1:7" s="547" customFormat="1" ht="15" x14ac:dyDescent="0.2">
      <c r="A3359" s="619"/>
      <c r="B3359" s="620"/>
      <c r="C3359" s="623"/>
      <c r="D3359" s="610"/>
      <c r="E3359" s="611"/>
      <c r="F3359" s="655"/>
      <c r="G3359" s="611"/>
    </row>
    <row r="3360" spans="1:7" s="547" customFormat="1" ht="15" x14ac:dyDescent="0.2">
      <c r="A3360" s="619"/>
      <c r="B3360" s="620"/>
      <c r="C3360" s="623"/>
      <c r="D3360" s="610"/>
      <c r="E3360" s="611"/>
      <c r="F3360" s="655"/>
      <c r="G3360" s="611"/>
    </row>
    <row r="3361" spans="1:7" s="547" customFormat="1" ht="15" x14ac:dyDescent="0.2">
      <c r="A3361" s="619"/>
      <c r="B3361" s="620"/>
      <c r="C3361" s="623"/>
      <c r="D3361" s="610"/>
      <c r="E3361" s="611"/>
      <c r="F3361" s="655"/>
      <c r="G3361" s="611"/>
    </row>
    <row r="3362" spans="1:7" s="547" customFormat="1" ht="15" x14ac:dyDescent="0.2">
      <c r="A3362" s="619"/>
      <c r="B3362" s="620"/>
      <c r="C3362" s="623"/>
      <c r="D3362" s="610"/>
      <c r="E3362" s="611"/>
      <c r="F3362" s="655"/>
      <c r="G3362" s="611"/>
    </row>
    <row r="3363" spans="1:7" s="547" customFormat="1" ht="15" x14ac:dyDescent="0.2">
      <c r="A3363" s="619"/>
      <c r="B3363" s="620"/>
      <c r="C3363" s="623"/>
      <c r="D3363" s="610"/>
      <c r="E3363" s="611"/>
      <c r="F3363" s="655"/>
      <c r="G3363" s="611"/>
    </row>
    <row r="3364" spans="1:7" s="547" customFormat="1" ht="15" x14ac:dyDescent="0.2">
      <c r="A3364" s="619"/>
      <c r="B3364" s="620"/>
      <c r="C3364" s="623"/>
      <c r="D3364" s="610"/>
      <c r="E3364" s="611"/>
      <c r="F3364" s="655"/>
      <c r="G3364" s="611"/>
    </row>
    <row r="3365" spans="1:7" s="547" customFormat="1" ht="15" x14ac:dyDescent="0.2">
      <c r="A3365" s="619"/>
      <c r="B3365" s="620"/>
      <c r="C3365" s="623"/>
      <c r="D3365" s="610"/>
      <c r="E3365" s="611"/>
      <c r="F3365" s="655"/>
      <c r="G3365" s="611"/>
    </row>
    <row r="3366" spans="1:7" s="547" customFormat="1" ht="15" x14ac:dyDescent="0.2">
      <c r="A3366" s="619"/>
      <c r="B3366" s="620"/>
      <c r="C3366" s="623"/>
      <c r="D3366" s="610"/>
      <c r="E3366" s="611"/>
      <c r="F3366" s="655"/>
      <c r="G3366" s="611"/>
    </row>
    <row r="3367" spans="1:7" s="547" customFormat="1" ht="15" x14ac:dyDescent="0.2">
      <c r="A3367" s="619"/>
      <c r="B3367" s="620"/>
      <c r="C3367" s="623"/>
      <c r="D3367" s="610"/>
      <c r="E3367" s="611"/>
      <c r="F3367" s="655"/>
      <c r="G3367" s="611"/>
    </row>
    <row r="3368" spans="1:7" s="547" customFormat="1" ht="15" x14ac:dyDescent="0.2">
      <c r="A3368" s="619"/>
      <c r="B3368" s="620"/>
      <c r="C3368" s="623"/>
      <c r="D3368" s="610"/>
      <c r="E3368" s="611"/>
      <c r="F3368" s="655"/>
      <c r="G3368" s="611"/>
    </row>
    <row r="3369" spans="1:7" s="547" customFormat="1" ht="15" x14ac:dyDescent="0.2">
      <c r="A3369" s="619"/>
      <c r="B3369" s="620"/>
      <c r="C3369" s="623"/>
      <c r="D3369" s="610"/>
      <c r="E3369" s="611"/>
      <c r="F3369" s="655"/>
      <c r="G3369" s="611"/>
    </row>
    <row r="3370" spans="1:7" s="547" customFormat="1" ht="15" x14ac:dyDescent="0.2">
      <c r="A3370" s="619"/>
      <c r="B3370" s="620"/>
      <c r="C3370" s="623"/>
      <c r="D3370" s="610"/>
      <c r="E3370" s="611"/>
      <c r="F3370" s="655"/>
      <c r="G3370" s="611"/>
    </row>
    <row r="3371" spans="1:7" s="547" customFormat="1" ht="15" x14ac:dyDescent="0.2">
      <c r="A3371" s="619"/>
      <c r="B3371" s="620"/>
      <c r="C3371" s="623"/>
      <c r="D3371" s="610"/>
      <c r="E3371" s="611"/>
      <c r="F3371" s="655"/>
      <c r="G3371" s="611"/>
    </row>
    <row r="3372" spans="1:7" s="547" customFormat="1" ht="15" x14ac:dyDescent="0.2">
      <c r="A3372" s="619"/>
      <c r="B3372" s="620"/>
      <c r="C3372" s="623"/>
      <c r="D3372" s="610"/>
      <c r="E3372" s="611"/>
      <c r="F3372" s="655"/>
      <c r="G3372" s="611"/>
    </row>
    <row r="3373" spans="1:7" s="547" customFormat="1" ht="15" x14ac:dyDescent="0.2">
      <c r="A3373" s="619"/>
      <c r="B3373" s="620"/>
      <c r="C3373" s="623"/>
      <c r="D3373" s="610"/>
      <c r="E3373" s="611"/>
      <c r="F3373" s="655"/>
      <c r="G3373" s="611"/>
    </row>
    <row r="3374" spans="1:7" s="547" customFormat="1" ht="15" x14ac:dyDescent="0.2">
      <c r="A3374" s="619"/>
      <c r="B3374" s="620"/>
      <c r="C3374" s="623"/>
      <c r="D3374" s="610"/>
      <c r="E3374" s="611"/>
      <c r="F3374" s="655"/>
      <c r="G3374" s="611"/>
    </row>
    <row r="3375" spans="1:7" s="547" customFormat="1" ht="15" x14ac:dyDescent="0.2">
      <c r="A3375" s="619"/>
      <c r="B3375" s="620"/>
      <c r="C3375" s="623"/>
      <c r="D3375" s="610"/>
      <c r="E3375" s="611"/>
      <c r="F3375" s="655"/>
      <c r="G3375" s="611"/>
    </row>
    <row r="3376" spans="1:7" s="547" customFormat="1" ht="15" x14ac:dyDescent="0.2">
      <c r="A3376" s="619"/>
      <c r="B3376" s="620"/>
      <c r="C3376" s="623"/>
      <c r="D3376" s="610"/>
      <c r="E3376" s="611"/>
      <c r="F3376" s="655"/>
      <c r="G3376" s="611"/>
    </row>
    <row r="3377" spans="1:7" s="547" customFormat="1" ht="15" x14ac:dyDescent="0.2">
      <c r="A3377" s="619"/>
      <c r="B3377" s="620"/>
      <c r="C3377" s="623"/>
      <c r="D3377" s="610"/>
      <c r="E3377" s="611"/>
      <c r="F3377" s="655"/>
      <c r="G3377" s="611"/>
    </row>
    <row r="3378" spans="1:7" s="547" customFormat="1" ht="15" x14ac:dyDescent="0.2">
      <c r="A3378" s="619"/>
      <c r="B3378" s="620"/>
      <c r="C3378" s="623"/>
      <c r="D3378" s="610"/>
      <c r="E3378" s="611"/>
      <c r="F3378" s="655"/>
      <c r="G3378" s="611"/>
    </row>
    <row r="3379" spans="1:7" s="547" customFormat="1" ht="15" x14ac:dyDescent="0.2">
      <c r="A3379" s="619"/>
      <c r="B3379" s="620"/>
      <c r="C3379" s="623"/>
      <c r="D3379" s="610"/>
      <c r="E3379" s="611"/>
      <c r="F3379" s="655"/>
      <c r="G3379" s="611"/>
    </row>
    <row r="3380" spans="1:7" s="547" customFormat="1" ht="15" x14ac:dyDescent="0.2">
      <c r="A3380" s="619"/>
      <c r="B3380" s="620"/>
      <c r="C3380" s="623"/>
      <c r="D3380" s="610"/>
      <c r="E3380" s="611"/>
      <c r="F3380" s="655"/>
      <c r="G3380" s="611"/>
    </row>
    <row r="3381" spans="1:7" s="547" customFormat="1" ht="15" x14ac:dyDescent="0.2">
      <c r="A3381" s="619"/>
      <c r="B3381" s="620"/>
      <c r="C3381" s="623"/>
      <c r="D3381" s="610"/>
      <c r="E3381" s="611"/>
      <c r="F3381" s="655"/>
      <c r="G3381" s="611"/>
    </row>
    <row r="3382" spans="1:7" s="547" customFormat="1" ht="15" x14ac:dyDescent="0.2">
      <c r="A3382" s="619"/>
      <c r="B3382" s="620"/>
      <c r="C3382" s="623"/>
      <c r="D3382" s="610"/>
      <c r="E3382" s="611"/>
      <c r="F3382" s="655"/>
      <c r="G3382" s="611"/>
    </row>
    <row r="3383" spans="1:7" s="547" customFormat="1" ht="15" x14ac:dyDescent="0.2">
      <c r="A3383" s="619"/>
      <c r="B3383" s="620"/>
      <c r="C3383" s="623"/>
      <c r="D3383" s="610"/>
      <c r="E3383" s="611"/>
      <c r="F3383" s="655"/>
      <c r="G3383" s="611"/>
    </row>
    <row r="3384" spans="1:7" s="547" customFormat="1" ht="15" x14ac:dyDescent="0.2">
      <c r="A3384" s="619"/>
      <c r="B3384" s="620"/>
      <c r="C3384" s="623"/>
      <c r="D3384" s="610"/>
      <c r="E3384" s="611"/>
      <c r="F3384" s="655"/>
      <c r="G3384" s="611"/>
    </row>
    <row r="3385" spans="1:7" s="547" customFormat="1" ht="15" x14ac:dyDescent="0.2">
      <c r="A3385" s="619"/>
      <c r="B3385" s="620"/>
      <c r="C3385" s="623"/>
      <c r="D3385" s="610"/>
      <c r="E3385" s="611"/>
      <c r="F3385" s="655"/>
      <c r="G3385" s="611"/>
    </row>
    <row r="3386" spans="1:7" s="547" customFormat="1" ht="15" x14ac:dyDescent="0.2">
      <c r="A3386" s="619"/>
      <c r="B3386" s="620"/>
      <c r="C3386" s="623"/>
      <c r="D3386" s="610"/>
      <c r="E3386" s="611"/>
      <c r="F3386" s="655"/>
      <c r="G3386" s="611"/>
    </row>
    <row r="3387" spans="1:7" s="547" customFormat="1" ht="15" x14ac:dyDescent="0.2">
      <c r="A3387" s="619"/>
      <c r="B3387" s="620"/>
      <c r="C3387" s="623"/>
      <c r="D3387" s="610"/>
      <c r="E3387" s="611"/>
      <c r="F3387" s="655"/>
      <c r="G3387" s="611"/>
    </row>
    <row r="3388" spans="1:7" s="547" customFormat="1" ht="15" x14ac:dyDescent="0.2">
      <c r="A3388" s="619"/>
      <c r="B3388" s="620"/>
      <c r="C3388" s="623"/>
      <c r="D3388" s="610"/>
      <c r="E3388" s="611"/>
      <c r="F3388" s="655"/>
      <c r="G3388" s="611"/>
    </row>
    <row r="3389" spans="1:7" s="547" customFormat="1" ht="15" x14ac:dyDescent="0.2">
      <c r="A3389" s="619"/>
      <c r="B3389" s="620"/>
      <c r="C3389" s="623"/>
      <c r="D3389" s="610"/>
      <c r="E3389" s="611"/>
      <c r="F3389" s="655"/>
      <c r="G3389" s="611"/>
    </row>
    <row r="3390" spans="1:7" s="547" customFormat="1" ht="15" x14ac:dyDescent="0.2">
      <c r="A3390" s="619"/>
      <c r="B3390" s="620"/>
      <c r="C3390" s="623"/>
      <c r="D3390" s="610"/>
      <c r="E3390" s="611"/>
      <c r="F3390" s="655"/>
      <c r="G3390" s="611"/>
    </row>
    <row r="3391" spans="1:7" s="547" customFormat="1" ht="15" x14ac:dyDescent="0.2">
      <c r="A3391" s="619"/>
      <c r="B3391" s="620"/>
      <c r="C3391" s="623"/>
      <c r="D3391" s="610"/>
      <c r="E3391" s="611"/>
      <c r="F3391" s="655"/>
      <c r="G3391" s="611"/>
    </row>
    <row r="3392" spans="1:7" s="547" customFormat="1" ht="15" x14ac:dyDescent="0.2">
      <c r="A3392" s="619"/>
      <c r="B3392" s="620"/>
      <c r="C3392" s="623"/>
      <c r="D3392" s="610"/>
      <c r="E3392" s="611"/>
      <c r="F3392" s="655"/>
      <c r="G3392" s="611"/>
    </row>
    <row r="3393" spans="1:7" s="547" customFormat="1" ht="15" x14ac:dyDescent="0.2">
      <c r="A3393" s="619"/>
      <c r="B3393" s="620"/>
      <c r="C3393" s="623"/>
      <c r="D3393" s="610"/>
      <c r="E3393" s="611"/>
      <c r="F3393" s="655"/>
      <c r="G3393" s="611"/>
    </row>
    <row r="3394" spans="1:7" s="547" customFormat="1" ht="15" x14ac:dyDescent="0.2">
      <c r="A3394" s="619"/>
      <c r="B3394" s="620"/>
      <c r="C3394" s="623"/>
      <c r="D3394" s="610"/>
      <c r="E3394" s="611"/>
      <c r="F3394" s="655"/>
      <c r="G3394" s="611"/>
    </row>
    <row r="3395" spans="1:7" s="547" customFormat="1" ht="15" x14ac:dyDescent="0.2">
      <c r="A3395" s="619"/>
      <c r="B3395" s="620"/>
      <c r="C3395" s="623"/>
      <c r="D3395" s="610"/>
      <c r="E3395" s="611"/>
      <c r="F3395" s="655"/>
      <c r="G3395" s="611"/>
    </row>
    <row r="3396" spans="1:7" s="547" customFormat="1" ht="15" x14ac:dyDescent="0.2">
      <c r="A3396" s="619"/>
      <c r="B3396" s="620"/>
      <c r="C3396" s="623"/>
      <c r="D3396" s="610"/>
      <c r="E3396" s="611"/>
      <c r="F3396" s="655"/>
      <c r="G3396" s="611"/>
    </row>
    <row r="3397" spans="1:7" s="547" customFormat="1" ht="15" x14ac:dyDescent="0.2">
      <c r="A3397" s="619"/>
      <c r="B3397" s="620"/>
      <c r="C3397" s="623"/>
      <c r="D3397" s="610"/>
      <c r="E3397" s="611"/>
      <c r="F3397" s="655"/>
      <c r="G3397" s="611"/>
    </row>
    <row r="3398" spans="1:7" s="547" customFormat="1" ht="15" x14ac:dyDescent="0.2">
      <c r="A3398" s="619"/>
      <c r="B3398" s="620"/>
      <c r="C3398" s="623"/>
      <c r="D3398" s="610"/>
      <c r="E3398" s="611"/>
      <c r="F3398" s="655"/>
      <c r="G3398" s="611"/>
    </row>
    <row r="3399" spans="1:7" s="547" customFormat="1" ht="15" x14ac:dyDescent="0.2">
      <c r="A3399" s="619"/>
      <c r="B3399" s="620"/>
      <c r="C3399" s="623"/>
      <c r="D3399" s="610"/>
      <c r="E3399" s="611"/>
      <c r="F3399" s="655"/>
      <c r="G3399" s="611"/>
    </row>
    <row r="3400" spans="1:7" s="547" customFormat="1" ht="15" x14ac:dyDescent="0.2">
      <c r="A3400" s="619"/>
      <c r="B3400" s="620"/>
      <c r="C3400" s="623"/>
      <c r="D3400" s="610"/>
      <c r="E3400" s="611"/>
      <c r="F3400" s="655"/>
      <c r="G3400" s="611"/>
    </row>
    <row r="3401" spans="1:7" s="547" customFormat="1" ht="15" x14ac:dyDescent="0.2">
      <c r="A3401" s="619"/>
      <c r="B3401" s="620"/>
      <c r="C3401" s="623"/>
      <c r="D3401" s="610"/>
      <c r="E3401" s="611"/>
      <c r="F3401" s="655"/>
      <c r="G3401" s="611"/>
    </row>
    <row r="3402" spans="1:7" s="547" customFormat="1" ht="15" x14ac:dyDescent="0.2">
      <c r="A3402" s="619"/>
      <c r="B3402" s="620"/>
      <c r="C3402" s="623"/>
      <c r="D3402" s="610"/>
      <c r="E3402" s="611"/>
      <c r="F3402" s="655"/>
      <c r="G3402" s="611"/>
    </row>
    <row r="3403" spans="1:7" s="547" customFormat="1" ht="15" x14ac:dyDescent="0.2">
      <c r="A3403" s="619"/>
      <c r="B3403" s="620"/>
      <c r="C3403" s="623"/>
      <c r="D3403" s="610"/>
      <c r="E3403" s="611"/>
      <c r="F3403" s="655"/>
      <c r="G3403" s="611"/>
    </row>
    <row r="3404" spans="1:7" s="547" customFormat="1" ht="15" x14ac:dyDescent="0.2">
      <c r="A3404" s="619"/>
      <c r="B3404" s="620"/>
      <c r="C3404" s="623"/>
      <c r="D3404" s="610"/>
      <c r="E3404" s="611"/>
      <c r="F3404" s="655"/>
      <c r="G3404" s="611"/>
    </row>
    <row r="3405" spans="1:7" s="547" customFormat="1" ht="15" x14ac:dyDescent="0.2">
      <c r="A3405" s="619"/>
      <c r="B3405" s="620"/>
      <c r="C3405" s="623"/>
      <c r="D3405" s="610"/>
      <c r="E3405" s="611"/>
      <c r="F3405" s="655"/>
      <c r="G3405" s="611"/>
    </row>
    <row r="3406" spans="1:7" s="547" customFormat="1" ht="15" x14ac:dyDescent="0.2">
      <c r="A3406" s="619"/>
      <c r="B3406" s="620"/>
      <c r="C3406" s="623"/>
      <c r="D3406" s="610"/>
      <c r="E3406" s="611"/>
      <c r="F3406" s="655"/>
      <c r="G3406" s="611"/>
    </row>
    <row r="3407" spans="1:7" s="547" customFormat="1" ht="15" x14ac:dyDescent="0.2">
      <c r="A3407" s="619"/>
      <c r="B3407" s="620"/>
      <c r="C3407" s="623"/>
      <c r="D3407" s="610"/>
      <c r="E3407" s="611"/>
      <c r="F3407" s="655"/>
      <c r="G3407" s="611"/>
    </row>
    <row r="3408" spans="1:7" s="547" customFormat="1" ht="15" x14ac:dyDescent="0.2">
      <c r="A3408" s="619"/>
      <c r="B3408" s="620"/>
      <c r="C3408" s="623"/>
      <c r="D3408" s="610"/>
      <c r="E3408" s="611"/>
      <c r="F3408" s="655"/>
      <c r="G3408" s="611"/>
    </row>
    <row r="3409" spans="1:7" s="547" customFormat="1" ht="15" x14ac:dyDescent="0.2">
      <c r="A3409" s="619"/>
      <c r="B3409" s="620"/>
      <c r="C3409" s="623"/>
      <c r="D3409" s="610"/>
      <c r="E3409" s="611"/>
      <c r="F3409" s="655"/>
      <c r="G3409" s="611"/>
    </row>
    <row r="3410" spans="1:7" s="547" customFormat="1" ht="15" x14ac:dyDescent="0.2">
      <c r="A3410" s="619"/>
      <c r="B3410" s="620"/>
      <c r="C3410" s="623"/>
      <c r="D3410" s="610"/>
      <c r="E3410" s="611"/>
      <c r="F3410" s="655"/>
      <c r="G3410" s="611"/>
    </row>
    <row r="3411" spans="1:7" s="547" customFormat="1" ht="15" x14ac:dyDescent="0.2">
      <c r="A3411" s="619"/>
      <c r="B3411" s="620"/>
      <c r="C3411" s="623"/>
      <c r="D3411" s="610"/>
      <c r="E3411" s="611"/>
      <c r="F3411" s="655"/>
      <c r="G3411" s="611"/>
    </row>
    <row r="3412" spans="1:7" s="547" customFormat="1" ht="15" x14ac:dyDescent="0.2">
      <c r="A3412" s="619"/>
      <c r="B3412" s="620"/>
      <c r="C3412" s="623"/>
      <c r="D3412" s="610"/>
      <c r="E3412" s="611"/>
      <c r="F3412" s="655"/>
      <c r="G3412" s="611"/>
    </row>
    <row r="3413" spans="1:7" s="547" customFormat="1" ht="15" x14ac:dyDescent="0.2">
      <c r="A3413" s="619"/>
      <c r="B3413" s="620"/>
      <c r="C3413" s="623"/>
      <c r="D3413" s="610"/>
      <c r="E3413" s="611"/>
      <c r="F3413" s="655"/>
      <c r="G3413" s="611"/>
    </row>
    <row r="3414" spans="1:7" s="547" customFormat="1" ht="15" x14ac:dyDescent="0.2">
      <c r="A3414" s="619"/>
      <c r="B3414" s="620"/>
      <c r="C3414" s="623"/>
      <c r="D3414" s="610"/>
      <c r="E3414" s="611"/>
      <c r="F3414" s="655"/>
      <c r="G3414" s="611"/>
    </row>
    <row r="3415" spans="1:7" s="547" customFormat="1" ht="15" x14ac:dyDescent="0.2">
      <c r="A3415" s="619"/>
      <c r="B3415" s="620"/>
      <c r="C3415" s="623"/>
      <c r="D3415" s="610"/>
      <c r="E3415" s="611"/>
      <c r="F3415" s="655"/>
      <c r="G3415" s="611"/>
    </row>
    <row r="3416" spans="1:7" s="547" customFormat="1" ht="15" x14ac:dyDescent="0.2">
      <c r="A3416" s="619"/>
      <c r="B3416" s="620"/>
      <c r="C3416" s="623"/>
      <c r="D3416" s="610"/>
      <c r="E3416" s="611"/>
      <c r="F3416" s="655"/>
      <c r="G3416" s="611"/>
    </row>
    <row r="3417" spans="1:7" s="547" customFormat="1" ht="15" x14ac:dyDescent="0.2">
      <c r="A3417" s="619"/>
      <c r="B3417" s="620"/>
      <c r="C3417" s="623"/>
      <c r="D3417" s="610"/>
      <c r="E3417" s="611"/>
      <c r="F3417" s="655"/>
      <c r="G3417" s="611"/>
    </row>
    <row r="3418" spans="1:7" s="547" customFormat="1" ht="15" x14ac:dyDescent="0.2">
      <c r="A3418" s="619"/>
      <c r="B3418" s="620"/>
      <c r="C3418" s="623"/>
      <c r="D3418" s="610"/>
      <c r="E3418" s="611"/>
      <c r="F3418" s="655"/>
      <c r="G3418" s="611"/>
    </row>
    <row r="3419" spans="1:7" s="547" customFormat="1" ht="15" x14ac:dyDescent="0.2">
      <c r="A3419" s="619"/>
      <c r="B3419" s="620"/>
      <c r="C3419" s="623"/>
      <c r="D3419" s="610"/>
      <c r="E3419" s="611"/>
      <c r="F3419" s="655"/>
      <c r="G3419" s="611"/>
    </row>
    <row r="3420" spans="1:7" s="547" customFormat="1" ht="15" x14ac:dyDescent="0.2">
      <c r="A3420" s="619"/>
      <c r="B3420" s="620"/>
      <c r="C3420" s="623"/>
      <c r="D3420" s="610"/>
      <c r="E3420" s="611"/>
      <c r="F3420" s="655"/>
      <c r="G3420" s="611"/>
    </row>
    <row r="3421" spans="1:7" s="547" customFormat="1" ht="15" x14ac:dyDescent="0.2">
      <c r="A3421" s="619"/>
      <c r="B3421" s="620"/>
      <c r="C3421" s="623"/>
      <c r="D3421" s="610"/>
      <c r="E3421" s="611"/>
      <c r="F3421" s="655"/>
      <c r="G3421" s="611"/>
    </row>
    <row r="3422" spans="1:7" s="547" customFormat="1" ht="15" x14ac:dyDescent="0.2">
      <c r="A3422" s="619"/>
      <c r="B3422" s="620"/>
      <c r="C3422" s="623"/>
      <c r="D3422" s="610"/>
      <c r="E3422" s="611"/>
      <c r="F3422" s="655"/>
      <c r="G3422" s="611"/>
    </row>
    <row r="3423" spans="1:7" s="547" customFormat="1" ht="15" x14ac:dyDescent="0.2">
      <c r="A3423" s="619"/>
      <c r="B3423" s="620"/>
      <c r="C3423" s="623"/>
      <c r="D3423" s="610"/>
      <c r="E3423" s="611"/>
      <c r="F3423" s="655"/>
      <c r="G3423" s="611"/>
    </row>
    <row r="3424" spans="1:7" s="547" customFormat="1" ht="15" x14ac:dyDescent="0.2">
      <c r="A3424" s="619"/>
      <c r="B3424" s="620"/>
      <c r="C3424" s="623"/>
      <c r="D3424" s="610"/>
      <c r="E3424" s="611"/>
      <c r="F3424" s="655"/>
      <c r="G3424" s="611"/>
    </row>
    <row r="3425" spans="1:7" s="547" customFormat="1" ht="15" x14ac:dyDescent="0.2">
      <c r="A3425" s="619"/>
      <c r="B3425" s="620"/>
      <c r="C3425" s="623"/>
      <c r="D3425" s="610"/>
      <c r="E3425" s="611"/>
      <c r="F3425" s="655"/>
      <c r="G3425" s="611"/>
    </row>
    <row r="3426" spans="1:7" s="547" customFormat="1" ht="15" x14ac:dyDescent="0.2">
      <c r="A3426" s="619"/>
      <c r="B3426" s="620"/>
      <c r="C3426" s="623"/>
      <c r="D3426" s="610"/>
      <c r="E3426" s="611"/>
      <c r="F3426" s="655"/>
      <c r="G3426" s="611"/>
    </row>
    <row r="3427" spans="1:7" s="547" customFormat="1" ht="15" x14ac:dyDescent="0.2">
      <c r="A3427" s="619"/>
      <c r="B3427" s="620"/>
      <c r="C3427" s="623"/>
      <c r="D3427" s="610"/>
      <c r="E3427" s="611"/>
      <c r="F3427" s="655"/>
      <c r="G3427" s="611"/>
    </row>
    <row r="3428" spans="1:7" s="547" customFormat="1" ht="15" x14ac:dyDescent="0.2">
      <c r="A3428" s="619"/>
      <c r="B3428" s="620"/>
      <c r="C3428" s="623"/>
      <c r="D3428" s="610"/>
      <c r="E3428" s="611"/>
      <c r="F3428" s="655"/>
      <c r="G3428" s="611"/>
    </row>
    <row r="3429" spans="1:7" s="547" customFormat="1" ht="15" x14ac:dyDescent="0.2">
      <c r="A3429" s="619"/>
      <c r="B3429" s="620"/>
      <c r="C3429" s="623"/>
      <c r="D3429" s="610"/>
      <c r="E3429" s="611"/>
      <c r="F3429" s="655"/>
      <c r="G3429" s="611"/>
    </row>
    <row r="3430" spans="1:7" s="547" customFormat="1" ht="15" x14ac:dyDescent="0.2">
      <c r="A3430" s="619"/>
      <c r="B3430" s="620"/>
      <c r="C3430" s="623"/>
      <c r="D3430" s="610"/>
      <c r="E3430" s="611"/>
      <c r="F3430" s="655"/>
      <c r="G3430" s="611"/>
    </row>
    <row r="3431" spans="1:7" s="547" customFormat="1" ht="15" x14ac:dyDescent="0.2">
      <c r="A3431" s="619"/>
      <c r="B3431" s="620"/>
      <c r="C3431" s="623"/>
      <c r="D3431" s="610"/>
      <c r="E3431" s="611"/>
      <c r="F3431" s="655"/>
      <c r="G3431" s="611"/>
    </row>
    <row r="3432" spans="1:7" s="547" customFormat="1" ht="15" x14ac:dyDescent="0.2">
      <c r="A3432" s="619"/>
      <c r="B3432" s="620"/>
      <c r="C3432" s="623"/>
      <c r="D3432" s="610"/>
      <c r="E3432" s="611"/>
      <c r="F3432" s="655"/>
      <c r="G3432" s="611"/>
    </row>
    <row r="3433" spans="1:7" s="547" customFormat="1" ht="15" x14ac:dyDescent="0.2">
      <c r="A3433" s="619"/>
      <c r="B3433" s="620"/>
      <c r="C3433" s="623"/>
      <c r="D3433" s="610"/>
      <c r="E3433" s="611"/>
      <c r="F3433" s="655"/>
      <c r="G3433" s="611"/>
    </row>
    <row r="3434" spans="1:7" s="547" customFormat="1" ht="15" x14ac:dyDescent="0.2">
      <c r="A3434" s="619"/>
      <c r="B3434" s="620"/>
      <c r="C3434" s="623"/>
      <c r="D3434" s="610"/>
      <c r="E3434" s="611"/>
      <c r="F3434" s="655"/>
      <c r="G3434" s="611"/>
    </row>
    <row r="3435" spans="1:7" s="547" customFormat="1" ht="15" x14ac:dyDescent="0.2">
      <c r="A3435" s="619"/>
      <c r="B3435" s="620"/>
      <c r="C3435" s="623"/>
      <c r="D3435" s="610"/>
      <c r="E3435" s="611"/>
      <c r="F3435" s="655"/>
      <c r="G3435" s="611"/>
    </row>
    <row r="3436" spans="1:7" s="547" customFormat="1" ht="15" x14ac:dyDescent="0.2">
      <c r="A3436" s="619"/>
      <c r="B3436" s="620"/>
      <c r="C3436" s="623"/>
      <c r="D3436" s="610"/>
      <c r="E3436" s="611"/>
      <c r="F3436" s="655"/>
      <c r="G3436" s="611"/>
    </row>
    <row r="3437" spans="1:7" s="547" customFormat="1" ht="15" x14ac:dyDescent="0.2">
      <c r="A3437" s="619"/>
      <c r="B3437" s="620"/>
      <c r="C3437" s="623"/>
      <c r="D3437" s="610"/>
      <c r="E3437" s="611"/>
      <c r="F3437" s="655"/>
      <c r="G3437" s="611"/>
    </row>
    <row r="3438" spans="1:7" s="547" customFormat="1" ht="15" x14ac:dyDescent="0.2">
      <c r="A3438" s="619"/>
      <c r="B3438" s="620"/>
      <c r="C3438" s="623"/>
      <c r="D3438" s="610"/>
      <c r="E3438" s="611"/>
      <c r="F3438" s="655"/>
      <c r="G3438" s="611"/>
    </row>
    <row r="3439" spans="1:7" s="547" customFormat="1" ht="15" x14ac:dyDescent="0.2">
      <c r="A3439" s="619"/>
      <c r="B3439" s="620"/>
      <c r="C3439" s="623"/>
      <c r="D3439" s="610"/>
      <c r="E3439" s="611"/>
      <c r="F3439" s="655"/>
      <c r="G3439" s="611"/>
    </row>
    <row r="3440" spans="1:7" s="547" customFormat="1" ht="15" x14ac:dyDescent="0.2">
      <c r="A3440" s="619"/>
      <c r="B3440" s="620"/>
      <c r="C3440" s="623"/>
      <c r="D3440" s="610"/>
      <c r="E3440" s="611"/>
      <c r="F3440" s="655"/>
      <c r="G3440" s="611"/>
    </row>
    <row r="3441" spans="1:7" s="547" customFormat="1" ht="15" x14ac:dyDescent="0.2">
      <c r="A3441" s="619"/>
      <c r="B3441" s="620"/>
      <c r="C3441" s="623"/>
      <c r="D3441" s="610"/>
      <c r="E3441" s="611"/>
      <c r="F3441" s="655"/>
      <c r="G3441" s="611"/>
    </row>
    <row r="3442" spans="1:7" s="547" customFormat="1" ht="15" x14ac:dyDescent="0.2">
      <c r="A3442" s="619"/>
      <c r="B3442" s="620"/>
      <c r="C3442" s="623"/>
      <c r="D3442" s="610"/>
      <c r="E3442" s="611"/>
      <c r="F3442" s="655"/>
      <c r="G3442" s="611"/>
    </row>
    <row r="3443" spans="1:7" s="547" customFormat="1" ht="15" x14ac:dyDescent="0.2">
      <c r="A3443" s="619"/>
      <c r="B3443" s="620"/>
      <c r="C3443" s="623"/>
      <c r="D3443" s="610"/>
      <c r="E3443" s="611"/>
      <c r="F3443" s="655"/>
      <c r="G3443" s="611"/>
    </row>
    <row r="3444" spans="1:7" s="547" customFormat="1" ht="15" x14ac:dyDescent="0.2">
      <c r="A3444" s="619"/>
      <c r="B3444" s="620"/>
      <c r="C3444" s="623"/>
      <c r="D3444" s="610"/>
      <c r="E3444" s="611"/>
      <c r="F3444" s="655"/>
      <c r="G3444" s="611"/>
    </row>
    <row r="3445" spans="1:7" s="547" customFormat="1" ht="15" x14ac:dyDescent="0.2">
      <c r="A3445" s="619"/>
      <c r="B3445" s="620"/>
      <c r="C3445" s="623"/>
      <c r="D3445" s="610"/>
      <c r="E3445" s="611"/>
      <c r="F3445" s="655"/>
      <c r="G3445" s="611"/>
    </row>
    <row r="3446" spans="1:7" s="547" customFormat="1" ht="15" x14ac:dyDescent="0.2">
      <c r="A3446" s="619"/>
      <c r="B3446" s="620"/>
      <c r="C3446" s="623"/>
      <c r="D3446" s="610"/>
      <c r="E3446" s="611"/>
      <c r="F3446" s="655"/>
      <c r="G3446" s="611"/>
    </row>
    <row r="3447" spans="1:7" s="547" customFormat="1" ht="15" x14ac:dyDescent="0.2">
      <c r="A3447" s="619"/>
      <c r="B3447" s="620"/>
      <c r="C3447" s="623"/>
      <c r="D3447" s="610"/>
      <c r="E3447" s="611"/>
      <c r="F3447" s="655"/>
      <c r="G3447" s="611"/>
    </row>
    <row r="3448" spans="1:7" s="547" customFormat="1" ht="15" x14ac:dyDescent="0.2">
      <c r="A3448" s="619"/>
      <c r="B3448" s="620"/>
      <c r="C3448" s="623"/>
      <c r="D3448" s="610"/>
      <c r="E3448" s="611"/>
      <c r="F3448" s="655"/>
      <c r="G3448" s="611"/>
    </row>
    <row r="3449" spans="1:7" s="547" customFormat="1" ht="15" x14ac:dyDescent="0.2">
      <c r="A3449" s="619"/>
      <c r="B3449" s="620"/>
      <c r="C3449" s="623"/>
      <c r="D3449" s="610"/>
      <c r="E3449" s="611"/>
      <c r="F3449" s="655"/>
      <c r="G3449" s="611"/>
    </row>
    <row r="3450" spans="1:7" s="547" customFormat="1" ht="15" x14ac:dyDescent="0.2">
      <c r="A3450" s="619"/>
      <c r="B3450" s="620"/>
      <c r="C3450" s="623"/>
      <c r="D3450" s="610"/>
      <c r="E3450" s="611"/>
      <c r="F3450" s="655"/>
      <c r="G3450" s="611"/>
    </row>
    <row r="3451" spans="1:7" s="547" customFormat="1" ht="15" x14ac:dyDescent="0.2">
      <c r="A3451" s="619"/>
      <c r="B3451" s="620"/>
      <c r="C3451" s="623"/>
      <c r="D3451" s="610"/>
      <c r="E3451" s="611"/>
      <c r="F3451" s="655"/>
      <c r="G3451" s="611"/>
    </row>
    <row r="3452" spans="1:7" s="547" customFormat="1" ht="15" x14ac:dyDescent="0.2">
      <c r="A3452" s="619"/>
      <c r="B3452" s="620"/>
      <c r="C3452" s="623"/>
      <c r="D3452" s="610"/>
      <c r="E3452" s="611"/>
      <c r="F3452" s="655"/>
      <c r="G3452" s="611"/>
    </row>
    <row r="3453" spans="1:7" s="547" customFormat="1" ht="15" x14ac:dyDescent="0.2">
      <c r="A3453" s="619"/>
      <c r="B3453" s="620"/>
      <c r="C3453" s="623"/>
      <c r="D3453" s="610"/>
      <c r="E3453" s="611"/>
      <c r="F3453" s="655"/>
      <c r="G3453" s="611"/>
    </row>
    <row r="3454" spans="1:7" s="547" customFormat="1" ht="15" x14ac:dyDescent="0.2">
      <c r="A3454" s="619"/>
      <c r="B3454" s="620"/>
      <c r="C3454" s="623"/>
      <c r="D3454" s="610"/>
      <c r="E3454" s="611"/>
      <c r="F3454" s="655"/>
      <c r="G3454" s="611"/>
    </row>
    <row r="3455" spans="1:7" s="547" customFormat="1" ht="15" x14ac:dyDescent="0.2">
      <c r="A3455" s="619"/>
      <c r="B3455" s="620"/>
      <c r="C3455" s="623"/>
      <c r="D3455" s="610"/>
      <c r="E3455" s="611"/>
      <c r="F3455" s="655"/>
      <c r="G3455" s="611"/>
    </row>
    <row r="3456" spans="1:7" s="547" customFormat="1" ht="15" x14ac:dyDescent="0.2">
      <c r="A3456" s="619"/>
      <c r="B3456" s="620"/>
      <c r="C3456" s="623"/>
      <c r="D3456" s="610"/>
      <c r="E3456" s="611"/>
      <c r="F3456" s="655"/>
      <c r="G3456" s="611"/>
    </row>
    <row r="3457" spans="1:7" s="547" customFormat="1" ht="15" x14ac:dyDescent="0.2">
      <c r="A3457" s="619"/>
      <c r="B3457" s="620"/>
      <c r="C3457" s="623"/>
      <c r="D3457" s="610"/>
      <c r="E3457" s="611"/>
      <c r="F3457" s="655"/>
      <c r="G3457" s="611"/>
    </row>
    <row r="3458" spans="1:7" s="547" customFormat="1" ht="15" x14ac:dyDescent="0.2">
      <c r="A3458" s="619"/>
      <c r="B3458" s="620"/>
      <c r="C3458" s="623"/>
      <c r="D3458" s="610"/>
      <c r="E3458" s="611"/>
      <c r="F3458" s="655"/>
      <c r="G3458" s="611"/>
    </row>
    <row r="3459" spans="1:7" s="547" customFormat="1" ht="15" x14ac:dyDescent="0.2">
      <c r="A3459" s="619"/>
      <c r="B3459" s="620"/>
      <c r="C3459" s="623"/>
      <c r="D3459" s="610"/>
      <c r="E3459" s="611"/>
      <c r="F3459" s="655"/>
      <c r="G3459" s="611"/>
    </row>
    <row r="3460" spans="1:7" s="547" customFormat="1" ht="15" x14ac:dyDescent="0.2">
      <c r="A3460" s="619"/>
      <c r="B3460" s="620"/>
      <c r="C3460" s="623"/>
      <c r="D3460" s="610"/>
      <c r="E3460" s="611"/>
      <c r="F3460" s="655"/>
      <c r="G3460" s="611"/>
    </row>
    <row r="3461" spans="1:7" s="547" customFormat="1" ht="15" x14ac:dyDescent="0.2">
      <c r="A3461" s="619"/>
      <c r="B3461" s="620"/>
      <c r="C3461" s="623"/>
      <c r="D3461" s="610"/>
      <c r="E3461" s="611"/>
      <c r="F3461" s="655"/>
      <c r="G3461" s="611"/>
    </row>
    <row r="3462" spans="1:7" s="547" customFormat="1" ht="15" x14ac:dyDescent="0.2">
      <c r="A3462" s="619"/>
      <c r="B3462" s="620"/>
      <c r="C3462" s="623"/>
      <c r="D3462" s="610"/>
      <c r="E3462" s="611"/>
      <c r="F3462" s="655"/>
      <c r="G3462" s="611"/>
    </row>
    <row r="3463" spans="1:7" s="547" customFormat="1" ht="15" x14ac:dyDescent="0.2">
      <c r="A3463" s="619"/>
      <c r="B3463" s="620"/>
      <c r="C3463" s="623"/>
      <c r="D3463" s="610"/>
      <c r="E3463" s="611"/>
      <c r="F3463" s="655"/>
      <c r="G3463" s="611"/>
    </row>
    <row r="3464" spans="1:7" s="547" customFormat="1" ht="15" x14ac:dyDescent="0.2">
      <c r="A3464" s="619"/>
      <c r="B3464" s="620"/>
      <c r="C3464" s="623"/>
      <c r="D3464" s="610"/>
      <c r="E3464" s="611"/>
      <c r="F3464" s="655"/>
      <c r="G3464" s="611"/>
    </row>
    <row r="3465" spans="1:7" s="547" customFormat="1" ht="15" x14ac:dyDescent="0.2">
      <c r="A3465" s="619"/>
      <c r="B3465" s="620"/>
      <c r="C3465" s="623"/>
      <c r="D3465" s="610"/>
      <c r="E3465" s="611"/>
      <c r="F3465" s="655"/>
      <c r="G3465" s="611"/>
    </row>
    <row r="3466" spans="1:7" s="547" customFormat="1" ht="15" x14ac:dyDescent="0.2">
      <c r="A3466" s="619"/>
      <c r="B3466" s="620"/>
      <c r="C3466" s="623"/>
      <c r="D3466" s="610"/>
      <c r="E3466" s="611"/>
      <c r="F3466" s="655"/>
      <c r="G3466" s="611"/>
    </row>
    <row r="3467" spans="1:7" s="547" customFormat="1" ht="15" x14ac:dyDescent="0.2">
      <c r="A3467" s="619"/>
      <c r="B3467" s="620"/>
      <c r="C3467" s="623"/>
      <c r="D3467" s="610"/>
      <c r="E3467" s="611"/>
      <c r="F3467" s="655"/>
      <c r="G3467" s="611"/>
    </row>
    <row r="3468" spans="1:7" s="547" customFormat="1" ht="15" x14ac:dyDescent="0.2">
      <c r="A3468" s="619"/>
      <c r="B3468" s="620"/>
      <c r="C3468" s="623"/>
      <c r="D3468" s="610"/>
      <c r="E3468" s="611"/>
      <c r="F3468" s="655"/>
      <c r="G3468" s="611"/>
    </row>
    <row r="3469" spans="1:7" s="547" customFormat="1" ht="15" x14ac:dyDescent="0.2">
      <c r="A3469" s="619"/>
      <c r="B3469" s="620"/>
      <c r="C3469" s="623"/>
      <c r="D3469" s="610"/>
      <c r="E3469" s="611"/>
      <c r="F3469" s="655"/>
      <c r="G3469" s="611"/>
    </row>
    <row r="3470" spans="1:7" s="547" customFormat="1" ht="15" x14ac:dyDescent="0.2">
      <c r="A3470" s="619"/>
      <c r="B3470" s="620"/>
      <c r="C3470" s="623"/>
      <c r="D3470" s="610"/>
      <c r="E3470" s="611"/>
      <c r="F3470" s="655"/>
      <c r="G3470" s="611"/>
    </row>
    <row r="3471" spans="1:7" s="547" customFormat="1" ht="15" x14ac:dyDescent="0.2">
      <c r="A3471" s="619"/>
      <c r="B3471" s="620"/>
      <c r="C3471" s="623"/>
      <c r="D3471" s="610"/>
      <c r="E3471" s="611"/>
      <c r="F3471" s="655"/>
      <c r="G3471" s="611"/>
    </row>
    <row r="3472" spans="1:7" s="547" customFormat="1" ht="15" x14ac:dyDescent="0.2">
      <c r="A3472" s="619"/>
      <c r="B3472" s="620"/>
      <c r="C3472" s="623"/>
      <c r="D3472" s="610"/>
      <c r="E3472" s="611"/>
      <c r="F3472" s="655"/>
      <c r="G3472" s="611"/>
    </row>
    <row r="3473" spans="1:7" s="547" customFormat="1" ht="15" x14ac:dyDescent="0.2">
      <c r="A3473" s="619"/>
      <c r="B3473" s="620"/>
      <c r="C3473" s="623"/>
      <c r="D3473" s="610"/>
      <c r="E3473" s="611"/>
      <c r="F3473" s="655"/>
      <c r="G3473" s="611"/>
    </row>
    <row r="3474" spans="1:7" s="547" customFormat="1" ht="15" x14ac:dyDescent="0.2">
      <c r="A3474" s="619"/>
      <c r="B3474" s="620"/>
      <c r="C3474" s="623"/>
      <c r="D3474" s="610"/>
      <c r="E3474" s="611"/>
      <c r="F3474" s="655"/>
      <c r="G3474" s="611"/>
    </row>
    <row r="3475" spans="1:7" s="547" customFormat="1" ht="15" x14ac:dyDescent="0.2">
      <c r="A3475" s="619"/>
      <c r="B3475" s="620"/>
      <c r="C3475" s="623"/>
      <c r="D3475" s="610"/>
      <c r="E3475" s="611"/>
      <c r="F3475" s="655"/>
      <c r="G3475" s="611"/>
    </row>
    <row r="3476" spans="1:7" s="547" customFormat="1" ht="15" x14ac:dyDescent="0.2">
      <c r="A3476" s="619"/>
      <c r="B3476" s="620"/>
      <c r="C3476" s="623"/>
      <c r="D3476" s="610"/>
      <c r="E3476" s="611"/>
      <c r="F3476" s="655"/>
      <c r="G3476" s="611"/>
    </row>
    <row r="3477" spans="1:7" s="547" customFormat="1" ht="15" x14ac:dyDescent="0.2">
      <c r="A3477" s="619"/>
      <c r="B3477" s="620"/>
      <c r="C3477" s="623"/>
      <c r="D3477" s="610"/>
      <c r="E3477" s="611"/>
      <c r="F3477" s="655"/>
      <c r="G3477" s="611"/>
    </row>
    <row r="3478" spans="1:7" s="547" customFormat="1" ht="15" x14ac:dyDescent="0.2">
      <c r="A3478" s="619"/>
      <c r="B3478" s="620"/>
      <c r="C3478" s="623"/>
      <c r="D3478" s="610"/>
      <c r="E3478" s="611"/>
      <c r="F3478" s="655"/>
      <c r="G3478" s="611"/>
    </row>
    <row r="3479" spans="1:7" s="547" customFormat="1" ht="15" x14ac:dyDescent="0.2">
      <c r="A3479" s="619"/>
      <c r="B3479" s="620"/>
      <c r="C3479" s="623"/>
      <c r="D3479" s="610"/>
      <c r="E3479" s="611"/>
      <c r="F3479" s="655"/>
      <c r="G3479" s="611"/>
    </row>
    <row r="3480" spans="1:7" s="547" customFormat="1" ht="15" x14ac:dyDescent="0.2">
      <c r="A3480" s="619"/>
      <c r="B3480" s="620"/>
      <c r="C3480" s="623"/>
      <c r="D3480" s="610"/>
      <c r="E3480" s="611"/>
      <c r="F3480" s="655"/>
      <c r="G3480" s="611"/>
    </row>
    <row r="3481" spans="1:7" s="547" customFormat="1" ht="15" x14ac:dyDescent="0.2">
      <c r="A3481" s="619"/>
      <c r="B3481" s="620"/>
      <c r="C3481" s="623"/>
      <c r="D3481" s="610"/>
      <c r="E3481" s="611"/>
      <c r="F3481" s="655"/>
      <c r="G3481" s="611"/>
    </row>
    <row r="3482" spans="1:7" s="547" customFormat="1" ht="15" x14ac:dyDescent="0.2">
      <c r="A3482" s="619"/>
      <c r="B3482" s="620"/>
      <c r="C3482" s="623"/>
      <c r="D3482" s="610"/>
      <c r="E3482" s="611"/>
      <c r="F3482" s="655"/>
      <c r="G3482" s="611"/>
    </row>
    <row r="3483" spans="1:7" s="547" customFormat="1" ht="15" x14ac:dyDescent="0.2">
      <c r="A3483" s="619"/>
      <c r="B3483" s="620"/>
      <c r="C3483" s="623"/>
      <c r="D3483" s="610"/>
      <c r="E3483" s="611"/>
      <c r="F3483" s="655"/>
      <c r="G3483" s="611"/>
    </row>
    <row r="3484" spans="1:7" s="547" customFormat="1" ht="15" x14ac:dyDescent="0.2">
      <c r="A3484" s="619"/>
      <c r="B3484" s="620"/>
      <c r="C3484" s="623"/>
      <c r="D3484" s="610"/>
      <c r="E3484" s="611"/>
      <c r="F3484" s="655"/>
      <c r="G3484" s="611"/>
    </row>
    <row r="3485" spans="1:7" s="547" customFormat="1" ht="15" x14ac:dyDescent="0.2">
      <c r="A3485" s="619"/>
      <c r="B3485" s="620"/>
      <c r="C3485" s="623"/>
      <c r="D3485" s="610"/>
      <c r="E3485" s="611"/>
      <c r="F3485" s="655"/>
      <c r="G3485" s="611"/>
    </row>
    <row r="3486" spans="1:7" s="547" customFormat="1" ht="15" x14ac:dyDescent="0.2">
      <c r="A3486" s="619"/>
      <c r="B3486" s="620"/>
      <c r="C3486" s="623"/>
      <c r="D3486" s="610"/>
      <c r="E3486" s="611"/>
      <c r="F3486" s="655"/>
      <c r="G3486" s="611"/>
    </row>
    <row r="3487" spans="1:7" s="547" customFormat="1" ht="15" x14ac:dyDescent="0.2">
      <c r="A3487" s="619"/>
      <c r="B3487" s="620"/>
      <c r="C3487" s="623"/>
      <c r="D3487" s="610"/>
      <c r="E3487" s="611"/>
      <c r="F3487" s="655"/>
      <c r="G3487" s="611"/>
    </row>
    <row r="3488" spans="1:7" s="547" customFormat="1" ht="15" x14ac:dyDescent="0.2">
      <c r="A3488" s="619"/>
      <c r="B3488" s="620"/>
      <c r="C3488" s="623"/>
      <c r="D3488" s="610"/>
      <c r="E3488" s="611"/>
      <c r="F3488" s="655"/>
      <c r="G3488" s="611"/>
    </row>
    <row r="3489" spans="1:7" s="547" customFormat="1" ht="15" x14ac:dyDescent="0.2">
      <c r="A3489" s="619"/>
      <c r="B3489" s="620"/>
      <c r="C3489" s="623"/>
      <c r="D3489" s="610"/>
      <c r="E3489" s="611"/>
      <c r="F3489" s="655"/>
      <c r="G3489" s="611"/>
    </row>
    <row r="3490" spans="1:7" s="547" customFormat="1" ht="15" x14ac:dyDescent="0.2">
      <c r="A3490" s="619"/>
      <c r="B3490" s="620"/>
      <c r="C3490" s="623"/>
      <c r="D3490" s="610"/>
      <c r="E3490" s="611"/>
      <c r="F3490" s="655"/>
      <c r="G3490" s="611"/>
    </row>
    <row r="3491" spans="1:7" s="547" customFormat="1" ht="15" x14ac:dyDescent="0.2">
      <c r="A3491" s="619"/>
      <c r="B3491" s="620"/>
      <c r="C3491" s="623"/>
      <c r="D3491" s="610"/>
      <c r="E3491" s="611"/>
      <c r="F3491" s="655"/>
      <c r="G3491" s="611"/>
    </row>
    <row r="3492" spans="1:7" s="547" customFormat="1" ht="15" x14ac:dyDescent="0.2">
      <c r="A3492" s="619"/>
      <c r="B3492" s="620"/>
      <c r="C3492" s="623"/>
      <c r="D3492" s="610"/>
      <c r="E3492" s="611"/>
      <c r="F3492" s="655"/>
      <c r="G3492" s="611"/>
    </row>
    <row r="3493" spans="1:7" s="547" customFormat="1" ht="15" x14ac:dyDescent="0.2">
      <c r="A3493" s="619"/>
      <c r="B3493" s="620"/>
      <c r="C3493" s="623"/>
      <c r="D3493" s="610"/>
      <c r="E3493" s="611"/>
      <c r="F3493" s="655"/>
      <c r="G3493" s="611"/>
    </row>
    <row r="3494" spans="1:7" s="547" customFormat="1" ht="15" x14ac:dyDescent="0.2">
      <c r="A3494" s="619"/>
      <c r="B3494" s="620"/>
      <c r="C3494" s="623"/>
      <c r="D3494" s="610"/>
      <c r="E3494" s="611"/>
      <c r="F3494" s="655"/>
      <c r="G3494" s="611"/>
    </row>
    <row r="3495" spans="1:7" s="547" customFormat="1" ht="15" x14ac:dyDescent="0.2">
      <c r="A3495" s="619"/>
      <c r="B3495" s="620"/>
      <c r="C3495" s="623"/>
      <c r="D3495" s="610"/>
      <c r="E3495" s="611"/>
      <c r="F3495" s="655"/>
      <c r="G3495" s="611"/>
    </row>
    <row r="3496" spans="1:7" s="547" customFormat="1" ht="15" x14ac:dyDescent="0.2">
      <c r="A3496" s="619"/>
      <c r="B3496" s="620"/>
      <c r="C3496" s="623"/>
      <c r="D3496" s="610"/>
      <c r="E3496" s="611"/>
      <c r="F3496" s="655"/>
      <c r="G3496" s="611"/>
    </row>
    <row r="3497" spans="1:7" s="547" customFormat="1" ht="15" x14ac:dyDescent="0.2">
      <c r="A3497" s="619"/>
      <c r="B3497" s="620"/>
      <c r="C3497" s="623"/>
      <c r="D3497" s="610"/>
      <c r="E3497" s="611"/>
      <c r="F3497" s="655"/>
      <c r="G3497" s="611"/>
    </row>
    <row r="3498" spans="1:7" s="547" customFormat="1" ht="15" x14ac:dyDescent="0.2">
      <c r="A3498" s="619"/>
      <c r="B3498" s="620"/>
      <c r="C3498" s="623"/>
      <c r="D3498" s="610"/>
      <c r="E3498" s="611"/>
      <c r="F3498" s="655"/>
      <c r="G3498" s="611"/>
    </row>
    <row r="3499" spans="1:7" s="547" customFormat="1" ht="15" x14ac:dyDescent="0.2">
      <c r="A3499" s="619"/>
      <c r="B3499" s="620"/>
      <c r="C3499" s="623"/>
      <c r="D3499" s="610"/>
      <c r="E3499" s="611"/>
      <c r="F3499" s="655"/>
      <c r="G3499" s="611"/>
    </row>
    <row r="3500" spans="1:7" s="547" customFormat="1" ht="15" x14ac:dyDescent="0.2">
      <c r="A3500" s="619"/>
      <c r="B3500" s="620"/>
      <c r="C3500" s="623"/>
      <c r="D3500" s="610"/>
      <c r="E3500" s="611"/>
      <c r="F3500" s="655"/>
      <c r="G3500" s="611"/>
    </row>
    <row r="3501" spans="1:7" s="547" customFormat="1" ht="15" x14ac:dyDescent="0.2">
      <c r="A3501" s="619"/>
      <c r="B3501" s="620"/>
      <c r="C3501" s="623"/>
      <c r="D3501" s="610"/>
      <c r="E3501" s="611"/>
      <c r="F3501" s="655"/>
      <c r="G3501" s="611"/>
    </row>
    <row r="3502" spans="1:7" s="547" customFormat="1" ht="15" x14ac:dyDescent="0.2">
      <c r="A3502" s="619"/>
      <c r="B3502" s="620"/>
      <c r="C3502" s="623"/>
      <c r="D3502" s="610"/>
      <c r="E3502" s="611"/>
      <c r="F3502" s="655"/>
      <c r="G3502" s="611"/>
    </row>
    <row r="3503" spans="1:7" s="547" customFormat="1" ht="15" x14ac:dyDescent="0.2">
      <c r="A3503" s="619"/>
      <c r="B3503" s="620"/>
      <c r="C3503" s="623"/>
      <c r="D3503" s="610"/>
      <c r="E3503" s="611"/>
      <c r="F3503" s="655"/>
      <c r="G3503" s="611"/>
    </row>
    <row r="3504" spans="1:7" s="547" customFormat="1" ht="15" x14ac:dyDescent="0.2">
      <c r="A3504" s="619"/>
      <c r="B3504" s="620"/>
      <c r="C3504" s="623"/>
      <c r="D3504" s="610"/>
      <c r="E3504" s="611"/>
      <c r="F3504" s="655"/>
      <c r="G3504" s="611"/>
    </row>
    <row r="3505" spans="1:7" s="547" customFormat="1" ht="15" x14ac:dyDescent="0.2">
      <c r="A3505" s="619"/>
      <c r="B3505" s="620"/>
      <c r="C3505" s="623"/>
      <c r="D3505" s="610"/>
      <c r="E3505" s="611"/>
      <c r="F3505" s="655"/>
      <c r="G3505" s="611"/>
    </row>
    <row r="3506" spans="1:7" s="547" customFormat="1" ht="15" x14ac:dyDescent="0.2">
      <c r="A3506" s="619"/>
      <c r="B3506" s="620"/>
      <c r="C3506" s="623"/>
      <c r="D3506" s="610"/>
      <c r="E3506" s="611"/>
      <c r="F3506" s="655"/>
      <c r="G3506" s="611"/>
    </row>
    <row r="3507" spans="1:7" s="547" customFormat="1" ht="15" x14ac:dyDescent="0.2">
      <c r="A3507" s="619"/>
      <c r="B3507" s="620"/>
      <c r="C3507" s="623"/>
      <c r="D3507" s="610"/>
      <c r="E3507" s="611"/>
      <c r="F3507" s="655"/>
      <c r="G3507" s="611"/>
    </row>
    <row r="3508" spans="1:7" s="547" customFormat="1" ht="15" x14ac:dyDescent="0.2">
      <c r="A3508" s="619"/>
      <c r="B3508" s="620"/>
      <c r="C3508" s="623"/>
      <c r="D3508" s="610"/>
      <c r="E3508" s="611"/>
      <c r="F3508" s="655"/>
      <c r="G3508" s="611"/>
    </row>
    <row r="3509" spans="1:7" s="547" customFormat="1" ht="15" x14ac:dyDescent="0.2">
      <c r="A3509" s="619"/>
      <c r="B3509" s="620"/>
      <c r="C3509" s="623"/>
      <c r="D3509" s="610"/>
      <c r="E3509" s="611"/>
      <c r="F3509" s="655"/>
      <c r="G3509" s="611"/>
    </row>
    <row r="3510" spans="1:7" s="547" customFormat="1" ht="15" x14ac:dyDescent="0.2">
      <c r="A3510" s="619"/>
      <c r="B3510" s="620"/>
      <c r="C3510" s="623"/>
      <c r="D3510" s="610"/>
      <c r="E3510" s="611"/>
      <c r="F3510" s="655"/>
      <c r="G3510" s="611"/>
    </row>
    <row r="3511" spans="1:7" s="547" customFormat="1" ht="15" x14ac:dyDescent="0.2">
      <c r="A3511" s="619"/>
      <c r="B3511" s="620"/>
      <c r="C3511" s="623"/>
      <c r="D3511" s="610"/>
      <c r="E3511" s="611"/>
      <c r="F3511" s="655"/>
      <c r="G3511" s="611"/>
    </row>
    <row r="3512" spans="1:7" s="547" customFormat="1" ht="15" x14ac:dyDescent="0.2">
      <c r="A3512" s="619"/>
      <c r="B3512" s="620"/>
      <c r="C3512" s="623"/>
      <c r="D3512" s="610"/>
      <c r="E3512" s="611"/>
      <c r="F3512" s="655"/>
      <c r="G3512" s="611"/>
    </row>
    <row r="3513" spans="1:7" s="547" customFormat="1" ht="15" x14ac:dyDescent="0.2">
      <c r="A3513" s="619"/>
      <c r="B3513" s="620"/>
      <c r="C3513" s="623"/>
      <c r="D3513" s="610"/>
      <c r="E3513" s="611"/>
      <c r="F3513" s="655"/>
      <c r="G3513" s="611"/>
    </row>
    <row r="3514" spans="1:7" s="547" customFormat="1" ht="15" x14ac:dyDescent="0.2">
      <c r="A3514" s="619"/>
      <c r="B3514" s="620"/>
      <c r="C3514" s="623"/>
      <c r="D3514" s="610"/>
      <c r="E3514" s="611"/>
      <c r="F3514" s="655"/>
      <c r="G3514" s="611"/>
    </row>
    <row r="3515" spans="1:7" s="547" customFormat="1" ht="15" x14ac:dyDescent="0.2">
      <c r="A3515" s="619"/>
      <c r="B3515" s="620"/>
      <c r="C3515" s="623"/>
      <c r="D3515" s="610"/>
      <c r="E3515" s="611"/>
      <c r="F3515" s="655"/>
      <c r="G3515" s="611"/>
    </row>
    <row r="3516" spans="1:7" s="547" customFormat="1" ht="15" x14ac:dyDescent="0.2">
      <c r="A3516" s="619"/>
      <c r="B3516" s="620"/>
      <c r="C3516" s="623"/>
      <c r="D3516" s="610"/>
      <c r="E3516" s="611"/>
      <c r="F3516" s="655"/>
      <c r="G3516" s="611"/>
    </row>
    <row r="3517" spans="1:7" s="547" customFormat="1" ht="15" x14ac:dyDescent="0.2">
      <c r="A3517" s="619"/>
      <c r="B3517" s="620"/>
      <c r="C3517" s="623"/>
      <c r="D3517" s="610"/>
      <c r="E3517" s="611"/>
      <c r="F3517" s="655"/>
      <c r="G3517" s="611"/>
    </row>
    <row r="3518" spans="1:7" s="547" customFormat="1" ht="15" x14ac:dyDescent="0.2">
      <c r="A3518" s="619"/>
      <c r="B3518" s="620"/>
      <c r="C3518" s="623"/>
      <c r="D3518" s="610"/>
      <c r="E3518" s="611"/>
      <c r="F3518" s="655"/>
      <c r="G3518" s="611"/>
    </row>
    <row r="3519" spans="1:7" s="547" customFormat="1" ht="15" x14ac:dyDescent="0.2">
      <c r="A3519" s="619"/>
      <c r="B3519" s="620"/>
      <c r="C3519" s="623"/>
      <c r="D3519" s="610"/>
      <c r="E3519" s="611"/>
      <c r="F3519" s="655"/>
      <c r="G3519" s="611"/>
    </row>
    <row r="3520" spans="1:7" s="547" customFormat="1" ht="15" x14ac:dyDescent="0.2">
      <c r="A3520" s="619"/>
      <c r="B3520" s="620"/>
      <c r="C3520" s="623"/>
      <c r="D3520" s="610"/>
      <c r="E3520" s="611"/>
      <c r="F3520" s="655"/>
      <c r="G3520" s="611"/>
    </row>
    <row r="3521" spans="1:7" s="547" customFormat="1" ht="15" x14ac:dyDescent="0.2">
      <c r="A3521" s="619"/>
      <c r="B3521" s="620"/>
      <c r="C3521" s="623"/>
      <c r="D3521" s="610"/>
      <c r="E3521" s="611"/>
      <c r="F3521" s="655"/>
      <c r="G3521" s="611"/>
    </row>
    <row r="3522" spans="1:7" s="547" customFormat="1" ht="15" x14ac:dyDescent="0.2">
      <c r="A3522" s="619"/>
      <c r="B3522" s="620"/>
      <c r="C3522" s="623"/>
      <c r="D3522" s="610"/>
      <c r="E3522" s="611"/>
      <c r="F3522" s="655"/>
      <c r="G3522" s="611"/>
    </row>
    <row r="3523" spans="1:7" s="547" customFormat="1" ht="15" x14ac:dyDescent="0.2">
      <c r="A3523" s="619"/>
      <c r="B3523" s="620"/>
      <c r="C3523" s="623"/>
      <c r="D3523" s="610"/>
      <c r="E3523" s="611"/>
      <c r="F3523" s="655"/>
      <c r="G3523" s="611"/>
    </row>
    <row r="3524" spans="1:7" s="547" customFormat="1" ht="15" x14ac:dyDescent="0.2">
      <c r="A3524" s="619"/>
      <c r="B3524" s="620"/>
      <c r="C3524" s="623"/>
      <c r="D3524" s="610"/>
      <c r="E3524" s="611"/>
      <c r="F3524" s="655"/>
      <c r="G3524" s="611"/>
    </row>
    <row r="3525" spans="1:7" s="547" customFormat="1" ht="15" x14ac:dyDescent="0.2">
      <c r="A3525" s="619"/>
      <c r="B3525" s="620"/>
      <c r="C3525" s="623"/>
      <c r="D3525" s="610"/>
      <c r="E3525" s="611"/>
      <c r="F3525" s="655"/>
      <c r="G3525" s="611"/>
    </row>
    <row r="3526" spans="1:7" s="547" customFormat="1" ht="15" x14ac:dyDescent="0.2">
      <c r="A3526" s="619"/>
      <c r="B3526" s="620"/>
      <c r="C3526" s="623"/>
      <c r="D3526" s="610"/>
      <c r="E3526" s="611"/>
      <c r="F3526" s="655"/>
      <c r="G3526" s="611"/>
    </row>
    <row r="3527" spans="1:7" s="547" customFormat="1" ht="15" x14ac:dyDescent="0.2">
      <c r="A3527" s="619"/>
      <c r="B3527" s="620"/>
      <c r="C3527" s="623"/>
      <c r="D3527" s="610"/>
      <c r="E3527" s="611"/>
      <c r="F3527" s="655"/>
      <c r="G3527" s="611"/>
    </row>
    <row r="3528" spans="1:7" s="547" customFormat="1" ht="15" x14ac:dyDescent="0.2">
      <c r="A3528" s="619"/>
      <c r="B3528" s="620"/>
      <c r="C3528" s="623"/>
      <c r="D3528" s="610"/>
      <c r="E3528" s="611"/>
      <c r="F3528" s="655"/>
      <c r="G3528" s="611"/>
    </row>
    <row r="3529" spans="1:7" s="547" customFormat="1" ht="15" x14ac:dyDescent="0.2">
      <c r="A3529" s="619"/>
      <c r="B3529" s="620"/>
      <c r="C3529" s="623"/>
      <c r="D3529" s="610"/>
      <c r="E3529" s="611"/>
      <c r="F3529" s="655"/>
      <c r="G3529" s="611"/>
    </row>
    <row r="3530" spans="1:7" s="547" customFormat="1" ht="15" x14ac:dyDescent="0.2">
      <c r="A3530" s="619"/>
      <c r="B3530" s="620"/>
      <c r="C3530" s="623"/>
      <c r="D3530" s="610"/>
      <c r="E3530" s="611"/>
      <c r="F3530" s="655"/>
      <c r="G3530" s="611"/>
    </row>
    <row r="3531" spans="1:7" s="547" customFormat="1" ht="15" x14ac:dyDescent="0.2">
      <c r="A3531" s="619"/>
      <c r="B3531" s="620"/>
      <c r="C3531" s="623"/>
      <c r="D3531" s="610"/>
      <c r="E3531" s="611"/>
      <c r="F3531" s="655"/>
      <c r="G3531" s="611"/>
    </row>
    <row r="3532" spans="1:7" s="547" customFormat="1" ht="15" x14ac:dyDescent="0.2">
      <c r="A3532" s="619"/>
      <c r="B3532" s="620"/>
      <c r="C3532" s="623"/>
      <c r="D3532" s="610"/>
      <c r="E3532" s="611"/>
      <c r="F3532" s="655"/>
      <c r="G3532" s="611"/>
    </row>
    <row r="3533" spans="1:7" s="547" customFormat="1" ht="15" x14ac:dyDescent="0.2">
      <c r="A3533" s="619"/>
      <c r="B3533" s="620"/>
      <c r="C3533" s="623"/>
      <c r="D3533" s="610"/>
      <c r="E3533" s="611"/>
      <c r="F3533" s="655"/>
      <c r="G3533" s="611"/>
    </row>
    <row r="3534" spans="1:7" s="547" customFormat="1" ht="15" x14ac:dyDescent="0.2">
      <c r="A3534" s="619"/>
      <c r="B3534" s="620"/>
      <c r="C3534" s="623"/>
      <c r="D3534" s="610"/>
      <c r="E3534" s="611"/>
      <c r="F3534" s="655"/>
      <c r="G3534" s="611"/>
    </row>
    <row r="3535" spans="1:7" s="547" customFormat="1" ht="15" x14ac:dyDescent="0.2">
      <c r="A3535" s="619"/>
      <c r="B3535" s="620"/>
      <c r="C3535" s="623"/>
      <c r="D3535" s="610"/>
      <c r="E3535" s="611"/>
      <c r="F3535" s="655"/>
      <c r="G3535" s="611"/>
    </row>
    <row r="3536" spans="1:7" s="547" customFormat="1" ht="15" x14ac:dyDescent="0.2">
      <c r="A3536" s="619"/>
      <c r="B3536" s="620"/>
      <c r="C3536" s="623"/>
      <c r="D3536" s="610"/>
      <c r="E3536" s="611"/>
      <c r="F3536" s="655"/>
      <c r="G3536" s="611"/>
    </row>
    <row r="3537" spans="1:7" s="547" customFormat="1" ht="15" x14ac:dyDescent="0.2">
      <c r="A3537" s="619"/>
      <c r="B3537" s="620"/>
      <c r="C3537" s="623"/>
      <c r="D3537" s="610"/>
      <c r="E3537" s="611"/>
      <c r="F3537" s="655"/>
      <c r="G3537" s="611"/>
    </row>
    <row r="3538" spans="1:7" s="547" customFormat="1" ht="15" x14ac:dyDescent="0.2">
      <c r="A3538" s="619"/>
      <c r="B3538" s="620"/>
      <c r="C3538" s="623"/>
      <c r="D3538" s="610"/>
      <c r="E3538" s="611"/>
      <c r="F3538" s="655"/>
      <c r="G3538" s="611"/>
    </row>
    <row r="3539" spans="1:7" s="547" customFormat="1" ht="15" x14ac:dyDescent="0.2">
      <c r="A3539" s="619"/>
      <c r="B3539" s="620"/>
      <c r="C3539" s="623"/>
      <c r="D3539" s="610"/>
      <c r="E3539" s="611"/>
      <c r="F3539" s="655"/>
      <c r="G3539" s="611"/>
    </row>
    <row r="3540" spans="1:7" s="547" customFormat="1" ht="15" x14ac:dyDescent="0.2">
      <c r="A3540" s="619"/>
      <c r="B3540" s="620"/>
      <c r="C3540" s="623"/>
      <c r="D3540" s="610"/>
      <c r="E3540" s="611"/>
      <c r="F3540" s="655"/>
      <c r="G3540" s="611"/>
    </row>
    <row r="3541" spans="1:7" s="547" customFormat="1" ht="15" x14ac:dyDescent="0.2">
      <c r="A3541" s="619"/>
      <c r="B3541" s="620"/>
      <c r="C3541" s="623"/>
      <c r="D3541" s="610"/>
      <c r="E3541" s="611"/>
      <c r="F3541" s="655"/>
      <c r="G3541" s="611"/>
    </row>
    <row r="3542" spans="1:7" s="547" customFormat="1" ht="15" x14ac:dyDescent="0.2">
      <c r="A3542" s="619"/>
      <c r="B3542" s="620"/>
      <c r="C3542" s="623"/>
      <c r="D3542" s="610"/>
      <c r="E3542" s="611"/>
      <c r="F3542" s="655"/>
      <c r="G3542" s="611"/>
    </row>
    <row r="3543" spans="1:7" s="547" customFormat="1" ht="15" x14ac:dyDescent="0.2">
      <c r="A3543" s="619"/>
      <c r="B3543" s="620"/>
      <c r="C3543" s="623"/>
      <c r="D3543" s="610"/>
      <c r="E3543" s="611"/>
      <c r="F3543" s="655"/>
      <c r="G3543" s="611"/>
    </row>
    <row r="3544" spans="1:7" s="547" customFormat="1" ht="15" x14ac:dyDescent="0.2">
      <c r="A3544" s="619"/>
      <c r="B3544" s="620"/>
      <c r="C3544" s="623"/>
      <c r="D3544" s="610"/>
      <c r="E3544" s="611"/>
      <c r="F3544" s="655"/>
      <c r="G3544" s="611"/>
    </row>
    <row r="3545" spans="1:7" s="547" customFormat="1" ht="15" x14ac:dyDescent="0.2">
      <c r="A3545" s="619"/>
      <c r="B3545" s="620"/>
      <c r="C3545" s="623"/>
      <c r="D3545" s="610"/>
      <c r="E3545" s="611"/>
      <c r="F3545" s="655"/>
      <c r="G3545" s="611"/>
    </row>
    <row r="3546" spans="1:7" s="547" customFormat="1" ht="15" x14ac:dyDescent="0.2">
      <c r="A3546" s="619"/>
      <c r="B3546" s="620"/>
      <c r="C3546" s="623"/>
      <c r="D3546" s="610"/>
      <c r="E3546" s="611"/>
      <c r="F3546" s="655"/>
      <c r="G3546" s="611"/>
    </row>
    <row r="3547" spans="1:7" s="547" customFormat="1" ht="15" x14ac:dyDescent="0.2">
      <c r="A3547" s="619"/>
      <c r="B3547" s="620"/>
      <c r="C3547" s="623"/>
      <c r="D3547" s="610"/>
      <c r="E3547" s="611"/>
      <c r="F3547" s="655"/>
      <c r="G3547" s="611"/>
    </row>
    <row r="3548" spans="1:7" s="547" customFormat="1" ht="15" x14ac:dyDescent="0.2">
      <c r="A3548" s="619"/>
      <c r="B3548" s="620"/>
      <c r="C3548" s="623"/>
      <c r="D3548" s="610"/>
      <c r="E3548" s="611"/>
      <c r="F3548" s="655"/>
      <c r="G3548" s="611"/>
    </row>
    <row r="3549" spans="1:7" s="547" customFormat="1" ht="15" x14ac:dyDescent="0.2">
      <c r="A3549" s="619"/>
      <c r="B3549" s="620"/>
      <c r="C3549" s="623"/>
      <c r="D3549" s="610"/>
      <c r="E3549" s="611"/>
      <c r="F3549" s="655"/>
      <c r="G3549" s="611"/>
    </row>
    <row r="3550" spans="1:7" s="547" customFormat="1" ht="15" x14ac:dyDescent="0.2">
      <c r="A3550" s="619"/>
      <c r="B3550" s="620"/>
      <c r="C3550" s="623"/>
      <c r="D3550" s="610"/>
      <c r="E3550" s="611"/>
      <c r="F3550" s="655"/>
      <c r="G3550" s="611"/>
    </row>
    <row r="3551" spans="1:7" s="547" customFormat="1" ht="15" x14ac:dyDescent="0.2">
      <c r="A3551" s="619"/>
      <c r="B3551" s="620"/>
      <c r="C3551" s="623"/>
      <c r="D3551" s="610"/>
      <c r="E3551" s="611"/>
      <c r="F3551" s="655"/>
      <c r="G3551" s="611"/>
    </row>
    <row r="3552" spans="1:7" s="547" customFormat="1" ht="15" x14ac:dyDescent="0.2">
      <c r="A3552" s="619"/>
      <c r="B3552" s="620"/>
      <c r="C3552" s="623"/>
      <c r="D3552" s="610"/>
      <c r="E3552" s="611"/>
      <c r="F3552" s="655"/>
      <c r="G3552" s="611"/>
    </row>
    <row r="3553" spans="1:7" s="547" customFormat="1" ht="15" x14ac:dyDescent="0.2">
      <c r="A3553" s="619"/>
      <c r="B3553" s="620"/>
      <c r="C3553" s="623"/>
      <c r="D3553" s="610"/>
      <c r="E3553" s="611"/>
      <c r="F3553" s="655"/>
      <c r="G3553" s="611"/>
    </row>
    <row r="3554" spans="1:7" s="547" customFormat="1" ht="15" x14ac:dyDescent="0.2">
      <c r="A3554" s="619"/>
      <c r="B3554" s="620"/>
      <c r="C3554" s="623"/>
      <c r="D3554" s="610"/>
      <c r="E3554" s="611"/>
      <c r="F3554" s="655"/>
      <c r="G3554" s="611"/>
    </row>
    <row r="3555" spans="1:7" s="547" customFormat="1" ht="15" x14ac:dyDescent="0.2">
      <c r="A3555" s="619"/>
      <c r="B3555" s="620"/>
      <c r="C3555" s="623"/>
      <c r="D3555" s="610"/>
      <c r="E3555" s="611"/>
      <c r="F3555" s="655"/>
      <c r="G3555" s="611"/>
    </row>
    <row r="3556" spans="1:7" s="547" customFormat="1" ht="15" x14ac:dyDescent="0.2">
      <c r="A3556" s="619"/>
      <c r="B3556" s="620"/>
      <c r="C3556" s="623"/>
      <c r="D3556" s="610"/>
      <c r="E3556" s="611"/>
      <c r="F3556" s="655"/>
      <c r="G3556" s="611"/>
    </row>
    <row r="3557" spans="1:7" s="547" customFormat="1" ht="15" x14ac:dyDescent="0.2">
      <c r="A3557" s="619"/>
      <c r="B3557" s="620"/>
      <c r="C3557" s="623"/>
      <c r="D3557" s="610"/>
      <c r="E3557" s="611"/>
      <c r="F3557" s="655"/>
      <c r="G3557" s="611"/>
    </row>
    <row r="3558" spans="1:7" s="547" customFormat="1" ht="15" x14ac:dyDescent="0.2">
      <c r="A3558" s="619"/>
      <c r="B3558" s="620"/>
      <c r="C3558" s="623"/>
      <c r="D3558" s="610"/>
      <c r="E3558" s="611"/>
      <c r="F3558" s="655"/>
      <c r="G3558" s="611"/>
    </row>
    <row r="3559" spans="1:7" s="547" customFormat="1" ht="15" x14ac:dyDescent="0.2">
      <c r="A3559" s="619"/>
      <c r="B3559" s="620"/>
      <c r="C3559" s="623"/>
      <c r="D3559" s="610"/>
      <c r="E3559" s="611"/>
      <c r="F3559" s="655"/>
      <c r="G3559" s="611"/>
    </row>
    <row r="3560" spans="1:7" s="547" customFormat="1" ht="15" x14ac:dyDescent="0.2">
      <c r="A3560" s="619"/>
      <c r="B3560" s="620"/>
      <c r="C3560" s="623"/>
      <c r="D3560" s="610"/>
      <c r="E3560" s="611"/>
      <c r="F3560" s="655"/>
      <c r="G3560" s="611"/>
    </row>
    <row r="3561" spans="1:7" s="547" customFormat="1" ht="15" x14ac:dyDescent="0.2">
      <c r="A3561" s="619"/>
      <c r="B3561" s="620"/>
      <c r="C3561" s="623"/>
      <c r="D3561" s="610"/>
      <c r="E3561" s="611"/>
      <c r="F3561" s="655"/>
      <c r="G3561" s="611"/>
    </row>
    <row r="3562" spans="1:7" s="547" customFormat="1" ht="15" x14ac:dyDescent="0.2">
      <c r="A3562" s="619"/>
      <c r="B3562" s="620"/>
      <c r="C3562" s="623"/>
      <c r="D3562" s="610"/>
      <c r="E3562" s="611"/>
      <c r="F3562" s="655"/>
      <c r="G3562" s="611"/>
    </row>
    <row r="3563" spans="1:7" s="547" customFormat="1" ht="15" x14ac:dyDescent="0.2">
      <c r="A3563" s="619"/>
      <c r="B3563" s="620"/>
      <c r="C3563" s="623"/>
      <c r="D3563" s="610"/>
      <c r="E3563" s="611"/>
      <c r="F3563" s="655"/>
      <c r="G3563" s="611"/>
    </row>
    <row r="3564" spans="1:7" s="547" customFormat="1" ht="15" x14ac:dyDescent="0.2">
      <c r="A3564" s="619"/>
      <c r="B3564" s="620"/>
      <c r="C3564" s="623"/>
      <c r="D3564" s="610"/>
      <c r="E3564" s="611"/>
      <c r="F3564" s="655"/>
      <c r="G3564" s="611"/>
    </row>
    <row r="3565" spans="1:7" s="547" customFormat="1" ht="15" x14ac:dyDescent="0.2">
      <c r="A3565" s="619"/>
      <c r="B3565" s="620"/>
      <c r="C3565" s="623"/>
      <c r="D3565" s="610"/>
      <c r="E3565" s="611"/>
      <c r="F3565" s="655"/>
      <c r="G3565" s="611"/>
    </row>
    <row r="3566" spans="1:7" s="547" customFormat="1" ht="15" x14ac:dyDescent="0.2">
      <c r="A3566" s="619"/>
      <c r="B3566" s="620"/>
      <c r="C3566" s="623"/>
      <c r="D3566" s="610"/>
      <c r="E3566" s="611"/>
      <c r="F3566" s="655"/>
      <c r="G3566" s="611"/>
    </row>
    <row r="3567" spans="1:7" s="547" customFormat="1" ht="15" x14ac:dyDescent="0.2">
      <c r="A3567" s="619"/>
      <c r="B3567" s="620"/>
      <c r="C3567" s="623"/>
      <c r="D3567" s="610"/>
      <c r="E3567" s="611"/>
      <c r="F3567" s="655"/>
      <c r="G3567" s="611"/>
    </row>
    <row r="3568" spans="1:7" s="547" customFormat="1" ht="15" x14ac:dyDescent="0.2">
      <c r="A3568" s="619"/>
      <c r="B3568" s="620"/>
      <c r="C3568" s="623"/>
      <c r="D3568" s="610"/>
      <c r="E3568" s="611"/>
      <c r="F3568" s="655"/>
      <c r="G3568" s="611"/>
    </row>
    <row r="3569" spans="1:7" s="547" customFormat="1" ht="15" x14ac:dyDescent="0.2">
      <c r="A3569" s="619"/>
      <c r="B3569" s="620"/>
      <c r="C3569" s="623"/>
      <c r="D3569" s="610"/>
      <c r="E3569" s="611"/>
      <c r="F3569" s="655"/>
      <c r="G3569" s="611"/>
    </row>
    <row r="3570" spans="1:7" s="547" customFormat="1" ht="15" x14ac:dyDescent="0.2">
      <c r="A3570" s="619"/>
      <c r="B3570" s="620"/>
      <c r="C3570" s="623"/>
      <c r="D3570" s="610"/>
      <c r="E3570" s="611"/>
      <c r="F3570" s="655"/>
      <c r="G3570" s="611"/>
    </row>
    <row r="3571" spans="1:7" s="547" customFormat="1" ht="15" x14ac:dyDescent="0.2">
      <c r="A3571" s="619"/>
      <c r="B3571" s="620"/>
      <c r="C3571" s="623"/>
      <c r="D3571" s="610"/>
      <c r="E3571" s="611"/>
      <c r="F3571" s="655"/>
      <c r="G3571" s="611"/>
    </row>
    <row r="3572" spans="1:7" s="547" customFormat="1" ht="15" x14ac:dyDescent="0.2">
      <c r="A3572" s="619"/>
      <c r="B3572" s="620"/>
      <c r="C3572" s="623"/>
      <c r="D3572" s="610"/>
      <c r="E3572" s="611"/>
      <c r="F3572" s="655"/>
      <c r="G3572" s="611"/>
    </row>
    <row r="3573" spans="1:7" s="547" customFormat="1" ht="15" x14ac:dyDescent="0.2">
      <c r="A3573" s="619"/>
      <c r="B3573" s="620"/>
      <c r="C3573" s="623"/>
      <c r="D3573" s="610"/>
      <c r="E3573" s="611"/>
      <c r="F3573" s="655"/>
      <c r="G3573" s="611"/>
    </row>
    <row r="3574" spans="1:7" s="547" customFormat="1" ht="15" x14ac:dyDescent="0.2">
      <c r="A3574" s="619"/>
      <c r="B3574" s="620"/>
      <c r="C3574" s="623"/>
      <c r="D3574" s="610"/>
      <c r="E3574" s="611"/>
      <c r="F3574" s="655"/>
      <c r="G3574" s="611"/>
    </row>
    <row r="3575" spans="1:7" s="547" customFormat="1" ht="15" x14ac:dyDescent="0.2">
      <c r="A3575" s="619"/>
      <c r="B3575" s="620"/>
      <c r="C3575" s="623"/>
      <c r="D3575" s="610"/>
      <c r="E3575" s="611"/>
      <c r="F3575" s="655"/>
      <c r="G3575" s="611"/>
    </row>
    <row r="3576" spans="1:7" s="547" customFormat="1" ht="15" x14ac:dyDescent="0.2">
      <c r="A3576" s="619"/>
      <c r="B3576" s="620"/>
      <c r="C3576" s="623"/>
      <c r="D3576" s="610"/>
      <c r="E3576" s="611"/>
      <c r="F3576" s="655"/>
      <c r="G3576" s="611"/>
    </row>
    <row r="3577" spans="1:7" s="547" customFormat="1" ht="15" x14ac:dyDescent="0.2">
      <c r="A3577" s="619"/>
      <c r="B3577" s="620"/>
      <c r="C3577" s="623"/>
      <c r="D3577" s="610"/>
      <c r="E3577" s="611"/>
      <c r="F3577" s="655"/>
      <c r="G3577" s="611"/>
    </row>
    <row r="3578" spans="1:7" s="547" customFormat="1" ht="15" x14ac:dyDescent="0.2">
      <c r="A3578" s="619"/>
      <c r="B3578" s="620"/>
      <c r="C3578" s="623"/>
      <c r="D3578" s="610"/>
      <c r="E3578" s="611"/>
      <c r="F3578" s="655"/>
      <c r="G3578" s="611"/>
    </row>
    <row r="3579" spans="1:7" s="547" customFormat="1" ht="15" x14ac:dyDescent="0.2">
      <c r="A3579" s="619"/>
      <c r="B3579" s="620"/>
      <c r="C3579" s="623"/>
      <c r="D3579" s="610"/>
      <c r="E3579" s="611"/>
      <c r="F3579" s="655"/>
      <c r="G3579" s="611"/>
    </row>
    <row r="3580" spans="1:7" s="547" customFormat="1" ht="15" x14ac:dyDescent="0.2">
      <c r="A3580" s="619"/>
      <c r="B3580" s="620"/>
      <c r="C3580" s="623"/>
      <c r="D3580" s="610"/>
      <c r="E3580" s="611"/>
      <c r="F3580" s="655"/>
      <c r="G3580" s="611"/>
    </row>
    <row r="3581" spans="1:7" s="547" customFormat="1" ht="15" x14ac:dyDescent="0.2">
      <c r="A3581" s="619"/>
      <c r="B3581" s="620"/>
      <c r="C3581" s="623"/>
      <c r="D3581" s="610"/>
      <c r="E3581" s="611"/>
      <c r="F3581" s="655"/>
      <c r="G3581" s="611"/>
    </row>
    <row r="3582" spans="1:7" s="547" customFormat="1" ht="15" x14ac:dyDescent="0.2">
      <c r="A3582" s="619"/>
      <c r="B3582" s="620"/>
      <c r="C3582" s="623"/>
      <c r="D3582" s="610"/>
      <c r="E3582" s="611"/>
      <c r="F3582" s="655"/>
      <c r="G3582" s="611"/>
    </row>
    <row r="3583" spans="1:7" s="547" customFormat="1" ht="15" x14ac:dyDescent="0.2">
      <c r="A3583" s="619"/>
      <c r="B3583" s="620"/>
      <c r="C3583" s="623"/>
      <c r="D3583" s="610"/>
      <c r="E3583" s="611"/>
      <c r="F3583" s="655"/>
      <c r="G3583" s="611"/>
    </row>
    <row r="3584" spans="1:7" s="547" customFormat="1" ht="15" x14ac:dyDescent="0.2">
      <c r="A3584" s="619"/>
      <c r="B3584" s="620"/>
      <c r="C3584" s="623"/>
      <c r="D3584" s="610"/>
      <c r="E3584" s="611"/>
      <c r="F3584" s="655"/>
      <c r="G3584" s="611"/>
    </row>
    <row r="3585" spans="1:7" s="547" customFormat="1" ht="15" x14ac:dyDescent="0.2">
      <c r="A3585" s="619"/>
      <c r="B3585" s="620"/>
      <c r="C3585" s="623"/>
      <c r="D3585" s="610"/>
      <c r="E3585" s="611"/>
      <c r="F3585" s="655"/>
      <c r="G3585" s="611"/>
    </row>
    <row r="3586" spans="1:7" s="547" customFormat="1" ht="15" x14ac:dyDescent="0.2">
      <c r="A3586" s="619"/>
      <c r="B3586" s="620"/>
      <c r="C3586" s="623"/>
      <c r="D3586" s="610"/>
      <c r="E3586" s="611"/>
      <c r="F3586" s="655"/>
      <c r="G3586" s="611"/>
    </row>
    <row r="3587" spans="1:7" s="547" customFormat="1" ht="15" x14ac:dyDescent="0.2">
      <c r="A3587" s="619"/>
      <c r="B3587" s="620"/>
      <c r="C3587" s="623"/>
      <c r="D3587" s="610"/>
      <c r="E3587" s="611"/>
      <c r="F3587" s="655"/>
      <c r="G3587" s="611"/>
    </row>
    <row r="3588" spans="1:7" s="547" customFormat="1" ht="15" x14ac:dyDescent="0.2">
      <c r="A3588" s="619"/>
      <c r="B3588" s="620"/>
      <c r="C3588" s="623"/>
      <c r="D3588" s="610"/>
      <c r="E3588" s="611"/>
      <c r="F3588" s="655"/>
      <c r="G3588" s="611"/>
    </row>
    <row r="3589" spans="1:7" s="547" customFormat="1" ht="15" x14ac:dyDescent="0.2">
      <c r="A3589" s="619"/>
      <c r="B3589" s="620"/>
      <c r="C3589" s="623"/>
      <c r="D3589" s="610"/>
      <c r="E3589" s="611"/>
      <c r="F3589" s="655"/>
      <c r="G3589" s="611"/>
    </row>
    <row r="3590" spans="1:7" s="547" customFormat="1" ht="15" x14ac:dyDescent="0.2">
      <c r="A3590" s="619"/>
      <c r="B3590" s="620"/>
      <c r="C3590" s="623"/>
      <c r="D3590" s="610"/>
      <c r="E3590" s="611"/>
      <c r="F3590" s="655"/>
      <c r="G3590" s="611"/>
    </row>
    <row r="3591" spans="1:7" s="547" customFormat="1" ht="15" x14ac:dyDescent="0.2">
      <c r="A3591" s="619"/>
      <c r="B3591" s="620"/>
      <c r="C3591" s="623"/>
      <c r="D3591" s="610"/>
      <c r="E3591" s="611"/>
      <c r="F3591" s="655"/>
      <c r="G3591" s="611"/>
    </row>
    <row r="3592" spans="1:7" s="547" customFormat="1" ht="15" x14ac:dyDescent="0.2">
      <c r="A3592" s="619"/>
      <c r="B3592" s="620"/>
      <c r="C3592" s="623"/>
      <c r="D3592" s="610"/>
      <c r="E3592" s="611"/>
      <c r="F3592" s="655"/>
      <c r="G3592" s="611"/>
    </row>
    <row r="3593" spans="1:7" s="547" customFormat="1" ht="15" x14ac:dyDescent="0.2">
      <c r="A3593" s="619"/>
      <c r="B3593" s="620"/>
      <c r="C3593" s="623"/>
      <c r="D3593" s="610"/>
      <c r="E3593" s="611"/>
      <c r="F3593" s="655"/>
      <c r="G3593" s="611"/>
    </row>
    <row r="3594" spans="1:7" s="547" customFormat="1" ht="15" x14ac:dyDescent="0.2">
      <c r="A3594" s="619"/>
      <c r="B3594" s="620"/>
      <c r="C3594" s="623"/>
      <c r="D3594" s="610"/>
      <c r="E3594" s="611"/>
      <c r="F3594" s="655"/>
      <c r="G3594" s="611"/>
    </row>
    <row r="3595" spans="1:7" s="547" customFormat="1" ht="15" x14ac:dyDescent="0.2">
      <c r="A3595" s="619"/>
      <c r="B3595" s="620"/>
      <c r="C3595" s="623"/>
      <c r="D3595" s="610"/>
      <c r="E3595" s="611"/>
      <c r="F3595" s="655"/>
      <c r="G3595" s="611"/>
    </row>
    <row r="3596" spans="1:7" s="547" customFormat="1" ht="15" x14ac:dyDescent="0.2">
      <c r="A3596" s="619"/>
      <c r="B3596" s="620"/>
      <c r="C3596" s="623"/>
      <c r="D3596" s="610"/>
      <c r="E3596" s="611"/>
      <c r="F3596" s="655"/>
      <c r="G3596" s="611"/>
    </row>
    <row r="3597" spans="1:7" s="547" customFormat="1" ht="15" x14ac:dyDescent="0.2">
      <c r="A3597" s="619"/>
      <c r="B3597" s="620"/>
      <c r="C3597" s="623"/>
      <c r="D3597" s="610"/>
      <c r="E3597" s="611"/>
      <c r="F3597" s="655"/>
      <c r="G3597" s="611"/>
    </row>
    <row r="3598" spans="1:7" s="547" customFormat="1" ht="15" x14ac:dyDescent="0.2">
      <c r="A3598" s="619"/>
      <c r="B3598" s="620"/>
      <c r="C3598" s="623"/>
      <c r="D3598" s="610"/>
      <c r="E3598" s="611"/>
      <c r="F3598" s="655"/>
      <c r="G3598" s="611"/>
    </row>
    <row r="3599" spans="1:7" s="547" customFormat="1" ht="15" x14ac:dyDescent="0.2">
      <c r="A3599" s="619"/>
      <c r="B3599" s="620"/>
      <c r="C3599" s="623"/>
      <c r="D3599" s="610"/>
      <c r="E3599" s="611"/>
      <c r="F3599" s="655"/>
      <c r="G3599" s="611"/>
    </row>
    <row r="3600" spans="1:7" s="547" customFormat="1" ht="15" x14ac:dyDescent="0.2">
      <c r="A3600" s="619"/>
      <c r="B3600" s="620"/>
      <c r="C3600" s="623"/>
      <c r="D3600" s="610"/>
      <c r="E3600" s="611"/>
      <c r="F3600" s="655"/>
      <c r="G3600" s="611"/>
    </row>
    <row r="3601" spans="1:7" s="547" customFormat="1" ht="15" x14ac:dyDescent="0.2">
      <c r="A3601" s="619"/>
      <c r="B3601" s="620"/>
      <c r="C3601" s="623"/>
      <c r="D3601" s="610"/>
      <c r="E3601" s="611"/>
      <c r="F3601" s="655"/>
      <c r="G3601" s="611"/>
    </row>
    <row r="3602" spans="1:7" s="547" customFormat="1" ht="15" x14ac:dyDescent="0.2">
      <c r="A3602" s="619"/>
      <c r="B3602" s="620"/>
      <c r="C3602" s="623"/>
      <c r="D3602" s="610"/>
      <c r="E3602" s="611"/>
      <c r="F3602" s="655"/>
      <c r="G3602" s="611"/>
    </row>
    <row r="3603" spans="1:7" s="547" customFormat="1" ht="15" x14ac:dyDescent="0.2">
      <c r="A3603" s="619"/>
      <c r="B3603" s="620"/>
      <c r="C3603" s="623"/>
      <c r="D3603" s="610"/>
      <c r="E3603" s="611"/>
      <c r="F3603" s="655"/>
      <c r="G3603" s="611"/>
    </row>
    <row r="3604" spans="1:7" s="547" customFormat="1" ht="15" x14ac:dyDescent="0.2">
      <c r="A3604" s="619"/>
      <c r="B3604" s="620"/>
      <c r="C3604" s="623"/>
      <c r="D3604" s="610"/>
      <c r="E3604" s="611"/>
      <c r="F3604" s="655"/>
      <c r="G3604" s="611"/>
    </row>
    <row r="3605" spans="1:7" s="547" customFormat="1" ht="15" x14ac:dyDescent="0.2">
      <c r="A3605" s="619"/>
      <c r="B3605" s="620"/>
      <c r="C3605" s="623"/>
      <c r="D3605" s="610"/>
      <c r="E3605" s="611"/>
      <c r="F3605" s="655"/>
      <c r="G3605" s="611"/>
    </row>
    <row r="3606" spans="1:7" s="547" customFormat="1" ht="15" x14ac:dyDescent="0.2">
      <c r="A3606" s="619"/>
      <c r="B3606" s="620"/>
      <c r="C3606" s="623"/>
      <c r="D3606" s="610"/>
      <c r="E3606" s="611"/>
      <c r="F3606" s="655"/>
      <c r="G3606" s="611"/>
    </row>
    <row r="3607" spans="1:7" s="547" customFormat="1" ht="15" x14ac:dyDescent="0.2">
      <c r="A3607" s="619"/>
      <c r="B3607" s="620"/>
      <c r="C3607" s="623"/>
      <c r="D3607" s="610"/>
      <c r="E3607" s="611"/>
      <c r="F3607" s="655"/>
      <c r="G3607" s="611"/>
    </row>
    <row r="3608" spans="1:7" s="547" customFormat="1" ht="15" x14ac:dyDescent="0.2">
      <c r="A3608" s="619"/>
      <c r="B3608" s="620"/>
      <c r="C3608" s="623"/>
      <c r="D3608" s="610"/>
      <c r="E3608" s="611"/>
      <c r="F3608" s="655"/>
      <c r="G3608" s="611"/>
    </row>
    <row r="3609" spans="1:7" s="547" customFormat="1" ht="15" x14ac:dyDescent="0.2">
      <c r="A3609" s="619"/>
      <c r="B3609" s="620"/>
      <c r="C3609" s="623"/>
      <c r="D3609" s="610"/>
      <c r="E3609" s="611"/>
      <c r="F3609" s="655"/>
      <c r="G3609" s="611"/>
    </row>
    <row r="3610" spans="1:7" s="547" customFormat="1" ht="15" x14ac:dyDescent="0.2">
      <c r="A3610" s="619"/>
      <c r="B3610" s="620"/>
      <c r="C3610" s="623"/>
      <c r="D3610" s="610"/>
      <c r="E3610" s="611"/>
      <c r="F3610" s="655"/>
      <c r="G3610" s="611"/>
    </row>
    <row r="3611" spans="1:7" s="547" customFormat="1" ht="15" x14ac:dyDescent="0.2">
      <c r="A3611" s="619"/>
      <c r="B3611" s="620"/>
      <c r="C3611" s="623"/>
      <c r="D3611" s="610"/>
      <c r="E3611" s="611"/>
      <c r="F3611" s="655"/>
      <c r="G3611" s="611"/>
    </row>
    <row r="3612" spans="1:7" s="547" customFormat="1" ht="15" x14ac:dyDescent="0.2">
      <c r="A3612" s="619"/>
      <c r="B3612" s="620"/>
      <c r="C3612" s="623"/>
      <c r="D3612" s="610"/>
      <c r="E3612" s="611"/>
      <c r="F3612" s="655"/>
      <c r="G3612" s="611"/>
    </row>
    <row r="3613" spans="1:7" s="547" customFormat="1" ht="15" x14ac:dyDescent="0.2">
      <c r="A3613" s="619"/>
      <c r="B3613" s="620"/>
      <c r="C3613" s="623"/>
      <c r="D3613" s="610"/>
      <c r="E3613" s="611"/>
      <c r="F3613" s="655"/>
      <c r="G3613" s="611"/>
    </row>
    <row r="3614" spans="1:7" s="547" customFormat="1" ht="15" x14ac:dyDescent="0.2">
      <c r="A3614" s="619"/>
      <c r="B3614" s="620"/>
      <c r="C3614" s="623"/>
      <c r="D3614" s="610"/>
      <c r="E3614" s="611"/>
      <c r="F3614" s="655"/>
      <c r="G3614" s="611"/>
    </row>
    <row r="3615" spans="1:7" s="547" customFormat="1" ht="15" x14ac:dyDescent="0.2">
      <c r="A3615" s="619"/>
      <c r="B3615" s="620"/>
      <c r="C3615" s="623"/>
      <c r="D3615" s="610"/>
      <c r="E3615" s="611"/>
      <c r="F3615" s="655"/>
      <c r="G3615" s="611"/>
    </row>
    <row r="3616" spans="1:7" s="547" customFormat="1" ht="15" x14ac:dyDescent="0.2">
      <c r="A3616" s="619"/>
      <c r="B3616" s="620"/>
      <c r="C3616" s="623"/>
      <c r="D3616" s="610"/>
      <c r="E3616" s="611"/>
      <c r="F3616" s="655"/>
      <c r="G3616" s="611"/>
    </row>
    <row r="3617" spans="1:7" s="547" customFormat="1" ht="15" x14ac:dyDescent="0.2">
      <c r="A3617" s="619"/>
      <c r="B3617" s="620"/>
      <c r="C3617" s="623"/>
      <c r="D3617" s="610"/>
      <c r="E3617" s="611"/>
      <c r="F3617" s="655"/>
      <c r="G3617" s="611"/>
    </row>
    <row r="3618" spans="1:7" s="547" customFormat="1" ht="15" x14ac:dyDescent="0.2">
      <c r="A3618" s="619"/>
      <c r="B3618" s="620"/>
      <c r="C3618" s="623"/>
      <c r="D3618" s="610"/>
      <c r="E3618" s="611"/>
      <c r="F3618" s="655"/>
      <c r="G3618" s="611"/>
    </row>
    <row r="3619" spans="1:7" s="547" customFormat="1" ht="15" x14ac:dyDescent="0.2">
      <c r="A3619" s="619"/>
      <c r="B3619" s="620"/>
      <c r="C3619" s="623"/>
      <c r="D3619" s="610"/>
      <c r="E3619" s="611"/>
      <c r="F3619" s="655"/>
      <c r="G3619" s="611"/>
    </row>
    <row r="3620" spans="1:7" s="547" customFormat="1" ht="15" x14ac:dyDescent="0.2">
      <c r="A3620" s="619"/>
      <c r="B3620" s="620"/>
      <c r="C3620" s="623"/>
      <c r="D3620" s="610"/>
      <c r="E3620" s="611"/>
      <c r="F3620" s="655"/>
      <c r="G3620" s="611"/>
    </row>
    <row r="3621" spans="1:7" s="547" customFormat="1" ht="15" x14ac:dyDescent="0.2">
      <c r="A3621" s="619"/>
      <c r="B3621" s="620"/>
      <c r="C3621" s="623"/>
      <c r="D3621" s="610"/>
      <c r="E3621" s="611"/>
      <c r="F3621" s="655"/>
      <c r="G3621" s="611"/>
    </row>
    <row r="3622" spans="1:7" s="547" customFormat="1" ht="15" x14ac:dyDescent="0.2">
      <c r="A3622" s="619"/>
      <c r="B3622" s="620"/>
      <c r="C3622" s="623"/>
      <c r="D3622" s="610"/>
      <c r="E3622" s="611"/>
      <c r="F3622" s="655"/>
      <c r="G3622" s="611"/>
    </row>
    <row r="3623" spans="1:7" s="547" customFormat="1" ht="15" x14ac:dyDescent="0.2">
      <c r="A3623" s="619"/>
      <c r="B3623" s="620"/>
      <c r="C3623" s="623"/>
      <c r="D3623" s="610"/>
      <c r="E3623" s="611"/>
      <c r="F3623" s="655"/>
      <c r="G3623" s="611"/>
    </row>
    <row r="3624" spans="1:7" s="547" customFormat="1" ht="15" x14ac:dyDescent="0.2">
      <c r="A3624" s="619"/>
      <c r="B3624" s="620"/>
      <c r="C3624" s="623"/>
      <c r="D3624" s="610"/>
      <c r="E3624" s="611"/>
      <c r="F3624" s="655"/>
      <c r="G3624" s="611"/>
    </row>
    <row r="3625" spans="1:7" s="547" customFormat="1" ht="15" x14ac:dyDescent="0.2">
      <c r="A3625" s="619"/>
      <c r="B3625" s="620"/>
      <c r="C3625" s="623"/>
      <c r="D3625" s="610"/>
      <c r="E3625" s="611"/>
      <c r="F3625" s="655"/>
      <c r="G3625" s="611"/>
    </row>
    <row r="3626" spans="1:7" s="547" customFormat="1" ht="15" x14ac:dyDescent="0.2">
      <c r="A3626" s="619"/>
      <c r="B3626" s="620"/>
      <c r="C3626" s="623"/>
      <c r="D3626" s="610"/>
      <c r="E3626" s="611"/>
      <c r="F3626" s="655"/>
      <c r="G3626" s="611"/>
    </row>
    <row r="3627" spans="1:7" s="547" customFormat="1" ht="15" x14ac:dyDescent="0.2">
      <c r="A3627" s="619"/>
      <c r="B3627" s="620"/>
      <c r="C3627" s="623"/>
      <c r="D3627" s="610"/>
      <c r="E3627" s="611"/>
      <c r="F3627" s="655"/>
      <c r="G3627" s="611"/>
    </row>
    <row r="3628" spans="1:7" s="547" customFormat="1" ht="15" x14ac:dyDescent="0.2">
      <c r="A3628" s="619"/>
      <c r="B3628" s="620"/>
      <c r="C3628" s="623"/>
      <c r="D3628" s="610"/>
      <c r="E3628" s="611"/>
      <c r="F3628" s="655"/>
      <c r="G3628" s="611"/>
    </row>
    <row r="3629" spans="1:7" s="547" customFormat="1" ht="15" x14ac:dyDescent="0.2">
      <c r="A3629" s="619"/>
      <c r="B3629" s="620"/>
      <c r="C3629" s="623"/>
      <c r="D3629" s="610"/>
      <c r="E3629" s="611"/>
      <c r="F3629" s="655"/>
      <c r="G3629" s="611"/>
    </row>
    <row r="3630" spans="1:7" s="547" customFormat="1" ht="15" x14ac:dyDescent="0.2">
      <c r="A3630" s="619"/>
      <c r="B3630" s="620"/>
      <c r="C3630" s="623"/>
      <c r="D3630" s="610"/>
      <c r="E3630" s="611"/>
      <c r="F3630" s="655"/>
      <c r="G3630" s="611"/>
    </row>
    <row r="3631" spans="1:7" s="547" customFormat="1" ht="15" x14ac:dyDescent="0.2">
      <c r="A3631" s="619"/>
      <c r="B3631" s="620"/>
      <c r="C3631" s="623"/>
      <c r="D3631" s="610"/>
      <c r="E3631" s="611"/>
      <c r="F3631" s="655"/>
      <c r="G3631" s="611"/>
    </row>
    <row r="3632" spans="1:7" s="547" customFormat="1" ht="15" x14ac:dyDescent="0.2">
      <c r="A3632" s="619"/>
      <c r="B3632" s="620"/>
      <c r="C3632" s="623"/>
      <c r="D3632" s="610"/>
      <c r="E3632" s="611"/>
      <c r="F3632" s="655"/>
      <c r="G3632" s="611"/>
    </row>
    <row r="3633" spans="1:7" s="547" customFormat="1" ht="15" x14ac:dyDescent="0.2">
      <c r="A3633" s="619"/>
      <c r="B3633" s="620"/>
      <c r="C3633" s="623"/>
      <c r="D3633" s="610"/>
      <c r="E3633" s="611"/>
      <c r="F3633" s="655"/>
      <c r="G3633" s="611"/>
    </row>
    <row r="3634" spans="1:7" s="547" customFormat="1" ht="15" x14ac:dyDescent="0.2">
      <c r="A3634" s="619"/>
      <c r="B3634" s="620"/>
      <c r="C3634" s="623"/>
      <c r="D3634" s="610"/>
      <c r="E3634" s="611"/>
      <c r="F3634" s="655"/>
      <c r="G3634" s="611"/>
    </row>
    <row r="3635" spans="1:7" s="547" customFormat="1" ht="15" x14ac:dyDescent="0.2">
      <c r="A3635" s="619"/>
      <c r="B3635" s="620"/>
      <c r="C3635" s="623"/>
      <c r="D3635" s="610"/>
      <c r="E3635" s="611"/>
      <c r="F3635" s="655"/>
      <c r="G3635" s="611"/>
    </row>
    <row r="3636" spans="1:7" s="547" customFormat="1" ht="15" x14ac:dyDescent="0.2">
      <c r="A3636" s="619"/>
      <c r="B3636" s="620"/>
      <c r="C3636" s="623"/>
      <c r="D3636" s="610"/>
      <c r="E3636" s="611"/>
      <c r="F3636" s="655"/>
      <c r="G3636" s="611"/>
    </row>
    <row r="3637" spans="1:7" s="547" customFormat="1" ht="15" x14ac:dyDescent="0.2">
      <c r="A3637" s="619"/>
      <c r="B3637" s="620"/>
      <c r="C3637" s="623"/>
      <c r="D3637" s="610"/>
      <c r="E3637" s="611"/>
      <c r="F3637" s="655"/>
      <c r="G3637" s="611"/>
    </row>
    <row r="3638" spans="1:7" s="547" customFormat="1" ht="15" x14ac:dyDescent="0.2">
      <c r="A3638" s="619"/>
      <c r="B3638" s="620"/>
      <c r="C3638" s="623"/>
      <c r="D3638" s="610"/>
      <c r="E3638" s="611"/>
      <c r="F3638" s="655"/>
      <c r="G3638" s="611"/>
    </row>
    <row r="3639" spans="1:7" s="547" customFormat="1" ht="15" x14ac:dyDescent="0.2">
      <c r="A3639" s="619"/>
      <c r="B3639" s="620"/>
      <c r="C3639" s="623"/>
      <c r="D3639" s="610"/>
      <c r="E3639" s="611"/>
      <c r="F3639" s="655"/>
      <c r="G3639" s="611"/>
    </row>
    <row r="3640" spans="1:7" s="547" customFormat="1" ht="15" x14ac:dyDescent="0.2">
      <c r="A3640" s="619"/>
      <c r="B3640" s="620"/>
      <c r="C3640" s="623"/>
      <c r="D3640" s="610"/>
      <c r="E3640" s="611"/>
      <c r="F3640" s="655"/>
      <c r="G3640" s="611"/>
    </row>
    <row r="3641" spans="1:7" s="547" customFormat="1" ht="15" x14ac:dyDescent="0.2">
      <c r="A3641" s="619"/>
      <c r="B3641" s="620"/>
      <c r="C3641" s="623"/>
      <c r="D3641" s="610"/>
      <c r="E3641" s="611"/>
      <c r="F3641" s="655"/>
      <c r="G3641" s="611"/>
    </row>
    <row r="3642" spans="1:7" s="547" customFormat="1" ht="15" x14ac:dyDescent="0.2">
      <c r="A3642" s="619"/>
      <c r="B3642" s="620"/>
      <c r="C3642" s="623"/>
      <c r="D3642" s="610"/>
      <c r="E3642" s="611"/>
      <c r="F3642" s="655"/>
      <c r="G3642" s="611"/>
    </row>
    <row r="3643" spans="1:7" s="547" customFormat="1" ht="15" x14ac:dyDescent="0.2">
      <c r="A3643" s="619"/>
      <c r="B3643" s="620"/>
      <c r="C3643" s="623"/>
      <c r="D3643" s="610"/>
      <c r="E3643" s="611"/>
      <c r="F3643" s="655"/>
      <c r="G3643" s="611"/>
    </row>
    <row r="3644" spans="1:7" s="547" customFormat="1" ht="15" x14ac:dyDescent="0.2">
      <c r="A3644" s="619"/>
      <c r="B3644" s="620"/>
      <c r="C3644" s="623"/>
      <c r="D3644" s="610"/>
      <c r="E3644" s="611"/>
      <c r="F3644" s="655"/>
      <c r="G3644" s="611"/>
    </row>
    <row r="3645" spans="1:7" s="547" customFormat="1" ht="15" x14ac:dyDescent="0.2">
      <c r="A3645" s="619"/>
      <c r="B3645" s="620"/>
      <c r="C3645" s="623"/>
      <c r="D3645" s="610"/>
      <c r="E3645" s="611"/>
      <c r="F3645" s="655"/>
      <c r="G3645" s="611"/>
    </row>
    <row r="3646" spans="1:7" s="547" customFormat="1" ht="15" x14ac:dyDescent="0.2">
      <c r="A3646" s="619"/>
      <c r="B3646" s="620"/>
      <c r="C3646" s="623"/>
      <c r="D3646" s="610"/>
      <c r="E3646" s="611"/>
      <c r="F3646" s="655"/>
      <c r="G3646" s="611"/>
    </row>
    <row r="3647" spans="1:7" s="547" customFormat="1" ht="15" x14ac:dyDescent="0.2">
      <c r="A3647" s="619"/>
      <c r="B3647" s="620"/>
      <c r="C3647" s="623"/>
      <c r="D3647" s="610"/>
      <c r="E3647" s="611"/>
      <c r="F3647" s="655"/>
      <c r="G3647" s="611"/>
    </row>
    <row r="3648" spans="1:7" s="547" customFormat="1" ht="15" x14ac:dyDescent="0.2">
      <c r="A3648" s="619"/>
      <c r="B3648" s="620"/>
      <c r="C3648" s="623"/>
      <c r="D3648" s="610"/>
      <c r="E3648" s="611"/>
      <c r="F3648" s="655"/>
      <c r="G3648" s="611"/>
    </row>
    <row r="3649" spans="1:7" s="547" customFormat="1" ht="15" x14ac:dyDescent="0.2">
      <c r="A3649" s="619"/>
      <c r="B3649" s="620"/>
      <c r="C3649" s="623"/>
      <c r="D3649" s="610"/>
      <c r="E3649" s="611"/>
      <c r="F3649" s="655"/>
      <c r="G3649" s="611"/>
    </row>
    <row r="3650" spans="1:7" s="547" customFormat="1" ht="15" x14ac:dyDescent="0.2">
      <c r="A3650" s="619"/>
      <c r="B3650" s="620"/>
      <c r="C3650" s="623"/>
      <c r="D3650" s="610"/>
      <c r="E3650" s="611"/>
      <c r="F3650" s="655"/>
      <c r="G3650" s="611"/>
    </row>
    <row r="3651" spans="1:7" s="547" customFormat="1" ht="15" x14ac:dyDescent="0.2">
      <c r="A3651" s="619"/>
      <c r="B3651" s="620"/>
      <c r="C3651" s="623"/>
      <c r="D3651" s="610"/>
      <c r="E3651" s="611"/>
      <c r="F3651" s="655"/>
      <c r="G3651" s="611"/>
    </row>
    <row r="3652" spans="1:7" s="547" customFormat="1" ht="15" x14ac:dyDescent="0.2">
      <c r="A3652" s="619"/>
      <c r="B3652" s="620"/>
      <c r="C3652" s="623"/>
      <c r="D3652" s="610"/>
      <c r="E3652" s="611"/>
      <c r="F3652" s="655"/>
      <c r="G3652" s="611"/>
    </row>
    <row r="3653" spans="1:7" s="547" customFormat="1" ht="15" x14ac:dyDescent="0.2">
      <c r="A3653" s="619"/>
      <c r="B3653" s="620"/>
      <c r="C3653" s="623"/>
      <c r="D3653" s="610"/>
      <c r="E3653" s="611"/>
      <c r="F3653" s="655"/>
      <c r="G3653" s="611"/>
    </row>
    <row r="3654" spans="1:7" s="547" customFormat="1" ht="15" x14ac:dyDescent="0.2">
      <c r="A3654" s="619"/>
      <c r="B3654" s="620"/>
      <c r="C3654" s="623"/>
      <c r="D3654" s="610"/>
      <c r="E3654" s="611"/>
      <c r="F3654" s="655"/>
      <c r="G3654" s="611"/>
    </row>
    <row r="3655" spans="1:7" s="547" customFormat="1" ht="15" x14ac:dyDescent="0.2">
      <c r="A3655" s="619"/>
      <c r="B3655" s="620"/>
      <c r="C3655" s="623"/>
      <c r="D3655" s="610"/>
      <c r="E3655" s="611"/>
      <c r="F3655" s="655"/>
      <c r="G3655" s="611"/>
    </row>
    <row r="3656" spans="1:7" s="547" customFormat="1" ht="15" x14ac:dyDescent="0.2">
      <c r="A3656" s="619"/>
      <c r="B3656" s="620"/>
      <c r="C3656" s="623"/>
      <c r="D3656" s="610"/>
      <c r="E3656" s="611"/>
      <c r="F3656" s="655"/>
      <c r="G3656" s="611"/>
    </row>
    <row r="3657" spans="1:7" s="547" customFormat="1" ht="15" x14ac:dyDescent="0.2">
      <c r="A3657" s="619"/>
      <c r="B3657" s="620"/>
      <c r="C3657" s="623"/>
      <c r="D3657" s="610"/>
      <c r="E3657" s="611"/>
      <c r="F3657" s="655"/>
      <c r="G3657" s="611"/>
    </row>
    <row r="3658" spans="1:7" s="547" customFormat="1" ht="15" x14ac:dyDescent="0.2">
      <c r="A3658" s="619"/>
      <c r="B3658" s="620"/>
      <c r="C3658" s="623"/>
      <c r="D3658" s="610"/>
      <c r="E3658" s="611"/>
      <c r="F3658" s="655"/>
      <c r="G3658" s="611"/>
    </row>
    <row r="3659" spans="1:7" s="547" customFormat="1" ht="15" x14ac:dyDescent="0.2">
      <c r="A3659" s="619"/>
      <c r="B3659" s="620"/>
      <c r="C3659" s="623"/>
      <c r="D3659" s="610"/>
      <c r="E3659" s="611"/>
      <c r="F3659" s="655"/>
      <c r="G3659" s="611"/>
    </row>
    <row r="3660" spans="1:7" s="547" customFormat="1" ht="15" x14ac:dyDescent="0.2">
      <c r="A3660" s="619"/>
      <c r="B3660" s="620"/>
      <c r="C3660" s="623"/>
      <c r="D3660" s="610"/>
      <c r="E3660" s="611"/>
      <c r="F3660" s="655"/>
      <c r="G3660" s="611"/>
    </row>
    <row r="3661" spans="1:7" s="547" customFormat="1" ht="15" x14ac:dyDescent="0.2">
      <c r="A3661" s="619"/>
      <c r="B3661" s="620"/>
      <c r="C3661" s="623"/>
      <c r="D3661" s="610"/>
      <c r="E3661" s="611"/>
      <c r="F3661" s="655"/>
      <c r="G3661" s="611"/>
    </row>
    <row r="3662" spans="1:7" s="547" customFormat="1" ht="15" x14ac:dyDescent="0.2">
      <c r="A3662" s="619"/>
      <c r="B3662" s="620"/>
      <c r="C3662" s="623"/>
      <c r="D3662" s="610"/>
      <c r="E3662" s="611"/>
      <c r="F3662" s="655"/>
      <c r="G3662" s="611"/>
    </row>
    <row r="3663" spans="1:7" s="547" customFormat="1" ht="15" x14ac:dyDescent="0.2">
      <c r="A3663" s="619"/>
      <c r="B3663" s="620"/>
      <c r="C3663" s="623"/>
      <c r="D3663" s="610"/>
      <c r="E3663" s="611"/>
      <c r="F3663" s="655"/>
      <c r="G3663" s="611"/>
    </row>
    <row r="3664" spans="1:7" s="547" customFormat="1" ht="15" x14ac:dyDescent="0.2">
      <c r="A3664" s="619"/>
      <c r="B3664" s="620"/>
      <c r="C3664" s="623"/>
      <c r="D3664" s="610"/>
      <c r="E3664" s="611"/>
      <c r="F3664" s="655"/>
      <c r="G3664" s="611"/>
    </row>
    <row r="3665" spans="1:7" s="547" customFormat="1" ht="15" x14ac:dyDescent="0.2">
      <c r="A3665" s="619"/>
      <c r="B3665" s="620"/>
      <c r="C3665" s="623"/>
      <c r="D3665" s="610"/>
      <c r="E3665" s="611"/>
      <c r="F3665" s="655"/>
      <c r="G3665" s="611"/>
    </row>
    <row r="3666" spans="1:7" s="547" customFormat="1" ht="15" x14ac:dyDescent="0.2">
      <c r="A3666" s="619"/>
      <c r="B3666" s="620"/>
      <c r="C3666" s="623"/>
      <c r="D3666" s="610"/>
      <c r="E3666" s="611"/>
      <c r="F3666" s="655"/>
      <c r="G3666" s="611"/>
    </row>
    <row r="3667" spans="1:7" s="547" customFormat="1" ht="15" x14ac:dyDescent="0.2">
      <c r="A3667" s="619"/>
      <c r="B3667" s="620"/>
      <c r="C3667" s="623"/>
      <c r="D3667" s="610"/>
      <c r="E3667" s="611"/>
      <c r="F3667" s="655"/>
      <c r="G3667" s="611"/>
    </row>
    <row r="3668" spans="1:7" s="547" customFormat="1" ht="15" x14ac:dyDescent="0.2">
      <c r="A3668" s="619"/>
      <c r="B3668" s="620"/>
      <c r="C3668" s="623"/>
      <c r="D3668" s="610"/>
      <c r="E3668" s="611"/>
      <c r="F3668" s="655"/>
      <c r="G3668" s="611"/>
    </row>
    <row r="3669" spans="1:7" s="547" customFormat="1" ht="15" x14ac:dyDescent="0.2">
      <c r="A3669" s="619"/>
      <c r="B3669" s="620"/>
      <c r="C3669" s="623"/>
      <c r="D3669" s="610"/>
      <c r="E3669" s="611"/>
      <c r="F3669" s="655"/>
      <c r="G3669" s="611"/>
    </row>
    <row r="3670" spans="1:7" s="547" customFormat="1" ht="15" x14ac:dyDescent="0.2">
      <c r="A3670" s="619"/>
      <c r="B3670" s="620"/>
      <c r="C3670" s="623"/>
      <c r="D3670" s="610"/>
      <c r="E3670" s="611"/>
      <c r="F3670" s="655"/>
      <c r="G3670" s="611"/>
    </row>
    <row r="3671" spans="1:7" s="547" customFormat="1" ht="15" x14ac:dyDescent="0.2">
      <c r="A3671" s="619"/>
      <c r="B3671" s="620"/>
      <c r="C3671" s="623"/>
      <c r="D3671" s="610"/>
      <c r="E3671" s="611"/>
      <c r="F3671" s="655"/>
      <c r="G3671" s="611"/>
    </row>
    <row r="3672" spans="1:7" s="547" customFormat="1" ht="15" x14ac:dyDescent="0.2">
      <c r="A3672" s="619"/>
      <c r="B3672" s="620"/>
      <c r="C3672" s="623"/>
      <c r="D3672" s="610"/>
      <c r="E3672" s="611"/>
      <c r="F3672" s="655"/>
      <c r="G3672" s="611"/>
    </row>
    <row r="3673" spans="1:7" s="547" customFormat="1" ht="15" x14ac:dyDescent="0.2">
      <c r="A3673" s="619"/>
      <c r="B3673" s="620"/>
      <c r="C3673" s="623"/>
      <c r="D3673" s="610"/>
      <c r="E3673" s="611"/>
      <c r="F3673" s="655"/>
      <c r="G3673" s="611"/>
    </row>
    <row r="3674" spans="1:7" s="547" customFormat="1" ht="15" x14ac:dyDescent="0.2">
      <c r="A3674" s="619"/>
      <c r="B3674" s="620"/>
      <c r="C3674" s="623"/>
      <c r="D3674" s="610"/>
      <c r="E3674" s="611"/>
      <c r="F3674" s="655"/>
      <c r="G3674" s="611"/>
    </row>
    <row r="3675" spans="1:7" s="547" customFormat="1" ht="15" x14ac:dyDescent="0.2">
      <c r="A3675" s="619"/>
      <c r="B3675" s="620"/>
      <c r="C3675" s="623"/>
      <c r="D3675" s="610"/>
      <c r="E3675" s="611"/>
      <c r="F3675" s="655"/>
      <c r="G3675" s="611"/>
    </row>
    <row r="3676" spans="1:7" s="547" customFormat="1" ht="15" x14ac:dyDescent="0.2">
      <c r="A3676" s="619"/>
      <c r="B3676" s="620"/>
      <c r="C3676" s="623"/>
      <c r="D3676" s="610"/>
      <c r="E3676" s="611"/>
      <c r="F3676" s="655"/>
      <c r="G3676" s="611"/>
    </row>
    <row r="3677" spans="1:7" s="547" customFormat="1" ht="15" x14ac:dyDescent="0.2">
      <c r="A3677" s="619"/>
      <c r="B3677" s="620"/>
      <c r="C3677" s="623"/>
      <c r="D3677" s="610"/>
      <c r="E3677" s="611"/>
      <c r="F3677" s="655"/>
      <c r="G3677" s="611"/>
    </row>
    <row r="3678" spans="1:7" s="547" customFormat="1" ht="15" x14ac:dyDescent="0.2">
      <c r="A3678" s="619"/>
      <c r="B3678" s="620"/>
      <c r="C3678" s="623"/>
      <c r="D3678" s="610"/>
      <c r="E3678" s="611"/>
      <c r="F3678" s="655"/>
      <c r="G3678" s="611"/>
    </row>
    <row r="3679" spans="1:7" s="547" customFormat="1" ht="15" x14ac:dyDescent="0.2">
      <c r="A3679" s="619"/>
      <c r="B3679" s="620"/>
      <c r="C3679" s="623"/>
      <c r="D3679" s="610"/>
      <c r="E3679" s="611"/>
      <c r="F3679" s="655"/>
      <c r="G3679" s="611"/>
    </row>
    <row r="3680" spans="1:7" s="547" customFormat="1" ht="15" x14ac:dyDescent="0.2">
      <c r="A3680" s="619"/>
      <c r="B3680" s="620"/>
      <c r="C3680" s="623"/>
      <c r="D3680" s="610"/>
      <c r="E3680" s="611"/>
      <c r="F3680" s="655"/>
      <c r="G3680" s="611"/>
    </row>
    <row r="3681" spans="1:7" s="547" customFormat="1" ht="15" x14ac:dyDescent="0.2">
      <c r="A3681" s="619"/>
      <c r="B3681" s="620"/>
      <c r="C3681" s="623"/>
      <c r="D3681" s="610"/>
      <c r="E3681" s="611"/>
      <c r="F3681" s="655"/>
      <c r="G3681" s="611"/>
    </row>
    <row r="3682" spans="1:7" s="547" customFormat="1" ht="15" x14ac:dyDescent="0.2">
      <c r="A3682" s="619"/>
      <c r="B3682" s="620"/>
      <c r="C3682" s="623"/>
      <c r="D3682" s="610"/>
      <c r="E3682" s="611"/>
      <c r="F3682" s="655"/>
      <c r="G3682" s="611"/>
    </row>
    <row r="3683" spans="1:7" s="547" customFormat="1" ht="15" x14ac:dyDescent="0.2">
      <c r="A3683" s="619"/>
      <c r="B3683" s="620"/>
      <c r="C3683" s="623"/>
      <c r="D3683" s="610"/>
      <c r="E3683" s="611"/>
      <c r="F3683" s="655"/>
      <c r="G3683" s="611"/>
    </row>
    <row r="3684" spans="1:7" s="547" customFormat="1" ht="15" x14ac:dyDescent="0.2">
      <c r="A3684" s="619"/>
      <c r="B3684" s="620"/>
      <c r="C3684" s="623"/>
      <c r="D3684" s="610"/>
      <c r="E3684" s="611"/>
      <c r="F3684" s="655"/>
      <c r="G3684" s="611"/>
    </row>
    <row r="3685" spans="1:7" s="547" customFormat="1" ht="15" x14ac:dyDescent="0.2">
      <c r="A3685" s="619"/>
      <c r="B3685" s="620"/>
      <c r="C3685" s="623"/>
      <c r="D3685" s="610"/>
      <c r="E3685" s="611"/>
      <c r="F3685" s="655"/>
      <c r="G3685" s="611"/>
    </row>
    <row r="3686" spans="1:7" s="547" customFormat="1" ht="15" x14ac:dyDescent="0.2">
      <c r="A3686" s="619"/>
      <c r="B3686" s="620"/>
      <c r="C3686" s="623"/>
      <c r="D3686" s="610"/>
      <c r="E3686" s="611"/>
      <c r="F3686" s="655"/>
      <c r="G3686" s="611"/>
    </row>
    <row r="3687" spans="1:7" s="547" customFormat="1" ht="15" x14ac:dyDescent="0.2">
      <c r="A3687" s="619"/>
      <c r="B3687" s="620"/>
      <c r="C3687" s="623"/>
      <c r="D3687" s="610"/>
      <c r="E3687" s="611"/>
      <c r="F3687" s="655"/>
      <c r="G3687" s="611"/>
    </row>
    <row r="3688" spans="1:7" s="547" customFormat="1" ht="15" x14ac:dyDescent="0.2">
      <c r="A3688" s="619"/>
      <c r="B3688" s="620"/>
      <c r="C3688" s="623"/>
      <c r="D3688" s="610"/>
      <c r="E3688" s="611"/>
      <c r="F3688" s="655"/>
      <c r="G3688" s="611"/>
    </row>
    <row r="3689" spans="1:7" s="547" customFormat="1" ht="15" x14ac:dyDescent="0.2">
      <c r="A3689" s="619"/>
      <c r="B3689" s="620"/>
      <c r="C3689" s="623"/>
      <c r="D3689" s="610"/>
      <c r="E3689" s="611"/>
      <c r="F3689" s="655"/>
      <c r="G3689" s="611"/>
    </row>
    <row r="3690" spans="1:7" s="547" customFormat="1" ht="15" x14ac:dyDescent="0.2">
      <c r="A3690" s="619"/>
      <c r="B3690" s="620"/>
      <c r="C3690" s="623"/>
      <c r="D3690" s="610"/>
      <c r="E3690" s="611"/>
      <c r="F3690" s="655"/>
      <c r="G3690" s="611"/>
    </row>
    <row r="3691" spans="1:7" s="547" customFormat="1" ht="15" x14ac:dyDescent="0.2">
      <c r="A3691" s="619"/>
      <c r="B3691" s="620"/>
      <c r="C3691" s="623"/>
      <c r="D3691" s="610"/>
      <c r="E3691" s="611"/>
      <c r="F3691" s="655"/>
      <c r="G3691" s="611"/>
    </row>
    <row r="3692" spans="1:7" s="547" customFormat="1" ht="15" x14ac:dyDescent="0.2">
      <c r="A3692" s="619"/>
      <c r="B3692" s="620"/>
      <c r="C3692" s="623"/>
      <c r="D3692" s="610"/>
      <c r="E3692" s="611"/>
      <c r="F3692" s="655"/>
      <c r="G3692" s="611"/>
    </row>
    <row r="3693" spans="1:7" s="547" customFormat="1" ht="15" x14ac:dyDescent="0.2">
      <c r="A3693" s="619"/>
      <c r="B3693" s="620"/>
      <c r="C3693" s="623"/>
      <c r="D3693" s="610"/>
      <c r="E3693" s="611"/>
      <c r="F3693" s="655"/>
      <c r="G3693" s="611"/>
    </row>
    <row r="3694" spans="1:7" s="547" customFormat="1" ht="15" x14ac:dyDescent="0.2">
      <c r="A3694" s="619"/>
      <c r="B3694" s="620"/>
      <c r="C3694" s="623"/>
      <c r="D3694" s="610"/>
      <c r="E3694" s="611"/>
      <c r="F3694" s="655"/>
      <c r="G3694" s="611"/>
    </row>
    <row r="3695" spans="1:7" s="547" customFormat="1" ht="15" x14ac:dyDescent="0.2">
      <c r="A3695" s="619"/>
      <c r="B3695" s="620"/>
      <c r="C3695" s="623"/>
      <c r="D3695" s="610"/>
      <c r="E3695" s="611"/>
      <c r="F3695" s="655"/>
      <c r="G3695" s="611"/>
    </row>
    <row r="3696" spans="1:7" s="547" customFormat="1" ht="15" x14ac:dyDescent="0.2">
      <c r="A3696" s="619"/>
      <c r="B3696" s="620"/>
      <c r="C3696" s="623"/>
      <c r="D3696" s="610"/>
      <c r="E3696" s="611"/>
      <c r="F3696" s="655"/>
      <c r="G3696" s="611"/>
    </row>
    <row r="3697" spans="1:7" s="547" customFormat="1" ht="15" x14ac:dyDescent="0.2">
      <c r="A3697" s="619"/>
      <c r="B3697" s="620"/>
      <c r="C3697" s="623"/>
      <c r="D3697" s="610"/>
      <c r="E3697" s="611"/>
      <c r="F3697" s="655"/>
      <c r="G3697" s="611"/>
    </row>
    <row r="3698" spans="1:7" s="547" customFormat="1" ht="15" x14ac:dyDescent="0.2">
      <c r="A3698" s="619"/>
      <c r="B3698" s="620"/>
      <c r="C3698" s="623"/>
      <c r="D3698" s="610"/>
      <c r="E3698" s="611"/>
      <c r="F3698" s="655"/>
      <c r="G3698" s="611"/>
    </row>
    <row r="3699" spans="1:7" s="547" customFormat="1" ht="15" x14ac:dyDescent="0.2">
      <c r="A3699" s="619"/>
      <c r="B3699" s="620"/>
      <c r="C3699" s="623"/>
      <c r="D3699" s="610"/>
      <c r="E3699" s="611"/>
      <c r="F3699" s="655"/>
      <c r="G3699" s="611"/>
    </row>
    <row r="3700" spans="1:7" s="547" customFormat="1" ht="15" x14ac:dyDescent="0.2">
      <c r="A3700" s="619"/>
      <c r="B3700" s="620"/>
      <c r="C3700" s="623"/>
      <c r="D3700" s="610"/>
      <c r="E3700" s="611"/>
      <c r="F3700" s="655"/>
      <c r="G3700" s="611"/>
    </row>
    <row r="3701" spans="1:7" s="547" customFormat="1" ht="15" x14ac:dyDescent="0.2">
      <c r="A3701" s="619"/>
      <c r="B3701" s="620"/>
      <c r="C3701" s="623"/>
      <c r="D3701" s="610"/>
      <c r="E3701" s="611"/>
      <c r="F3701" s="655"/>
      <c r="G3701" s="611"/>
    </row>
    <row r="3702" spans="1:7" s="547" customFormat="1" ht="15" x14ac:dyDescent="0.2">
      <c r="A3702" s="619"/>
      <c r="B3702" s="620"/>
      <c r="C3702" s="623"/>
      <c r="D3702" s="610"/>
      <c r="E3702" s="611"/>
      <c r="F3702" s="655"/>
      <c r="G3702" s="611"/>
    </row>
    <row r="3703" spans="1:7" s="547" customFormat="1" ht="15" x14ac:dyDescent="0.2">
      <c r="A3703" s="619"/>
      <c r="B3703" s="620"/>
      <c r="C3703" s="623"/>
      <c r="D3703" s="610"/>
      <c r="E3703" s="611"/>
      <c r="F3703" s="655"/>
      <c r="G3703" s="611"/>
    </row>
    <row r="3704" spans="1:7" s="547" customFormat="1" ht="15" x14ac:dyDescent="0.2">
      <c r="A3704" s="619"/>
      <c r="B3704" s="620"/>
      <c r="C3704" s="623"/>
      <c r="D3704" s="610"/>
      <c r="E3704" s="611"/>
      <c r="F3704" s="655"/>
      <c r="G3704" s="611"/>
    </row>
    <row r="3705" spans="1:7" s="547" customFormat="1" ht="15" x14ac:dyDescent="0.2">
      <c r="A3705" s="619"/>
      <c r="B3705" s="620"/>
      <c r="C3705" s="623"/>
      <c r="D3705" s="610"/>
      <c r="E3705" s="611"/>
      <c r="F3705" s="655"/>
      <c r="G3705" s="611"/>
    </row>
    <row r="3706" spans="1:7" s="547" customFormat="1" ht="15" x14ac:dyDescent="0.2">
      <c r="A3706" s="619"/>
      <c r="B3706" s="620"/>
      <c r="C3706" s="623"/>
      <c r="D3706" s="610"/>
      <c r="E3706" s="611"/>
      <c r="F3706" s="655"/>
      <c r="G3706" s="611"/>
    </row>
    <row r="3707" spans="1:7" s="547" customFormat="1" ht="15" x14ac:dyDescent="0.2">
      <c r="A3707" s="619"/>
      <c r="B3707" s="620"/>
      <c r="C3707" s="623"/>
      <c r="D3707" s="610"/>
      <c r="E3707" s="611"/>
      <c r="F3707" s="655"/>
      <c r="G3707" s="611"/>
    </row>
    <row r="3708" spans="1:7" s="547" customFormat="1" ht="15" x14ac:dyDescent="0.2">
      <c r="A3708" s="619"/>
      <c r="B3708" s="620"/>
      <c r="C3708" s="623"/>
      <c r="D3708" s="610"/>
      <c r="E3708" s="611"/>
      <c r="F3708" s="655"/>
      <c r="G3708" s="611"/>
    </row>
    <row r="3709" spans="1:7" s="547" customFormat="1" ht="15" x14ac:dyDescent="0.2">
      <c r="A3709" s="619"/>
      <c r="B3709" s="620"/>
      <c r="C3709" s="623"/>
      <c r="D3709" s="610"/>
      <c r="E3709" s="611"/>
      <c r="F3709" s="655"/>
      <c r="G3709" s="611"/>
    </row>
    <row r="3710" spans="1:7" s="547" customFormat="1" ht="15" x14ac:dyDescent="0.2">
      <c r="A3710" s="619"/>
      <c r="B3710" s="620"/>
      <c r="C3710" s="623"/>
      <c r="D3710" s="610"/>
      <c r="E3710" s="611"/>
      <c r="F3710" s="655"/>
      <c r="G3710" s="611"/>
    </row>
    <row r="3711" spans="1:7" s="547" customFormat="1" ht="15" x14ac:dyDescent="0.2">
      <c r="A3711" s="619"/>
      <c r="B3711" s="620"/>
      <c r="C3711" s="623"/>
      <c r="D3711" s="610"/>
      <c r="E3711" s="611"/>
      <c r="F3711" s="655"/>
      <c r="G3711" s="611"/>
    </row>
    <row r="3712" spans="1:7" s="547" customFormat="1" ht="15" x14ac:dyDescent="0.2">
      <c r="A3712" s="619"/>
      <c r="B3712" s="620"/>
      <c r="C3712" s="623"/>
      <c r="D3712" s="610"/>
      <c r="E3712" s="611"/>
      <c r="F3712" s="655"/>
      <c r="G3712" s="611"/>
    </row>
    <row r="3713" spans="1:7" s="547" customFormat="1" ht="15" x14ac:dyDescent="0.2">
      <c r="A3713" s="619"/>
      <c r="B3713" s="620"/>
      <c r="C3713" s="623"/>
      <c r="D3713" s="610"/>
      <c r="E3713" s="611"/>
      <c r="F3713" s="655"/>
      <c r="G3713" s="611"/>
    </row>
    <row r="3714" spans="1:7" s="547" customFormat="1" ht="15" x14ac:dyDescent="0.2">
      <c r="A3714" s="619"/>
      <c r="B3714" s="620"/>
      <c r="C3714" s="623"/>
      <c r="D3714" s="610"/>
      <c r="E3714" s="611"/>
      <c r="F3714" s="655"/>
      <c r="G3714" s="611"/>
    </row>
    <row r="3715" spans="1:7" s="547" customFormat="1" ht="15" x14ac:dyDescent="0.2">
      <c r="A3715" s="619"/>
      <c r="B3715" s="620"/>
      <c r="C3715" s="623"/>
      <c r="D3715" s="610"/>
      <c r="E3715" s="611"/>
      <c r="F3715" s="655"/>
      <c r="G3715" s="611"/>
    </row>
    <row r="3716" spans="1:7" s="547" customFormat="1" ht="15" x14ac:dyDescent="0.2">
      <c r="A3716" s="619"/>
      <c r="B3716" s="620"/>
      <c r="C3716" s="623"/>
      <c r="D3716" s="610"/>
      <c r="E3716" s="611"/>
      <c r="F3716" s="655"/>
      <c r="G3716" s="611"/>
    </row>
    <row r="3717" spans="1:7" s="547" customFormat="1" ht="15" x14ac:dyDescent="0.2">
      <c r="A3717" s="619"/>
      <c r="B3717" s="620"/>
      <c r="C3717" s="623"/>
      <c r="D3717" s="610"/>
      <c r="E3717" s="611"/>
      <c r="F3717" s="655"/>
      <c r="G3717" s="611"/>
    </row>
    <row r="3718" spans="1:7" s="547" customFormat="1" ht="15" x14ac:dyDescent="0.2">
      <c r="A3718" s="619"/>
      <c r="B3718" s="620"/>
      <c r="C3718" s="623"/>
      <c r="D3718" s="610"/>
      <c r="E3718" s="611"/>
      <c r="F3718" s="655"/>
      <c r="G3718" s="611"/>
    </row>
    <row r="3719" spans="1:7" s="547" customFormat="1" ht="15" x14ac:dyDescent="0.2">
      <c r="A3719" s="619"/>
      <c r="B3719" s="620"/>
      <c r="C3719" s="623"/>
      <c r="D3719" s="610"/>
      <c r="E3719" s="611"/>
      <c r="F3719" s="655"/>
      <c r="G3719" s="611"/>
    </row>
    <row r="3720" spans="1:7" s="547" customFormat="1" ht="15" x14ac:dyDescent="0.2">
      <c r="A3720" s="619"/>
      <c r="B3720" s="620"/>
      <c r="C3720" s="623"/>
      <c r="D3720" s="610"/>
      <c r="E3720" s="611"/>
      <c r="F3720" s="655"/>
      <c r="G3720" s="611"/>
    </row>
    <row r="3721" spans="1:7" s="547" customFormat="1" ht="15" x14ac:dyDescent="0.2">
      <c r="A3721" s="619"/>
      <c r="B3721" s="620"/>
      <c r="C3721" s="623"/>
      <c r="D3721" s="610"/>
      <c r="E3721" s="611"/>
      <c r="F3721" s="655"/>
      <c r="G3721" s="611"/>
    </row>
    <row r="3722" spans="1:7" s="547" customFormat="1" ht="15" x14ac:dyDescent="0.2">
      <c r="A3722" s="619"/>
      <c r="B3722" s="620"/>
      <c r="C3722" s="623"/>
      <c r="D3722" s="610"/>
      <c r="E3722" s="611"/>
      <c r="F3722" s="655"/>
      <c r="G3722" s="611"/>
    </row>
    <row r="3723" spans="1:7" s="547" customFormat="1" ht="15" x14ac:dyDescent="0.2">
      <c r="A3723" s="619"/>
      <c r="B3723" s="620"/>
      <c r="C3723" s="623"/>
      <c r="D3723" s="610"/>
      <c r="E3723" s="611"/>
      <c r="F3723" s="655"/>
      <c r="G3723" s="611"/>
    </row>
    <row r="3724" spans="1:7" s="547" customFormat="1" ht="15" x14ac:dyDescent="0.2">
      <c r="A3724" s="619"/>
      <c r="B3724" s="620"/>
      <c r="C3724" s="623"/>
      <c r="D3724" s="610"/>
      <c r="E3724" s="611"/>
      <c r="F3724" s="655"/>
      <c r="G3724" s="611"/>
    </row>
    <row r="3725" spans="1:7" s="547" customFormat="1" ht="15" x14ac:dyDescent="0.2">
      <c r="A3725" s="619"/>
      <c r="B3725" s="620"/>
      <c r="C3725" s="623"/>
      <c r="D3725" s="610"/>
      <c r="E3725" s="611"/>
      <c r="F3725" s="655"/>
      <c r="G3725" s="611"/>
    </row>
    <row r="3726" spans="1:7" s="547" customFormat="1" ht="15" x14ac:dyDescent="0.2">
      <c r="A3726" s="619"/>
      <c r="B3726" s="620"/>
      <c r="C3726" s="623"/>
      <c r="D3726" s="610"/>
      <c r="E3726" s="611"/>
      <c r="F3726" s="655"/>
      <c r="G3726" s="611"/>
    </row>
    <row r="3727" spans="1:7" s="547" customFormat="1" ht="15" x14ac:dyDescent="0.2">
      <c r="A3727" s="619"/>
      <c r="B3727" s="620"/>
      <c r="C3727" s="623"/>
      <c r="D3727" s="610"/>
      <c r="E3727" s="611"/>
      <c r="F3727" s="655"/>
      <c r="G3727" s="611"/>
    </row>
    <row r="3728" spans="1:7" s="547" customFormat="1" ht="15" x14ac:dyDescent="0.2">
      <c r="A3728" s="619"/>
      <c r="B3728" s="620"/>
      <c r="C3728" s="623"/>
      <c r="D3728" s="610"/>
      <c r="E3728" s="611"/>
      <c r="F3728" s="655"/>
      <c r="G3728" s="611"/>
    </row>
    <row r="3729" spans="1:7" s="547" customFormat="1" ht="15" x14ac:dyDescent="0.2">
      <c r="A3729" s="619"/>
      <c r="B3729" s="620"/>
      <c r="C3729" s="623"/>
      <c r="D3729" s="610"/>
      <c r="E3729" s="611"/>
      <c r="F3729" s="655"/>
      <c r="G3729" s="611"/>
    </row>
    <row r="3730" spans="1:7" s="547" customFormat="1" ht="15" x14ac:dyDescent="0.2">
      <c r="A3730" s="619"/>
      <c r="B3730" s="620"/>
      <c r="C3730" s="623"/>
      <c r="D3730" s="610"/>
      <c r="E3730" s="611"/>
      <c r="F3730" s="655"/>
      <c r="G3730" s="611"/>
    </row>
    <row r="3731" spans="1:7" s="547" customFormat="1" ht="15" x14ac:dyDescent="0.2">
      <c r="A3731" s="619"/>
      <c r="B3731" s="620"/>
      <c r="C3731" s="623"/>
      <c r="D3731" s="610"/>
      <c r="E3731" s="611"/>
      <c r="F3731" s="655"/>
      <c r="G3731" s="611"/>
    </row>
    <row r="3732" spans="1:7" s="547" customFormat="1" ht="15" x14ac:dyDescent="0.2">
      <c r="A3732" s="619"/>
      <c r="B3732" s="620"/>
      <c r="C3732" s="623"/>
      <c r="D3732" s="610"/>
      <c r="E3732" s="611"/>
      <c r="F3732" s="655"/>
      <c r="G3732" s="611"/>
    </row>
    <row r="3733" spans="1:7" s="547" customFormat="1" ht="15" x14ac:dyDescent="0.2">
      <c r="A3733" s="619"/>
      <c r="B3733" s="620"/>
      <c r="C3733" s="623"/>
      <c r="D3733" s="610"/>
      <c r="E3733" s="611"/>
      <c r="F3733" s="655"/>
      <c r="G3733" s="611"/>
    </row>
    <row r="3734" spans="1:7" s="547" customFormat="1" ht="15" x14ac:dyDescent="0.2">
      <c r="A3734" s="619"/>
      <c r="B3734" s="620"/>
      <c r="C3734" s="623"/>
      <c r="D3734" s="610"/>
      <c r="E3734" s="611"/>
      <c r="F3734" s="655"/>
      <c r="G3734" s="611"/>
    </row>
    <row r="3735" spans="1:7" s="547" customFormat="1" ht="15" x14ac:dyDescent="0.2">
      <c r="A3735" s="619"/>
      <c r="B3735" s="620"/>
      <c r="C3735" s="623"/>
      <c r="D3735" s="610"/>
      <c r="E3735" s="611"/>
      <c r="F3735" s="655"/>
      <c r="G3735" s="611"/>
    </row>
    <row r="3736" spans="1:7" s="547" customFormat="1" ht="15" x14ac:dyDescent="0.2">
      <c r="A3736" s="619"/>
      <c r="B3736" s="620"/>
      <c r="C3736" s="623"/>
      <c r="D3736" s="610"/>
      <c r="E3736" s="611"/>
      <c r="F3736" s="655"/>
      <c r="G3736" s="611"/>
    </row>
    <row r="3737" spans="1:7" s="547" customFormat="1" ht="15" x14ac:dyDescent="0.2">
      <c r="A3737" s="619"/>
      <c r="B3737" s="620"/>
      <c r="C3737" s="623"/>
      <c r="D3737" s="610"/>
      <c r="E3737" s="611"/>
      <c r="F3737" s="655"/>
      <c r="G3737" s="611"/>
    </row>
    <row r="3738" spans="1:7" s="547" customFormat="1" ht="15" x14ac:dyDescent="0.2">
      <c r="A3738" s="619"/>
      <c r="B3738" s="620"/>
      <c r="C3738" s="623"/>
      <c r="D3738" s="610"/>
      <c r="E3738" s="611"/>
      <c r="F3738" s="655"/>
      <c r="G3738" s="611"/>
    </row>
    <row r="3739" spans="1:7" s="547" customFormat="1" ht="15" x14ac:dyDescent="0.2">
      <c r="A3739" s="619"/>
      <c r="B3739" s="620"/>
      <c r="C3739" s="623"/>
      <c r="D3739" s="610"/>
      <c r="E3739" s="611"/>
      <c r="F3739" s="655"/>
      <c r="G3739" s="611"/>
    </row>
    <row r="3740" spans="1:7" s="547" customFormat="1" ht="15" x14ac:dyDescent="0.2">
      <c r="A3740" s="619"/>
      <c r="B3740" s="620"/>
      <c r="C3740" s="623"/>
      <c r="D3740" s="610"/>
      <c r="E3740" s="611"/>
      <c r="F3740" s="655"/>
      <c r="G3740" s="611"/>
    </row>
    <row r="3741" spans="1:7" s="547" customFormat="1" ht="15" x14ac:dyDescent="0.2">
      <c r="A3741" s="619"/>
      <c r="B3741" s="620"/>
      <c r="C3741" s="623"/>
      <c r="D3741" s="610"/>
      <c r="E3741" s="611"/>
      <c r="F3741" s="655"/>
      <c r="G3741" s="611"/>
    </row>
    <row r="3742" spans="1:7" s="547" customFormat="1" ht="15" x14ac:dyDescent="0.2">
      <c r="A3742" s="619"/>
      <c r="B3742" s="620"/>
      <c r="C3742" s="623"/>
      <c r="D3742" s="610"/>
      <c r="E3742" s="611"/>
      <c r="F3742" s="655"/>
      <c r="G3742" s="611"/>
    </row>
    <row r="3743" spans="1:7" s="547" customFormat="1" ht="15" x14ac:dyDescent="0.2">
      <c r="A3743" s="619"/>
      <c r="B3743" s="620"/>
      <c r="C3743" s="623"/>
      <c r="D3743" s="610"/>
      <c r="E3743" s="611"/>
      <c r="F3743" s="655"/>
      <c r="G3743" s="611"/>
    </row>
    <row r="3744" spans="1:7" s="547" customFormat="1" ht="15" x14ac:dyDescent="0.2">
      <c r="A3744" s="619"/>
      <c r="B3744" s="620"/>
      <c r="C3744" s="623"/>
      <c r="D3744" s="610"/>
      <c r="E3744" s="611"/>
      <c r="F3744" s="655"/>
      <c r="G3744" s="611"/>
    </row>
    <row r="3745" spans="1:7" s="547" customFormat="1" ht="15" x14ac:dyDescent="0.2">
      <c r="A3745" s="619"/>
      <c r="B3745" s="620"/>
      <c r="C3745" s="623"/>
      <c r="D3745" s="610"/>
      <c r="E3745" s="611"/>
      <c r="F3745" s="655"/>
      <c r="G3745" s="611"/>
    </row>
    <row r="3746" spans="1:7" s="547" customFormat="1" ht="15" x14ac:dyDescent="0.2">
      <c r="A3746" s="619"/>
      <c r="B3746" s="620"/>
      <c r="C3746" s="623"/>
      <c r="D3746" s="610"/>
      <c r="E3746" s="611"/>
      <c r="F3746" s="655"/>
      <c r="G3746" s="611"/>
    </row>
    <row r="3747" spans="1:7" s="547" customFormat="1" ht="15" x14ac:dyDescent="0.2">
      <c r="A3747" s="619"/>
      <c r="B3747" s="620"/>
      <c r="C3747" s="623"/>
      <c r="D3747" s="610"/>
      <c r="E3747" s="611"/>
      <c r="F3747" s="655"/>
      <c r="G3747" s="611"/>
    </row>
    <row r="3748" spans="1:7" s="547" customFormat="1" ht="15" x14ac:dyDescent="0.2">
      <c r="A3748" s="619"/>
      <c r="B3748" s="620"/>
      <c r="C3748" s="623"/>
      <c r="D3748" s="610"/>
      <c r="E3748" s="611"/>
      <c r="F3748" s="655"/>
      <c r="G3748" s="611"/>
    </row>
    <row r="3749" spans="1:7" s="547" customFormat="1" ht="15" x14ac:dyDescent="0.2">
      <c r="A3749" s="619"/>
      <c r="B3749" s="620"/>
      <c r="C3749" s="623"/>
      <c r="D3749" s="610"/>
      <c r="E3749" s="611"/>
      <c r="F3749" s="655"/>
      <c r="G3749" s="611"/>
    </row>
    <row r="3750" spans="1:7" s="547" customFormat="1" ht="15" x14ac:dyDescent="0.2">
      <c r="A3750" s="619"/>
      <c r="B3750" s="620"/>
      <c r="C3750" s="623"/>
      <c r="D3750" s="610"/>
      <c r="E3750" s="611"/>
      <c r="F3750" s="655"/>
      <c r="G3750" s="611"/>
    </row>
    <row r="3751" spans="1:7" s="547" customFormat="1" ht="15" x14ac:dyDescent="0.2">
      <c r="A3751" s="619"/>
      <c r="B3751" s="620"/>
      <c r="C3751" s="623"/>
      <c r="D3751" s="610"/>
      <c r="E3751" s="611"/>
      <c r="F3751" s="655"/>
      <c r="G3751" s="611"/>
    </row>
    <row r="3752" spans="1:7" s="547" customFormat="1" ht="15" x14ac:dyDescent="0.2">
      <c r="A3752" s="619"/>
      <c r="B3752" s="620"/>
      <c r="C3752" s="623"/>
      <c r="D3752" s="610"/>
      <c r="E3752" s="611"/>
      <c r="F3752" s="655"/>
      <c r="G3752" s="611"/>
    </row>
    <row r="3753" spans="1:7" s="547" customFormat="1" ht="15" x14ac:dyDescent="0.2">
      <c r="A3753" s="619"/>
      <c r="B3753" s="620"/>
      <c r="C3753" s="623"/>
      <c r="D3753" s="610"/>
      <c r="E3753" s="611"/>
      <c r="F3753" s="655"/>
      <c r="G3753" s="611"/>
    </row>
    <row r="3754" spans="1:7" s="547" customFormat="1" ht="15" x14ac:dyDescent="0.2">
      <c r="A3754" s="619"/>
      <c r="B3754" s="620"/>
      <c r="C3754" s="623"/>
      <c r="D3754" s="610"/>
      <c r="E3754" s="611"/>
      <c r="F3754" s="655"/>
      <c r="G3754" s="611"/>
    </row>
    <row r="3755" spans="1:7" s="547" customFormat="1" ht="15" x14ac:dyDescent="0.2">
      <c r="A3755" s="619"/>
      <c r="B3755" s="620"/>
      <c r="C3755" s="623"/>
      <c r="D3755" s="610"/>
      <c r="E3755" s="611"/>
      <c r="F3755" s="655"/>
      <c r="G3755" s="611"/>
    </row>
    <row r="3756" spans="1:7" s="547" customFormat="1" ht="15" x14ac:dyDescent="0.2">
      <c r="A3756" s="619"/>
      <c r="B3756" s="620"/>
      <c r="C3756" s="623"/>
      <c r="D3756" s="610"/>
      <c r="E3756" s="611"/>
      <c r="F3756" s="655"/>
      <c r="G3756" s="611"/>
    </row>
    <row r="3757" spans="1:7" s="547" customFormat="1" ht="15" x14ac:dyDescent="0.2">
      <c r="A3757" s="619"/>
      <c r="B3757" s="620"/>
      <c r="C3757" s="623"/>
      <c r="D3757" s="610"/>
      <c r="E3757" s="611"/>
      <c r="F3757" s="655"/>
      <c r="G3757" s="611"/>
    </row>
    <row r="3758" spans="1:7" s="547" customFormat="1" ht="15" x14ac:dyDescent="0.2">
      <c r="A3758" s="619"/>
      <c r="B3758" s="620"/>
      <c r="C3758" s="623"/>
      <c r="D3758" s="610"/>
      <c r="E3758" s="611"/>
      <c r="F3758" s="655"/>
      <c r="G3758" s="611"/>
    </row>
    <row r="3759" spans="1:7" s="547" customFormat="1" ht="15" x14ac:dyDescent="0.2">
      <c r="A3759" s="619"/>
      <c r="B3759" s="620"/>
      <c r="C3759" s="623"/>
      <c r="D3759" s="610"/>
      <c r="E3759" s="611"/>
      <c r="F3759" s="655"/>
      <c r="G3759" s="611"/>
    </row>
    <row r="3760" spans="1:7" s="547" customFormat="1" ht="15" x14ac:dyDescent="0.2">
      <c r="A3760" s="619"/>
      <c r="B3760" s="620"/>
      <c r="C3760" s="623"/>
      <c r="D3760" s="610"/>
      <c r="E3760" s="611"/>
      <c r="F3760" s="655"/>
      <c r="G3760" s="611"/>
    </row>
    <row r="3761" spans="1:7" s="547" customFormat="1" ht="15" x14ac:dyDescent="0.2">
      <c r="A3761" s="619"/>
      <c r="B3761" s="620"/>
      <c r="C3761" s="623"/>
      <c r="D3761" s="610"/>
      <c r="E3761" s="611"/>
      <c r="F3761" s="655"/>
      <c r="G3761" s="611"/>
    </row>
    <row r="3762" spans="1:7" s="547" customFormat="1" ht="15" x14ac:dyDescent="0.2">
      <c r="A3762" s="619"/>
      <c r="B3762" s="620"/>
      <c r="C3762" s="623"/>
      <c r="D3762" s="610"/>
      <c r="E3762" s="611"/>
      <c r="F3762" s="655"/>
      <c r="G3762" s="611"/>
    </row>
    <row r="3763" spans="1:7" s="547" customFormat="1" ht="15" x14ac:dyDescent="0.2">
      <c r="A3763" s="619"/>
      <c r="B3763" s="620"/>
      <c r="C3763" s="623"/>
      <c r="D3763" s="610"/>
      <c r="E3763" s="611"/>
      <c r="F3763" s="655"/>
      <c r="G3763" s="611"/>
    </row>
    <row r="3764" spans="1:7" s="547" customFormat="1" ht="15" x14ac:dyDescent="0.2">
      <c r="A3764" s="619"/>
      <c r="B3764" s="620"/>
      <c r="C3764" s="623"/>
      <c r="D3764" s="610"/>
      <c r="E3764" s="611"/>
      <c r="F3764" s="655"/>
      <c r="G3764" s="611"/>
    </row>
    <row r="3765" spans="1:7" s="547" customFormat="1" ht="15" x14ac:dyDescent="0.2">
      <c r="A3765" s="619"/>
      <c r="B3765" s="620"/>
      <c r="C3765" s="623"/>
      <c r="D3765" s="610"/>
      <c r="E3765" s="611"/>
      <c r="F3765" s="655"/>
      <c r="G3765" s="611"/>
    </row>
    <row r="3766" spans="1:7" s="547" customFormat="1" ht="15" x14ac:dyDescent="0.2">
      <c r="A3766" s="619"/>
      <c r="B3766" s="620"/>
      <c r="C3766" s="623"/>
      <c r="D3766" s="610"/>
      <c r="E3766" s="611"/>
      <c r="F3766" s="655"/>
      <c r="G3766" s="611"/>
    </row>
    <row r="3767" spans="1:7" s="547" customFormat="1" ht="15" x14ac:dyDescent="0.2">
      <c r="A3767" s="619"/>
      <c r="B3767" s="620"/>
      <c r="C3767" s="623"/>
      <c r="D3767" s="610"/>
      <c r="E3767" s="611"/>
      <c r="F3767" s="655"/>
      <c r="G3767" s="611"/>
    </row>
    <row r="3768" spans="1:7" s="547" customFormat="1" ht="15" x14ac:dyDescent="0.2">
      <c r="A3768" s="619"/>
      <c r="B3768" s="620"/>
      <c r="C3768" s="623"/>
      <c r="D3768" s="610"/>
      <c r="E3768" s="611"/>
      <c r="F3768" s="655"/>
      <c r="G3768" s="611"/>
    </row>
    <row r="3769" spans="1:7" s="547" customFormat="1" ht="15" x14ac:dyDescent="0.2">
      <c r="A3769" s="619"/>
      <c r="B3769" s="620"/>
      <c r="C3769" s="623"/>
      <c r="D3769" s="610"/>
      <c r="E3769" s="611"/>
      <c r="F3769" s="655"/>
      <c r="G3769" s="611"/>
    </row>
    <row r="3770" spans="1:7" s="547" customFormat="1" ht="15" x14ac:dyDescent="0.2">
      <c r="A3770" s="619"/>
      <c r="B3770" s="620"/>
      <c r="C3770" s="623"/>
      <c r="D3770" s="610"/>
      <c r="E3770" s="611"/>
      <c r="F3770" s="655"/>
      <c r="G3770" s="611"/>
    </row>
    <row r="3771" spans="1:7" s="547" customFormat="1" ht="15" x14ac:dyDescent="0.2">
      <c r="A3771" s="619"/>
      <c r="B3771" s="620"/>
      <c r="C3771" s="623"/>
      <c r="D3771" s="610"/>
      <c r="E3771" s="611"/>
      <c r="F3771" s="655"/>
      <c r="G3771" s="611"/>
    </row>
    <row r="3772" spans="1:7" s="547" customFormat="1" ht="15" x14ac:dyDescent="0.2">
      <c r="A3772" s="619"/>
      <c r="B3772" s="620"/>
      <c r="C3772" s="623"/>
      <c r="D3772" s="610"/>
      <c r="E3772" s="611"/>
      <c r="F3772" s="655"/>
      <c r="G3772" s="611"/>
    </row>
    <row r="3773" spans="1:7" s="547" customFormat="1" ht="15" x14ac:dyDescent="0.2">
      <c r="A3773" s="619"/>
      <c r="B3773" s="620"/>
      <c r="C3773" s="623"/>
      <c r="D3773" s="610"/>
      <c r="E3773" s="611"/>
      <c r="F3773" s="655"/>
      <c r="G3773" s="611"/>
    </row>
    <row r="3774" spans="1:7" s="547" customFormat="1" ht="15" x14ac:dyDescent="0.2">
      <c r="A3774" s="619"/>
      <c r="B3774" s="620"/>
      <c r="C3774" s="623"/>
      <c r="D3774" s="610"/>
      <c r="E3774" s="611"/>
      <c r="F3774" s="655"/>
      <c r="G3774" s="611"/>
    </row>
    <row r="3775" spans="1:7" s="547" customFormat="1" ht="15" x14ac:dyDescent="0.2">
      <c r="A3775" s="619"/>
      <c r="B3775" s="620"/>
      <c r="C3775" s="623"/>
      <c r="D3775" s="610"/>
      <c r="E3775" s="611"/>
      <c r="F3775" s="655"/>
      <c r="G3775" s="611"/>
    </row>
    <row r="3776" spans="1:7" s="547" customFormat="1" ht="15" x14ac:dyDescent="0.2">
      <c r="A3776" s="619"/>
      <c r="B3776" s="620"/>
      <c r="C3776" s="623"/>
      <c r="D3776" s="610"/>
      <c r="E3776" s="611"/>
      <c r="F3776" s="655"/>
      <c r="G3776" s="611"/>
    </row>
    <row r="3777" spans="1:7" s="547" customFormat="1" ht="15" x14ac:dyDescent="0.2">
      <c r="A3777" s="619"/>
      <c r="B3777" s="620"/>
      <c r="C3777" s="623"/>
      <c r="D3777" s="610"/>
      <c r="E3777" s="611"/>
      <c r="F3777" s="655"/>
      <c r="G3777" s="611"/>
    </row>
    <row r="3778" spans="1:7" s="547" customFormat="1" ht="15" x14ac:dyDescent="0.2">
      <c r="A3778" s="619"/>
      <c r="B3778" s="620"/>
      <c r="C3778" s="623"/>
      <c r="D3778" s="610"/>
      <c r="E3778" s="611"/>
      <c r="F3778" s="655"/>
      <c r="G3778" s="611"/>
    </row>
    <row r="3779" spans="1:7" s="547" customFormat="1" ht="15" x14ac:dyDescent="0.2">
      <c r="A3779" s="619"/>
      <c r="B3779" s="620"/>
      <c r="C3779" s="623"/>
      <c r="D3779" s="610"/>
      <c r="E3779" s="611"/>
      <c r="F3779" s="655"/>
      <c r="G3779" s="611"/>
    </row>
    <row r="3780" spans="1:7" s="547" customFormat="1" ht="15" x14ac:dyDescent="0.2">
      <c r="A3780" s="619"/>
      <c r="B3780" s="620"/>
      <c r="C3780" s="623"/>
      <c r="D3780" s="610"/>
      <c r="E3780" s="611"/>
      <c r="F3780" s="655"/>
      <c r="G3780" s="611"/>
    </row>
    <row r="3781" spans="1:7" s="547" customFormat="1" ht="15" x14ac:dyDescent="0.2">
      <c r="A3781" s="619"/>
      <c r="B3781" s="620"/>
      <c r="C3781" s="623"/>
      <c r="D3781" s="610"/>
      <c r="E3781" s="611"/>
      <c r="F3781" s="655"/>
      <c r="G3781" s="611"/>
    </row>
    <row r="3782" spans="1:7" s="547" customFormat="1" ht="15" x14ac:dyDescent="0.2">
      <c r="A3782" s="619"/>
      <c r="B3782" s="620"/>
      <c r="C3782" s="623"/>
      <c r="D3782" s="610"/>
      <c r="E3782" s="611"/>
      <c r="F3782" s="655"/>
      <c r="G3782" s="611"/>
    </row>
    <row r="3783" spans="1:7" s="547" customFormat="1" ht="15" x14ac:dyDescent="0.2">
      <c r="A3783" s="619"/>
      <c r="B3783" s="620"/>
      <c r="C3783" s="623"/>
      <c r="D3783" s="610"/>
      <c r="E3783" s="611"/>
      <c r="F3783" s="655"/>
      <c r="G3783" s="611"/>
    </row>
    <row r="3784" spans="1:7" s="547" customFormat="1" ht="15" x14ac:dyDescent="0.2">
      <c r="A3784" s="619"/>
      <c r="B3784" s="620"/>
      <c r="C3784" s="623"/>
      <c r="D3784" s="610"/>
      <c r="E3784" s="611"/>
      <c r="F3784" s="655"/>
      <c r="G3784" s="611"/>
    </row>
    <row r="3785" spans="1:7" s="547" customFormat="1" ht="15" x14ac:dyDescent="0.2">
      <c r="A3785" s="619"/>
      <c r="B3785" s="620"/>
      <c r="C3785" s="623"/>
      <c r="D3785" s="610"/>
      <c r="E3785" s="611"/>
      <c r="F3785" s="655"/>
      <c r="G3785" s="611"/>
    </row>
    <row r="3786" spans="1:7" s="547" customFormat="1" ht="15" x14ac:dyDescent="0.2">
      <c r="A3786" s="619"/>
      <c r="B3786" s="620"/>
      <c r="C3786" s="623"/>
      <c r="D3786" s="610"/>
      <c r="E3786" s="611"/>
      <c r="F3786" s="655"/>
      <c r="G3786" s="611"/>
    </row>
    <row r="3787" spans="1:7" s="547" customFormat="1" ht="15" x14ac:dyDescent="0.2">
      <c r="A3787" s="619"/>
      <c r="B3787" s="620"/>
      <c r="C3787" s="623"/>
      <c r="D3787" s="610"/>
      <c r="E3787" s="611"/>
      <c r="F3787" s="655"/>
      <c r="G3787" s="611"/>
    </row>
    <row r="3788" spans="1:7" s="547" customFormat="1" ht="15" x14ac:dyDescent="0.2">
      <c r="A3788" s="619"/>
      <c r="B3788" s="620"/>
      <c r="C3788" s="623"/>
      <c r="D3788" s="610"/>
      <c r="E3788" s="611"/>
      <c r="F3788" s="655"/>
      <c r="G3788" s="611"/>
    </row>
    <row r="3789" spans="1:7" s="547" customFormat="1" ht="15" x14ac:dyDescent="0.2">
      <c r="A3789" s="619"/>
      <c r="B3789" s="620"/>
      <c r="C3789" s="623"/>
      <c r="D3789" s="610"/>
      <c r="E3789" s="611"/>
      <c r="F3789" s="655"/>
      <c r="G3789" s="611"/>
    </row>
    <row r="3790" spans="1:7" s="547" customFormat="1" ht="15" x14ac:dyDescent="0.2">
      <c r="A3790" s="619"/>
      <c r="B3790" s="620"/>
      <c r="C3790" s="623"/>
      <c r="D3790" s="610"/>
      <c r="E3790" s="611"/>
      <c r="F3790" s="655"/>
      <c r="G3790" s="611"/>
    </row>
    <row r="3791" spans="1:7" s="547" customFormat="1" ht="15" x14ac:dyDescent="0.2">
      <c r="A3791" s="619"/>
      <c r="B3791" s="620"/>
      <c r="C3791" s="623"/>
      <c r="D3791" s="610"/>
      <c r="E3791" s="611"/>
      <c r="F3791" s="655"/>
      <c r="G3791" s="611"/>
    </row>
    <row r="3792" spans="1:7" s="547" customFormat="1" ht="15" x14ac:dyDescent="0.2">
      <c r="A3792" s="619"/>
      <c r="B3792" s="620"/>
      <c r="C3792" s="623"/>
      <c r="D3792" s="610"/>
      <c r="E3792" s="611"/>
      <c r="F3792" s="655"/>
      <c r="G3792" s="611"/>
    </row>
    <row r="3793" spans="1:7" s="547" customFormat="1" ht="15" x14ac:dyDescent="0.2">
      <c r="A3793" s="619"/>
      <c r="B3793" s="620"/>
      <c r="C3793" s="623"/>
      <c r="D3793" s="610"/>
      <c r="E3793" s="611"/>
      <c r="F3793" s="655"/>
      <c r="G3793" s="611"/>
    </row>
    <row r="3794" spans="1:7" s="547" customFormat="1" ht="15" x14ac:dyDescent="0.2">
      <c r="A3794" s="619"/>
      <c r="B3794" s="620"/>
      <c r="C3794" s="623"/>
      <c r="D3794" s="610"/>
      <c r="E3794" s="611"/>
      <c r="F3794" s="655"/>
      <c r="G3794" s="611"/>
    </row>
    <row r="3795" spans="1:7" s="547" customFormat="1" ht="15" x14ac:dyDescent="0.2">
      <c r="A3795" s="619"/>
      <c r="B3795" s="620"/>
      <c r="C3795" s="623"/>
      <c r="D3795" s="610"/>
      <c r="E3795" s="611"/>
      <c r="F3795" s="655"/>
      <c r="G3795" s="611"/>
    </row>
    <row r="3796" spans="1:7" s="547" customFormat="1" ht="15" x14ac:dyDescent="0.2">
      <c r="A3796" s="619"/>
      <c r="B3796" s="620"/>
      <c r="C3796" s="623"/>
      <c r="D3796" s="610"/>
      <c r="E3796" s="611"/>
      <c r="F3796" s="655"/>
      <c r="G3796" s="611"/>
    </row>
    <row r="3797" spans="1:7" s="547" customFormat="1" ht="15" x14ac:dyDescent="0.2">
      <c r="A3797" s="619"/>
      <c r="B3797" s="620"/>
      <c r="C3797" s="623"/>
      <c r="D3797" s="610"/>
      <c r="E3797" s="611"/>
      <c r="F3797" s="655"/>
      <c r="G3797" s="611"/>
    </row>
    <row r="3798" spans="1:7" s="547" customFormat="1" ht="15" x14ac:dyDescent="0.2">
      <c r="A3798" s="619"/>
      <c r="B3798" s="620"/>
      <c r="C3798" s="623"/>
      <c r="D3798" s="610"/>
      <c r="E3798" s="611"/>
      <c r="F3798" s="655"/>
      <c r="G3798" s="611"/>
    </row>
    <row r="3799" spans="1:7" s="547" customFormat="1" ht="15" x14ac:dyDescent="0.2">
      <c r="A3799" s="619"/>
      <c r="B3799" s="620"/>
      <c r="C3799" s="623"/>
      <c r="D3799" s="610"/>
      <c r="E3799" s="611"/>
      <c r="F3799" s="655"/>
      <c r="G3799" s="611"/>
    </row>
    <row r="3800" spans="1:7" s="547" customFormat="1" ht="15" x14ac:dyDescent="0.2">
      <c r="A3800" s="619"/>
      <c r="B3800" s="620"/>
      <c r="C3800" s="623"/>
      <c r="D3800" s="610"/>
      <c r="E3800" s="611"/>
      <c r="F3800" s="655"/>
      <c r="G3800" s="611"/>
    </row>
    <row r="3801" spans="1:7" s="547" customFormat="1" ht="15" x14ac:dyDescent="0.2">
      <c r="A3801" s="619"/>
      <c r="B3801" s="620"/>
      <c r="C3801" s="623"/>
      <c r="D3801" s="610"/>
      <c r="E3801" s="611"/>
      <c r="F3801" s="655"/>
      <c r="G3801" s="611"/>
    </row>
    <row r="3802" spans="1:7" s="547" customFormat="1" ht="15" x14ac:dyDescent="0.2">
      <c r="A3802" s="619"/>
      <c r="B3802" s="620"/>
      <c r="C3802" s="623"/>
      <c r="D3802" s="610"/>
      <c r="E3802" s="611"/>
      <c r="F3802" s="655"/>
      <c r="G3802" s="611"/>
    </row>
    <row r="3803" spans="1:7" s="547" customFormat="1" ht="15" x14ac:dyDescent="0.2">
      <c r="A3803" s="619"/>
      <c r="B3803" s="620"/>
      <c r="C3803" s="623"/>
      <c r="D3803" s="610"/>
      <c r="E3803" s="611"/>
      <c r="F3803" s="655"/>
      <c r="G3803" s="611"/>
    </row>
    <row r="3804" spans="1:7" s="547" customFormat="1" ht="15" x14ac:dyDescent="0.2">
      <c r="A3804" s="619"/>
      <c r="B3804" s="620"/>
      <c r="C3804" s="623"/>
      <c r="D3804" s="610"/>
      <c r="E3804" s="611"/>
      <c r="F3804" s="655"/>
      <c r="G3804" s="611"/>
    </row>
    <row r="3805" spans="1:7" s="547" customFormat="1" ht="15" x14ac:dyDescent="0.2">
      <c r="A3805" s="619"/>
      <c r="B3805" s="620"/>
      <c r="C3805" s="623"/>
      <c r="D3805" s="610"/>
      <c r="E3805" s="611"/>
      <c r="F3805" s="655"/>
      <c r="G3805" s="611"/>
    </row>
    <row r="3806" spans="1:7" s="547" customFormat="1" ht="15" x14ac:dyDescent="0.2">
      <c r="A3806" s="619"/>
      <c r="B3806" s="620"/>
      <c r="C3806" s="623"/>
      <c r="D3806" s="610"/>
      <c r="E3806" s="611"/>
      <c r="F3806" s="655"/>
      <c r="G3806" s="611"/>
    </row>
    <row r="3807" spans="1:7" s="547" customFormat="1" ht="15" x14ac:dyDescent="0.2">
      <c r="A3807" s="619"/>
      <c r="B3807" s="620"/>
      <c r="C3807" s="623"/>
      <c r="D3807" s="610"/>
      <c r="E3807" s="611"/>
      <c r="F3807" s="655"/>
      <c r="G3807" s="611"/>
    </row>
    <row r="3808" spans="1:7" s="547" customFormat="1" ht="15" x14ac:dyDescent="0.2">
      <c r="A3808" s="619"/>
      <c r="B3808" s="620"/>
      <c r="C3808" s="623"/>
      <c r="D3808" s="610"/>
      <c r="E3808" s="611"/>
      <c r="F3808" s="655"/>
      <c r="G3808" s="611"/>
    </row>
    <row r="3809" spans="1:7" s="547" customFormat="1" ht="15" x14ac:dyDescent="0.2">
      <c r="A3809" s="619"/>
      <c r="B3809" s="620"/>
      <c r="C3809" s="623"/>
      <c r="D3809" s="610"/>
      <c r="E3809" s="611"/>
      <c r="F3809" s="655"/>
      <c r="G3809" s="611"/>
    </row>
    <row r="3810" spans="1:7" s="547" customFormat="1" ht="15" x14ac:dyDescent="0.2">
      <c r="A3810" s="619"/>
      <c r="B3810" s="620"/>
      <c r="C3810" s="623"/>
      <c r="D3810" s="610"/>
      <c r="E3810" s="611"/>
      <c r="F3810" s="655"/>
      <c r="G3810" s="611"/>
    </row>
    <row r="3811" spans="1:7" s="547" customFormat="1" ht="15" x14ac:dyDescent="0.2">
      <c r="A3811" s="619"/>
      <c r="B3811" s="620"/>
      <c r="C3811" s="623"/>
      <c r="D3811" s="610"/>
      <c r="E3811" s="611"/>
      <c r="F3811" s="655"/>
      <c r="G3811" s="611"/>
    </row>
    <row r="3812" spans="1:7" s="547" customFormat="1" ht="15" x14ac:dyDescent="0.2">
      <c r="A3812" s="619"/>
      <c r="B3812" s="620"/>
      <c r="C3812" s="623"/>
      <c r="D3812" s="610"/>
      <c r="E3812" s="611"/>
      <c r="F3812" s="655"/>
      <c r="G3812" s="611"/>
    </row>
    <row r="3813" spans="1:7" s="547" customFormat="1" ht="15" x14ac:dyDescent="0.2">
      <c r="A3813" s="619"/>
      <c r="B3813" s="620"/>
      <c r="C3813" s="623"/>
      <c r="D3813" s="610"/>
      <c r="E3813" s="611"/>
      <c r="F3813" s="655"/>
      <c r="G3813" s="611"/>
    </row>
    <row r="3814" spans="1:7" s="547" customFormat="1" ht="15" x14ac:dyDescent="0.2">
      <c r="A3814" s="619"/>
      <c r="B3814" s="620"/>
      <c r="C3814" s="623"/>
      <c r="D3814" s="610"/>
      <c r="E3814" s="611"/>
      <c r="F3814" s="655"/>
      <c r="G3814" s="611"/>
    </row>
    <row r="3815" spans="1:7" s="547" customFormat="1" ht="15" x14ac:dyDescent="0.2">
      <c r="A3815" s="619"/>
      <c r="B3815" s="620"/>
      <c r="C3815" s="623"/>
      <c r="D3815" s="610"/>
      <c r="E3815" s="611"/>
      <c r="F3815" s="655"/>
      <c r="G3815" s="611"/>
    </row>
    <row r="3816" spans="1:7" s="547" customFormat="1" ht="15" x14ac:dyDescent="0.2">
      <c r="A3816" s="619"/>
      <c r="B3816" s="620"/>
      <c r="C3816" s="623"/>
      <c r="D3816" s="610"/>
      <c r="E3816" s="611"/>
      <c r="F3816" s="655"/>
      <c r="G3816" s="611"/>
    </row>
    <row r="3817" spans="1:7" s="547" customFormat="1" ht="15" x14ac:dyDescent="0.2">
      <c r="A3817" s="619"/>
      <c r="B3817" s="620"/>
      <c r="C3817" s="623"/>
      <c r="D3817" s="610"/>
      <c r="E3817" s="611"/>
      <c r="F3817" s="655"/>
      <c r="G3817" s="611"/>
    </row>
    <row r="3818" spans="1:7" s="547" customFormat="1" ht="15" x14ac:dyDescent="0.2">
      <c r="A3818" s="619"/>
      <c r="B3818" s="620"/>
      <c r="C3818" s="623"/>
      <c r="D3818" s="610"/>
      <c r="E3818" s="611"/>
      <c r="F3818" s="655"/>
      <c r="G3818" s="611"/>
    </row>
    <row r="3819" spans="1:7" s="547" customFormat="1" ht="15" x14ac:dyDescent="0.2">
      <c r="A3819" s="619"/>
      <c r="B3819" s="620"/>
      <c r="C3819" s="623"/>
      <c r="D3819" s="610"/>
      <c r="E3819" s="611"/>
      <c r="F3819" s="655"/>
      <c r="G3819" s="611"/>
    </row>
    <row r="3820" spans="1:7" s="547" customFormat="1" ht="15" x14ac:dyDescent="0.2">
      <c r="A3820" s="619"/>
      <c r="B3820" s="620"/>
      <c r="C3820" s="623"/>
      <c r="D3820" s="610"/>
      <c r="E3820" s="611"/>
      <c r="F3820" s="655"/>
      <c r="G3820" s="611"/>
    </row>
    <row r="3821" spans="1:7" s="547" customFormat="1" ht="15" x14ac:dyDescent="0.2">
      <c r="A3821" s="619"/>
      <c r="B3821" s="620"/>
      <c r="C3821" s="623"/>
      <c r="D3821" s="610"/>
      <c r="E3821" s="611"/>
      <c r="F3821" s="655"/>
      <c r="G3821" s="611"/>
    </row>
    <row r="3822" spans="1:7" s="547" customFormat="1" ht="15" x14ac:dyDescent="0.2">
      <c r="A3822" s="619"/>
      <c r="B3822" s="620"/>
      <c r="C3822" s="623"/>
      <c r="D3822" s="610"/>
      <c r="E3822" s="611"/>
      <c r="F3822" s="655"/>
      <c r="G3822" s="611"/>
    </row>
    <row r="3823" spans="1:7" s="547" customFormat="1" ht="15" x14ac:dyDescent="0.2">
      <c r="A3823" s="619"/>
      <c r="B3823" s="620"/>
      <c r="C3823" s="623"/>
      <c r="D3823" s="610"/>
      <c r="E3823" s="611"/>
      <c r="F3823" s="655"/>
      <c r="G3823" s="611"/>
    </row>
    <row r="3824" spans="1:7" s="547" customFormat="1" ht="15" x14ac:dyDescent="0.2">
      <c r="A3824" s="619"/>
      <c r="B3824" s="620"/>
      <c r="C3824" s="623"/>
      <c r="D3824" s="610"/>
      <c r="E3824" s="611"/>
      <c r="F3824" s="655"/>
      <c r="G3824" s="611"/>
    </row>
    <row r="3825" spans="1:7" s="547" customFormat="1" ht="15" x14ac:dyDescent="0.2">
      <c r="A3825" s="619"/>
      <c r="B3825" s="620"/>
      <c r="C3825" s="623"/>
      <c r="D3825" s="610"/>
      <c r="E3825" s="611"/>
      <c r="F3825" s="655"/>
      <c r="G3825" s="611"/>
    </row>
    <row r="3826" spans="1:7" s="547" customFormat="1" ht="15" x14ac:dyDescent="0.2">
      <c r="A3826" s="619"/>
      <c r="B3826" s="620"/>
      <c r="C3826" s="623"/>
      <c r="D3826" s="610"/>
      <c r="E3826" s="611"/>
      <c r="F3826" s="655"/>
      <c r="G3826" s="611"/>
    </row>
    <row r="3827" spans="1:7" s="547" customFormat="1" ht="15" x14ac:dyDescent="0.2">
      <c r="A3827" s="619"/>
      <c r="B3827" s="620"/>
      <c r="C3827" s="623"/>
      <c r="D3827" s="610"/>
      <c r="E3827" s="611"/>
      <c r="F3827" s="655"/>
      <c r="G3827" s="611"/>
    </row>
    <row r="3828" spans="1:7" s="547" customFormat="1" ht="15" x14ac:dyDescent="0.2">
      <c r="A3828" s="619"/>
      <c r="B3828" s="620"/>
      <c r="C3828" s="623"/>
      <c r="D3828" s="610"/>
      <c r="E3828" s="611"/>
      <c r="F3828" s="655"/>
      <c r="G3828" s="611"/>
    </row>
    <row r="3829" spans="1:7" s="547" customFormat="1" ht="15" x14ac:dyDescent="0.2">
      <c r="A3829" s="619"/>
      <c r="B3829" s="620"/>
      <c r="C3829" s="623"/>
      <c r="D3829" s="610"/>
      <c r="E3829" s="611"/>
      <c r="F3829" s="655"/>
      <c r="G3829" s="611"/>
    </row>
    <row r="3830" spans="1:7" s="547" customFormat="1" ht="15" x14ac:dyDescent="0.2">
      <c r="A3830" s="619"/>
      <c r="B3830" s="620"/>
      <c r="C3830" s="623"/>
      <c r="D3830" s="610"/>
      <c r="E3830" s="611"/>
      <c r="F3830" s="655"/>
      <c r="G3830" s="611"/>
    </row>
    <row r="3831" spans="1:7" s="547" customFormat="1" ht="15" x14ac:dyDescent="0.2">
      <c r="A3831" s="619"/>
      <c r="B3831" s="620"/>
      <c r="C3831" s="623"/>
      <c r="D3831" s="610"/>
      <c r="E3831" s="611"/>
      <c r="F3831" s="655"/>
      <c r="G3831" s="611"/>
    </row>
    <row r="3832" spans="1:7" s="547" customFormat="1" ht="15" x14ac:dyDescent="0.2">
      <c r="A3832" s="619"/>
      <c r="B3832" s="620"/>
      <c r="C3832" s="623"/>
      <c r="D3832" s="610"/>
      <c r="E3832" s="611"/>
      <c r="F3832" s="655"/>
      <c r="G3832" s="611"/>
    </row>
    <row r="3833" spans="1:7" s="547" customFormat="1" ht="15" x14ac:dyDescent="0.2">
      <c r="A3833" s="619"/>
      <c r="B3833" s="620"/>
      <c r="C3833" s="623"/>
      <c r="D3833" s="610"/>
      <c r="E3833" s="611"/>
      <c r="F3833" s="655"/>
      <c r="G3833" s="611"/>
    </row>
    <row r="3834" spans="1:7" s="547" customFormat="1" ht="15" x14ac:dyDescent="0.2">
      <c r="A3834" s="619"/>
      <c r="B3834" s="620"/>
      <c r="C3834" s="623"/>
      <c r="D3834" s="610"/>
      <c r="E3834" s="611"/>
      <c r="F3834" s="655"/>
      <c r="G3834" s="611"/>
    </row>
    <row r="3835" spans="1:7" s="547" customFormat="1" ht="15" x14ac:dyDescent="0.2">
      <c r="A3835" s="619"/>
      <c r="B3835" s="620"/>
      <c r="C3835" s="623"/>
      <c r="D3835" s="610"/>
      <c r="E3835" s="611"/>
      <c r="F3835" s="655"/>
      <c r="G3835" s="611"/>
    </row>
    <row r="3836" spans="1:7" s="547" customFormat="1" ht="15" x14ac:dyDescent="0.2">
      <c r="A3836" s="619"/>
      <c r="B3836" s="620"/>
      <c r="C3836" s="623"/>
      <c r="D3836" s="610"/>
      <c r="E3836" s="611"/>
      <c r="F3836" s="655"/>
      <c r="G3836" s="611"/>
    </row>
    <row r="3837" spans="1:7" s="547" customFormat="1" ht="15" x14ac:dyDescent="0.2">
      <c r="A3837" s="619"/>
      <c r="B3837" s="620"/>
      <c r="C3837" s="623"/>
      <c r="D3837" s="610"/>
      <c r="E3837" s="611"/>
      <c r="F3837" s="655"/>
      <c r="G3837" s="611"/>
    </row>
    <row r="3838" spans="1:7" s="547" customFormat="1" ht="15" x14ac:dyDescent="0.2">
      <c r="A3838" s="619"/>
      <c r="B3838" s="620"/>
      <c r="C3838" s="623"/>
      <c r="D3838" s="610"/>
      <c r="E3838" s="611"/>
      <c r="F3838" s="655"/>
      <c r="G3838" s="611"/>
    </row>
    <row r="3839" spans="1:7" s="547" customFormat="1" ht="15" x14ac:dyDescent="0.2">
      <c r="A3839" s="619"/>
      <c r="B3839" s="620"/>
      <c r="C3839" s="623"/>
      <c r="D3839" s="610"/>
      <c r="E3839" s="611"/>
      <c r="F3839" s="655"/>
      <c r="G3839" s="611"/>
    </row>
    <row r="3840" spans="1:7" s="547" customFormat="1" ht="15" x14ac:dyDescent="0.2">
      <c r="A3840" s="619"/>
      <c r="B3840" s="620"/>
      <c r="C3840" s="623"/>
      <c r="D3840" s="610"/>
      <c r="E3840" s="611"/>
      <c r="F3840" s="655"/>
      <c r="G3840" s="611"/>
    </row>
    <row r="3841" spans="1:7" s="547" customFormat="1" ht="15" x14ac:dyDescent="0.2">
      <c r="A3841" s="619"/>
      <c r="B3841" s="620"/>
      <c r="C3841" s="623"/>
      <c r="D3841" s="610"/>
      <c r="E3841" s="611"/>
      <c r="F3841" s="655"/>
      <c r="G3841" s="611"/>
    </row>
    <row r="3842" spans="1:7" s="547" customFormat="1" ht="15" x14ac:dyDescent="0.2">
      <c r="A3842" s="619"/>
      <c r="B3842" s="620"/>
      <c r="C3842" s="623"/>
      <c r="D3842" s="610"/>
      <c r="E3842" s="611"/>
      <c r="F3842" s="655"/>
      <c r="G3842" s="611"/>
    </row>
    <row r="3843" spans="1:7" s="547" customFormat="1" ht="15" x14ac:dyDescent="0.2">
      <c r="A3843" s="619"/>
      <c r="B3843" s="620"/>
      <c r="C3843" s="623"/>
      <c r="D3843" s="610"/>
      <c r="E3843" s="611"/>
      <c r="F3843" s="655"/>
      <c r="G3843" s="611"/>
    </row>
    <row r="3844" spans="1:7" s="547" customFormat="1" ht="15" x14ac:dyDescent="0.2">
      <c r="A3844" s="619"/>
      <c r="B3844" s="620"/>
      <c r="C3844" s="623"/>
      <c r="D3844" s="610"/>
      <c r="E3844" s="611"/>
      <c r="F3844" s="655"/>
      <c r="G3844" s="611"/>
    </row>
    <row r="3845" spans="1:7" s="547" customFormat="1" ht="15" x14ac:dyDescent="0.2">
      <c r="A3845" s="619"/>
      <c r="B3845" s="620"/>
      <c r="C3845" s="623"/>
      <c r="D3845" s="610"/>
      <c r="E3845" s="611"/>
      <c r="F3845" s="655"/>
      <c r="G3845" s="611"/>
    </row>
    <row r="3846" spans="1:7" s="547" customFormat="1" ht="15" x14ac:dyDescent="0.2">
      <c r="A3846" s="619"/>
      <c r="B3846" s="620"/>
      <c r="C3846" s="623"/>
      <c r="D3846" s="610"/>
      <c r="E3846" s="611"/>
      <c r="F3846" s="655"/>
      <c r="G3846" s="611"/>
    </row>
    <row r="3847" spans="1:7" s="547" customFormat="1" ht="15" x14ac:dyDescent="0.2">
      <c r="A3847" s="619"/>
      <c r="B3847" s="620"/>
      <c r="C3847" s="623"/>
      <c r="D3847" s="610"/>
      <c r="E3847" s="611"/>
      <c r="F3847" s="655"/>
      <c r="G3847" s="611"/>
    </row>
    <row r="3848" spans="1:7" s="547" customFormat="1" ht="15" x14ac:dyDescent="0.2">
      <c r="A3848" s="619"/>
      <c r="B3848" s="620"/>
      <c r="C3848" s="623"/>
      <c r="D3848" s="610"/>
      <c r="E3848" s="611"/>
      <c r="F3848" s="655"/>
      <c r="G3848" s="611"/>
    </row>
    <row r="3849" spans="1:7" s="547" customFormat="1" ht="15" x14ac:dyDescent="0.2">
      <c r="A3849" s="619"/>
      <c r="B3849" s="620"/>
      <c r="C3849" s="623"/>
      <c r="D3849" s="610"/>
      <c r="E3849" s="611"/>
      <c r="F3849" s="655"/>
      <c r="G3849" s="611"/>
    </row>
    <row r="3850" spans="1:7" s="547" customFormat="1" ht="15" x14ac:dyDescent="0.2">
      <c r="A3850" s="619"/>
      <c r="B3850" s="620"/>
      <c r="C3850" s="623"/>
      <c r="D3850" s="610"/>
      <c r="E3850" s="611"/>
      <c r="F3850" s="655"/>
      <c r="G3850" s="611"/>
    </row>
    <row r="3851" spans="1:7" s="547" customFormat="1" ht="15" x14ac:dyDescent="0.2">
      <c r="A3851" s="619"/>
      <c r="B3851" s="620"/>
      <c r="C3851" s="623"/>
      <c r="D3851" s="610"/>
      <c r="E3851" s="611"/>
      <c r="F3851" s="655"/>
      <c r="G3851" s="611"/>
    </row>
    <row r="3852" spans="1:7" s="547" customFormat="1" ht="15" x14ac:dyDescent="0.2">
      <c r="A3852" s="619"/>
      <c r="B3852" s="620"/>
      <c r="C3852" s="623"/>
      <c r="D3852" s="610"/>
      <c r="E3852" s="611"/>
      <c r="F3852" s="655"/>
      <c r="G3852" s="611"/>
    </row>
    <row r="3853" spans="1:7" s="547" customFormat="1" ht="15" x14ac:dyDescent="0.2">
      <c r="A3853" s="619"/>
      <c r="B3853" s="620"/>
      <c r="C3853" s="623"/>
      <c r="D3853" s="610"/>
      <c r="E3853" s="611"/>
      <c r="F3853" s="655"/>
      <c r="G3853" s="611"/>
    </row>
    <row r="3854" spans="1:7" s="547" customFormat="1" ht="15" x14ac:dyDescent="0.2">
      <c r="A3854" s="619"/>
      <c r="B3854" s="620"/>
      <c r="C3854" s="623"/>
      <c r="D3854" s="610"/>
      <c r="E3854" s="611"/>
      <c r="F3854" s="655"/>
      <c r="G3854" s="611"/>
    </row>
    <row r="3855" spans="1:7" s="547" customFormat="1" ht="15" x14ac:dyDescent="0.2">
      <c r="A3855" s="619"/>
      <c r="B3855" s="620"/>
      <c r="C3855" s="623"/>
      <c r="D3855" s="610"/>
      <c r="E3855" s="611"/>
      <c r="F3855" s="655"/>
      <c r="G3855" s="611"/>
    </row>
    <row r="3856" spans="1:7" s="547" customFormat="1" ht="15" x14ac:dyDescent="0.2">
      <c r="A3856" s="619"/>
      <c r="B3856" s="620"/>
      <c r="C3856" s="623"/>
      <c r="D3856" s="610"/>
      <c r="E3856" s="611"/>
      <c r="F3856" s="655"/>
      <c r="G3856" s="611"/>
    </row>
    <row r="3857" spans="1:7" s="547" customFormat="1" ht="15" x14ac:dyDescent="0.2">
      <c r="A3857" s="619"/>
      <c r="B3857" s="620"/>
      <c r="C3857" s="623"/>
      <c r="D3857" s="610"/>
      <c r="E3857" s="611"/>
      <c r="F3857" s="655"/>
      <c r="G3857" s="611"/>
    </row>
    <row r="3858" spans="1:7" s="547" customFormat="1" ht="15" x14ac:dyDescent="0.2">
      <c r="A3858" s="619"/>
      <c r="B3858" s="620"/>
      <c r="C3858" s="623"/>
      <c r="D3858" s="610"/>
      <c r="E3858" s="611"/>
      <c r="F3858" s="655"/>
      <c r="G3858" s="611"/>
    </row>
    <row r="3859" spans="1:7" s="547" customFormat="1" ht="15" x14ac:dyDescent="0.2">
      <c r="A3859" s="619"/>
      <c r="B3859" s="620"/>
      <c r="C3859" s="623"/>
      <c r="D3859" s="610"/>
      <c r="E3859" s="611"/>
      <c r="F3859" s="655"/>
      <c r="G3859" s="611"/>
    </row>
    <row r="3860" spans="1:7" s="547" customFormat="1" ht="15" x14ac:dyDescent="0.2">
      <c r="A3860" s="619"/>
      <c r="B3860" s="620"/>
      <c r="C3860" s="623"/>
      <c r="D3860" s="610"/>
      <c r="E3860" s="611"/>
      <c r="F3860" s="655"/>
      <c r="G3860" s="611"/>
    </row>
    <row r="3861" spans="1:7" s="547" customFormat="1" ht="15" x14ac:dyDescent="0.2">
      <c r="A3861" s="619"/>
      <c r="B3861" s="620"/>
      <c r="C3861" s="623"/>
      <c r="D3861" s="610"/>
      <c r="E3861" s="611"/>
      <c r="F3861" s="655"/>
      <c r="G3861" s="611"/>
    </row>
    <row r="3862" spans="1:7" s="547" customFormat="1" ht="15" x14ac:dyDescent="0.2">
      <c r="A3862" s="619"/>
      <c r="B3862" s="620"/>
      <c r="C3862" s="623"/>
      <c r="D3862" s="610"/>
      <c r="E3862" s="611"/>
      <c r="F3862" s="655"/>
      <c r="G3862" s="611"/>
    </row>
    <row r="3863" spans="1:7" s="547" customFormat="1" ht="15" x14ac:dyDescent="0.2">
      <c r="A3863" s="619"/>
      <c r="B3863" s="620"/>
      <c r="C3863" s="623"/>
      <c r="D3863" s="610"/>
      <c r="E3863" s="611"/>
      <c r="F3863" s="655"/>
      <c r="G3863" s="611"/>
    </row>
    <row r="3864" spans="1:7" s="547" customFormat="1" ht="15" x14ac:dyDescent="0.2">
      <c r="A3864" s="619"/>
      <c r="B3864" s="620"/>
      <c r="C3864" s="623"/>
      <c r="D3864" s="610"/>
      <c r="E3864" s="611"/>
      <c r="F3864" s="655"/>
      <c r="G3864" s="611"/>
    </row>
    <row r="3865" spans="1:7" s="547" customFormat="1" ht="15" x14ac:dyDescent="0.2">
      <c r="A3865" s="619"/>
      <c r="B3865" s="620"/>
      <c r="C3865" s="623"/>
      <c r="D3865" s="610"/>
      <c r="E3865" s="611"/>
      <c r="F3865" s="655"/>
      <c r="G3865" s="611"/>
    </row>
    <row r="3866" spans="1:7" s="547" customFormat="1" ht="15" x14ac:dyDescent="0.2">
      <c r="A3866" s="619"/>
      <c r="B3866" s="620"/>
      <c r="C3866" s="623"/>
      <c r="D3866" s="610"/>
      <c r="E3866" s="611"/>
      <c r="F3866" s="655"/>
      <c r="G3866" s="611"/>
    </row>
    <row r="3867" spans="1:7" s="547" customFormat="1" ht="15" x14ac:dyDescent="0.2">
      <c r="A3867" s="619"/>
      <c r="B3867" s="620"/>
      <c r="C3867" s="623"/>
      <c r="D3867" s="610"/>
      <c r="E3867" s="611"/>
      <c r="F3867" s="655"/>
      <c r="G3867" s="611"/>
    </row>
    <row r="3868" spans="1:7" s="547" customFormat="1" ht="15" x14ac:dyDescent="0.2">
      <c r="A3868" s="619"/>
      <c r="B3868" s="620"/>
      <c r="C3868" s="623"/>
      <c r="D3868" s="610"/>
      <c r="E3868" s="611"/>
      <c r="F3868" s="655"/>
      <c r="G3868" s="611"/>
    </row>
    <row r="3869" spans="1:7" s="547" customFormat="1" ht="15" x14ac:dyDescent="0.2">
      <c r="A3869" s="619"/>
      <c r="B3869" s="620"/>
      <c r="C3869" s="623"/>
      <c r="D3869" s="610"/>
      <c r="E3869" s="611"/>
      <c r="F3869" s="655"/>
      <c r="G3869" s="611"/>
    </row>
    <row r="3870" spans="1:7" s="547" customFormat="1" ht="15" x14ac:dyDescent="0.2">
      <c r="A3870" s="619"/>
      <c r="B3870" s="620"/>
      <c r="C3870" s="623"/>
      <c r="D3870" s="610"/>
      <c r="E3870" s="611"/>
      <c r="F3870" s="655"/>
      <c r="G3870" s="611"/>
    </row>
    <row r="3871" spans="1:7" s="547" customFormat="1" ht="15" x14ac:dyDescent="0.2">
      <c r="A3871" s="619"/>
      <c r="B3871" s="620"/>
      <c r="C3871" s="623"/>
      <c r="D3871" s="610"/>
      <c r="E3871" s="611"/>
      <c r="F3871" s="655"/>
      <c r="G3871" s="611"/>
    </row>
    <row r="3872" spans="1:7" s="547" customFormat="1" ht="15" x14ac:dyDescent="0.2">
      <c r="A3872" s="619"/>
      <c r="B3872" s="620"/>
      <c r="C3872" s="623"/>
      <c r="D3872" s="610"/>
      <c r="E3872" s="611"/>
      <c r="F3872" s="655"/>
      <c r="G3872" s="611"/>
    </row>
    <row r="3873" spans="1:7" s="547" customFormat="1" ht="15" x14ac:dyDescent="0.2">
      <c r="A3873" s="619"/>
      <c r="B3873" s="620"/>
      <c r="C3873" s="623"/>
      <c r="D3873" s="610"/>
      <c r="E3873" s="611"/>
      <c r="F3873" s="655"/>
      <c r="G3873" s="611"/>
    </row>
    <row r="3874" spans="1:7" s="547" customFormat="1" ht="15" x14ac:dyDescent="0.2">
      <c r="A3874" s="619"/>
      <c r="B3874" s="620"/>
      <c r="C3874" s="623"/>
      <c r="D3874" s="610"/>
      <c r="E3874" s="611"/>
      <c r="F3874" s="655"/>
      <c r="G3874" s="611"/>
    </row>
    <row r="3875" spans="1:7" s="547" customFormat="1" ht="15" x14ac:dyDescent="0.2">
      <c r="A3875" s="619"/>
      <c r="B3875" s="620"/>
      <c r="C3875" s="623"/>
      <c r="D3875" s="610"/>
      <c r="E3875" s="611"/>
      <c r="F3875" s="655"/>
      <c r="G3875" s="611"/>
    </row>
    <row r="3876" spans="1:7" s="547" customFormat="1" ht="15" x14ac:dyDescent="0.2">
      <c r="A3876" s="619"/>
      <c r="B3876" s="620"/>
      <c r="C3876" s="623"/>
      <c r="D3876" s="610"/>
      <c r="E3876" s="611"/>
      <c r="F3876" s="655"/>
      <c r="G3876" s="611"/>
    </row>
    <row r="3877" spans="1:7" s="547" customFormat="1" ht="15" x14ac:dyDescent="0.2">
      <c r="A3877" s="619"/>
      <c r="B3877" s="620"/>
      <c r="C3877" s="623"/>
      <c r="D3877" s="610"/>
      <c r="E3877" s="611"/>
      <c r="F3877" s="655"/>
      <c r="G3877" s="611"/>
    </row>
    <row r="3878" spans="1:7" s="547" customFormat="1" ht="15" x14ac:dyDescent="0.2">
      <c r="A3878" s="619"/>
      <c r="B3878" s="620"/>
      <c r="C3878" s="623"/>
      <c r="D3878" s="610"/>
      <c r="E3878" s="611"/>
      <c r="F3878" s="655"/>
      <c r="G3878" s="611"/>
    </row>
    <row r="3879" spans="1:7" s="547" customFormat="1" ht="15" x14ac:dyDescent="0.2">
      <c r="A3879" s="619"/>
      <c r="B3879" s="620"/>
      <c r="C3879" s="623"/>
      <c r="D3879" s="610"/>
      <c r="E3879" s="611"/>
      <c r="F3879" s="655"/>
      <c r="G3879" s="611"/>
    </row>
    <row r="3880" spans="1:7" s="547" customFormat="1" ht="15" x14ac:dyDescent="0.2">
      <c r="A3880" s="619"/>
      <c r="B3880" s="620"/>
      <c r="C3880" s="623"/>
      <c r="D3880" s="610"/>
      <c r="E3880" s="611"/>
      <c r="F3880" s="655"/>
      <c r="G3880" s="611"/>
    </row>
    <row r="3881" spans="1:7" s="547" customFormat="1" ht="15" x14ac:dyDescent="0.2">
      <c r="A3881" s="619"/>
      <c r="B3881" s="620"/>
      <c r="C3881" s="623"/>
      <c r="D3881" s="610"/>
      <c r="E3881" s="611"/>
      <c r="F3881" s="655"/>
      <c r="G3881" s="611"/>
    </row>
    <row r="3882" spans="1:7" s="547" customFormat="1" ht="15" x14ac:dyDescent="0.2">
      <c r="A3882" s="619"/>
      <c r="B3882" s="620"/>
      <c r="C3882" s="623"/>
      <c r="D3882" s="610"/>
      <c r="E3882" s="611"/>
      <c r="F3882" s="655"/>
      <c r="G3882" s="611"/>
    </row>
    <row r="3883" spans="1:7" s="547" customFormat="1" ht="15" x14ac:dyDescent="0.2">
      <c r="A3883" s="619"/>
      <c r="B3883" s="620"/>
      <c r="C3883" s="623"/>
      <c r="D3883" s="610"/>
      <c r="E3883" s="611"/>
      <c r="F3883" s="655"/>
      <c r="G3883" s="611"/>
    </row>
    <row r="3884" spans="1:7" s="547" customFormat="1" ht="15" x14ac:dyDescent="0.2">
      <c r="A3884" s="619"/>
      <c r="B3884" s="620"/>
      <c r="C3884" s="623"/>
      <c r="D3884" s="610"/>
      <c r="E3884" s="611"/>
      <c r="F3884" s="655"/>
      <c r="G3884" s="611"/>
    </row>
    <row r="3885" spans="1:7" s="547" customFormat="1" ht="15" x14ac:dyDescent="0.2">
      <c r="A3885" s="619"/>
      <c r="B3885" s="620"/>
      <c r="C3885" s="623"/>
      <c r="D3885" s="610"/>
      <c r="E3885" s="611"/>
      <c r="F3885" s="655"/>
      <c r="G3885" s="611"/>
    </row>
    <row r="3886" spans="1:7" s="547" customFormat="1" ht="15" x14ac:dyDescent="0.2">
      <c r="A3886" s="619"/>
      <c r="B3886" s="620"/>
      <c r="C3886" s="623"/>
      <c r="D3886" s="610"/>
      <c r="E3886" s="611"/>
      <c r="F3886" s="655"/>
      <c r="G3886" s="611"/>
    </row>
    <row r="3887" spans="1:7" s="547" customFormat="1" ht="15" x14ac:dyDescent="0.2">
      <c r="A3887" s="619"/>
      <c r="B3887" s="620"/>
      <c r="C3887" s="623"/>
      <c r="D3887" s="610"/>
      <c r="E3887" s="611"/>
      <c r="F3887" s="655"/>
      <c r="G3887" s="611"/>
    </row>
    <row r="3888" spans="1:7" s="547" customFormat="1" ht="15" x14ac:dyDescent="0.2">
      <c r="A3888" s="619"/>
      <c r="B3888" s="620"/>
      <c r="C3888" s="623"/>
      <c r="D3888" s="610"/>
      <c r="E3888" s="611"/>
      <c r="F3888" s="655"/>
      <c r="G3888" s="611"/>
    </row>
    <row r="3889" spans="1:7" s="547" customFormat="1" ht="15" x14ac:dyDescent="0.2">
      <c r="A3889" s="619"/>
      <c r="B3889" s="620"/>
      <c r="C3889" s="623"/>
      <c r="D3889" s="610"/>
      <c r="E3889" s="611"/>
      <c r="F3889" s="655"/>
      <c r="G3889" s="611"/>
    </row>
    <row r="3890" spans="1:7" s="547" customFormat="1" ht="15" x14ac:dyDescent="0.2">
      <c r="A3890" s="619"/>
      <c r="B3890" s="620"/>
      <c r="C3890" s="623"/>
      <c r="D3890" s="610"/>
      <c r="E3890" s="611"/>
      <c r="F3890" s="655"/>
      <c r="G3890" s="611"/>
    </row>
    <row r="3891" spans="1:7" s="547" customFormat="1" ht="15" x14ac:dyDescent="0.2">
      <c r="A3891" s="619"/>
      <c r="B3891" s="620"/>
      <c r="C3891" s="623"/>
      <c r="D3891" s="610"/>
      <c r="E3891" s="611"/>
      <c r="F3891" s="655"/>
      <c r="G3891" s="611"/>
    </row>
    <row r="3892" spans="1:7" s="547" customFormat="1" ht="15" x14ac:dyDescent="0.2">
      <c r="A3892" s="619"/>
      <c r="B3892" s="620"/>
      <c r="C3892" s="623"/>
      <c r="D3892" s="610"/>
      <c r="E3892" s="611"/>
      <c r="F3892" s="655"/>
      <c r="G3892" s="611"/>
    </row>
    <row r="3893" spans="1:7" s="547" customFormat="1" ht="15" x14ac:dyDescent="0.2">
      <c r="A3893" s="619"/>
      <c r="B3893" s="620"/>
      <c r="C3893" s="623"/>
      <c r="D3893" s="610"/>
      <c r="E3893" s="611"/>
      <c r="F3893" s="655"/>
      <c r="G3893" s="611"/>
    </row>
    <row r="3894" spans="1:7" s="547" customFormat="1" ht="15" x14ac:dyDescent="0.2">
      <c r="A3894" s="619"/>
      <c r="B3894" s="620"/>
      <c r="C3894" s="623"/>
      <c r="D3894" s="610"/>
      <c r="E3894" s="611"/>
      <c r="F3894" s="655"/>
      <c r="G3894" s="611"/>
    </row>
    <row r="3895" spans="1:7" s="547" customFormat="1" ht="15" x14ac:dyDescent="0.2">
      <c r="A3895" s="619"/>
      <c r="B3895" s="620"/>
      <c r="C3895" s="623"/>
      <c r="D3895" s="610"/>
      <c r="E3895" s="611"/>
      <c r="F3895" s="655"/>
      <c r="G3895" s="611"/>
    </row>
    <row r="3896" spans="1:7" s="547" customFormat="1" ht="15" x14ac:dyDescent="0.2">
      <c r="A3896" s="619"/>
      <c r="B3896" s="620"/>
      <c r="C3896" s="623"/>
      <c r="D3896" s="610"/>
      <c r="E3896" s="611"/>
      <c r="F3896" s="655"/>
      <c r="G3896" s="611"/>
    </row>
    <row r="3897" spans="1:7" s="547" customFormat="1" ht="15" x14ac:dyDescent="0.2">
      <c r="A3897" s="619"/>
      <c r="B3897" s="620"/>
      <c r="C3897" s="623"/>
      <c r="D3897" s="610"/>
      <c r="E3897" s="611"/>
      <c r="F3897" s="655"/>
      <c r="G3897" s="611"/>
    </row>
    <row r="3898" spans="1:7" s="547" customFormat="1" ht="15" x14ac:dyDescent="0.2">
      <c r="A3898" s="619"/>
      <c r="B3898" s="620"/>
      <c r="C3898" s="623"/>
      <c r="D3898" s="610"/>
      <c r="E3898" s="611"/>
      <c r="F3898" s="655"/>
      <c r="G3898" s="611"/>
    </row>
    <row r="3899" spans="1:7" s="547" customFormat="1" ht="15" x14ac:dyDescent="0.2">
      <c r="A3899" s="619"/>
      <c r="B3899" s="620"/>
      <c r="C3899" s="623"/>
      <c r="D3899" s="610"/>
      <c r="E3899" s="611"/>
      <c r="F3899" s="655"/>
      <c r="G3899" s="611"/>
    </row>
    <row r="3900" spans="1:7" s="547" customFormat="1" ht="15" x14ac:dyDescent="0.2">
      <c r="A3900" s="619"/>
      <c r="B3900" s="620"/>
      <c r="C3900" s="623"/>
      <c r="D3900" s="610"/>
      <c r="E3900" s="611"/>
      <c r="F3900" s="655"/>
      <c r="G3900" s="611"/>
    </row>
    <row r="3901" spans="1:7" s="547" customFormat="1" ht="15" x14ac:dyDescent="0.2">
      <c r="A3901" s="619"/>
      <c r="B3901" s="620"/>
      <c r="C3901" s="623"/>
      <c r="D3901" s="610"/>
      <c r="E3901" s="611"/>
      <c r="F3901" s="655"/>
      <c r="G3901" s="611"/>
    </row>
    <row r="3902" spans="1:7" s="547" customFormat="1" ht="15" x14ac:dyDescent="0.2">
      <c r="A3902" s="619"/>
      <c r="B3902" s="620"/>
      <c r="C3902" s="623"/>
      <c r="D3902" s="610"/>
      <c r="E3902" s="611"/>
      <c r="F3902" s="655"/>
      <c r="G3902" s="611"/>
    </row>
    <row r="3903" spans="1:7" s="547" customFormat="1" ht="15" x14ac:dyDescent="0.2">
      <c r="A3903" s="619"/>
      <c r="B3903" s="620"/>
      <c r="C3903" s="623"/>
      <c r="D3903" s="610"/>
      <c r="E3903" s="611"/>
      <c r="F3903" s="655"/>
      <c r="G3903" s="611"/>
    </row>
    <row r="3904" spans="1:7" s="547" customFormat="1" ht="15" x14ac:dyDescent="0.2">
      <c r="A3904" s="619"/>
      <c r="B3904" s="620"/>
      <c r="C3904" s="623"/>
      <c r="D3904" s="610"/>
      <c r="E3904" s="611"/>
      <c r="F3904" s="655"/>
      <c r="G3904" s="611"/>
    </row>
    <row r="3905" spans="1:7" s="547" customFormat="1" ht="15" x14ac:dyDescent="0.2">
      <c r="A3905" s="619"/>
      <c r="B3905" s="620"/>
      <c r="C3905" s="623"/>
      <c r="D3905" s="610"/>
      <c r="E3905" s="611"/>
      <c r="F3905" s="655"/>
      <c r="G3905" s="611"/>
    </row>
    <row r="3906" spans="1:7" s="547" customFormat="1" ht="15" x14ac:dyDescent="0.2">
      <c r="A3906" s="619"/>
      <c r="B3906" s="620"/>
      <c r="C3906" s="623"/>
      <c r="D3906" s="610"/>
      <c r="E3906" s="611"/>
      <c r="F3906" s="655"/>
      <c r="G3906" s="611"/>
    </row>
    <row r="3907" spans="1:7" s="547" customFormat="1" ht="15" x14ac:dyDescent="0.2">
      <c r="A3907" s="619"/>
      <c r="B3907" s="620"/>
      <c r="C3907" s="623"/>
      <c r="D3907" s="610"/>
      <c r="E3907" s="611"/>
      <c r="F3907" s="655"/>
      <c r="G3907" s="611"/>
    </row>
    <row r="3908" spans="1:7" s="547" customFormat="1" ht="15" x14ac:dyDescent="0.2">
      <c r="A3908" s="619"/>
      <c r="B3908" s="620"/>
      <c r="C3908" s="623"/>
      <c r="D3908" s="610"/>
      <c r="E3908" s="611"/>
      <c r="F3908" s="655"/>
      <c r="G3908" s="611"/>
    </row>
    <row r="3909" spans="1:7" s="547" customFormat="1" ht="15" x14ac:dyDescent="0.2">
      <c r="A3909" s="619"/>
      <c r="B3909" s="620"/>
      <c r="C3909" s="623"/>
      <c r="D3909" s="610"/>
      <c r="E3909" s="611"/>
      <c r="F3909" s="655"/>
      <c r="G3909" s="611"/>
    </row>
    <row r="3910" spans="1:7" s="547" customFormat="1" ht="15" x14ac:dyDescent="0.2">
      <c r="A3910" s="619"/>
      <c r="B3910" s="620"/>
      <c r="C3910" s="623"/>
      <c r="D3910" s="610"/>
      <c r="E3910" s="611"/>
      <c r="F3910" s="655"/>
      <c r="G3910" s="611"/>
    </row>
    <row r="3911" spans="1:7" s="547" customFormat="1" ht="15" x14ac:dyDescent="0.2">
      <c r="A3911" s="619"/>
      <c r="B3911" s="620"/>
      <c r="C3911" s="623"/>
      <c r="D3911" s="610"/>
      <c r="E3911" s="611"/>
      <c r="F3911" s="655"/>
      <c r="G3911" s="611"/>
    </row>
    <row r="3912" spans="1:7" s="547" customFormat="1" ht="15" x14ac:dyDescent="0.2">
      <c r="A3912" s="619"/>
      <c r="B3912" s="620"/>
      <c r="C3912" s="623"/>
      <c r="D3912" s="610"/>
      <c r="E3912" s="611"/>
      <c r="F3912" s="655"/>
      <c r="G3912" s="611"/>
    </row>
    <row r="3913" spans="1:7" s="547" customFormat="1" ht="15" x14ac:dyDescent="0.2">
      <c r="A3913" s="619"/>
      <c r="B3913" s="620"/>
      <c r="C3913" s="623"/>
      <c r="D3913" s="610"/>
      <c r="E3913" s="611"/>
      <c r="F3913" s="655"/>
      <c r="G3913" s="611"/>
    </row>
    <row r="3914" spans="1:7" s="547" customFormat="1" ht="15" x14ac:dyDescent="0.2">
      <c r="A3914" s="619"/>
      <c r="B3914" s="620"/>
      <c r="C3914" s="623"/>
      <c r="D3914" s="610"/>
      <c r="E3914" s="611"/>
      <c r="F3914" s="655"/>
      <c r="G3914" s="611"/>
    </row>
    <row r="3915" spans="1:7" s="547" customFormat="1" ht="15" x14ac:dyDescent="0.2">
      <c r="A3915" s="619"/>
      <c r="B3915" s="620"/>
      <c r="C3915" s="623"/>
      <c r="D3915" s="610"/>
      <c r="E3915" s="611"/>
      <c r="F3915" s="655"/>
      <c r="G3915" s="611"/>
    </row>
    <row r="3916" spans="1:7" s="547" customFormat="1" ht="15" x14ac:dyDescent="0.2">
      <c r="A3916" s="619"/>
      <c r="B3916" s="620"/>
      <c r="C3916" s="623"/>
      <c r="D3916" s="610"/>
      <c r="E3916" s="611"/>
      <c r="F3916" s="655"/>
      <c r="G3916" s="611"/>
    </row>
    <row r="3917" spans="1:7" s="547" customFormat="1" ht="15" x14ac:dyDescent="0.2">
      <c r="A3917" s="619"/>
      <c r="B3917" s="620"/>
      <c r="C3917" s="623"/>
      <c r="D3917" s="610"/>
      <c r="E3917" s="611"/>
      <c r="F3917" s="655"/>
      <c r="G3917" s="611"/>
    </row>
    <row r="3918" spans="1:7" s="547" customFormat="1" ht="15" x14ac:dyDescent="0.2">
      <c r="A3918" s="619"/>
      <c r="B3918" s="620"/>
      <c r="C3918" s="623"/>
      <c r="D3918" s="610"/>
      <c r="E3918" s="611"/>
      <c r="F3918" s="655"/>
      <c r="G3918" s="611"/>
    </row>
    <row r="3919" spans="1:7" s="547" customFormat="1" ht="15" x14ac:dyDescent="0.2">
      <c r="A3919" s="619"/>
      <c r="B3919" s="620"/>
      <c r="C3919" s="623"/>
      <c r="D3919" s="610"/>
      <c r="E3919" s="611"/>
      <c r="F3919" s="655"/>
      <c r="G3919" s="611"/>
    </row>
    <row r="3920" spans="1:7" s="547" customFormat="1" ht="15" x14ac:dyDescent="0.2">
      <c r="A3920" s="619"/>
      <c r="B3920" s="620"/>
      <c r="C3920" s="623"/>
      <c r="D3920" s="610"/>
      <c r="E3920" s="611"/>
      <c r="F3920" s="655"/>
      <c r="G3920" s="611"/>
    </row>
    <row r="3921" spans="1:7" s="547" customFormat="1" ht="15" x14ac:dyDescent="0.2">
      <c r="A3921" s="619"/>
      <c r="B3921" s="620"/>
      <c r="C3921" s="623"/>
      <c r="D3921" s="610"/>
      <c r="E3921" s="611"/>
      <c r="F3921" s="655"/>
      <c r="G3921" s="611"/>
    </row>
    <row r="3922" spans="1:7" s="547" customFormat="1" ht="15" x14ac:dyDescent="0.2">
      <c r="A3922" s="619"/>
      <c r="B3922" s="620"/>
      <c r="C3922" s="623"/>
      <c r="D3922" s="610"/>
      <c r="E3922" s="611"/>
      <c r="F3922" s="655"/>
      <c r="G3922" s="611"/>
    </row>
    <row r="3923" spans="1:7" s="547" customFormat="1" ht="15" x14ac:dyDescent="0.2">
      <c r="A3923" s="619"/>
      <c r="B3923" s="620"/>
      <c r="C3923" s="623"/>
      <c r="D3923" s="610"/>
      <c r="E3923" s="611"/>
      <c r="F3923" s="655"/>
      <c r="G3923" s="611"/>
    </row>
    <row r="3924" spans="1:7" s="547" customFormat="1" ht="15" x14ac:dyDescent="0.2">
      <c r="A3924" s="619"/>
      <c r="B3924" s="620"/>
      <c r="C3924" s="623"/>
      <c r="D3924" s="610"/>
      <c r="E3924" s="611"/>
      <c r="F3924" s="655"/>
      <c r="G3924" s="611"/>
    </row>
    <row r="3925" spans="1:7" s="547" customFormat="1" ht="15" x14ac:dyDescent="0.2">
      <c r="A3925" s="619"/>
      <c r="B3925" s="620"/>
      <c r="C3925" s="623"/>
      <c r="D3925" s="610"/>
      <c r="E3925" s="611"/>
      <c r="F3925" s="655"/>
      <c r="G3925" s="611"/>
    </row>
    <row r="3926" spans="1:7" s="547" customFormat="1" ht="15" x14ac:dyDescent="0.2">
      <c r="A3926" s="619"/>
      <c r="B3926" s="620"/>
      <c r="C3926" s="623"/>
      <c r="D3926" s="610"/>
      <c r="E3926" s="611"/>
      <c r="F3926" s="655"/>
      <c r="G3926" s="611"/>
    </row>
    <row r="3927" spans="1:7" s="547" customFormat="1" ht="15" x14ac:dyDescent="0.2">
      <c r="A3927" s="619"/>
      <c r="B3927" s="620"/>
      <c r="C3927" s="623"/>
      <c r="D3927" s="610"/>
      <c r="E3927" s="611"/>
      <c r="F3927" s="655"/>
      <c r="G3927" s="611"/>
    </row>
    <row r="3928" spans="1:7" s="547" customFormat="1" ht="15" x14ac:dyDescent="0.2">
      <c r="A3928" s="619"/>
      <c r="B3928" s="620"/>
      <c r="C3928" s="623"/>
      <c r="D3928" s="610"/>
      <c r="E3928" s="611"/>
      <c r="F3928" s="655"/>
      <c r="G3928" s="611"/>
    </row>
    <row r="3929" spans="1:7" s="547" customFormat="1" ht="15" x14ac:dyDescent="0.2">
      <c r="A3929" s="619"/>
      <c r="B3929" s="620"/>
      <c r="C3929" s="623"/>
      <c r="D3929" s="610"/>
      <c r="E3929" s="611"/>
      <c r="F3929" s="655"/>
      <c r="G3929" s="611"/>
    </row>
    <row r="3930" spans="1:7" s="547" customFormat="1" ht="15" x14ac:dyDescent="0.2">
      <c r="A3930" s="619"/>
      <c r="B3930" s="620"/>
      <c r="C3930" s="623"/>
      <c r="D3930" s="610"/>
      <c r="E3930" s="611"/>
      <c r="F3930" s="655"/>
      <c r="G3930" s="611"/>
    </row>
    <row r="3931" spans="1:7" s="547" customFormat="1" ht="15" x14ac:dyDescent="0.2">
      <c r="A3931" s="619"/>
      <c r="B3931" s="620"/>
      <c r="C3931" s="623"/>
      <c r="D3931" s="610"/>
      <c r="E3931" s="611"/>
      <c r="F3931" s="655"/>
      <c r="G3931" s="611"/>
    </row>
    <row r="3932" spans="1:7" s="547" customFormat="1" ht="15" x14ac:dyDescent="0.2">
      <c r="A3932" s="619"/>
      <c r="B3932" s="620"/>
      <c r="C3932" s="623"/>
      <c r="D3932" s="610"/>
      <c r="E3932" s="611"/>
      <c r="F3932" s="655"/>
      <c r="G3932" s="611"/>
    </row>
    <row r="3933" spans="1:7" s="547" customFormat="1" ht="15" x14ac:dyDescent="0.2">
      <c r="A3933" s="619"/>
      <c r="B3933" s="620"/>
      <c r="C3933" s="623"/>
      <c r="D3933" s="610"/>
      <c r="E3933" s="611"/>
      <c r="F3933" s="655"/>
      <c r="G3933" s="611"/>
    </row>
    <row r="3934" spans="1:7" s="547" customFormat="1" ht="15" x14ac:dyDescent="0.2">
      <c r="A3934" s="619"/>
      <c r="B3934" s="620"/>
      <c r="C3934" s="623"/>
      <c r="D3934" s="610"/>
      <c r="E3934" s="611"/>
      <c r="F3934" s="655"/>
      <c r="G3934" s="611"/>
    </row>
    <row r="3935" spans="1:7" s="547" customFormat="1" ht="15" x14ac:dyDescent="0.2">
      <c r="A3935" s="619"/>
      <c r="B3935" s="620"/>
      <c r="C3935" s="623"/>
      <c r="D3935" s="610"/>
      <c r="E3935" s="611"/>
      <c r="F3935" s="655"/>
      <c r="G3935" s="611"/>
    </row>
    <row r="3936" spans="1:7" s="547" customFormat="1" ht="15" x14ac:dyDescent="0.2">
      <c r="A3936" s="619"/>
      <c r="B3936" s="620"/>
      <c r="C3936" s="623"/>
      <c r="D3936" s="610"/>
      <c r="E3936" s="611"/>
      <c r="F3936" s="655"/>
      <c r="G3936" s="611"/>
    </row>
    <row r="3937" spans="1:7" s="547" customFormat="1" ht="15" x14ac:dyDescent="0.2">
      <c r="A3937" s="619"/>
      <c r="B3937" s="620"/>
      <c r="C3937" s="623"/>
      <c r="D3937" s="610"/>
      <c r="E3937" s="611"/>
      <c r="F3937" s="655"/>
      <c r="G3937" s="611"/>
    </row>
    <row r="3938" spans="1:7" s="547" customFormat="1" ht="15" x14ac:dyDescent="0.2">
      <c r="A3938" s="619"/>
      <c r="B3938" s="620"/>
      <c r="C3938" s="623"/>
      <c r="D3938" s="610"/>
      <c r="E3938" s="611"/>
      <c r="F3938" s="655"/>
      <c r="G3938" s="611"/>
    </row>
    <row r="3939" spans="1:7" s="547" customFormat="1" ht="15" x14ac:dyDescent="0.2">
      <c r="A3939" s="619"/>
      <c r="B3939" s="620"/>
      <c r="C3939" s="623"/>
      <c r="D3939" s="610"/>
      <c r="E3939" s="611"/>
      <c r="F3939" s="655"/>
      <c r="G3939" s="611"/>
    </row>
    <row r="3940" spans="1:7" s="547" customFormat="1" ht="15" x14ac:dyDescent="0.2">
      <c r="A3940" s="619"/>
      <c r="B3940" s="620"/>
      <c r="C3940" s="623"/>
      <c r="D3940" s="610"/>
      <c r="E3940" s="611"/>
      <c r="F3940" s="655"/>
      <c r="G3940" s="611"/>
    </row>
    <row r="3941" spans="1:7" s="547" customFormat="1" ht="15" x14ac:dyDescent="0.2">
      <c r="A3941" s="619"/>
      <c r="B3941" s="620"/>
      <c r="C3941" s="623"/>
      <c r="D3941" s="610"/>
      <c r="E3941" s="611"/>
      <c r="F3941" s="655"/>
      <c r="G3941" s="611"/>
    </row>
    <row r="3942" spans="1:7" s="547" customFormat="1" ht="15" x14ac:dyDescent="0.2">
      <c r="A3942" s="619"/>
      <c r="B3942" s="620"/>
      <c r="C3942" s="623"/>
      <c r="D3942" s="610"/>
      <c r="E3942" s="611"/>
      <c r="F3942" s="655"/>
      <c r="G3942" s="611"/>
    </row>
    <row r="3943" spans="1:7" s="547" customFormat="1" ht="15" x14ac:dyDescent="0.2">
      <c r="A3943" s="619"/>
      <c r="B3943" s="620"/>
      <c r="C3943" s="623"/>
      <c r="D3943" s="610"/>
      <c r="E3943" s="611"/>
      <c r="F3943" s="655"/>
      <c r="G3943" s="611"/>
    </row>
    <row r="3944" spans="1:7" s="547" customFormat="1" ht="15" x14ac:dyDescent="0.2">
      <c r="A3944" s="619"/>
      <c r="B3944" s="620"/>
      <c r="C3944" s="623"/>
      <c r="D3944" s="610"/>
      <c r="E3944" s="611"/>
      <c r="F3944" s="655"/>
      <c r="G3944" s="611"/>
    </row>
    <row r="3945" spans="1:7" s="547" customFormat="1" ht="15" x14ac:dyDescent="0.2">
      <c r="A3945" s="619"/>
      <c r="B3945" s="620"/>
      <c r="C3945" s="623"/>
      <c r="D3945" s="610"/>
      <c r="E3945" s="611"/>
      <c r="F3945" s="655"/>
      <c r="G3945" s="611"/>
    </row>
    <row r="3946" spans="1:7" s="547" customFormat="1" ht="15" x14ac:dyDescent="0.2">
      <c r="A3946" s="619"/>
      <c r="B3946" s="620"/>
      <c r="C3946" s="623"/>
      <c r="D3946" s="610"/>
      <c r="E3946" s="611"/>
      <c r="F3946" s="655"/>
      <c r="G3946" s="611"/>
    </row>
    <row r="3947" spans="1:7" s="547" customFormat="1" ht="15" x14ac:dyDescent="0.2">
      <c r="A3947" s="619"/>
      <c r="B3947" s="620"/>
      <c r="C3947" s="623"/>
      <c r="D3947" s="610"/>
      <c r="E3947" s="611"/>
      <c r="F3947" s="655"/>
      <c r="G3947" s="611"/>
    </row>
    <row r="3948" spans="1:7" s="547" customFormat="1" ht="15" x14ac:dyDescent="0.2">
      <c r="A3948" s="619"/>
      <c r="B3948" s="620"/>
      <c r="C3948" s="623"/>
      <c r="D3948" s="610"/>
      <c r="E3948" s="611"/>
      <c r="F3948" s="655"/>
      <c r="G3948" s="611"/>
    </row>
    <row r="3949" spans="1:7" s="547" customFormat="1" ht="15" x14ac:dyDescent="0.2">
      <c r="A3949" s="619"/>
      <c r="B3949" s="620"/>
      <c r="C3949" s="623"/>
      <c r="D3949" s="610"/>
      <c r="E3949" s="611"/>
      <c r="F3949" s="655"/>
      <c r="G3949" s="611"/>
    </row>
    <row r="3950" spans="1:7" s="547" customFormat="1" ht="15" x14ac:dyDescent="0.2">
      <c r="A3950" s="619"/>
      <c r="B3950" s="620"/>
      <c r="C3950" s="623"/>
      <c r="D3950" s="610"/>
      <c r="E3950" s="611"/>
      <c r="F3950" s="655"/>
      <c r="G3950" s="611"/>
    </row>
    <row r="3951" spans="1:7" s="547" customFormat="1" ht="15" x14ac:dyDescent="0.2">
      <c r="A3951" s="619"/>
      <c r="B3951" s="620"/>
      <c r="C3951" s="623"/>
      <c r="D3951" s="610"/>
      <c r="E3951" s="611"/>
      <c r="F3951" s="655"/>
      <c r="G3951" s="611"/>
    </row>
    <row r="3952" spans="1:7" s="547" customFormat="1" ht="15" x14ac:dyDescent="0.2">
      <c r="A3952" s="619"/>
      <c r="B3952" s="620"/>
      <c r="C3952" s="623"/>
      <c r="D3952" s="610"/>
      <c r="E3952" s="611"/>
      <c r="F3952" s="655"/>
      <c r="G3952" s="611"/>
    </row>
    <row r="3953" spans="1:7" s="547" customFormat="1" ht="15" x14ac:dyDescent="0.2">
      <c r="A3953" s="619"/>
      <c r="B3953" s="620"/>
      <c r="C3953" s="623"/>
      <c r="D3953" s="610"/>
      <c r="E3953" s="611"/>
      <c r="F3953" s="655"/>
      <c r="G3953" s="611"/>
    </row>
    <row r="3954" spans="1:7" s="547" customFormat="1" ht="15" x14ac:dyDescent="0.2">
      <c r="A3954" s="619"/>
      <c r="B3954" s="620"/>
      <c r="C3954" s="623"/>
      <c r="D3954" s="610"/>
      <c r="E3954" s="611"/>
      <c r="F3954" s="655"/>
      <c r="G3954" s="611"/>
    </row>
    <row r="3955" spans="1:7" s="547" customFormat="1" ht="15" x14ac:dyDescent="0.2">
      <c r="A3955" s="619"/>
      <c r="B3955" s="620"/>
      <c r="C3955" s="623"/>
      <c r="D3955" s="610"/>
      <c r="E3955" s="611"/>
      <c r="F3955" s="655"/>
      <c r="G3955" s="611"/>
    </row>
    <row r="3956" spans="1:7" s="547" customFormat="1" ht="15" x14ac:dyDescent="0.2">
      <c r="A3956" s="619"/>
      <c r="B3956" s="620"/>
      <c r="C3956" s="623"/>
      <c r="D3956" s="610"/>
      <c r="E3956" s="611"/>
      <c r="F3956" s="655"/>
      <c r="G3956" s="611"/>
    </row>
    <row r="3957" spans="1:7" s="547" customFormat="1" ht="15" x14ac:dyDescent="0.2">
      <c r="A3957" s="619"/>
      <c r="B3957" s="620"/>
      <c r="C3957" s="623"/>
      <c r="D3957" s="610"/>
      <c r="E3957" s="611"/>
      <c r="F3957" s="655"/>
      <c r="G3957" s="611"/>
    </row>
    <row r="3958" spans="1:7" s="547" customFormat="1" ht="15" x14ac:dyDescent="0.2">
      <c r="A3958" s="619"/>
      <c r="B3958" s="620"/>
      <c r="C3958" s="623"/>
      <c r="D3958" s="610"/>
      <c r="E3958" s="611"/>
      <c r="F3958" s="655"/>
      <c r="G3958" s="611"/>
    </row>
    <row r="3959" spans="1:7" s="547" customFormat="1" ht="15" x14ac:dyDescent="0.2">
      <c r="A3959" s="619"/>
      <c r="B3959" s="620"/>
      <c r="C3959" s="623"/>
      <c r="D3959" s="610"/>
      <c r="E3959" s="611"/>
      <c r="F3959" s="655"/>
      <c r="G3959" s="611"/>
    </row>
    <row r="3960" spans="1:7" s="547" customFormat="1" ht="15" x14ac:dyDescent="0.2">
      <c r="A3960" s="619"/>
      <c r="B3960" s="620"/>
      <c r="C3960" s="623"/>
      <c r="D3960" s="610"/>
      <c r="E3960" s="611"/>
      <c r="F3960" s="655"/>
      <c r="G3960" s="611"/>
    </row>
    <row r="3961" spans="1:7" s="547" customFormat="1" ht="15" x14ac:dyDescent="0.2">
      <c r="A3961" s="619"/>
      <c r="B3961" s="620"/>
      <c r="C3961" s="623"/>
      <c r="D3961" s="610"/>
      <c r="E3961" s="611"/>
      <c r="F3961" s="655"/>
      <c r="G3961" s="611"/>
    </row>
    <row r="3962" spans="1:7" s="547" customFormat="1" ht="15" x14ac:dyDescent="0.2">
      <c r="A3962" s="619"/>
      <c r="B3962" s="620"/>
      <c r="C3962" s="623"/>
      <c r="D3962" s="610"/>
      <c r="E3962" s="611"/>
      <c r="F3962" s="655"/>
      <c r="G3962" s="611"/>
    </row>
    <row r="3963" spans="1:7" s="547" customFormat="1" ht="15" x14ac:dyDescent="0.2">
      <c r="A3963" s="619"/>
      <c r="B3963" s="620"/>
      <c r="C3963" s="623"/>
      <c r="D3963" s="610"/>
      <c r="E3963" s="611"/>
      <c r="F3963" s="655"/>
      <c r="G3963" s="611"/>
    </row>
    <row r="3964" spans="1:7" s="547" customFormat="1" ht="15" x14ac:dyDescent="0.2">
      <c r="A3964" s="619"/>
      <c r="B3964" s="620"/>
      <c r="C3964" s="623"/>
      <c r="D3964" s="610"/>
      <c r="E3964" s="611"/>
      <c r="F3964" s="655"/>
      <c r="G3964" s="611"/>
    </row>
    <row r="3965" spans="1:7" s="547" customFormat="1" ht="15" x14ac:dyDescent="0.2">
      <c r="A3965" s="619"/>
      <c r="B3965" s="620"/>
      <c r="C3965" s="623"/>
      <c r="D3965" s="610"/>
      <c r="E3965" s="611"/>
      <c r="F3965" s="655"/>
      <c r="G3965" s="611"/>
    </row>
    <row r="3966" spans="1:7" s="547" customFormat="1" ht="15" x14ac:dyDescent="0.2">
      <c r="A3966" s="619"/>
      <c r="B3966" s="620"/>
      <c r="C3966" s="623"/>
      <c r="D3966" s="610"/>
      <c r="E3966" s="611"/>
      <c r="F3966" s="655"/>
      <c r="G3966" s="611"/>
    </row>
    <row r="3967" spans="1:7" s="547" customFormat="1" ht="15" x14ac:dyDescent="0.2">
      <c r="A3967" s="619"/>
      <c r="B3967" s="620"/>
      <c r="C3967" s="623"/>
      <c r="D3967" s="610"/>
      <c r="E3967" s="611"/>
      <c r="F3967" s="655"/>
      <c r="G3967" s="611"/>
    </row>
    <row r="3968" spans="1:7" s="547" customFormat="1" ht="15" x14ac:dyDescent="0.2">
      <c r="A3968" s="619"/>
      <c r="B3968" s="620"/>
      <c r="C3968" s="623"/>
      <c r="D3968" s="610"/>
      <c r="E3968" s="611"/>
      <c r="F3968" s="655"/>
      <c r="G3968" s="611"/>
    </row>
    <row r="3969" spans="1:7" s="547" customFormat="1" ht="15" x14ac:dyDescent="0.2">
      <c r="A3969" s="619"/>
      <c r="B3969" s="620"/>
      <c r="C3969" s="623"/>
      <c r="D3969" s="610"/>
      <c r="E3969" s="611"/>
      <c r="F3969" s="655"/>
      <c r="G3969" s="611"/>
    </row>
    <row r="3970" spans="1:7" s="547" customFormat="1" ht="15" x14ac:dyDescent="0.2">
      <c r="A3970" s="619"/>
      <c r="B3970" s="620"/>
      <c r="C3970" s="623"/>
      <c r="D3970" s="610"/>
      <c r="E3970" s="611"/>
      <c r="F3970" s="655"/>
      <c r="G3970" s="611"/>
    </row>
    <row r="3971" spans="1:7" s="547" customFormat="1" ht="15" x14ac:dyDescent="0.2">
      <c r="A3971" s="619"/>
      <c r="B3971" s="620"/>
      <c r="C3971" s="623"/>
      <c r="D3971" s="610"/>
      <c r="E3971" s="611"/>
      <c r="F3971" s="655"/>
      <c r="G3971" s="611"/>
    </row>
    <row r="3972" spans="1:7" s="547" customFormat="1" ht="15" x14ac:dyDescent="0.2">
      <c r="A3972" s="619"/>
      <c r="B3972" s="620"/>
      <c r="C3972" s="623"/>
      <c r="D3972" s="610"/>
      <c r="E3972" s="611"/>
      <c r="F3972" s="655"/>
      <c r="G3972" s="611"/>
    </row>
    <row r="3973" spans="1:7" s="547" customFormat="1" ht="15" x14ac:dyDescent="0.2">
      <c r="A3973" s="619"/>
      <c r="B3973" s="620"/>
      <c r="C3973" s="623"/>
      <c r="D3973" s="610"/>
      <c r="E3973" s="611"/>
      <c r="F3973" s="655"/>
      <c r="G3973" s="611"/>
    </row>
    <row r="3974" spans="1:7" s="547" customFormat="1" ht="15" x14ac:dyDescent="0.2">
      <c r="A3974" s="619"/>
      <c r="B3974" s="620"/>
      <c r="C3974" s="623"/>
      <c r="D3974" s="610"/>
      <c r="E3974" s="611"/>
      <c r="F3974" s="655"/>
      <c r="G3974" s="611"/>
    </row>
    <row r="3975" spans="1:7" s="547" customFormat="1" ht="15" x14ac:dyDescent="0.2">
      <c r="A3975" s="619"/>
      <c r="B3975" s="620"/>
      <c r="C3975" s="623"/>
      <c r="D3975" s="610"/>
      <c r="E3975" s="611"/>
      <c r="F3975" s="655"/>
      <c r="G3975" s="611"/>
    </row>
    <row r="3976" spans="1:7" s="547" customFormat="1" ht="15" x14ac:dyDescent="0.2">
      <c r="A3976" s="619"/>
      <c r="B3976" s="620"/>
      <c r="C3976" s="623"/>
      <c r="D3976" s="610"/>
      <c r="E3976" s="611"/>
      <c r="F3976" s="655"/>
      <c r="G3976" s="611"/>
    </row>
    <row r="3977" spans="1:7" s="547" customFormat="1" ht="15" x14ac:dyDescent="0.2">
      <c r="A3977" s="619"/>
      <c r="B3977" s="620"/>
      <c r="C3977" s="623"/>
      <c r="D3977" s="610"/>
      <c r="E3977" s="611"/>
      <c r="F3977" s="655"/>
      <c r="G3977" s="611"/>
    </row>
    <row r="3978" spans="1:7" s="547" customFormat="1" ht="15" x14ac:dyDescent="0.2">
      <c r="A3978" s="619"/>
      <c r="B3978" s="620"/>
      <c r="C3978" s="623"/>
      <c r="D3978" s="610"/>
      <c r="E3978" s="611"/>
      <c r="F3978" s="655"/>
      <c r="G3978" s="611"/>
    </row>
    <row r="3979" spans="1:7" s="547" customFormat="1" ht="15" x14ac:dyDescent="0.2">
      <c r="A3979" s="619"/>
      <c r="B3979" s="620"/>
      <c r="C3979" s="623"/>
      <c r="D3979" s="610"/>
      <c r="E3979" s="611"/>
      <c r="F3979" s="655"/>
      <c r="G3979" s="611"/>
    </row>
    <row r="3980" spans="1:7" s="547" customFormat="1" ht="15" x14ac:dyDescent="0.2">
      <c r="A3980" s="619"/>
      <c r="B3980" s="620"/>
      <c r="C3980" s="623"/>
      <c r="D3980" s="610"/>
      <c r="E3980" s="611"/>
      <c r="F3980" s="655"/>
      <c r="G3980" s="611"/>
    </row>
    <row r="3981" spans="1:7" s="547" customFormat="1" ht="15" x14ac:dyDescent="0.2">
      <c r="A3981" s="619"/>
      <c r="B3981" s="620"/>
      <c r="C3981" s="623"/>
      <c r="D3981" s="610"/>
      <c r="E3981" s="611"/>
      <c r="F3981" s="655"/>
      <c r="G3981" s="611"/>
    </row>
    <row r="3982" spans="1:7" s="547" customFormat="1" ht="15" x14ac:dyDescent="0.2">
      <c r="A3982" s="619"/>
      <c r="B3982" s="620"/>
      <c r="C3982" s="623"/>
      <c r="D3982" s="610"/>
      <c r="E3982" s="611"/>
      <c r="F3982" s="655"/>
      <c r="G3982" s="611"/>
    </row>
    <row r="3983" spans="1:7" s="547" customFormat="1" ht="15" x14ac:dyDescent="0.2">
      <c r="A3983" s="619"/>
      <c r="B3983" s="620"/>
      <c r="C3983" s="623"/>
      <c r="D3983" s="610"/>
      <c r="E3983" s="611"/>
      <c r="F3983" s="655"/>
      <c r="G3983" s="611"/>
    </row>
    <row r="3984" spans="1:7" s="547" customFormat="1" ht="15" x14ac:dyDescent="0.2">
      <c r="A3984" s="619"/>
      <c r="B3984" s="620"/>
      <c r="C3984" s="623"/>
      <c r="D3984" s="610"/>
      <c r="E3984" s="611"/>
      <c r="F3984" s="655"/>
      <c r="G3984" s="611"/>
    </row>
    <row r="3985" spans="1:7" s="547" customFormat="1" ht="15" x14ac:dyDescent="0.2">
      <c r="A3985" s="619"/>
      <c r="B3985" s="620"/>
      <c r="C3985" s="623"/>
      <c r="D3985" s="610"/>
      <c r="E3985" s="611"/>
      <c r="F3985" s="655"/>
      <c r="G3985" s="611"/>
    </row>
    <row r="3986" spans="1:7" s="547" customFormat="1" ht="15" x14ac:dyDescent="0.2">
      <c r="A3986" s="619"/>
      <c r="B3986" s="620"/>
      <c r="C3986" s="623"/>
      <c r="D3986" s="610"/>
      <c r="E3986" s="611"/>
      <c r="F3986" s="655"/>
      <c r="G3986" s="611"/>
    </row>
    <row r="3987" spans="1:7" s="547" customFormat="1" ht="15" x14ac:dyDescent="0.2">
      <c r="A3987" s="619"/>
      <c r="B3987" s="620"/>
      <c r="C3987" s="623"/>
      <c r="D3987" s="610"/>
      <c r="E3987" s="611"/>
      <c r="F3987" s="655"/>
      <c r="G3987" s="611"/>
    </row>
    <row r="3988" spans="1:7" s="547" customFormat="1" ht="15" x14ac:dyDescent="0.2">
      <c r="A3988" s="619"/>
      <c r="B3988" s="620"/>
      <c r="C3988" s="623"/>
      <c r="D3988" s="610"/>
      <c r="E3988" s="611"/>
      <c r="F3988" s="655"/>
      <c r="G3988" s="611"/>
    </row>
    <row r="3989" spans="1:7" s="547" customFormat="1" ht="15" x14ac:dyDescent="0.2">
      <c r="A3989" s="619"/>
      <c r="B3989" s="620"/>
      <c r="C3989" s="623"/>
      <c r="D3989" s="610"/>
      <c r="E3989" s="611"/>
      <c r="F3989" s="655"/>
      <c r="G3989" s="611"/>
    </row>
    <row r="3990" spans="1:7" s="547" customFormat="1" ht="15" x14ac:dyDescent="0.2">
      <c r="A3990" s="619"/>
      <c r="B3990" s="620"/>
      <c r="C3990" s="623"/>
      <c r="D3990" s="610"/>
      <c r="E3990" s="611"/>
      <c r="F3990" s="655"/>
      <c r="G3990" s="611"/>
    </row>
    <row r="3991" spans="1:7" s="547" customFormat="1" ht="15" x14ac:dyDescent="0.2">
      <c r="A3991" s="619"/>
      <c r="B3991" s="620"/>
      <c r="C3991" s="623"/>
      <c r="D3991" s="610"/>
      <c r="E3991" s="611"/>
      <c r="F3991" s="655"/>
      <c r="G3991" s="611"/>
    </row>
    <row r="3992" spans="1:7" s="547" customFormat="1" ht="15" x14ac:dyDescent="0.2">
      <c r="A3992" s="619"/>
      <c r="B3992" s="620"/>
      <c r="C3992" s="623"/>
      <c r="D3992" s="610"/>
      <c r="E3992" s="611"/>
      <c r="F3992" s="655"/>
      <c r="G3992" s="611"/>
    </row>
    <row r="3993" spans="1:7" s="547" customFormat="1" ht="15" x14ac:dyDescent="0.2">
      <c r="A3993" s="619"/>
      <c r="B3993" s="620"/>
      <c r="C3993" s="623"/>
      <c r="D3993" s="610"/>
      <c r="E3993" s="611"/>
      <c r="F3993" s="655"/>
      <c r="G3993" s="611"/>
    </row>
    <row r="3994" spans="1:7" s="547" customFormat="1" ht="15" x14ac:dyDescent="0.2">
      <c r="A3994" s="619"/>
      <c r="B3994" s="620"/>
      <c r="C3994" s="623"/>
      <c r="D3994" s="610"/>
      <c r="E3994" s="611"/>
      <c r="F3994" s="655"/>
      <c r="G3994" s="611"/>
    </row>
    <row r="3995" spans="1:7" s="547" customFormat="1" ht="15" x14ac:dyDescent="0.2">
      <c r="A3995" s="619"/>
      <c r="B3995" s="620"/>
      <c r="C3995" s="623"/>
      <c r="D3995" s="610"/>
      <c r="E3995" s="611"/>
      <c r="F3995" s="655"/>
      <c r="G3995" s="611"/>
    </row>
    <row r="3996" spans="1:7" s="547" customFormat="1" ht="15" x14ac:dyDescent="0.2">
      <c r="A3996" s="619"/>
      <c r="B3996" s="620"/>
      <c r="C3996" s="623"/>
      <c r="D3996" s="610"/>
      <c r="E3996" s="611"/>
      <c r="F3996" s="655"/>
      <c r="G3996" s="611"/>
    </row>
    <row r="3997" spans="1:7" s="547" customFormat="1" ht="15" x14ac:dyDescent="0.2">
      <c r="A3997" s="619"/>
      <c r="B3997" s="620"/>
      <c r="C3997" s="623"/>
      <c r="D3997" s="610"/>
      <c r="E3997" s="611"/>
      <c r="F3997" s="655"/>
      <c r="G3997" s="611"/>
    </row>
    <row r="3998" spans="1:7" s="547" customFormat="1" ht="15" x14ac:dyDescent="0.2">
      <c r="A3998" s="619"/>
      <c r="B3998" s="620"/>
      <c r="C3998" s="623"/>
      <c r="D3998" s="610"/>
      <c r="E3998" s="611"/>
      <c r="F3998" s="655"/>
      <c r="G3998" s="611"/>
    </row>
    <row r="3999" spans="1:7" s="547" customFormat="1" ht="15" x14ac:dyDescent="0.2">
      <c r="A3999" s="619"/>
      <c r="B3999" s="620"/>
      <c r="C3999" s="623"/>
      <c r="D3999" s="610"/>
      <c r="E3999" s="611"/>
      <c r="F3999" s="655"/>
      <c r="G3999" s="611"/>
    </row>
    <row r="4000" spans="1:7" s="547" customFormat="1" ht="15" x14ac:dyDescent="0.2">
      <c r="A4000" s="619"/>
      <c r="B4000" s="620"/>
      <c r="C4000" s="623"/>
      <c r="D4000" s="610"/>
      <c r="E4000" s="611"/>
      <c r="F4000" s="655"/>
      <c r="G4000" s="611"/>
    </row>
    <row r="4001" spans="1:7" s="547" customFormat="1" ht="15" x14ac:dyDescent="0.2">
      <c r="A4001" s="619"/>
      <c r="B4001" s="620"/>
      <c r="C4001" s="623"/>
      <c r="D4001" s="610"/>
      <c r="E4001" s="611"/>
      <c r="F4001" s="655"/>
      <c r="G4001" s="611"/>
    </row>
    <row r="4002" spans="1:7" s="547" customFormat="1" ht="15" x14ac:dyDescent="0.2">
      <c r="A4002" s="619"/>
      <c r="B4002" s="620"/>
      <c r="C4002" s="623"/>
      <c r="D4002" s="610"/>
      <c r="E4002" s="611"/>
      <c r="F4002" s="655"/>
      <c r="G4002" s="611"/>
    </row>
    <row r="4003" spans="1:7" s="547" customFormat="1" ht="15" x14ac:dyDescent="0.2">
      <c r="A4003" s="619"/>
      <c r="B4003" s="620"/>
      <c r="C4003" s="623"/>
      <c r="D4003" s="610"/>
      <c r="E4003" s="611"/>
      <c r="F4003" s="655"/>
      <c r="G4003" s="611"/>
    </row>
    <row r="4004" spans="1:7" s="547" customFormat="1" ht="15" x14ac:dyDescent="0.2">
      <c r="A4004" s="619"/>
      <c r="B4004" s="620"/>
      <c r="C4004" s="623"/>
      <c r="D4004" s="610"/>
      <c r="E4004" s="611"/>
      <c r="F4004" s="655"/>
      <c r="G4004" s="611"/>
    </row>
    <row r="4005" spans="1:7" s="547" customFormat="1" ht="15" x14ac:dyDescent="0.2">
      <c r="A4005" s="619"/>
      <c r="B4005" s="620"/>
      <c r="C4005" s="623"/>
      <c r="D4005" s="610"/>
      <c r="E4005" s="611"/>
      <c r="F4005" s="655"/>
      <c r="G4005" s="611"/>
    </row>
    <row r="4006" spans="1:7" s="547" customFormat="1" ht="15" x14ac:dyDescent="0.2">
      <c r="A4006" s="619"/>
      <c r="B4006" s="620"/>
      <c r="C4006" s="623"/>
      <c r="D4006" s="610"/>
      <c r="E4006" s="611"/>
      <c r="F4006" s="655"/>
      <c r="G4006" s="611"/>
    </row>
    <row r="4007" spans="1:7" s="547" customFormat="1" ht="15" x14ac:dyDescent="0.2">
      <c r="A4007" s="619"/>
      <c r="B4007" s="620"/>
      <c r="C4007" s="623"/>
      <c r="D4007" s="610"/>
      <c r="E4007" s="611"/>
      <c r="F4007" s="655"/>
      <c r="G4007" s="611"/>
    </row>
    <row r="4008" spans="1:7" s="547" customFormat="1" ht="15" x14ac:dyDescent="0.2">
      <c r="A4008" s="619"/>
      <c r="B4008" s="620"/>
      <c r="C4008" s="623"/>
      <c r="D4008" s="610"/>
      <c r="E4008" s="611"/>
      <c r="F4008" s="655"/>
      <c r="G4008" s="611"/>
    </row>
    <row r="4009" spans="1:7" s="547" customFormat="1" ht="15" x14ac:dyDescent="0.2">
      <c r="A4009" s="619"/>
      <c r="B4009" s="620"/>
      <c r="C4009" s="623"/>
      <c r="D4009" s="610"/>
      <c r="E4009" s="611"/>
      <c r="F4009" s="655"/>
      <c r="G4009" s="611"/>
    </row>
    <row r="4010" spans="1:7" s="547" customFormat="1" ht="15" x14ac:dyDescent="0.2">
      <c r="A4010" s="619"/>
      <c r="B4010" s="620"/>
      <c r="C4010" s="623"/>
      <c r="D4010" s="610"/>
      <c r="E4010" s="611"/>
      <c r="F4010" s="655"/>
      <c r="G4010" s="611"/>
    </row>
    <row r="4011" spans="1:7" s="547" customFormat="1" ht="15" x14ac:dyDescent="0.2">
      <c r="A4011" s="619"/>
      <c r="B4011" s="620"/>
      <c r="C4011" s="623"/>
      <c r="D4011" s="610"/>
      <c r="E4011" s="611"/>
      <c r="F4011" s="655"/>
      <c r="G4011" s="611"/>
    </row>
    <row r="4012" spans="1:7" s="547" customFormat="1" ht="15" x14ac:dyDescent="0.2">
      <c r="A4012" s="619"/>
      <c r="B4012" s="620"/>
      <c r="C4012" s="623"/>
      <c r="D4012" s="610"/>
      <c r="E4012" s="611"/>
      <c r="F4012" s="655"/>
      <c r="G4012" s="611"/>
    </row>
    <row r="4013" spans="1:7" s="547" customFormat="1" ht="15" x14ac:dyDescent="0.2">
      <c r="A4013" s="619"/>
      <c r="B4013" s="620"/>
      <c r="C4013" s="623"/>
      <c r="D4013" s="610"/>
      <c r="E4013" s="611"/>
      <c r="F4013" s="655"/>
      <c r="G4013" s="611"/>
    </row>
    <row r="4014" spans="1:7" s="547" customFormat="1" ht="15" x14ac:dyDescent="0.2">
      <c r="A4014" s="619"/>
      <c r="B4014" s="620"/>
      <c r="C4014" s="623"/>
      <c r="D4014" s="610"/>
      <c r="E4014" s="611"/>
      <c r="F4014" s="655"/>
      <c r="G4014" s="611"/>
    </row>
    <row r="4015" spans="1:7" s="547" customFormat="1" ht="15" x14ac:dyDescent="0.2">
      <c r="A4015" s="619"/>
      <c r="B4015" s="620"/>
      <c r="C4015" s="623"/>
      <c r="D4015" s="610"/>
      <c r="E4015" s="611"/>
      <c r="F4015" s="655"/>
      <c r="G4015" s="611"/>
    </row>
    <row r="4016" spans="1:7" s="547" customFormat="1" ht="15" x14ac:dyDescent="0.2">
      <c r="A4016" s="619"/>
      <c r="B4016" s="620"/>
      <c r="C4016" s="623"/>
      <c r="D4016" s="610"/>
      <c r="E4016" s="611"/>
      <c r="F4016" s="655"/>
      <c r="G4016" s="611"/>
    </row>
    <row r="4017" spans="1:7" s="547" customFormat="1" ht="15" x14ac:dyDescent="0.2">
      <c r="A4017" s="619"/>
      <c r="B4017" s="620"/>
      <c r="C4017" s="623"/>
      <c r="D4017" s="610"/>
      <c r="E4017" s="611"/>
      <c r="F4017" s="655"/>
      <c r="G4017" s="611"/>
    </row>
    <row r="4018" spans="1:7" s="547" customFormat="1" ht="15" x14ac:dyDescent="0.2">
      <c r="A4018" s="619"/>
      <c r="B4018" s="620"/>
      <c r="C4018" s="623"/>
      <c r="D4018" s="610"/>
      <c r="E4018" s="611"/>
      <c r="F4018" s="655"/>
      <c r="G4018" s="611"/>
    </row>
    <row r="4019" spans="1:7" s="547" customFormat="1" ht="15" x14ac:dyDescent="0.2">
      <c r="A4019" s="619"/>
      <c r="B4019" s="620"/>
      <c r="C4019" s="623"/>
      <c r="D4019" s="610"/>
      <c r="E4019" s="611"/>
      <c r="F4019" s="655"/>
      <c r="G4019" s="611"/>
    </row>
    <row r="4020" spans="1:7" s="547" customFormat="1" ht="15" x14ac:dyDescent="0.2">
      <c r="A4020" s="619"/>
      <c r="B4020" s="620"/>
      <c r="C4020" s="623"/>
      <c r="D4020" s="610"/>
      <c r="E4020" s="611"/>
      <c r="F4020" s="655"/>
      <c r="G4020" s="611"/>
    </row>
    <row r="4021" spans="1:7" s="547" customFormat="1" ht="15" x14ac:dyDescent="0.2">
      <c r="A4021" s="619"/>
      <c r="B4021" s="620"/>
      <c r="C4021" s="623"/>
      <c r="D4021" s="610"/>
      <c r="E4021" s="611"/>
      <c r="F4021" s="655"/>
      <c r="G4021" s="611"/>
    </row>
    <row r="4022" spans="1:7" s="547" customFormat="1" ht="15" x14ac:dyDescent="0.2">
      <c r="A4022" s="619"/>
      <c r="B4022" s="620"/>
      <c r="C4022" s="623"/>
      <c r="D4022" s="610"/>
      <c r="E4022" s="611"/>
      <c r="F4022" s="655"/>
      <c r="G4022" s="611"/>
    </row>
    <row r="4023" spans="1:7" s="547" customFormat="1" ht="15" x14ac:dyDescent="0.2">
      <c r="A4023" s="619"/>
      <c r="B4023" s="620"/>
      <c r="C4023" s="623"/>
      <c r="D4023" s="610"/>
      <c r="E4023" s="611"/>
      <c r="F4023" s="655"/>
      <c r="G4023" s="611"/>
    </row>
    <row r="4024" spans="1:7" s="547" customFormat="1" ht="15" x14ac:dyDescent="0.2">
      <c r="A4024" s="619"/>
      <c r="B4024" s="620"/>
      <c r="C4024" s="623"/>
      <c r="D4024" s="610"/>
      <c r="E4024" s="611"/>
      <c r="F4024" s="655"/>
      <c r="G4024" s="611"/>
    </row>
    <row r="4025" spans="1:7" s="547" customFormat="1" ht="15" x14ac:dyDescent="0.2">
      <c r="A4025" s="619"/>
      <c r="B4025" s="620"/>
      <c r="C4025" s="623"/>
      <c r="D4025" s="610"/>
      <c r="E4025" s="611"/>
      <c r="F4025" s="655"/>
      <c r="G4025" s="611"/>
    </row>
    <row r="4026" spans="1:7" s="547" customFormat="1" ht="15" x14ac:dyDescent="0.2">
      <c r="A4026" s="619"/>
      <c r="B4026" s="620"/>
      <c r="C4026" s="623"/>
      <c r="D4026" s="610"/>
      <c r="E4026" s="611"/>
      <c r="F4026" s="655"/>
      <c r="G4026" s="611"/>
    </row>
    <row r="4027" spans="1:7" s="547" customFormat="1" ht="15" x14ac:dyDescent="0.2">
      <c r="A4027" s="619"/>
      <c r="B4027" s="620"/>
      <c r="C4027" s="623"/>
      <c r="D4027" s="610"/>
      <c r="E4027" s="611"/>
      <c r="F4027" s="655"/>
      <c r="G4027" s="611"/>
    </row>
    <row r="4028" spans="1:7" s="547" customFormat="1" ht="15" x14ac:dyDescent="0.2">
      <c r="A4028" s="619"/>
      <c r="B4028" s="620"/>
      <c r="C4028" s="623"/>
      <c r="D4028" s="610"/>
      <c r="E4028" s="611"/>
      <c r="F4028" s="655"/>
      <c r="G4028" s="611"/>
    </row>
    <row r="4029" spans="1:7" s="547" customFormat="1" ht="15" x14ac:dyDescent="0.2">
      <c r="A4029" s="619"/>
      <c r="B4029" s="620"/>
      <c r="C4029" s="623"/>
      <c r="D4029" s="610"/>
      <c r="E4029" s="611"/>
      <c r="F4029" s="655"/>
      <c r="G4029" s="611"/>
    </row>
    <row r="4030" spans="1:7" s="547" customFormat="1" ht="15" x14ac:dyDescent="0.2">
      <c r="A4030" s="619"/>
      <c r="B4030" s="620"/>
      <c r="C4030" s="623"/>
      <c r="D4030" s="610"/>
      <c r="E4030" s="611"/>
      <c r="F4030" s="655"/>
      <c r="G4030" s="611"/>
    </row>
    <row r="4031" spans="1:7" s="547" customFormat="1" ht="15" x14ac:dyDescent="0.2">
      <c r="A4031" s="619"/>
      <c r="B4031" s="620"/>
      <c r="C4031" s="623"/>
      <c r="D4031" s="610"/>
      <c r="E4031" s="611"/>
      <c r="F4031" s="655"/>
      <c r="G4031" s="611"/>
    </row>
    <row r="4032" spans="1:7" s="547" customFormat="1" ht="15" x14ac:dyDescent="0.2">
      <c r="A4032" s="619"/>
      <c r="B4032" s="620"/>
      <c r="C4032" s="623"/>
      <c r="D4032" s="610"/>
      <c r="E4032" s="611"/>
      <c r="F4032" s="655"/>
      <c r="G4032" s="611"/>
    </row>
    <row r="4033" spans="1:7" s="547" customFormat="1" ht="15" x14ac:dyDescent="0.2">
      <c r="A4033" s="619"/>
      <c r="B4033" s="620"/>
      <c r="C4033" s="623"/>
      <c r="D4033" s="610"/>
      <c r="E4033" s="611"/>
      <c r="F4033" s="655"/>
      <c r="G4033" s="611"/>
    </row>
    <row r="4034" spans="1:7" s="547" customFormat="1" ht="15" x14ac:dyDescent="0.2">
      <c r="A4034" s="619"/>
      <c r="B4034" s="620"/>
      <c r="C4034" s="623"/>
      <c r="D4034" s="610"/>
      <c r="E4034" s="611"/>
      <c r="F4034" s="655"/>
      <c r="G4034" s="611"/>
    </row>
    <row r="4035" spans="1:7" s="547" customFormat="1" ht="15" x14ac:dyDescent="0.2">
      <c r="A4035" s="619"/>
      <c r="B4035" s="620"/>
      <c r="C4035" s="623"/>
      <c r="D4035" s="610"/>
      <c r="E4035" s="611"/>
      <c r="F4035" s="655"/>
      <c r="G4035" s="611"/>
    </row>
    <row r="4036" spans="1:7" s="547" customFormat="1" ht="15" x14ac:dyDescent="0.2">
      <c r="A4036" s="619"/>
      <c r="B4036" s="620"/>
      <c r="C4036" s="623"/>
      <c r="D4036" s="610"/>
      <c r="E4036" s="611"/>
      <c r="F4036" s="655"/>
      <c r="G4036" s="611"/>
    </row>
    <row r="4037" spans="1:7" s="547" customFormat="1" ht="15" x14ac:dyDescent="0.2">
      <c r="A4037" s="619"/>
      <c r="B4037" s="620"/>
      <c r="C4037" s="623"/>
      <c r="D4037" s="610"/>
      <c r="E4037" s="611"/>
      <c r="F4037" s="655"/>
      <c r="G4037" s="611"/>
    </row>
    <row r="4038" spans="1:7" s="547" customFormat="1" ht="15" x14ac:dyDescent="0.2">
      <c r="A4038" s="619"/>
      <c r="B4038" s="620"/>
      <c r="C4038" s="623"/>
      <c r="D4038" s="610"/>
      <c r="E4038" s="611"/>
      <c r="F4038" s="655"/>
      <c r="G4038" s="611"/>
    </row>
    <row r="4039" spans="1:7" s="547" customFormat="1" ht="15" x14ac:dyDescent="0.2">
      <c r="A4039" s="619"/>
      <c r="B4039" s="620"/>
      <c r="C4039" s="623"/>
      <c r="D4039" s="610"/>
      <c r="E4039" s="611"/>
      <c r="F4039" s="655"/>
      <c r="G4039" s="611"/>
    </row>
    <row r="4040" spans="1:7" s="547" customFormat="1" ht="15" x14ac:dyDescent="0.2">
      <c r="A4040" s="619"/>
      <c r="B4040" s="620"/>
      <c r="C4040" s="623"/>
      <c r="D4040" s="610"/>
      <c r="E4040" s="611"/>
      <c r="F4040" s="655"/>
      <c r="G4040" s="611"/>
    </row>
    <row r="4041" spans="1:7" s="547" customFormat="1" ht="15" x14ac:dyDescent="0.2">
      <c r="A4041" s="619"/>
      <c r="B4041" s="620"/>
      <c r="C4041" s="623"/>
      <c r="D4041" s="610"/>
      <c r="E4041" s="611"/>
      <c r="F4041" s="655"/>
      <c r="G4041" s="611"/>
    </row>
    <row r="4042" spans="1:7" s="547" customFormat="1" ht="15" x14ac:dyDescent="0.2">
      <c r="A4042" s="619"/>
      <c r="B4042" s="620"/>
      <c r="C4042" s="623"/>
      <c r="D4042" s="610"/>
      <c r="E4042" s="611"/>
      <c r="F4042" s="655"/>
      <c r="G4042" s="611"/>
    </row>
    <row r="4043" spans="1:7" s="547" customFormat="1" ht="15" x14ac:dyDescent="0.2">
      <c r="A4043" s="619"/>
      <c r="B4043" s="620"/>
      <c r="C4043" s="623"/>
      <c r="D4043" s="610"/>
      <c r="E4043" s="611"/>
      <c r="F4043" s="655"/>
      <c r="G4043" s="611"/>
    </row>
    <row r="4044" spans="1:7" s="547" customFormat="1" ht="15" x14ac:dyDescent="0.2">
      <c r="A4044" s="619"/>
      <c r="B4044" s="620"/>
      <c r="C4044" s="623"/>
      <c r="D4044" s="610"/>
      <c r="E4044" s="611"/>
      <c r="F4044" s="655"/>
      <c r="G4044" s="611"/>
    </row>
    <row r="4045" spans="1:7" s="547" customFormat="1" ht="15" x14ac:dyDescent="0.2">
      <c r="A4045" s="619"/>
      <c r="B4045" s="620"/>
      <c r="C4045" s="623"/>
      <c r="D4045" s="610"/>
      <c r="E4045" s="611"/>
      <c r="F4045" s="655"/>
      <c r="G4045" s="611"/>
    </row>
    <row r="4046" spans="1:7" s="547" customFormat="1" ht="15" x14ac:dyDescent="0.2">
      <c r="A4046" s="619"/>
      <c r="B4046" s="620"/>
      <c r="C4046" s="623"/>
      <c r="D4046" s="610"/>
      <c r="E4046" s="611"/>
      <c r="F4046" s="655"/>
      <c r="G4046" s="611"/>
    </row>
    <row r="4047" spans="1:7" s="547" customFormat="1" ht="15" x14ac:dyDescent="0.2">
      <c r="A4047" s="619"/>
      <c r="B4047" s="620"/>
      <c r="C4047" s="623"/>
      <c r="D4047" s="610"/>
      <c r="E4047" s="611"/>
      <c r="F4047" s="655"/>
      <c r="G4047" s="611"/>
    </row>
    <row r="4048" spans="1:7" s="547" customFormat="1" ht="15" x14ac:dyDescent="0.2">
      <c r="A4048" s="619"/>
      <c r="B4048" s="620"/>
      <c r="C4048" s="623"/>
      <c r="D4048" s="610"/>
      <c r="E4048" s="611"/>
      <c r="F4048" s="655"/>
      <c r="G4048" s="611"/>
    </row>
    <row r="4049" spans="1:7" s="547" customFormat="1" ht="15" x14ac:dyDescent="0.2">
      <c r="A4049" s="619"/>
      <c r="B4049" s="620"/>
      <c r="C4049" s="623"/>
      <c r="D4049" s="610"/>
      <c r="E4049" s="611"/>
      <c r="F4049" s="655"/>
      <c r="G4049" s="611"/>
    </row>
    <row r="4050" spans="1:7" s="547" customFormat="1" ht="15" x14ac:dyDescent="0.2">
      <c r="A4050" s="619"/>
      <c r="B4050" s="620"/>
      <c r="C4050" s="623"/>
      <c r="D4050" s="610"/>
      <c r="E4050" s="611"/>
      <c r="F4050" s="655"/>
      <c r="G4050" s="611"/>
    </row>
    <row r="4051" spans="1:7" s="547" customFormat="1" ht="15" x14ac:dyDescent="0.2">
      <c r="A4051" s="619"/>
      <c r="B4051" s="620"/>
      <c r="C4051" s="623"/>
      <c r="D4051" s="610"/>
      <c r="E4051" s="611"/>
      <c r="F4051" s="655"/>
      <c r="G4051" s="611"/>
    </row>
    <row r="4052" spans="1:7" s="547" customFormat="1" ht="15" x14ac:dyDescent="0.2">
      <c r="A4052" s="619"/>
      <c r="B4052" s="620"/>
      <c r="C4052" s="623"/>
      <c r="D4052" s="610"/>
      <c r="E4052" s="611"/>
      <c r="F4052" s="655"/>
      <c r="G4052" s="611"/>
    </row>
    <row r="4053" spans="1:7" s="547" customFormat="1" ht="15" x14ac:dyDescent="0.2">
      <c r="A4053" s="619"/>
      <c r="B4053" s="620"/>
      <c r="C4053" s="623"/>
      <c r="D4053" s="610"/>
      <c r="E4053" s="611"/>
      <c r="F4053" s="655"/>
      <c r="G4053" s="611"/>
    </row>
    <row r="4054" spans="1:7" s="547" customFormat="1" ht="15" x14ac:dyDescent="0.2">
      <c r="A4054" s="619"/>
      <c r="B4054" s="620"/>
      <c r="C4054" s="623"/>
      <c r="D4054" s="610"/>
      <c r="E4054" s="611"/>
      <c r="F4054" s="655"/>
      <c r="G4054" s="611"/>
    </row>
    <row r="4055" spans="1:7" s="547" customFormat="1" ht="15" x14ac:dyDescent="0.2">
      <c r="A4055" s="619"/>
      <c r="B4055" s="620"/>
      <c r="C4055" s="623"/>
      <c r="D4055" s="610"/>
      <c r="E4055" s="611"/>
      <c r="F4055" s="655"/>
      <c r="G4055" s="611"/>
    </row>
    <row r="4056" spans="1:7" s="547" customFormat="1" ht="15" x14ac:dyDescent="0.2">
      <c r="A4056" s="619"/>
      <c r="B4056" s="620"/>
      <c r="C4056" s="623"/>
      <c r="D4056" s="610"/>
      <c r="E4056" s="611"/>
      <c r="F4056" s="655"/>
      <c r="G4056" s="611"/>
    </row>
    <row r="4057" spans="1:7" s="547" customFormat="1" ht="15" x14ac:dyDescent="0.2">
      <c r="A4057" s="619"/>
      <c r="B4057" s="620"/>
      <c r="C4057" s="623"/>
      <c r="D4057" s="610"/>
      <c r="E4057" s="611"/>
      <c r="F4057" s="655"/>
      <c r="G4057" s="611"/>
    </row>
    <row r="4058" spans="1:7" s="547" customFormat="1" ht="15" x14ac:dyDescent="0.2">
      <c r="A4058" s="619"/>
      <c r="B4058" s="620"/>
      <c r="C4058" s="623"/>
      <c r="D4058" s="610"/>
      <c r="E4058" s="611"/>
      <c r="F4058" s="655"/>
      <c r="G4058" s="611"/>
    </row>
    <row r="4059" spans="1:7" s="547" customFormat="1" ht="15" x14ac:dyDescent="0.2">
      <c r="A4059" s="619"/>
      <c r="B4059" s="620"/>
      <c r="C4059" s="623"/>
      <c r="D4059" s="610"/>
      <c r="E4059" s="611"/>
      <c r="F4059" s="655"/>
      <c r="G4059" s="611"/>
    </row>
    <row r="4060" spans="1:7" s="547" customFormat="1" ht="15" x14ac:dyDescent="0.2">
      <c r="A4060" s="619"/>
      <c r="B4060" s="620"/>
      <c r="C4060" s="623"/>
      <c r="D4060" s="610"/>
      <c r="E4060" s="611"/>
      <c r="F4060" s="655"/>
      <c r="G4060" s="611"/>
    </row>
    <row r="4061" spans="1:7" s="547" customFormat="1" ht="15" x14ac:dyDescent="0.2">
      <c r="A4061" s="619"/>
      <c r="B4061" s="620"/>
      <c r="C4061" s="623"/>
      <c r="D4061" s="610"/>
      <c r="E4061" s="611"/>
      <c r="F4061" s="655"/>
      <c r="G4061" s="611"/>
    </row>
    <row r="4062" spans="1:7" s="547" customFormat="1" ht="15" x14ac:dyDescent="0.2">
      <c r="A4062" s="619"/>
      <c r="B4062" s="620"/>
      <c r="C4062" s="623"/>
      <c r="D4062" s="610"/>
      <c r="E4062" s="611"/>
      <c r="F4062" s="655"/>
      <c r="G4062" s="611"/>
    </row>
    <row r="4063" spans="1:7" s="547" customFormat="1" ht="15" x14ac:dyDescent="0.2">
      <c r="A4063" s="619"/>
      <c r="B4063" s="620"/>
      <c r="C4063" s="623"/>
      <c r="D4063" s="610"/>
      <c r="E4063" s="611"/>
      <c r="F4063" s="655"/>
      <c r="G4063" s="611"/>
    </row>
    <row r="4064" spans="1:7" s="547" customFormat="1" ht="15" x14ac:dyDescent="0.2">
      <c r="A4064" s="619"/>
      <c r="B4064" s="620"/>
      <c r="C4064" s="623"/>
      <c r="D4064" s="610"/>
      <c r="E4064" s="611"/>
      <c r="F4064" s="655"/>
      <c r="G4064" s="611"/>
    </row>
    <row r="4065" spans="1:7" s="547" customFormat="1" ht="15" x14ac:dyDescent="0.2">
      <c r="A4065" s="619"/>
      <c r="B4065" s="620"/>
      <c r="C4065" s="623"/>
      <c r="D4065" s="610"/>
      <c r="E4065" s="611"/>
      <c r="F4065" s="655"/>
      <c r="G4065" s="611"/>
    </row>
    <row r="4066" spans="1:7" s="547" customFormat="1" ht="15" x14ac:dyDescent="0.2">
      <c r="A4066" s="619"/>
      <c r="B4066" s="620"/>
      <c r="C4066" s="623"/>
      <c r="D4066" s="610"/>
      <c r="E4066" s="611"/>
      <c r="F4066" s="655"/>
      <c r="G4066" s="611"/>
    </row>
    <row r="4067" spans="1:7" s="547" customFormat="1" ht="15" x14ac:dyDescent="0.2">
      <c r="A4067" s="619"/>
      <c r="B4067" s="620"/>
      <c r="C4067" s="623"/>
      <c r="D4067" s="610"/>
      <c r="E4067" s="611"/>
      <c r="F4067" s="655"/>
      <c r="G4067" s="611"/>
    </row>
    <row r="4068" spans="1:7" s="547" customFormat="1" ht="15" x14ac:dyDescent="0.2">
      <c r="A4068" s="619"/>
      <c r="B4068" s="620"/>
      <c r="C4068" s="623"/>
      <c r="D4068" s="610"/>
      <c r="E4068" s="611"/>
      <c r="F4068" s="655"/>
      <c r="G4068" s="611"/>
    </row>
    <row r="4069" spans="1:7" s="547" customFormat="1" ht="15" x14ac:dyDescent="0.2">
      <c r="A4069" s="619"/>
      <c r="B4069" s="620"/>
      <c r="C4069" s="623"/>
      <c r="D4069" s="610"/>
      <c r="E4069" s="611"/>
      <c r="F4069" s="655"/>
      <c r="G4069" s="611"/>
    </row>
    <row r="4070" spans="1:7" s="547" customFormat="1" ht="15" x14ac:dyDescent="0.2">
      <c r="A4070" s="619"/>
      <c r="B4070" s="620"/>
      <c r="C4070" s="623"/>
      <c r="D4070" s="610"/>
      <c r="E4070" s="611"/>
      <c r="F4070" s="655"/>
      <c r="G4070" s="611"/>
    </row>
    <row r="4071" spans="1:7" s="547" customFormat="1" ht="15" x14ac:dyDescent="0.2">
      <c r="A4071" s="619"/>
      <c r="B4071" s="620"/>
      <c r="C4071" s="623"/>
      <c r="D4071" s="610"/>
      <c r="E4071" s="611"/>
      <c r="F4071" s="655"/>
      <c r="G4071" s="611"/>
    </row>
    <row r="4072" spans="1:7" s="547" customFormat="1" ht="15" x14ac:dyDescent="0.2">
      <c r="A4072" s="619"/>
      <c r="B4072" s="620"/>
      <c r="C4072" s="623"/>
      <c r="D4072" s="610"/>
      <c r="E4072" s="611"/>
      <c r="F4072" s="655"/>
      <c r="G4072" s="611"/>
    </row>
    <row r="4073" spans="1:7" s="547" customFormat="1" ht="15" x14ac:dyDescent="0.2">
      <c r="A4073" s="619"/>
      <c r="B4073" s="620"/>
      <c r="C4073" s="623"/>
      <c r="D4073" s="610"/>
      <c r="E4073" s="611"/>
      <c r="F4073" s="655"/>
      <c r="G4073" s="611"/>
    </row>
    <row r="4074" spans="1:7" s="547" customFormat="1" ht="15" x14ac:dyDescent="0.2">
      <c r="A4074" s="619"/>
      <c r="B4074" s="620"/>
      <c r="C4074" s="623"/>
      <c r="D4074" s="610"/>
      <c r="E4074" s="611"/>
      <c r="F4074" s="655"/>
      <c r="G4074" s="611"/>
    </row>
    <row r="4075" spans="1:7" s="547" customFormat="1" ht="15" x14ac:dyDescent="0.2">
      <c r="A4075" s="619"/>
      <c r="B4075" s="620"/>
      <c r="C4075" s="623"/>
      <c r="D4075" s="610"/>
      <c r="E4075" s="611"/>
      <c r="F4075" s="655"/>
      <c r="G4075" s="611"/>
    </row>
    <row r="4076" spans="1:7" s="547" customFormat="1" ht="15" x14ac:dyDescent="0.2">
      <c r="A4076" s="619"/>
      <c r="B4076" s="620"/>
      <c r="C4076" s="623"/>
      <c r="D4076" s="610"/>
      <c r="E4076" s="611"/>
      <c r="F4076" s="655"/>
      <c r="G4076" s="611"/>
    </row>
    <row r="4077" spans="1:7" s="547" customFormat="1" ht="15" x14ac:dyDescent="0.2">
      <c r="A4077" s="619"/>
      <c r="B4077" s="620"/>
      <c r="C4077" s="623"/>
      <c r="D4077" s="610"/>
      <c r="E4077" s="611"/>
      <c r="F4077" s="655"/>
      <c r="G4077" s="611"/>
    </row>
    <row r="4078" spans="1:7" s="547" customFormat="1" ht="15" x14ac:dyDescent="0.2">
      <c r="A4078" s="619"/>
      <c r="B4078" s="620"/>
      <c r="C4078" s="623"/>
      <c r="D4078" s="610"/>
      <c r="E4078" s="611"/>
      <c r="F4078" s="655"/>
      <c r="G4078" s="611"/>
    </row>
    <row r="4079" spans="1:7" s="547" customFormat="1" ht="15" x14ac:dyDescent="0.2">
      <c r="A4079" s="619"/>
      <c r="B4079" s="620"/>
      <c r="C4079" s="623"/>
      <c r="D4079" s="610"/>
      <c r="E4079" s="611"/>
      <c r="F4079" s="655"/>
      <c r="G4079" s="611"/>
    </row>
    <row r="4080" spans="1:7" s="547" customFormat="1" ht="15" x14ac:dyDescent="0.2">
      <c r="A4080" s="619"/>
      <c r="B4080" s="620"/>
      <c r="C4080" s="623"/>
      <c r="D4080" s="610"/>
      <c r="E4080" s="611"/>
      <c r="F4080" s="655"/>
      <c r="G4080" s="611"/>
    </row>
    <row r="4081" spans="1:7" s="547" customFormat="1" ht="15" x14ac:dyDescent="0.2">
      <c r="A4081" s="619"/>
      <c r="B4081" s="620"/>
      <c r="C4081" s="623"/>
      <c r="D4081" s="610"/>
      <c r="E4081" s="611"/>
      <c r="F4081" s="655"/>
      <c r="G4081" s="611"/>
    </row>
    <row r="4082" spans="1:7" s="547" customFormat="1" ht="15" x14ac:dyDescent="0.2">
      <c r="A4082" s="619"/>
      <c r="B4082" s="620"/>
      <c r="C4082" s="623"/>
      <c r="D4082" s="610"/>
      <c r="E4082" s="611"/>
      <c r="F4082" s="655"/>
      <c r="G4082" s="611"/>
    </row>
    <row r="4083" spans="1:7" s="547" customFormat="1" ht="15" x14ac:dyDescent="0.2">
      <c r="A4083" s="619"/>
      <c r="B4083" s="620"/>
      <c r="C4083" s="623"/>
      <c r="D4083" s="610"/>
      <c r="E4083" s="611"/>
      <c r="F4083" s="655"/>
      <c r="G4083" s="611"/>
    </row>
    <row r="4084" spans="1:7" s="547" customFormat="1" ht="15" x14ac:dyDescent="0.2">
      <c r="A4084" s="619"/>
      <c r="B4084" s="620"/>
      <c r="C4084" s="623"/>
      <c r="D4084" s="610"/>
      <c r="E4084" s="611"/>
      <c r="F4084" s="655"/>
      <c r="G4084" s="611"/>
    </row>
    <row r="4085" spans="1:7" s="547" customFormat="1" ht="15" x14ac:dyDescent="0.2">
      <c r="A4085" s="619"/>
      <c r="B4085" s="620"/>
      <c r="C4085" s="623"/>
      <c r="D4085" s="610"/>
      <c r="E4085" s="611"/>
      <c r="F4085" s="655"/>
      <c r="G4085" s="611"/>
    </row>
    <row r="4086" spans="1:7" s="547" customFormat="1" ht="15" x14ac:dyDescent="0.2">
      <c r="A4086" s="619"/>
      <c r="B4086" s="620"/>
      <c r="C4086" s="623"/>
      <c r="D4086" s="610"/>
      <c r="E4086" s="611"/>
      <c r="F4086" s="655"/>
      <c r="G4086" s="611"/>
    </row>
    <row r="4087" spans="1:7" s="547" customFormat="1" ht="15" x14ac:dyDescent="0.2">
      <c r="A4087" s="619"/>
      <c r="B4087" s="620"/>
      <c r="C4087" s="623"/>
      <c r="D4087" s="610"/>
      <c r="E4087" s="611"/>
      <c r="F4087" s="655"/>
      <c r="G4087" s="611"/>
    </row>
    <row r="4088" spans="1:7" s="547" customFormat="1" ht="15" x14ac:dyDescent="0.2">
      <c r="A4088" s="619"/>
      <c r="B4088" s="620"/>
      <c r="C4088" s="623"/>
      <c r="D4088" s="610"/>
      <c r="E4088" s="611"/>
      <c r="F4088" s="655"/>
      <c r="G4088" s="611"/>
    </row>
    <row r="4089" spans="1:7" s="547" customFormat="1" ht="15" x14ac:dyDescent="0.2">
      <c r="A4089" s="619"/>
      <c r="B4089" s="620"/>
      <c r="C4089" s="623"/>
      <c r="D4089" s="610"/>
      <c r="E4089" s="611"/>
      <c r="F4089" s="655"/>
      <c r="G4089" s="611"/>
    </row>
    <row r="4090" spans="1:7" s="547" customFormat="1" ht="15" x14ac:dyDescent="0.2">
      <c r="A4090" s="619"/>
      <c r="B4090" s="620"/>
      <c r="C4090" s="623"/>
      <c r="D4090" s="610"/>
      <c r="E4090" s="611"/>
      <c r="F4090" s="655"/>
      <c r="G4090" s="611"/>
    </row>
    <row r="4091" spans="1:7" s="547" customFormat="1" ht="15" x14ac:dyDescent="0.2">
      <c r="A4091" s="619"/>
      <c r="B4091" s="620"/>
      <c r="C4091" s="623"/>
      <c r="D4091" s="610"/>
      <c r="E4091" s="611"/>
      <c r="F4091" s="655"/>
      <c r="G4091" s="611"/>
    </row>
    <row r="4092" spans="1:7" s="547" customFormat="1" ht="15" x14ac:dyDescent="0.2">
      <c r="A4092" s="619"/>
      <c r="B4092" s="620"/>
      <c r="C4092" s="623"/>
      <c r="D4092" s="610"/>
      <c r="E4092" s="611"/>
      <c r="F4092" s="655"/>
      <c r="G4092" s="611"/>
    </row>
    <row r="4093" spans="1:7" s="547" customFormat="1" ht="15" x14ac:dyDescent="0.2">
      <c r="A4093" s="619"/>
      <c r="B4093" s="620"/>
      <c r="C4093" s="623"/>
      <c r="D4093" s="610"/>
      <c r="E4093" s="611"/>
      <c r="F4093" s="655"/>
      <c r="G4093" s="611"/>
    </row>
    <row r="4094" spans="1:7" s="547" customFormat="1" ht="15" x14ac:dyDescent="0.2">
      <c r="A4094" s="619"/>
      <c r="B4094" s="620"/>
      <c r="C4094" s="623"/>
      <c r="D4094" s="610"/>
      <c r="E4094" s="611"/>
      <c r="F4094" s="655"/>
      <c r="G4094" s="611"/>
    </row>
    <row r="4095" spans="1:7" s="547" customFormat="1" ht="15" x14ac:dyDescent="0.2">
      <c r="A4095" s="619"/>
      <c r="B4095" s="620"/>
      <c r="C4095" s="623"/>
      <c r="D4095" s="610"/>
      <c r="E4095" s="611"/>
      <c r="F4095" s="655"/>
      <c r="G4095" s="611"/>
    </row>
    <row r="4096" spans="1:7" s="547" customFormat="1" ht="15" x14ac:dyDescent="0.2">
      <c r="A4096" s="619"/>
      <c r="B4096" s="620"/>
      <c r="C4096" s="623"/>
      <c r="D4096" s="610"/>
      <c r="E4096" s="611"/>
      <c r="F4096" s="655"/>
      <c r="G4096" s="611"/>
    </row>
    <row r="4097" spans="1:7" s="547" customFormat="1" ht="15" x14ac:dyDescent="0.2">
      <c r="A4097" s="619"/>
      <c r="B4097" s="620"/>
      <c r="C4097" s="623"/>
      <c r="D4097" s="610"/>
      <c r="E4097" s="611"/>
      <c r="F4097" s="655"/>
      <c r="G4097" s="611"/>
    </row>
    <row r="4098" spans="1:7" s="547" customFormat="1" ht="15" x14ac:dyDescent="0.2">
      <c r="A4098" s="619"/>
      <c r="B4098" s="620"/>
      <c r="C4098" s="623"/>
      <c r="D4098" s="610"/>
      <c r="E4098" s="611"/>
      <c r="F4098" s="655"/>
      <c r="G4098" s="611"/>
    </row>
    <row r="4099" spans="1:7" s="547" customFormat="1" ht="15" x14ac:dyDescent="0.2">
      <c r="A4099" s="619"/>
      <c r="B4099" s="620"/>
      <c r="C4099" s="623"/>
      <c r="D4099" s="610"/>
      <c r="E4099" s="611"/>
      <c r="F4099" s="655"/>
      <c r="G4099" s="611"/>
    </row>
    <row r="4100" spans="1:7" s="547" customFormat="1" ht="15" x14ac:dyDescent="0.2">
      <c r="A4100" s="619"/>
      <c r="B4100" s="620"/>
      <c r="C4100" s="623"/>
      <c r="D4100" s="610"/>
      <c r="E4100" s="611"/>
      <c r="F4100" s="655"/>
      <c r="G4100" s="611"/>
    </row>
    <row r="4101" spans="1:7" s="547" customFormat="1" ht="15" x14ac:dyDescent="0.2">
      <c r="A4101" s="619"/>
      <c r="B4101" s="620"/>
      <c r="C4101" s="623"/>
      <c r="D4101" s="610"/>
      <c r="E4101" s="611"/>
      <c r="F4101" s="655"/>
      <c r="G4101" s="611"/>
    </row>
    <row r="4102" spans="1:7" s="547" customFormat="1" ht="15" x14ac:dyDescent="0.2">
      <c r="A4102" s="619"/>
      <c r="B4102" s="620"/>
      <c r="C4102" s="623"/>
      <c r="D4102" s="610"/>
      <c r="E4102" s="611"/>
      <c r="F4102" s="655"/>
      <c r="G4102" s="611"/>
    </row>
    <row r="4103" spans="1:7" s="547" customFormat="1" ht="15" x14ac:dyDescent="0.2">
      <c r="A4103" s="619"/>
      <c r="B4103" s="620"/>
      <c r="C4103" s="623"/>
      <c r="D4103" s="610"/>
      <c r="E4103" s="611"/>
      <c r="F4103" s="655"/>
      <c r="G4103" s="611"/>
    </row>
    <row r="4104" spans="1:7" s="547" customFormat="1" ht="15" x14ac:dyDescent="0.2">
      <c r="A4104" s="619"/>
      <c r="B4104" s="620"/>
      <c r="C4104" s="623"/>
      <c r="D4104" s="610"/>
      <c r="E4104" s="611"/>
      <c r="F4104" s="655"/>
      <c r="G4104" s="611"/>
    </row>
    <row r="4105" spans="1:7" s="547" customFormat="1" ht="15" x14ac:dyDescent="0.2">
      <c r="A4105" s="619"/>
      <c r="B4105" s="620"/>
      <c r="C4105" s="623"/>
      <c r="D4105" s="610"/>
      <c r="E4105" s="611"/>
      <c r="F4105" s="655"/>
      <c r="G4105" s="611"/>
    </row>
    <row r="4106" spans="1:7" s="547" customFormat="1" ht="15" x14ac:dyDescent="0.2">
      <c r="A4106" s="619"/>
      <c r="B4106" s="620"/>
      <c r="C4106" s="623"/>
      <c r="D4106" s="610"/>
      <c r="E4106" s="611"/>
      <c r="F4106" s="655"/>
      <c r="G4106" s="611"/>
    </row>
    <row r="4107" spans="1:7" s="547" customFormat="1" ht="15" x14ac:dyDescent="0.2">
      <c r="A4107" s="619"/>
      <c r="B4107" s="620"/>
      <c r="C4107" s="623"/>
      <c r="D4107" s="610"/>
      <c r="E4107" s="611"/>
      <c r="F4107" s="655"/>
      <c r="G4107" s="611"/>
    </row>
    <row r="4108" spans="1:7" s="547" customFormat="1" ht="15" x14ac:dyDescent="0.2">
      <c r="A4108" s="619"/>
      <c r="B4108" s="620"/>
      <c r="C4108" s="623"/>
      <c r="D4108" s="610"/>
      <c r="E4108" s="611"/>
      <c r="F4108" s="655"/>
      <c r="G4108" s="611"/>
    </row>
    <row r="4109" spans="1:7" s="547" customFormat="1" ht="15" x14ac:dyDescent="0.2">
      <c r="A4109" s="619"/>
      <c r="B4109" s="620"/>
      <c r="C4109" s="623"/>
      <c r="D4109" s="610"/>
      <c r="E4109" s="611"/>
      <c r="F4109" s="655"/>
      <c r="G4109" s="611"/>
    </row>
    <row r="4110" spans="1:7" s="547" customFormat="1" ht="15" x14ac:dyDescent="0.2">
      <c r="A4110" s="619"/>
      <c r="B4110" s="620"/>
      <c r="C4110" s="623"/>
      <c r="D4110" s="610"/>
      <c r="E4110" s="611"/>
      <c r="F4110" s="655"/>
      <c r="G4110" s="611"/>
    </row>
    <row r="4111" spans="1:7" s="547" customFormat="1" ht="15" x14ac:dyDescent="0.2">
      <c r="A4111" s="619"/>
      <c r="B4111" s="620"/>
      <c r="C4111" s="623"/>
      <c r="D4111" s="610"/>
      <c r="E4111" s="611"/>
      <c r="F4111" s="655"/>
      <c r="G4111" s="611"/>
    </row>
    <row r="4112" spans="1:7" s="547" customFormat="1" ht="15" x14ac:dyDescent="0.2">
      <c r="A4112" s="619"/>
      <c r="B4112" s="620"/>
      <c r="C4112" s="623"/>
      <c r="D4112" s="610"/>
      <c r="E4112" s="611"/>
      <c r="F4112" s="655"/>
      <c r="G4112" s="611"/>
    </row>
    <row r="4113" spans="1:7" s="547" customFormat="1" ht="15" x14ac:dyDescent="0.2">
      <c r="A4113" s="619"/>
      <c r="B4113" s="620"/>
      <c r="C4113" s="623"/>
      <c r="D4113" s="610"/>
      <c r="E4113" s="611"/>
      <c r="F4113" s="655"/>
      <c r="G4113" s="611"/>
    </row>
    <row r="4114" spans="1:7" s="547" customFormat="1" ht="15" x14ac:dyDescent="0.2">
      <c r="A4114" s="619"/>
      <c r="B4114" s="620"/>
      <c r="C4114" s="623"/>
      <c r="D4114" s="610"/>
      <c r="E4114" s="611"/>
      <c r="F4114" s="655"/>
      <c r="G4114" s="611"/>
    </row>
    <row r="4115" spans="1:7" s="547" customFormat="1" ht="15" x14ac:dyDescent="0.2">
      <c r="A4115" s="619"/>
      <c r="B4115" s="620"/>
      <c r="C4115" s="623"/>
      <c r="D4115" s="610"/>
      <c r="E4115" s="611"/>
      <c r="F4115" s="655"/>
      <c r="G4115" s="611"/>
    </row>
    <row r="4116" spans="1:7" s="547" customFormat="1" ht="15" x14ac:dyDescent="0.2">
      <c r="A4116" s="619"/>
      <c r="B4116" s="620"/>
      <c r="C4116" s="623"/>
      <c r="D4116" s="610"/>
      <c r="E4116" s="611"/>
      <c r="F4116" s="655"/>
      <c r="G4116" s="611"/>
    </row>
    <row r="4117" spans="1:7" s="547" customFormat="1" ht="15" x14ac:dyDescent="0.2">
      <c r="A4117" s="619"/>
      <c r="B4117" s="620"/>
      <c r="C4117" s="623"/>
      <c r="D4117" s="610"/>
      <c r="E4117" s="611"/>
      <c r="F4117" s="655"/>
      <c r="G4117" s="611"/>
    </row>
    <row r="4118" spans="1:7" s="547" customFormat="1" ht="15" x14ac:dyDescent="0.2">
      <c r="A4118" s="619"/>
      <c r="B4118" s="620"/>
      <c r="C4118" s="623"/>
      <c r="D4118" s="610"/>
      <c r="E4118" s="611"/>
      <c r="F4118" s="655"/>
      <c r="G4118" s="611"/>
    </row>
    <row r="4119" spans="1:7" s="547" customFormat="1" ht="15" x14ac:dyDescent="0.2">
      <c r="A4119" s="619"/>
      <c r="B4119" s="620"/>
      <c r="C4119" s="623"/>
      <c r="D4119" s="610"/>
      <c r="E4119" s="611"/>
      <c r="F4119" s="655"/>
      <c r="G4119" s="611"/>
    </row>
    <row r="4120" spans="1:7" s="547" customFormat="1" ht="15" x14ac:dyDescent="0.2">
      <c r="A4120" s="619"/>
      <c r="B4120" s="620"/>
      <c r="C4120" s="623"/>
      <c r="D4120" s="610"/>
      <c r="E4120" s="611"/>
      <c r="F4120" s="655"/>
      <c r="G4120" s="611"/>
    </row>
    <row r="4121" spans="1:7" s="547" customFormat="1" ht="15" x14ac:dyDescent="0.2">
      <c r="A4121" s="619"/>
      <c r="B4121" s="620"/>
      <c r="C4121" s="623"/>
      <c r="D4121" s="610"/>
      <c r="E4121" s="611"/>
      <c r="F4121" s="655"/>
      <c r="G4121" s="611"/>
    </row>
    <row r="4122" spans="1:7" s="547" customFormat="1" ht="15" x14ac:dyDescent="0.2">
      <c r="A4122" s="619"/>
      <c r="B4122" s="620"/>
      <c r="C4122" s="623"/>
      <c r="D4122" s="610"/>
      <c r="E4122" s="611"/>
      <c r="F4122" s="655"/>
      <c r="G4122" s="611"/>
    </row>
    <row r="4123" spans="1:7" s="547" customFormat="1" ht="15" x14ac:dyDescent="0.2">
      <c r="A4123" s="619"/>
      <c r="B4123" s="620"/>
      <c r="C4123" s="623"/>
      <c r="D4123" s="610"/>
      <c r="E4123" s="611"/>
      <c r="F4123" s="655"/>
      <c r="G4123" s="611"/>
    </row>
    <row r="4124" spans="1:7" s="547" customFormat="1" ht="15" x14ac:dyDescent="0.2">
      <c r="A4124" s="619"/>
      <c r="B4124" s="620"/>
      <c r="C4124" s="623"/>
      <c r="D4124" s="610"/>
      <c r="E4124" s="611"/>
      <c r="F4124" s="655"/>
      <c r="G4124" s="611"/>
    </row>
    <row r="4125" spans="1:7" s="547" customFormat="1" ht="15" x14ac:dyDescent="0.2">
      <c r="A4125" s="619"/>
      <c r="B4125" s="620"/>
      <c r="C4125" s="623"/>
      <c r="D4125" s="610"/>
      <c r="E4125" s="611"/>
      <c r="F4125" s="655"/>
      <c r="G4125" s="611"/>
    </row>
    <row r="4126" spans="1:7" s="547" customFormat="1" ht="15" x14ac:dyDescent="0.2">
      <c r="A4126" s="619"/>
      <c r="B4126" s="620"/>
      <c r="C4126" s="623"/>
      <c r="D4126" s="610"/>
      <c r="E4126" s="611"/>
      <c r="F4126" s="655"/>
      <c r="G4126" s="611"/>
    </row>
    <row r="4127" spans="1:7" s="547" customFormat="1" ht="15" x14ac:dyDescent="0.2">
      <c r="A4127" s="619"/>
      <c r="B4127" s="620"/>
      <c r="C4127" s="623"/>
      <c r="D4127" s="610"/>
      <c r="E4127" s="611"/>
      <c r="F4127" s="655"/>
      <c r="G4127" s="611"/>
    </row>
    <row r="4128" spans="1:7" s="547" customFormat="1" ht="15" x14ac:dyDescent="0.2">
      <c r="A4128" s="619"/>
      <c r="B4128" s="620"/>
      <c r="C4128" s="623"/>
      <c r="D4128" s="610"/>
      <c r="E4128" s="611"/>
      <c r="F4128" s="655"/>
      <c r="G4128" s="611"/>
    </row>
    <row r="4129" spans="1:7" s="547" customFormat="1" ht="15" x14ac:dyDescent="0.2">
      <c r="A4129" s="619"/>
      <c r="B4129" s="620"/>
      <c r="C4129" s="623"/>
      <c r="D4129" s="610"/>
      <c r="E4129" s="611"/>
      <c r="F4129" s="655"/>
      <c r="G4129" s="611"/>
    </row>
    <row r="4130" spans="1:7" s="547" customFormat="1" ht="15" x14ac:dyDescent="0.2">
      <c r="A4130" s="619"/>
      <c r="B4130" s="620"/>
      <c r="C4130" s="623"/>
      <c r="D4130" s="610"/>
      <c r="E4130" s="611"/>
      <c r="F4130" s="655"/>
      <c r="G4130" s="611"/>
    </row>
    <row r="4131" spans="1:7" s="547" customFormat="1" ht="15" x14ac:dyDescent="0.2">
      <c r="A4131" s="619"/>
      <c r="B4131" s="620"/>
      <c r="C4131" s="623"/>
      <c r="D4131" s="610"/>
      <c r="E4131" s="611"/>
      <c r="F4131" s="655"/>
      <c r="G4131" s="611"/>
    </row>
    <row r="4132" spans="1:7" s="547" customFormat="1" ht="15" x14ac:dyDescent="0.2">
      <c r="A4132" s="619"/>
      <c r="B4132" s="620"/>
      <c r="C4132" s="623"/>
      <c r="D4132" s="610"/>
      <c r="E4132" s="611"/>
      <c r="F4132" s="655"/>
      <c r="G4132" s="611"/>
    </row>
    <row r="4133" spans="1:7" s="547" customFormat="1" ht="15" x14ac:dyDescent="0.2">
      <c r="A4133" s="619"/>
      <c r="B4133" s="620"/>
      <c r="C4133" s="623"/>
      <c r="D4133" s="610"/>
      <c r="E4133" s="611"/>
      <c r="F4133" s="655"/>
      <c r="G4133" s="611"/>
    </row>
    <row r="4134" spans="1:7" s="547" customFormat="1" ht="15" x14ac:dyDescent="0.2">
      <c r="A4134" s="619"/>
      <c r="B4134" s="620"/>
      <c r="C4134" s="623"/>
      <c r="D4134" s="610"/>
      <c r="E4134" s="611"/>
      <c r="F4134" s="655"/>
      <c r="G4134" s="611"/>
    </row>
    <row r="4135" spans="1:7" s="547" customFormat="1" ht="15" x14ac:dyDescent="0.2">
      <c r="A4135" s="619"/>
      <c r="B4135" s="620"/>
      <c r="C4135" s="623"/>
      <c r="D4135" s="610"/>
      <c r="E4135" s="611"/>
      <c r="F4135" s="655"/>
      <c r="G4135" s="611"/>
    </row>
    <row r="4136" spans="1:7" s="547" customFormat="1" ht="15" x14ac:dyDescent="0.2">
      <c r="A4136" s="619"/>
      <c r="B4136" s="620"/>
      <c r="C4136" s="623"/>
      <c r="D4136" s="610"/>
      <c r="E4136" s="611"/>
      <c r="F4136" s="655"/>
      <c r="G4136" s="611"/>
    </row>
    <row r="4137" spans="1:7" s="547" customFormat="1" ht="15" x14ac:dyDescent="0.2">
      <c r="A4137" s="619"/>
      <c r="B4137" s="620"/>
      <c r="C4137" s="623"/>
      <c r="D4137" s="610"/>
      <c r="E4137" s="611"/>
      <c r="F4137" s="655"/>
      <c r="G4137" s="611"/>
    </row>
    <row r="4138" spans="1:7" s="547" customFormat="1" ht="15" x14ac:dyDescent="0.2">
      <c r="A4138" s="619"/>
      <c r="B4138" s="620"/>
      <c r="C4138" s="623"/>
      <c r="D4138" s="610"/>
      <c r="E4138" s="611"/>
      <c r="F4138" s="655"/>
      <c r="G4138" s="611"/>
    </row>
    <row r="4139" spans="1:7" s="547" customFormat="1" ht="15" x14ac:dyDescent="0.2">
      <c r="A4139" s="619"/>
      <c r="B4139" s="620"/>
      <c r="C4139" s="623"/>
      <c r="D4139" s="610"/>
      <c r="E4139" s="611"/>
      <c r="F4139" s="655"/>
      <c r="G4139" s="611"/>
    </row>
    <row r="4140" spans="1:7" s="547" customFormat="1" ht="15" x14ac:dyDescent="0.2">
      <c r="A4140" s="619"/>
      <c r="B4140" s="620"/>
      <c r="C4140" s="623"/>
      <c r="D4140" s="610"/>
      <c r="E4140" s="611"/>
      <c r="F4140" s="655"/>
      <c r="G4140" s="611"/>
    </row>
    <row r="4141" spans="1:7" s="547" customFormat="1" ht="15" x14ac:dyDescent="0.2">
      <c r="A4141" s="619"/>
      <c r="B4141" s="620"/>
      <c r="C4141" s="623"/>
      <c r="D4141" s="610"/>
      <c r="E4141" s="611"/>
      <c r="F4141" s="655"/>
      <c r="G4141" s="611"/>
    </row>
    <row r="4142" spans="1:7" s="547" customFormat="1" ht="15" x14ac:dyDescent="0.2">
      <c r="A4142" s="619"/>
      <c r="B4142" s="620"/>
      <c r="C4142" s="623"/>
      <c r="D4142" s="610"/>
      <c r="E4142" s="611"/>
      <c r="F4142" s="655"/>
      <c r="G4142" s="611"/>
    </row>
    <row r="4143" spans="1:7" s="547" customFormat="1" ht="15" x14ac:dyDescent="0.2">
      <c r="A4143" s="619"/>
      <c r="B4143" s="620"/>
      <c r="C4143" s="623"/>
      <c r="D4143" s="610"/>
      <c r="E4143" s="611"/>
      <c r="F4143" s="655"/>
      <c r="G4143" s="611"/>
    </row>
    <row r="4144" spans="1:7" s="547" customFormat="1" ht="15" x14ac:dyDescent="0.2">
      <c r="A4144" s="619"/>
      <c r="B4144" s="620"/>
      <c r="C4144" s="623"/>
      <c r="D4144" s="610"/>
      <c r="E4144" s="611"/>
      <c r="F4144" s="655"/>
      <c r="G4144" s="611"/>
    </row>
    <row r="4145" spans="1:7" s="547" customFormat="1" ht="15" x14ac:dyDescent="0.2">
      <c r="A4145" s="619"/>
      <c r="B4145" s="620"/>
      <c r="C4145" s="623"/>
      <c r="D4145" s="610"/>
      <c r="E4145" s="611"/>
      <c r="F4145" s="655"/>
      <c r="G4145" s="611"/>
    </row>
    <row r="4146" spans="1:7" s="547" customFormat="1" ht="15" x14ac:dyDescent="0.2">
      <c r="A4146" s="619"/>
      <c r="B4146" s="620"/>
      <c r="C4146" s="623"/>
      <c r="D4146" s="610"/>
      <c r="E4146" s="611"/>
      <c r="F4146" s="655"/>
      <c r="G4146" s="611"/>
    </row>
    <row r="4147" spans="1:7" s="547" customFormat="1" ht="15" x14ac:dyDescent="0.2">
      <c r="A4147" s="619"/>
      <c r="B4147" s="620"/>
      <c r="C4147" s="623"/>
      <c r="D4147" s="610"/>
      <c r="E4147" s="611"/>
      <c r="F4147" s="655"/>
      <c r="G4147" s="611"/>
    </row>
    <row r="4148" spans="1:7" s="547" customFormat="1" ht="15" x14ac:dyDescent="0.2">
      <c r="A4148" s="619"/>
      <c r="B4148" s="620"/>
      <c r="C4148" s="623"/>
      <c r="D4148" s="610"/>
      <c r="E4148" s="611"/>
      <c r="F4148" s="655"/>
      <c r="G4148" s="611"/>
    </row>
    <row r="4149" spans="1:7" s="547" customFormat="1" ht="15" x14ac:dyDescent="0.2">
      <c r="A4149" s="619"/>
      <c r="B4149" s="620"/>
      <c r="C4149" s="623"/>
      <c r="D4149" s="610"/>
      <c r="E4149" s="611"/>
      <c r="F4149" s="655"/>
      <c r="G4149" s="611"/>
    </row>
    <row r="4150" spans="1:7" s="547" customFormat="1" ht="15" x14ac:dyDescent="0.2">
      <c r="A4150" s="619"/>
      <c r="B4150" s="620"/>
      <c r="C4150" s="623"/>
      <c r="D4150" s="610"/>
      <c r="E4150" s="611"/>
      <c r="F4150" s="655"/>
      <c r="G4150" s="611"/>
    </row>
    <row r="4151" spans="1:7" s="547" customFormat="1" ht="15" x14ac:dyDescent="0.2">
      <c r="A4151" s="619"/>
      <c r="B4151" s="620"/>
      <c r="C4151" s="623"/>
      <c r="D4151" s="610"/>
      <c r="E4151" s="611"/>
      <c r="F4151" s="655"/>
      <c r="G4151" s="611"/>
    </row>
    <row r="4152" spans="1:7" s="547" customFormat="1" ht="15" x14ac:dyDescent="0.2">
      <c r="A4152" s="619"/>
      <c r="B4152" s="620"/>
      <c r="C4152" s="623"/>
      <c r="D4152" s="610"/>
      <c r="E4152" s="611"/>
      <c r="F4152" s="655"/>
      <c r="G4152" s="611"/>
    </row>
    <row r="4153" spans="1:7" s="547" customFormat="1" ht="15" x14ac:dyDescent="0.2">
      <c r="A4153" s="619"/>
      <c r="B4153" s="620"/>
      <c r="C4153" s="623"/>
      <c r="D4153" s="610"/>
      <c r="E4153" s="611"/>
      <c r="F4153" s="655"/>
      <c r="G4153" s="611"/>
    </row>
    <row r="4154" spans="1:7" s="547" customFormat="1" ht="15" x14ac:dyDescent="0.2">
      <c r="A4154" s="619"/>
      <c r="B4154" s="620"/>
      <c r="C4154" s="623"/>
      <c r="D4154" s="610"/>
      <c r="E4154" s="611"/>
      <c r="F4154" s="655"/>
      <c r="G4154" s="611"/>
    </row>
    <row r="4155" spans="1:7" s="547" customFormat="1" ht="15" x14ac:dyDescent="0.2">
      <c r="A4155" s="619"/>
      <c r="B4155" s="620"/>
      <c r="C4155" s="623"/>
      <c r="D4155" s="610"/>
      <c r="E4155" s="611"/>
      <c r="F4155" s="655"/>
      <c r="G4155" s="611"/>
    </row>
    <row r="4156" spans="1:7" s="547" customFormat="1" ht="15" x14ac:dyDescent="0.2">
      <c r="A4156" s="619"/>
      <c r="B4156" s="620"/>
      <c r="C4156" s="623"/>
      <c r="D4156" s="610"/>
      <c r="E4156" s="611"/>
      <c r="F4156" s="655"/>
      <c r="G4156" s="611"/>
    </row>
    <row r="4157" spans="1:7" s="547" customFormat="1" ht="15" x14ac:dyDescent="0.2">
      <c r="A4157" s="619"/>
      <c r="B4157" s="620"/>
      <c r="C4157" s="623"/>
      <c r="D4157" s="610"/>
      <c r="E4157" s="611"/>
      <c r="F4157" s="655"/>
      <c r="G4157" s="611"/>
    </row>
    <row r="4158" spans="1:7" s="547" customFormat="1" ht="15" x14ac:dyDescent="0.2">
      <c r="A4158" s="619"/>
      <c r="B4158" s="620"/>
      <c r="C4158" s="623"/>
      <c r="D4158" s="610"/>
      <c r="E4158" s="611"/>
      <c r="F4158" s="655"/>
      <c r="G4158" s="611"/>
    </row>
    <row r="4159" spans="1:7" s="547" customFormat="1" ht="15" x14ac:dyDescent="0.2">
      <c r="A4159" s="619"/>
      <c r="B4159" s="620"/>
      <c r="C4159" s="623"/>
      <c r="D4159" s="610"/>
      <c r="E4159" s="611"/>
      <c r="F4159" s="655"/>
      <c r="G4159" s="611"/>
    </row>
    <row r="4160" spans="1:7" s="547" customFormat="1" ht="15" x14ac:dyDescent="0.2">
      <c r="A4160" s="619"/>
      <c r="B4160" s="620"/>
      <c r="C4160" s="623"/>
      <c r="D4160" s="610"/>
      <c r="E4160" s="611"/>
      <c r="F4160" s="655"/>
      <c r="G4160" s="611"/>
    </row>
    <row r="4161" spans="1:7" s="547" customFormat="1" ht="15" x14ac:dyDescent="0.2">
      <c r="A4161" s="619"/>
      <c r="B4161" s="620"/>
      <c r="C4161" s="623"/>
      <c r="D4161" s="610"/>
      <c r="E4161" s="611"/>
      <c r="F4161" s="655"/>
      <c r="G4161" s="611"/>
    </row>
    <row r="4162" spans="1:7" s="547" customFormat="1" ht="15" x14ac:dyDescent="0.2">
      <c r="A4162" s="619"/>
      <c r="B4162" s="620"/>
      <c r="C4162" s="623"/>
      <c r="D4162" s="610"/>
      <c r="E4162" s="611"/>
      <c r="F4162" s="655"/>
      <c r="G4162" s="611"/>
    </row>
    <row r="4163" spans="1:7" s="547" customFormat="1" ht="15" x14ac:dyDescent="0.2">
      <c r="A4163" s="619"/>
      <c r="B4163" s="620"/>
      <c r="C4163" s="623"/>
      <c r="D4163" s="610"/>
      <c r="E4163" s="611"/>
      <c r="F4163" s="655"/>
      <c r="G4163" s="611"/>
    </row>
    <row r="4164" spans="1:7" s="547" customFormat="1" ht="15" x14ac:dyDescent="0.2">
      <c r="A4164" s="619"/>
      <c r="B4164" s="620"/>
      <c r="C4164" s="623"/>
      <c r="D4164" s="610"/>
      <c r="E4164" s="611"/>
      <c r="F4164" s="655"/>
      <c r="G4164" s="611"/>
    </row>
    <row r="4165" spans="1:7" s="547" customFormat="1" ht="15" x14ac:dyDescent="0.2">
      <c r="A4165" s="619"/>
      <c r="B4165" s="620"/>
      <c r="C4165" s="623"/>
      <c r="D4165" s="610"/>
      <c r="E4165" s="611"/>
      <c r="F4165" s="655"/>
      <c r="G4165" s="611"/>
    </row>
    <row r="4166" spans="1:7" s="547" customFormat="1" ht="15" x14ac:dyDescent="0.2">
      <c r="A4166" s="619"/>
      <c r="B4166" s="620"/>
      <c r="C4166" s="623"/>
      <c r="D4166" s="610"/>
      <c r="E4166" s="611"/>
      <c r="F4166" s="655"/>
      <c r="G4166" s="611"/>
    </row>
    <row r="4167" spans="1:7" s="547" customFormat="1" ht="15" x14ac:dyDescent="0.2">
      <c r="A4167" s="619"/>
      <c r="B4167" s="620"/>
      <c r="C4167" s="623"/>
      <c r="D4167" s="610"/>
      <c r="E4167" s="611"/>
      <c r="F4167" s="655"/>
      <c r="G4167" s="611"/>
    </row>
    <row r="4168" spans="1:7" s="547" customFormat="1" ht="15" x14ac:dyDescent="0.2">
      <c r="A4168" s="619"/>
      <c r="B4168" s="620"/>
      <c r="C4168" s="623"/>
      <c r="D4168" s="610"/>
      <c r="E4168" s="611"/>
      <c r="F4168" s="655"/>
      <c r="G4168" s="611"/>
    </row>
    <row r="4169" spans="1:7" s="547" customFormat="1" ht="15" x14ac:dyDescent="0.2">
      <c r="A4169" s="619"/>
      <c r="B4169" s="620"/>
      <c r="C4169" s="623"/>
      <c r="D4169" s="610"/>
      <c r="E4169" s="611"/>
      <c r="F4169" s="655"/>
      <c r="G4169" s="611"/>
    </row>
    <row r="4170" spans="1:7" s="547" customFormat="1" ht="15" x14ac:dyDescent="0.2">
      <c r="A4170" s="619"/>
      <c r="B4170" s="620"/>
      <c r="C4170" s="623"/>
      <c r="D4170" s="610"/>
      <c r="E4170" s="611"/>
      <c r="F4170" s="655"/>
      <c r="G4170" s="611"/>
    </row>
    <row r="4171" spans="1:7" s="547" customFormat="1" ht="15" x14ac:dyDescent="0.2">
      <c r="A4171" s="619"/>
      <c r="B4171" s="620"/>
      <c r="C4171" s="623"/>
      <c r="D4171" s="610"/>
      <c r="E4171" s="611"/>
      <c r="F4171" s="655"/>
      <c r="G4171" s="611"/>
    </row>
    <row r="4172" spans="1:7" s="547" customFormat="1" ht="15" x14ac:dyDescent="0.2">
      <c r="A4172" s="619"/>
      <c r="B4172" s="620"/>
      <c r="C4172" s="623"/>
      <c r="D4172" s="610"/>
      <c r="E4172" s="611"/>
      <c r="F4172" s="655"/>
      <c r="G4172" s="611"/>
    </row>
    <row r="4173" spans="1:7" s="547" customFormat="1" ht="15" x14ac:dyDescent="0.2">
      <c r="A4173" s="619"/>
      <c r="B4173" s="620"/>
      <c r="C4173" s="623"/>
      <c r="D4173" s="610"/>
      <c r="E4173" s="611"/>
      <c r="F4173" s="655"/>
      <c r="G4173" s="611"/>
    </row>
    <row r="4174" spans="1:7" s="547" customFormat="1" ht="15" x14ac:dyDescent="0.2">
      <c r="A4174" s="619"/>
      <c r="B4174" s="620"/>
      <c r="C4174" s="623"/>
      <c r="D4174" s="610"/>
      <c r="E4174" s="611"/>
      <c r="F4174" s="655"/>
      <c r="G4174" s="611"/>
    </row>
    <row r="4175" spans="1:7" s="547" customFormat="1" ht="15" x14ac:dyDescent="0.2">
      <c r="A4175" s="619"/>
      <c r="B4175" s="620"/>
      <c r="C4175" s="623"/>
      <c r="D4175" s="610"/>
      <c r="E4175" s="611"/>
      <c r="F4175" s="655"/>
      <c r="G4175" s="611"/>
    </row>
    <row r="4176" spans="1:7" s="547" customFormat="1" ht="15" x14ac:dyDescent="0.2">
      <c r="A4176" s="619"/>
      <c r="B4176" s="620"/>
      <c r="C4176" s="623"/>
      <c r="D4176" s="610"/>
      <c r="E4176" s="611"/>
      <c r="F4176" s="655"/>
      <c r="G4176" s="611"/>
    </row>
    <row r="4177" spans="1:7" s="547" customFormat="1" ht="15" x14ac:dyDescent="0.2">
      <c r="A4177" s="619"/>
      <c r="B4177" s="620"/>
      <c r="C4177" s="623"/>
      <c r="D4177" s="610"/>
      <c r="E4177" s="611"/>
      <c r="F4177" s="655"/>
      <c r="G4177" s="611"/>
    </row>
    <row r="4178" spans="1:7" s="547" customFormat="1" ht="15" x14ac:dyDescent="0.2">
      <c r="A4178" s="619"/>
      <c r="B4178" s="620"/>
      <c r="C4178" s="623"/>
      <c r="D4178" s="610"/>
      <c r="E4178" s="611"/>
      <c r="F4178" s="655"/>
      <c r="G4178" s="611"/>
    </row>
    <row r="4179" spans="1:7" s="547" customFormat="1" ht="15" x14ac:dyDescent="0.2">
      <c r="A4179" s="619"/>
      <c r="B4179" s="620"/>
      <c r="C4179" s="623"/>
      <c r="D4179" s="610"/>
      <c r="E4179" s="611"/>
      <c r="F4179" s="655"/>
      <c r="G4179" s="611"/>
    </row>
    <row r="4180" spans="1:7" s="547" customFormat="1" ht="15" x14ac:dyDescent="0.2">
      <c r="A4180" s="619"/>
      <c r="B4180" s="620"/>
      <c r="C4180" s="623"/>
      <c r="D4180" s="610"/>
      <c r="E4180" s="611"/>
      <c r="F4180" s="655"/>
      <c r="G4180" s="611"/>
    </row>
    <row r="4181" spans="1:7" s="547" customFormat="1" ht="15" x14ac:dyDescent="0.2">
      <c r="A4181" s="619"/>
      <c r="B4181" s="620"/>
      <c r="C4181" s="623"/>
      <c r="D4181" s="610"/>
      <c r="E4181" s="611"/>
      <c r="F4181" s="655"/>
      <c r="G4181" s="611"/>
    </row>
    <row r="4182" spans="1:7" s="547" customFormat="1" ht="15" x14ac:dyDescent="0.2">
      <c r="A4182" s="619"/>
      <c r="B4182" s="620"/>
      <c r="C4182" s="623"/>
      <c r="D4182" s="610"/>
      <c r="E4182" s="611"/>
      <c r="F4182" s="655"/>
      <c r="G4182" s="611"/>
    </row>
    <row r="4183" spans="1:7" s="547" customFormat="1" ht="15" x14ac:dyDescent="0.2">
      <c r="A4183" s="619"/>
      <c r="B4183" s="620"/>
      <c r="C4183" s="623"/>
      <c r="D4183" s="610"/>
      <c r="E4183" s="611"/>
      <c r="F4183" s="655"/>
      <c r="G4183" s="611"/>
    </row>
    <row r="4184" spans="1:7" s="547" customFormat="1" ht="15" x14ac:dyDescent="0.2">
      <c r="A4184" s="619"/>
      <c r="B4184" s="620"/>
      <c r="C4184" s="623"/>
      <c r="D4184" s="610"/>
      <c r="E4184" s="611"/>
      <c r="F4184" s="655"/>
      <c r="G4184" s="611"/>
    </row>
    <row r="4185" spans="1:7" s="547" customFormat="1" ht="15" x14ac:dyDescent="0.2">
      <c r="A4185" s="619"/>
      <c r="B4185" s="620"/>
      <c r="C4185" s="623"/>
      <c r="D4185" s="610"/>
      <c r="E4185" s="611"/>
      <c r="F4185" s="655"/>
      <c r="G4185" s="611"/>
    </row>
    <row r="4186" spans="1:7" s="547" customFormat="1" ht="15" x14ac:dyDescent="0.2">
      <c r="A4186" s="619"/>
      <c r="B4186" s="620"/>
      <c r="C4186" s="623"/>
      <c r="D4186" s="610"/>
      <c r="E4186" s="611"/>
      <c r="F4186" s="655"/>
      <c r="G4186" s="611"/>
    </row>
    <row r="4187" spans="1:7" s="547" customFormat="1" ht="15" x14ac:dyDescent="0.2">
      <c r="A4187" s="619"/>
      <c r="B4187" s="620"/>
      <c r="C4187" s="623"/>
      <c r="D4187" s="610"/>
      <c r="E4187" s="611"/>
      <c r="F4187" s="655"/>
      <c r="G4187" s="611"/>
    </row>
    <row r="4188" spans="1:7" s="547" customFormat="1" ht="15" x14ac:dyDescent="0.2">
      <c r="A4188" s="619"/>
      <c r="B4188" s="620"/>
      <c r="C4188" s="623"/>
      <c r="D4188" s="610"/>
      <c r="E4188" s="611"/>
      <c r="F4188" s="655"/>
      <c r="G4188" s="611"/>
    </row>
    <row r="4189" spans="1:7" s="547" customFormat="1" ht="15" x14ac:dyDescent="0.2">
      <c r="A4189" s="619"/>
      <c r="B4189" s="620"/>
      <c r="C4189" s="623"/>
      <c r="D4189" s="610"/>
      <c r="E4189" s="611"/>
      <c r="F4189" s="655"/>
      <c r="G4189" s="611"/>
    </row>
    <row r="4190" spans="1:7" s="547" customFormat="1" ht="15" x14ac:dyDescent="0.2">
      <c r="A4190" s="619"/>
      <c r="B4190" s="620"/>
      <c r="C4190" s="623"/>
      <c r="D4190" s="610"/>
      <c r="E4190" s="611"/>
      <c r="F4190" s="655"/>
      <c r="G4190" s="611"/>
    </row>
    <row r="4191" spans="1:7" s="547" customFormat="1" ht="15" x14ac:dyDescent="0.2">
      <c r="A4191" s="619"/>
      <c r="B4191" s="620"/>
      <c r="C4191" s="623"/>
      <c r="D4191" s="610"/>
      <c r="E4191" s="611"/>
      <c r="F4191" s="655"/>
      <c r="G4191" s="611"/>
    </row>
    <row r="4192" spans="1:7" s="547" customFormat="1" ht="15" x14ac:dyDescent="0.2">
      <c r="A4192" s="619"/>
      <c r="B4192" s="620"/>
      <c r="C4192" s="623"/>
      <c r="D4192" s="610"/>
      <c r="E4192" s="611"/>
      <c r="F4192" s="655"/>
      <c r="G4192" s="611"/>
    </row>
    <row r="4193" spans="1:7" s="547" customFormat="1" ht="15" x14ac:dyDescent="0.2">
      <c r="A4193" s="619"/>
      <c r="B4193" s="620"/>
      <c r="C4193" s="623"/>
      <c r="D4193" s="610"/>
      <c r="E4193" s="611"/>
      <c r="F4193" s="655"/>
      <c r="G4193" s="611"/>
    </row>
    <row r="4194" spans="1:7" s="547" customFormat="1" ht="15" x14ac:dyDescent="0.2">
      <c r="A4194" s="619"/>
      <c r="B4194" s="620"/>
      <c r="C4194" s="623"/>
      <c r="D4194" s="610"/>
      <c r="E4194" s="611"/>
      <c r="F4194" s="655"/>
      <c r="G4194" s="611"/>
    </row>
    <row r="4195" spans="1:7" s="547" customFormat="1" ht="15" x14ac:dyDescent="0.2">
      <c r="A4195" s="619"/>
      <c r="B4195" s="620"/>
      <c r="C4195" s="623"/>
      <c r="D4195" s="610"/>
      <c r="E4195" s="611"/>
      <c r="F4195" s="655"/>
      <c r="G4195" s="611"/>
    </row>
    <row r="4196" spans="1:7" s="547" customFormat="1" ht="15" x14ac:dyDescent="0.2">
      <c r="A4196" s="619"/>
      <c r="B4196" s="620"/>
      <c r="C4196" s="623"/>
      <c r="D4196" s="610"/>
      <c r="E4196" s="611"/>
      <c r="F4196" s="655"/>
      <c r="G4196" s="611"/>
    </row>
    <row r="4197" spans="1:7" s="547" customFormat="1" ht="15" x14ac:dyDescent="0.2">
      <c r="A4197" s="619"/>
      <c r="B4197" s="620"/>
      <c r="C4197" s="623"/>
      <c r="D4197" s="610"/>
      <c r="E4197" s="611"/>
      <c r="F4197" s="655"/>
      <c r="G4197" s="611"/>
    </row>
    <row r="4198" spans="1:7" s="547" customFormat="1" ht="15" x14ac:dyDescent="0.2">
      <c r="A4198" s="619"/>
      <c r="B4198" s="620"/>
      <c r="C4198" s="623"/>
      <c r="D4198" s="610"/>
      <c r="E4198" s="611"/>
      <c r="F4198" s="655"/>
      <c r="G4198" s="611"/>
    </row>
    <row r="4199" spans="1:7" s="547" customFormat="1" ht="15" x14ac:dyDescent="0.2">
      <c r="A4199" s="619"/>
      <c r="B4199" s="620"/>
      <c r="C4199" s="623"/>
      <c r="D4199" s="610"/>
      <c r="E4199" s="611"/>
      <c r="F4199" s="655"/>
      <c r="G4199" s="611"/>
    </row>
    <row r="4200" spans="1:7" s="547" customFormat="1" ht="15" x14ac:dyDescent="0.2">
      <c r="A4200" s="619"/>
      <c r="B4200" s="620"/>
      <c r="C4200" s="623"/>
      <c r="D4200" s="610"/>
      <c r="E4200" s="611"/>
      <c r="F4200" s="655"/>
      <c r="G4200" s="611"/>
    </row>
    <row r="4201" spans="1:7" s="547" customFormat="1" ht="15" x14ac:dyDescent="0.2">
      <c r="A4201" s="619"/>
      <c r="B4201" s="620"/>
      <c r="C4201" s="623"/>
      <c r="D4201" s="610"/>
      <c r="E4201" s="611"/>
      <c r="F4201" s="655"/>
      <c r="G4201" s="611"/>
    </row>
    <row r="4202" spans="1:7" s="547" customFormat="1" ht="15" x14ac:dyDescent="0.2">
      <c r="A4202" s="619"/>
      <c r="B4202" s="620"/>
      <c r="C4202" s="623"/>
      <c r="D4202" s="610"/>
      <c r="E4202" s="611"/>
      <c r="F4202" s="655"/>
      <c r="G4202" s="611"/>
    </row>
    <row r="4203" spans="1:7" s="547" customFormat="1" ht="15" x14ac:dyDescent="0.2">
      <c r="A4203" s="619"/>
      <c r="B4203" s="620"/>
      <c r="C4203" s="623"/>
      <c r="D4203" s="610"/>
      <c r="E4203" s="611"/>
      <c r="F4203" s="655"/>
      <c r="G4203" s="611"/>
    </row>
    <row r="4204" spans="1:7" s="547" customFormat="1" ht="15" x14ac:dyDescent="0.2">
      <c r="A4204" s="619"/>
      <c r="B4204" s="620"/>
      <c r="C4204" s="623"/>
      <c r="D4204" s="610"/>
      <c r="E4204" s="611"/>
      <c r="F4204" s="655"/>
      <c r="G4204" s="611"/>
    </row>
    <row r="4205" spans="1:7" s="547" customFormat="1" ht="15" x14ac:dyDescent="0.2">
      <c r="A4205" s="619"/>
      <c r="B4205" s="620"/>
      <c r="C4205" s="623"/>
      <c r="D4205" s="610"/>
      <c r="E4205" s="611"/>
      <c r="F4205" s="655"/>
      <c r="G4205" s="611"/>
    </row>
    <row r="4206" spans="1:7" s="547" customFormat="1" ht="15" x14ac:dyDescent="0.2">
      <c r="A4206" s="619"/>
      <c r="B4206" s="620"/>
      <c r="C4206" s="623"/>
      <c r="D4206" s="610"/>
      <c r="E4206" s="611"/>
      <c r="F4206" s="655"/>
      <c r="G4206" s="611"/>
    </row>
    <row r="4207" spans="1:7" s="547" customFormat="1" ht="15" x14ac:dyDescent="0.2">
      <c r="A4207" s="619"/>
      <c r="B4207" s="620"/>
      <c r="C4207" s="623"/>
      <c r="D4207" s="610"/>
      <c r="E4207" s="611"/>
      <c r="F4207" s="655"/>
      <c r="G4207" s="611"/>
    </row>
    <row r="4208" spans="1:7" s="547" customFormat="1" ht="15" x14ac:dyDescent="0.2">
      <c r="A4208" s="619"/>
      <c r="B4208" s="620"/>
      <c r="C4208" s="623"/>
      <c r="D4208" s="610"/>
      <c r="E4208" s="611"/>
      <c r="F4208" s="655"/>
      <c r="G4208" s="611"/>
    </row>
    <row r="4209" spans="1:7" s="547" customFormat="1" ht="15" x14ac:dyDescent="0.2">
      <c r="A4209" s="619"/>
      <c r="B4209" s="620"/>
      <c r="C4209" s="623"/>
      <c r="D4209" s="610"/>
      <c r="E4209" s="611"/>
      <c r="F4209" s="655"/>
      <c r="G4209" s="611"/>
    </row>
    <row r="4210" spans="1:7" s="547" customFormat="1" ht="15" x14ac:dyDescent="0.2">
      <c r="A4210" s="619"/>
      <c r="B4210" s="620"/>
      <c r="C4210" s="623"/>
      <c r="D4210" s="610"/>
      <c r="E4210" s="611"/>
      <c r="F4210" s="655"/>
      <c r="G4210" s="611"/>
    </row>
    <row r="4211" spans="1:7" s="547" customFormat="1" ht="15" x14ac:dyDescent="0.2">
      <c r="A4211" s="619"/>
      <c r="B4211" s="620"/>
      <c r="C4211" s="623"/>
      <c r="D4211" s="610"/>
      <c r="E4211" s="611"/>
      <c r="F4211" s="655"/>
      <c r="G4211" s="611"/>
    </row>
    <row r="4212" spans="1:7" s="547" customFormat="1" ht="15" x14ac:dyDescent="0.2">
      <c r="A4212" s="619"/>
      <c r="B4212" s="620"/>
      <c r="C4212" s="623"/>
      <c r="D4212" s="610"/>
      <c r="E4212" s="611"/>
      <c r="F4212" s="655"/>
      <c r="G4212" s="611"/>
    </row>
    <row r="4213" spans="1:7" s="547" customFormat="1" ht="15" x14ac:dyDescent="0.2">
      <c r="A4213" s="619"/>
      <c r="B4213" s="620"/>
      <c r="C4213" s="623"/>
      <c r="D4213" s="610"/>
      <c r="E4213" s="611"/>
      <c r="F4213" s="655"/>
      <c r="G4213" s="611"/>
    </row>
    <row r="4214" spans="1:7" s="547" customFormat="1" ht="15" x14ac:dyDescent="0.2">
      <c r="A4214" s="619"/>
      <c r="B4214" s="620"/>
      <c r="C4214" s="623"/>
      <c r="D4214" s="610"/>
      <c r="E4214" s="611"/>
      <c r="F4214" s="655"/>
      <c r="G4214" s="611"/>
    </row>
    <row r="4215" spans="1:7" s="547" customFormat="1" ht="15" x14ac:dyDescent="0.2">
      <c r="A4215" s="619"/>
      <c r="B4215" s="620"/>
      <c r="C4215" s="623"/>
      <c r="D4215" s="610"/>
      <c r="E4215" s="611"/>
      <c r="F4215" s="655"/>
      <c r="G4215" s="611"/>
    </row>
    <row r="4216" spans="1:7" s="547" customFormat="1" ht="15" x14ac:dyDescent="0.2">
      <c r="A4216" s="619"/>
      <c r="B4216" s="620"/>
      <c r="C4216" s="623"/>
      <c r="D4216" s="610"/>
      <c r="E4216" s="611"/>
      <c r="F4216" s="655"/>
      <c r="G4216" s="611"/>
    </row>
    <row r="4217" spans="1:7" s="547" customFormat="1" ht="15" x14ac:dyDescent="0.2">
      <c r="A4217" s="619"/>
      <c r="B4217" s="620"/>
      <c r="C4217" s="623"/>
      <c r="D4217" s="610"/>
      <c r="E4217" s="611"/>
      <c r="F4217" s="655"/>
      <c r="G4217" s="611"/>
    </row>
    <row r="4218" spans="1:7" s="547" customFormat="1" ht="15" x14ac:dyDescent="0.2">
      <c r="A4218" s="619"/>
      <c r="B4218" s="620"/>
      <c r="C4218" s="623"/>
      <c r="D4218" s="610"/>
      <c r="E4218" s="611"/>
      <c r="F4218" s="655"/>
      <c r="G4218" s="611"/>
    </row>
    <row r="4219" spans="1:7" s="547" customFormat="1" ht="15" x14ac:dyDescent="0.2">
      <c r="A4219" s="619"/>
      <c r="B4219" s="620"/>
      <c r="C4219" s="623"/>
      <c r="D4219" s="610"/>
      <c r="E4219" s="611"/>
      <c r="F4219" s="655"/>
      <c r="G4219" s="611"/>
    </row>
    <row r="4220" spans="1:7" s="547" customFormat="1" ht="15" x14ac:dyDescent="0.2">
      <c r="A4220" s="619"/>
      <c r="B4220" s="620"/>
      <c r="C4220" s="623"/>
      <c r="D4220" s="610"/>
      <c r="E4220" s="611"/>
      <c r="F4220" s="655"/>
      <c r="G4220" s="611"/>
    </row>
    <row r="4221" spans="1:7" s="547" customFormat="1" ht="15" x14ac:dyDescent="0.2">
      <c r="A4221" s="619"/>
      <c r="B4221" s="620"/>
      <c r="C4221" s="623"/>
      <c r="D4221" s="610"/>
      <c r="E4221" s="611"/>
      <c r="F4221" s="655"/>
      <c r="G4221" s="611"/>
    </row>
    <row r="4222" spans="1:7" s="547" customFormat="1" ht="15" x14ac:dyDescent="0.2">
      <c r="A4222" s="619"/>
      <c r="B4222" s="620"/>
      <c r="C4222" s="623"/>
      <c r="D4222" s="610"/>
      <c r="E4222" s="611"/>
      <c r="F4222" s="655"/>
      <c r="G4222" s="611"/>
    </row>
    <row r="4223" spans="1:7" s="547" customFormat="1" ht="15" x14ac:dyDescent="0.2">
      <c r="A4223" s="619"/>
      <c r="B4223" s="620"/>
      <c r="C4223" s="623"/>
      <c r="D4223" s="610"/>
      <c r="E4223" s="611"/>
      <c r="F4223" s="655"/>
      <c r="G4223" s="611"/>
    </row>
    <row r="4224" spans="1:7" s="547" customFormat="1" ht="15" x14ac:dyDescent="0.2">
      <c r="A4224" s="619"/>
      <c r="B4224" s="620"/>
      <c r="C4224" s="623"/>
      <c r="D4224" s="610"/>
      <c r="E4224" s="611"/>
      <c r="F4224" s="655"/>
      <c r="G4224" s="611"/>
    </row>
    <row r="4225" spans="1:7" s="547" customFormat="1" ht="15" x14ac:dyDescent="0.2">
      <c r="A4225" s="619"/>
      <c r="B4225" s="620"/>
      <c r="C4225" s="623"/>
      <c r="D4225" s="610"/>
      <c r="E4225" s="611"/>
      <c r="F4225" s="655"/>
      <c r="G4225" s="611"/>
    </row>
    <row r="4226" spans="1:7" s="547" customFormat="1" ht="15" x14ac:dyDescent="0.2">
      <c r="A4226" s="619"/>
      <c r="B4226" s="620"/>
      <c r="C4226" s="623"/>
      <c r="D4226" s="610"/>
      <c r="E4226" s="611"/>
      <c r="F4226" s="655"/>
      <c r="G4226" s="611"/>
    </row>
    <row r="4227" spans="1:7" s="547" customFormat="1" ht="15" x14ac:dyDescent="0.2">
      <c r="A4227" s="619"/>
      <c r="B4227" s="620"/>
      <c r="C4227" s="623"/>
      <c r="D4227" s="610"/>
      <c r="E4227" s="611"/>
      <c r="F4227" s="655"/>
      <c r="G4227" s="611"/>
    </row>
    <row r="4228" spans="1:7" s="547" customFormat="1" ht="15" x14ac:dyDescent="0.2">
      <c r="A4228" s="619"/>
      <c r="B4228" s="620"/>
      <c r="C4228" s="623"/>
      <c r="D4228" s="610"/>
      <c r="E4228" s="611"/>
      <c r="F4228" s="655"/>
      <c r="G4228" s="611"/>
    </row>
    <row r="4229" spans="1:7" s="547" customFormat="1" ht="15" x14ac:dyDescent="0.2">
      <c r="A4229" s="619"/>
      <c r="B4229" s="620"/>
      <c r="C4229" s="623"/>
      <c r="D4229" s="610"/>
      <c r="E4229" s="611"/>
      <c r="F4229" s="655"/>
      <c r="G4229" s="611"/>
    </row>
    <row r="4230" spans="1:7" s="547" customFormat="1" ht="15" x14ac:dyDescent="0.2">
      <c r="A4230" s="619"/>
      <c r="B4230" s="620"/>
      <c r="C4230" s="623"/>
      <c r="D4230" s="610"/>
      <c r="E4230" s="611"/>
      <c r="F4230" s="655"/>
      <c r="G4230" s="611"/>
    </row>
    <row r="4231" spans="1:7" s="547" customFormat="1" ht="15" x14ac:dyDescent="0.2">
      <c r="A4231" s="619"/>
      <c r="B4231" s="620"/>
      <c r="C4231" s="623"/>
      <c r="D4231" s="610"/>
      <c r="E4231" s="611"/>
      <c r="F4231" s="655"/>
      <c r="G4231" s="611"/>
    </row>
    <row r="4232" spans="1:7" s="547" customFormat="1" ht="15" x14ac:dyDescent="0.2">
      <c r="A4232" s="619"/>
      <c r="B4232" s="620"/>
      <c r="C4232" s="623"/>
      <c r="D4232" s="610"/>
      <c r="E4232" s="611"/>
      <c r="F4232" s="655"/>
      <c r="G4232" s="611"/>
    </row>
    <row r="4233" spans="1:7" s="547" customFormat="1" ht="15" x14ac:dyDescent="0.2">
      <c r="A4233" s="619"/>
      <c r="B4233" s="620"/>
      <c r="C4233" s="623"/>
      <c r="D4233" s="610"/>
      <c r="E4233" s="611"/>
      <c r="F4233" s="655"/>
      <c r="G4233" s="611"/>
    </row>
    <row r="4234" spans="1:7" s="547" customFormat="1" ht="15" x14ac:dyDescent="0.2">
      <c r="A4234" s="619"/>
      <c r="B4234" s="620"/>
      <c r="C4234" s="623"/>
      <c r="D4234" s="610"/>
      <c r="E4234" s="611"/>
      <c r="F4234" s="655"/>
      <c r="G4234" s="611"/>
    </row>
    <row r="4235" spans="1:7" s="547" customFormat="1" ht="15" x14ac:dyDescent="0.2">
      <c r="A4235" s="619"/>
      <c r="B4235" s="620"/>
      <c r="C4235" s="623"/>
      <c r="D4235" s="610"/>
      <c r="E4235" s="611"/>
      <c r="F4235" s="655"/>
      <c r="G4235" s="611"/>
    </row>
    <row r="4236" spans="1:7" s="547" customFormat="1" ht="15" x14ac:dyDescent="0.2">
      <c r="A4236" s="619"/>
      <c r="B4236" s="620"/>
      <c r="C4236" s="623"/>
      <c r="D4236" s="610"/>
      <c r="E4236" s="611"/>
      <c r="F4236" s="655"/>
      <c r="G4236" s="611"/>
    </row>
    <row r="4237" spans="1:7" s="547" customFormat="1" ht="15" x14ac:dyDescent="0.2">
      <c r="A4237" s="619"/>
      <c r="B4237" s="620"/>
      <c r="C4237" s="623"/>
      <c r="D4237" s="610"/>
      <c r="E4237" s="611"/>
      <c r="F4237" s="655"/>
      <c r="G4237" s="611"/>
    </row>
    <row r="4238" spans="1:7" s="547" customFormat="1" ht="15" x14ac:dyDescent="0.2">
      <c r="A4238" s="619"/>
      <c r="B4238" s="620"/>
      <c r="C4238" s="623"/>
      <c r="D4238" s="610"/>
      <c r="E4238" s="611"/>
      <c r="F4238" s="655"/>
      <c r="G4238" s="611"/>
    </row>
    <row r="4239" spans="1:7" s="547" customFormat="1" ht="15" x14ac:dyDescent="0.2">
      <c r="A4239" s="619"/>
      <c r="B4239" s="620"/>
      <c r="C4239" s="623"/>
      <c r="D4239" s="610"/>
      <c r="E4239" s="611"/>
      <c r="F4239" s="655"/>
      <c r="G4239" s="611"/>
    </row>
    <row r="4240" spans="1:7" s="547" customFormat="1" ht="15" x14ac:dyDescent="0.2">
      <c r="A4240" s="619"/>
      <c r="B4240" s="620"/>
      <c r="C4240" s="623"/>
      <c r="D4240" s="610"/>
      <c r="E4240" s="611"/>
      <c r="F4240" s="655"/>
      <c r="G4240" s="611"/>
    </row>
    <row r="4241" spans="1:7" s="547" customFormat="1" ht="15" x14ac:dyDescent="0.2">
      <c r="A4241" s="619"/>
      <c r="B4241" s="620"/>
      <c r="C4241" s="623"/>
      <c r="D4241" s="610"/>
      <c r="E4241" s="611"/>
      <c r="F4241" s="655"/>
      <c r="G4241" s="611"/>
    </row>
    <row r="4242" spans="1:7" s="547" customFormat="1" ht="15" x14ac:dyDescent="0.2">
      <c r="A4242" s="619"/>
      <c r="B4242" s="620"/>
      <c r="C4242" s="623"/>
      <c r="D4242" s="610"/>
      <c r="E4242" s="611"/>
      <c r="F4242" s="655"/>
      <c r="G4242" s="611"/>
    </row>
    <row r="4243" spans="1:7" s="547" customFormat="1" ht="15" x14ac:dyDescent="0.2">
      <c r="A4243" s="619"/>
      <c r="B4243" s="620"/>
      <c r="C4243" s="623"/>
      <c r="D4243" s="610"/>
      <c r="E4243" s="611"/>
      <c r="F4243" s="655"/>
      <c r="G4243" s="611"/>
    </row>
    <row r="4244" spans="1:7" s="547" customFormat="1" ht="15" x14ac:dyDescent="0.2">
      <c r="A4244" s="619"/>
      <c r="B4244" s="620"/>
      <c r="C4244" s="623"/>
      <c r="D4244" s="610"/>
      <c r="E4244" s="611"/>
      <c r="F4244" s="655"/>
      <c r="G4244" s="611"/>
    </row>
    <row r="4245" spans="1:7" s="547" customFormat="1" ht="15" x14ac:dyDescent="0.2">
      <c r="A4245" s="619"/>
      <c r="B4245" s="620"/>
      <c r="C4245" s="623"/>
      <c r="D4245" s="610"/>
      <c r="E4245" s="611"/>
      <c r="F4245" s="655"/>
      <c r="G4245" s="611"/>
    </row>
    <row r="4246" spans="1:7" s="547" customFormat="1" ht="15" x14ac:dyDescent="0.2">
      <c r="A4246" s="619"/>
      <c r="B4246" s="620"/>
      <c r="C4246" s="623"/>
      <c r="D4246" s="610"/>
      <c r="E4246" s="611"/>
      <c r="F4246" s="655"/>
      <c r="G4246" s="611"/>
    </row>
    <row r="4247" spans="1:7" s="547" customFormat="1" ht="15" x14ac:dyDescent="0.2">
      <c r="A4247" s="619"/>
      <c r="B4247" s="620"/>
      <c r="C4247" s="623"/>
      <c r="D4247" s="610"/>
      <c r="E4247" s="611"/>
      <c r="F4247" s="655"/>
      <c r="G4247" s="611"/>
    </row>
    <row r="4248" spans="1:7" s="547" customFormat="1" ht="15" x14ac:dyDescent="0.2">
      <c r="A4248" s="619"/>
      <c r="B4248" s="620"/>
      <c r="C4248" s="623"/>
      <c r="D4248" s="610"/>
      <c r="E4248" s="611"/>
      <c r="F4248" s="655"/>
      <c r="G4248" s="611"/>
    </row>
    <row r="4249" spans="1:7" s="547" customFormat="1" ht="15" x14ac:dyDescent="0.2">
      <c r="A4249" s="619"/>
      <c r="B4249" s="620"/>
      <c r="C4249" s="623"/>
      <c r="D4249" s="610"/>
      <c r="E4249" s="611"/>
      <c r="F4249" s="655"/>
      <c r="G4249" s="611"/>
    </row>
    <row r="4250" spans="1:7" s="547" customFormat="1" ht="15" x14ac:dyDescent="0.2">
      <c r="A4250" s="619"/>
      <c r="B4250" s="620"/>
      <c r="C4250" s="623"/>
      <c r="D4250" s="610"/>
      <c r="E4250" s="611"/>
      <c r="F4250" s="655"/>
      <c r="G4250" s="611"/>
    </row>
    <row r="4251" spans="1:7" s="547" customFormat="1" ht="15" x14ac:dyDescent="0.2">
      <c r="A4251" s="619"/>
      <c r="B4251" s="620"/>
      <c r="C4251" s="623"/>
      <c r="D4251" s="610"/>
      <c r="E4251" s="611"/>
      <c r="F4251" s="655"/>
      <c r="G4251" s="611"/>
    </row>
    <row r="4252" spans="1:7" s="547" customFormat="1" ht="15" x14ac:dyDescent="0.2">
      <c r="A4252" s="619"/>
      <c r="B4252" s="620"/>
      <c r="C4252" s="623"/>
      <c r="D4252" s="610"/>
      <c r="E4252" s="611"/>
      <c r="F4252" s="655"/>
      <c r="G4252" s="611"/>
    </row>
    <row r="4253" spans="1:7" s="547" customFormat="1" ht="15" x14ac:dyDescent="0.2">
      <c r="A4253" s="619"/>
      <c r="B4253" s="620"/>
      <c r="C4253" s="623"/>
      <c r="D4253" s="610"/>
      <c r="E4253" s="611"/>
      <c r="F4253" s="655"/>
      <c r="G4253" s="611"/>
    </row>
    <row r="4254" spans="1:7" s="547" customFormat="1" ht="15" x14ac:dyDescent="0.2">
      <c r="A4254" s="619"/>
      <c r="B4254" s="620"/>
      <c r="C4254" s="623"/>
      <c r="D4254" s="610"/>
      <c r="E4254" s="611"/>
      <c r="F4254" s="655"/>
      <c r="G4254" s="611"/>
    </row>
    <row r="4255" spans="1:7" s="547" customFormat="1" ht="15" x14ac:dyDescent="0.2">
      <c r="A4255" s="619"/>
      <c r="B4255" s="620"/>
      <c r="C4255" s="623"/>
      <c r="D4255" s="610"/>
      <c r="E4255" s="611"/>
      <c r="F4255" s="655"/>
      <c r="G4255" s="611"/>
    </row>
    <row r="4256" spans="1:7" s="547" customFormat="1" ht="15" x14ac:dyDescent="0.2">
      <c r="A4256" s="619"/>
      <c r="B4256" s="620"/>
      <c r="C4256" s="623"/>
      <c r="D4256" s="610"/>
      <c r="E4256" s="611"/>
      <c r="F4256" s="655"/>
      <c r="G4256" s="611"/>
    </row>
    <row r="4257" spans="1:7" s="547" customFormat="1" ht="15" x14ac:dyDescent="0.2">
      <c r="A4257" s="619"/>
      <c r="B4257" s="620"/>
      <c r="C4257" s="623"/>
      <c r="D4257" s="610"/>
      <c r="E4257" s="611"/>
      <c r="F4257" s="655"/>
      <c r="G4257" s="611"/>
    </row>
    <row r="4258" spans="1:7" s="547" customFormat="1" ht="15" x14ac:dyDescent="0.2">
      <c r="A4258" s="619"/>
      <c r="B4258" s="620"/>
      <c r="C4258" s="623"/>
      <c r="D4258" s="610"/>
      <c r="E4258" s="611"/>
      <c r="F4258" s="655"/>
      <c r="G4258" s="611"/>
    </row>
    <row r="4259" spans="1:7" s="547" customFormat="1" ht="15" x14ac:dyDescent="0.2">
      <c r="A4259" s="619"/>
      <c r="B4259" s="620"/>
      <c r="C4259" s="623"/>
      <c r="D4259" s="610"/>
      <c r="E4259" s="611"/>
      <c r="F4259" s="655"/>
      <c r="G4259" s="611"/>
    </row>
    <row r="4260" spans="1:7" s="547" customFormat="1" ht="15" x14ac:dyDescent="0.2">
      <c r="A4260" s="619"/>
      <c r="B4260" s="620"/>
      <c r="C4260" s="623"/>
      <c r="D4260" s="610"/>
      <c r="E4260" s="611"/>
      <c r="F4260" s="655"/>
      <c r="G4260" s="611"/>
    </row>
    <row r="4261" spans="1:7" s="547" customFormat="1" ht="15" x14ac:dyDescent="0.2">
      <c r="A4261" s="619"/>
      <c r="B4261" s="620"/>
      <c r="C4261" s="623"/>
      <c r="D4261" s="610"/>
      <c r="E4261" s="611"/>
      <c r="F4261" s="655"/>
      <c r="G4261" s="611"/>
    </row>
    <row r="4262" spans="1:7" s="547" customFormat="1" ht="15" x14ac:dyDescent="0.2">
      <c r="A4262" s="619"/>
      <c r="B4262" s="620"/>
      <c r="C4262" s="623"/>
      <c r="D4262" s="610"/>
      <c r="E4262" s="611"/>
      <c r="F4262" s="655"/>
      <c r="G4262" s="611"/>
    </row>
    <row r="4263" spans="1:7" s="547" customFormat="1" ht="15" x14ac:dyDescent="0.2">
      <c r="A4263" s="619"/>
      <c r="B4263" s="620"/>
      <c r="C4263" s="623"/>
      <c r="D4263" s="610"/>
      <c r="E4263" s="611"/>
      <c r="F4263" s="655"/>
      <c r="G4263" s="611"/>
    </row>
    <row r="4264" spans="1:7" s="547" customFormat="1" ht="15" x14ac:dyDescent="0.2">
      <c r="A4264" s="619"/>
      <c r="B4264" s="620"/>
      <c r="C4264" s="623"/>
      <c r="D4264" s="610"/>
      <c r="E4264" s="611"/>
      <c r="F4264" s="655"/>
      <c r="G4264" s="611"/>
    </row>
    <row r="4265" spans="1:7" s="547" customFormat="1" ht="15" x14ac:dyDescent="0.2">
      <c r="A4265" s="619"/>
      <c r="B4265" s="620"/>
      <c r="C4265" s="623"/>
      <c r="D4265" s="610"/>
      <c r="E4265" s="611"/>
      <c r="F4265" s="655"/>
      <c r="G4265" s="611"/>
    </row>
    <row r="4266" spans="1:7" s="547" customFormat="1" ht="15" x14ac:dyDescent="0.2">
      <c r="A4266" s="619"/>
      <c r="B4266" s="620"/>
      <c r="C4266" s="623"/>
      <c r="D4266" s="610"/>
      <c r="E4266" s="611"/>
      <c r="F4266" s="655"/>
      <c r="G4266" s="611"/>
    </row>
    <row r="4267" spans="1:7" s="547" customFormat="1" ht="15" x14ac:dyDescent="0.2">
      <c r="A4267" s="619"/>
      <c r="B4267" s="620"/>
      <c r="C4267" s="623"/>
      <c r="D4267" s="610"/>
      <c r="E4267" s="611"/>
      <c r="F4267" s="655"/>
      <c r="G4267" s="611"/>
    </row>
    <row r="4268" spans="1:7" s="547" customFormat="1" ht="15" x14ac:dyDescent="0.2">
      <c r="A4268" s="619"/>
      <c r="B4268" s="620"/>
      <c r="C4268" s="623"/>
      <c r="D4268" s="610"/>
      <c r="E4268" s="611"/>
      <c r="F4268" s="655"/>
      <c r="G4268" s="611"/>
    </row>
    <row r="4269" spans="1:7" s="547" customFormat="1" ht="15" x14ac:dyDescent="0.2">
      <c r="A4269" s="619"/>
      <c r="B4269" s="620"/>
      <c r="C4269" s="623"/>
      <c r="D4269" s="610"/>
      <c r="E4269" s="611"/>
      <c r="F4269" s="655"/>
      <c r="G4269" s="611"/>
    </row>
    <row r="4270" spans="1:7" s="547" customFormat="1" ht="15" x14ac:dyDescent="0.2">
      <c r="A4270" s="619"/>
      <c r="B4270" s="620"/>
      <c r="C4270" s="623"/>
      <c r="D4270" s="610"/>
      <c r="E4270" s="611"/>
      <c r="F4270" s="655"/>
      <c r="G4270" s="611"/>
    </row>
    <row r="4271" spans="1:7" s="547" customFormat="1" ht="15" x14ac:dyDescent="0.2">
      <c r="A4271" s="619"/>
      <c r="B4271" s="620"/>
      <c r="C4271" s="623"/>
      <c r="D4271" s="610"/>
      <c r="E4271" s="611"/>
      <c r="F4271" s="655"/>
      <c r="G4271" s="611"/>
    </row>
    <row r="4272" spans="1:7" s="547" customFormat="1" ht="15" x14ac:dyDescent="0.2">
      <c r="A4272" s="619"/>
      <c r="B4272" s="620"/>
      <c r="C4272" s="623"/>
      <c r="D4272" s="610"/>
      <c r="E4272" s="611"/>
      <c r="F4272" s="655"/>
      <c r="G4272" s="611"/>
    </row>
    <row r="4273" spans="1:7" s="547" customFormat="1" ht="15" x14ac:dyDescent="0.2">
      <c r="A4273" s="619"/>
      <c r="B4273" s="620"/>
      <c r="C4273" s="623"/>
      <c r="D4273" s="610"/>
      <c r="E4273" s="611"/>
      <c r="F4273" s="655"/>
      <c r="G4273" s="611"/>
    </row>
    <row r="4274" spans="1:7" s="547" customFormat="1" ht="15" x14ac:dyDescent="0.2">
      <c r="A4274" s="619"/>
      <c r="B4274" s="620"/>
      <c r="C4274" s="623"/>
      <c r="D4274" s="610"/>
      <c r="E4274" s="611"/>
      <c r="F4274" s="655"/>
      <c r="G4274" s="611"/>
    </row>
    <row r="4275" spans="1:7" s="547" customFormat="1" ht="15" x14ac:dyDescent="0.2">
      <c r="A4275" s="619"/>
      <c r="B4275" s="620"/>
      <c r="C4275" s="623"/>
      <c r="D4275" s="610"/>
      <c r="E4275" s="611"/>
      <c r="F4275" s="655"/>
      <c r="G4275" s="611"/>
    </row>
    <row r="4276" spans="1:7" s="547" customFormat="1" ht="15" x14ac:dyDescent="0.2">
      <c r="A4276" s="619"/>
      <c r="B4276" s="620"/>
      <c r="C4276" s="623"/>
      <c r="D4276" s="610"/>
      <c r="E4276" s="611"/>
      <c r="F4276" s="655"/>
      <c r="G4276" s="611"/>
    </row>
    <row r="4277" spans="1:7" s="547" customFormat="1" ht="15" x14ac:dyDescent="0.2">
      <c r="A4277" s="619"/>
      <c r="B4277" s="620"/>
      <c r="C4277" s="623"/>
      <c r="D4277" s="610"/>
      <c r="E4277" s="611"/>
      <c r="F4277" s="655"/>
      <c r="G4277" s="611"/>
    </row>
    <row r="4278" spans="1:7" s="547" customFormat="1" ht="15" x14ac:dyDescent="0.2">
      <c r="A4278" s="619"/>
      <c r="B4278" s="620"/>
      <c r="C4278" s="623"/>
      <c r="D4278" s="610"/>
      <c r="E4278" s="611"/>
      <c r="F4278" s="655"/>
      <c r="G4278" s="611"/>
    </row>
    <row r="4279" spans="1:7" s="547" customFormat="1" ht="15" x14ac:dyDescent="0.2">
      <c r="A4279" s="619"/>
      <c r="B4279" s="620"/>
      <c r="C4279" s="623"/>
      <c r="D4279" s="610"/>
      <c r="E4279" s="611"/>
      <c r="F4279" s="655"/>
      <c r="G4279" s="611"/>
    </row>
    <row r="4280" spans="1:7" s="547" customFormat="1" ht="15" x14ac:dyDescent="0.2">
      <c r="A4280" s="619"/>
      <c r="B4280" s="620"/>
      <c r="C4280" s="623"/>
      <c r="D4280" s="610"/>
      <c r="E4280" s="611"/>
      <c r="F4280" s="655"/>
      <c r="G4280" s="611"/>
    </row>
    <row r="4281" spans="1:7" s="547" customFormat="1" ht="15" x14ac:dyDescent="0.2">
      <c r="A4281" s="619"/>
      <c r="B4281" s="620"/>
      <c r="C4281" s="623"/>
      <c r="D4281" s="610"/>
      <c r="E4281" s="611"/>
      <c r="F4281" s="655"/>
      <c r="G4281" s="611"/>
    </row>
    <row r="4282" spans="1:7" s="547" customFormat="1" ht="15" x14ac:dyDescent="0.2">
      <c r="A4282" s="619"/>
      <c r="B4282" s="620"/>
      <c r="C4282" s="623"/>
      <c r="D4282" s="610"/>
      <c r="E4282" s="611"/>
      <c r="F4282" s="655"/>
      <c r="G4282" s="611"/>
    </row>
    <row r="4283" spans="1:7" s="547" customFormat="1" ht="15" x14ac:dyDescent="0.2">
      <c r="A4283" s="619"/>
      <c r="B4283" s="620"/>
      <c r="C4283" s="623"/>
      <c r="D4283" s="610"/>
      <c r="E4283" s="611"/>
      <c r="F4283" s="655"/>
      <c r="G4283" s="611"/>
    </row>
    <row r="4284" spans="1:7" s="547" customFormat="1" ht="15" x14ac:dyDescent="0.2">
      <c r="A4284" s="619"/>
      <c r="B4284" s="620"/>
      <c r="C4284" s="623"/>
      <c r="D4284" s="610"/>
      <c r="E4284" s="611"/>
      <c r="F4284" s="655"/>
      <c r="G4284" s="611"/>
    </row>
    <row r="4285" spans="1:7" s="547" customFormat="1" ht="15" x14ac:dyDescent="0.2">
      <c r="A4285" s="619"/>
      <c r="B4285" s="620"/>
      <c r="C4285" s="623"/>
      <c r="D4285" s="610"/>
      <c r="E4285" s="611"/>
      <c r="F4285" s="655"/>
      <c r="G4285" s="611"/>
    </row>
    <row r="4286" spans="1:7" s="547" customFormat="1" ht="15" x14ac:dyDescent="0.2">
      <c r="A4286" s="619"/>
      <c r="B4286" s="620"/>
      <c r="C4286" s="623"/>
      <c r="D4286" s="610"/>
      <c r="E4286" s="611"/>
      <c r="F4286" s="655"/>
      <c r="G4286" s="611"/>
    </row>
    <row r="4287" spans="1:7" s="547" customFormat="1" ht="15" x14ac:dyDescent="0.2">
      <c r="A4287" s="619"/>
      <c r="B4287" s="620"/>
      <c r="C4287" s="623"/>
      <c r="D4287" s="610"/>
      <c r="E4287" s="611"/>
      <c r="F4287" s="655"/>
      <c r="G4287" s="611"/>
    </row>
    <row r="4288" spans="1:7" s="547" customFormat="1" ht="15" x14ac:dyDescent="0.2">
      <c r="A4288" s="619"/>
      <c r="B4288" s="620"/>
      <c r="C4288" s="623"/>
      <c r="D4288" s="610"/>
      <c r="E4288" s="611"/>
      <c r="F4288" s="655"/>
      <c r="G4288" s="611"/>
    </row>
    <row r="4289" spans="1:7" s="547" customFormat="1" ht="15" x14ac:dyDescent="0.2">
      <c r="A4289" s="619"/>
      <c r="B4289" s="620"/>
      <c r="C4289" s="623"/>
      <c r="D4289" s="610"/>
      <c r="E4289" s="611"/>
      <c r="F4289" s="655"/>
      <c r="G4289" s="611"/>
    </row>
    <row r="4290" spans="1:7" s="547" customFormat="1" ht="15" x14ac:dyDescent="0.2">
      <c r="A4290" s="619"/>
      <c r="B4290" s="620"/>
      <c r="C4290" s="623"/>
      <c r="D4290" s="610"/>
      <c r="E4290" s="611"/>
      <c r="F4290" s="655"/>
      <c r="G4290" s="611"/>
    </row>
    <row r="4291" spans="1:7" s="547" customFormat="1" ht="15" x14ac:dyDescent="0.2">
      <c r="A4291" s="619"/>
      <c r="B4291" s="620"/>
      <c r="C4291" s="623"/>
      <c r="D4291" s="610"/>
      <c r="E4291" s="611"/>
      <c r="F4291" s="655"/>
      <c r="G4291" s="611"/>
    </row>
    <row r="4292" spans="1:7" s="547" customFormat="1" ht="15" x14ac:dyDescent="0.2">
      <c r="A4292" s="619"/>
      <c r="B4292" s="620"/>
      <c r="C4292" s="623"/>
      <c r="D4292" s="610"/>
      <c r="E4292" s="611"/>
      <c r="F4292" s="655"/>
      <c r="G4292" s="611"/>
    </row>
    <row r="4293" spans="1:7" s="547" customFormat="1" ht="15" x14ac:dyDescent="0.2">
      <c r="A4293" s="619"/>
      <c r="B4293" s="620"/>
      <c r="C4293" s="623"/>
      <c r="D4293" s="610"/>
      <c r="E4293" s="611"/>
      <c r="F4293" s="655"/>
      <c r="G4293" s="611"/>
    </row>
    <row r="4294" spans="1:7" s="547" customFormat="1" ht="15" x14ac:dyDescent="0.2">
      <c r="A4294" s="619"/>
      <c r="B4294" s="620"/>
      <c r="C4294" s="623"/>
      <c r="D4294" s="610"/>
      <c r="E4294" s="611"/>
      <c r="F4294" s="655"/>
      <c r="G4294" s="611"/>
    </row>
    <row r="4295" spans="1:7" s="547" customFormat="1" ht="15" x14ac:dyDescent="0.2">
      <c r="A4295" s="619"/>
      <c r="B4295" s="620"/>
      <c r="C4295" s="623"/>
      <c r="D4295" s="610"/>
      <c r="E4295" s="611"/>
      <c r="F4295" s="655"/>
      <c r="G4295" s="611"/>
    </row>
    <row r="4296" spans="1:7" s="547" customFormat="1" ht="15" x14ac:dyDescent="0.2">
      <c r="A4296" s="619"/>
      <c r="B4296" s="620"/>
      <c r="C4296" s="623"/>
      <c r="D4296" s="610"/>
      <c r="E4296" s="611"/>
      <c r="F4296" s="655"/>
      <c r="G4296" s="611"/>
    </row>
    <row r="4297" spans="1:7" s="547" customFormat="1" ht="15" x14ac:dyDescent="0.2">
      <c r="A4297" s="619"/>
      <c r="B4297" s="620"/>
      <c r="C4297" s="623"/>
      <c r="D4297" s="610"/>
      <c r="E4297" s="611"/>
      <c r="F4297" s="655"/>
      <c r="G4297" s="611"/>
    </row>
    <row r="4298" spans="1:7" s="547" customFormat="1" ht="15" x14ac:dyDescent="0.2">
      <c r="A4298" s="619"/>
      <c r="B4298" s="620"/>
      <c r="C4298" s="623"/>
      <c r="D4298" s="610"/>
      <c r="E4298" s="611"/>
      <c r="F4298" s="655"/>
      <c r="G4298" s="611"/>
    </row>
    <row r="4299" spans="1:7" s="547" customFormat="1" ht="15" x14ac:dyDescent="0.2">
      <c r="A4299" s="619"/>
      <c r="B4299" s="620"/>
      <c r="C4299" s="623"/>
      <c r="D4299" s="610"/>
      <c r="E4299" s="611"/>
      <c r="F4299" s="655"/>
      <c r="G4299" s="611"/>
    </row>
    <row r="4300" spans="1:7" s="547" customFormat="1" ht="15" x14ac:dyDescent="0.2">
      <c r="A4300" s="619"/>
      <c r="B4300" s="620"/>
      <c r="C4300" s="623"/>
      <c r="D4300" s="610"/>
      <c r="E4300" s="611"/>
      <c r="F4300" s="655"/>
      <c r="G4300" s="611"/>
    </row>
    <row r="4301" spans="1:7" s="547" customFormat="1" ht="15" x14ac:dyDescent="0.2">
      <c r="A4301" s="619"/>
      <c r="B4301" s="620"/>
      <c r="C4301" s="623"/>
      <c r="D4301" s="610"/>
      <c r="E4301" s="611"/>
      <c r="F4301" s="655"/>
      <c r="G4301" s="611"/>
    </row>
    <row r="4302" spans="1:7" s="547" customFormat="1" ht="15" x14ac:dyDescent="0.2">
      <c r="A4302" s="619"/>
      <c r="B4302" s="620"/>
      <c r="C4302" s="623"/>
      <c r="D4302" s="610"/>
      <c r="E4302" s="611"/>
      <c r="F4302" s="655"/>
      <c r="G4302" s="611"/>
    </row>
    <row r="4303" spans="1:7" s="547" customFormat="1" ht="15" x14ac:dyDescent="0.2">
      <c r="A4303" s="619"/>
      <c r="B4303" s="620"/>
      <c r="C4303" s="623"/>
      <c r="D4303" s="610"/>
      <c r="E4303" s="611"/>
      <c r="F4303" s="655"/>
      <c r="G4303" s="611"/>
    </row>
    <row r="4304" spans="1:7" s="547" customFormat="1" ht="15" x14ac:dyDescent="0.2">
      <c r="A4304" s="619"/>
      <c r="B4304" s="620"/>
      <c r="C4304" s="623"/>
      <c r="D4304" s="610"/>
      <c r="E4304" s="611"/>
      <c r="F4304" s="655"/>
      <c r="G4304" s="611"/>
    </row>
    <row r="4305" spans="1:7" s="547" customFormat="1" ht="15" x14ac:dyDescent="0.2">
      <c r="A4305" s="619"/>
      <c r="B4305" s="620"/>
      <c r="C4305" s="623"/>
      <c r="D4305" s="610"/>
      <c r="E4305" s="611"/>
      <c r="F4305" s="655"/>
      <c r="G4305" s="611"/>
    </row>
    <row r="4306" spans="1:7" s="547" customFormat="1" ht="15" x14ac:dyDescent="0.2">
      <c r="A4306" s="619"/>
      <c r="B4306" s="620"/>
      <c r="C4306" s="623"/>
      <c r="D4306" s="610"/>
      <c r="E4306" s="611"/>
      <c r="F4306" s="655"/>
      <c r="G4306" s="611"/>
    </row>
    <row r="4307" spans="1:7" s="547" customFormat="1" ht="15" x14ac:dyDescent="0.2">
      <c r="A4307" s="619"/>
      <c r="B4307" s="620"/>
      <c r="C4307" s="623"/>
      <c r="D4307" s="610"/>
      <c r="E4307" s="611"/>
      <c r="F4307" s="655"/>
      <c r="G4307" s="611"/>
    </row>
    <row r="4308" spans="1:7" s="547" customFormat="1" ht="15" x14ac:dyDescent="0.2">
      <c r="A4308" s="619"/>
      <c r="B4308" s="620"/>
      <c r="C4308" s="623"/>
      <c r="D4308" s="610"/>
      <c r="E4308" s="611"/>
      <c r="F4308" s="655"/>
      <c r="G4308" s="611"/>
    </row>
    <row r="4309" spans="1:7" s="547" customFormat="1" ht="15" x14ac:dyDescent="0.2">
      <c r="A4309" s="619"/>
      <c r="B4309" s="620"/>
      <c r="C4309" s="623"/>
      <c r="D4309" s="610"/>
      <c r="E4309" s="611"/>
      <c r="F4309" s="655"/>
      <c r="G4309" s="611"/>
    </row>
    <row r="4310" spans="1:7" s="547" customFormat="1" ht="15" x14ac:dyDescent="0.2">
      <c r="A4310" s="619"/>
      <c r="B4310" s="620"/>
      <c r="C4310" s="623"/>
      <c r="D4310" s="610"/>
      <c r="E4310" s="611"/>
      <c r="F4310" s="655"/>
      <c r="G4310" s="611"/>
    </row>
    <row r="4311" spans="1:7" s="547" customFormat="1" ht="15" x14ac:dyDescent="0.2">
      <c r="A4311" s="619"/>
      <c r="B4311" s="620"/>
      <c r="C4311" s="623"/>
      <c r="D4311" s="610"/>
      <c r="E4311" s="611"/>
      <c r="F4311" s="655"/>
      <c r="G4311" s="611"/>
    </row>
    <row r="4312" spans="1:7" s="547" customFormat="1" ht="15" x14ac:dyDescent="0.2">
      <c r="A4312" s="619"/>
      <c r="B4312" s="620"/>
      <c r="C4312" s="623"/>
      <c r="D4312" s="610"/>
      <c r="E4312" s="611"/>
      <c r="F4312" s="655"/>
      <c r="G4312" s="611"/>
    </row>
    <row r="4313" spans="1:7" s="547" customFormat="1" ht="15" x14ac:dyDescent="0.2">
      <c r="A4313" s="619"/>
      <c r="B4313" s="620"/>
      <c r="C4313" s="623"/>
      <c r="D4313" s="610"/>
      <c r="E4313" s="611"/>
      <c r="F4313" s="655"/>
      <c r="G4313" s="611"/>
    </row>
    <row r="4314" spans="1:7" s="547" customFormat="1" ht="15" x14ac:dyDescent="0.2">
      <c r="A4314" s="619"/>
      <c r="B4314" s="620"/>
      <c r="C4314" s="623"/>
      <c r="D4314" s="610"/>
      <c r="E4314" s="611"/>
      <c r="F4314" s="655"/>
      <c r="G4314" s="611"/>
    </row>
    <row r="4315" spans="1:7" s="547" customFormat="1" ht="15" x14ac:dyDescent="0.2">
      <c r="A4315" s="619"/>
      <c r="B4315" s="620"/>
      <c r="C4315" s="623"/>
      <c r="D4315" s="610"/>
      <c r="E4315" s="611"/>
      <c r="F4315" s="655"/>
      <c r="G4315" s="611"/>
    </row>
    <row r="4316" spans="1:7" s="547" customFormat="1" ht="15" x14ac:dyDescent="0.2">
      <c r="A4316" s="619"/>
      <c r="B4316" s="620"/>
      <c r="C4316" s="623"/>
      <c r="D4316" s="610"/>
      <c r="E4316" s="611"/>
      <c r="F4316" s="655"/>
      <c r="G4316" s="611"/>
    </row>
    <row r="4317" spans="1:7" s="547" customFormat="1" ht="15" x14ac:dyDescent="0.2">
      <c r="A4317" s="619"/>
      <c r="B4317" s="620"/>
      <c r="C4317" s="623"/>
      <c r="D4317" s="610"/>
      <c r="E4317" s="611"/>
      <c r="F4317" s="655"/>
      <c r="G4317" s="611"/>
    </row>
    <row r="4318" spans="1:7" s="547" customFormat="1" ht="15" x14ac:dyDescent="0.2">
      <c r="A4318" s="619"/>
      <c r="B4318" s="620"/>
      <c r="C4318" s="623"/>
      <c r="D4318" s="610"/>
      <c r="E4318" s="611"/>
      <c r="F4318" s="655"/>
      <c r="G4318" s="611"/>
    </row>
    <row r="4319" spans="1:7" s="547" customFormat="1" ht="15" x14ac:dyDescent="0.2">
      <c r="A4319" s="619"/>
      <c r="B4319" s="620"/>
      <c r="C4319" s="623"/>
      <c r="D4319" s="610"/>
      <c r="E4319" s="611"/>
      <c r="F4319" s="655"/>
      <c r="G4319" s="611"/>
    </row>
    <row r="4320" spans="1:7" s="547" customFormat="1" ht="15" x14ac:dyDescent="0.2">
      <c r="A4320" s="619"/>
      <c r="B4320" s="620"/>
      <c r="C4320" s="623"/>
      <c r="D4320" s="610"/>
      <c r="E4320" s="611"/>
      <c r="F4320" s="655"/>
      <c r="G4320" s="611"/>
    </row>
    <row r="4321" spans="1:7" s="547" customFormat="1" ht="15" x14ac:dyDescent="0.2">
      <c r="A4321" s="619"/>
      <c r="B4321" s="620"/>
      <c r="C4321" s="623"/>
      <c r="D4321" s="610"/>
      <c r="E4321" s="611"/>
      <c r="F4321" s="655"/>
      <c r="G4321" s="611"/>
    </row>
    <row r="4322" spans="1:7" s="547" customFormat="1" ht="15" x14ac:dyDescent="0.2">
      <c r="A4322" s="619"/>
      <c r="B4322" s="620"/>
      <c r="C4322" s="623"/>
      <c r="D4322" s="610"/>
      <c r="E4322" s="611"/>
      <c r="F4322" s="655"/>
      <c r="G4322" s="611"/>
    </row>
    <row r="4323" spans="1:7" s="547" customFormat="1" ht="15" x14ac:dyDescent="0.2">
      <c r="A4323" s="619"/>
      <c r="B4323" s="620"/>
      <c r="C4323" s="623"/>
      <c r="D4323" s="610"/>
      <c r="E4323" s="611"/>
      <c r="F4323" s="655"/>
      <c r="G4323" s="611"/>
    </row>
    <row r="4324" spans="1:7" s="547" customFormat="1" ht="15" x14ac:dyDescent="0.2">
      <c r="A4324" s="619"/>
      <c r="B4324" s="620"/>
      <c r="C4324" s="623"/>
      <c r="D4324" s="610"/>
      <c r="E4324" s="611"/>
      <c r="F4324" s="655"/>
      <c r="G4324" s="611"/>
    </row>
    <row r="4325" spans="1:7" s="547" customFormat="1" ht="15" x14ac:dyDescent="0.2">
      <c r="A4325" s="619"/>
      <c r="B4325" s="620"/>
      <c r="C4325" s="623"/>
      <c r="D4325" s="610"/>
      <c r="E4325" s="611"/>
      <c r="F4325" s="655"/>
      <c r="G4325" s="611"/>
    </row>
    <row r="4326" spans="1:7" s="547" customFormat="1" ht="15" x14ac:dyDescent="0.2">
      <c r="A4326" s="619"/>
      <c r="B4326" s="620"/>
      <c r="C4326" s="623"/>
      <c r="D4326" s="610"/>
      <c r="E4326" s="611"/>
      <c r="F4326" s="655"/>
      <c r="G4326" s="611"/>
    </row>
    <row r="4327" spans="1:7" s="547" customFormat="1" ht="15" x14ac:dyDescent="0.2">
      <c r="A4327" s="619"/>
      <c r="B4327" s="620"/>
      <c r="C4327" s="623"/>
      <c r="D4327" s="610"/>
      <c r="E4327" s="611"/>
      <c r="F4327" s="655"/>
      <c r="G4327" s="611"/>
    </row>
    <row r="4328" spans="1:7" s="547" customFormat="1" ht="15" x14ac:dyDescent="0.2">
      <c r="A4328" s="619"/>
      <c r="B4328" s="620"/>
      <c r="C4328" s="623"/>
      <c r="D4328" s="610"/>
      <c r="E4328" s="611"/>
      <c r="F4328" s="655"/>
      <c r="G4328" s="611"/>
    </row>
    <row r="4329" spans="1:7" s="547" customFormat="1" ht="15" x14ac:dyDescent="0.2">
      <c r="A4329" s="619"/>
      <c r="B4329" s="620"/>
      <c r="C4329" s="623"/>
      <c r="D4329" s="610"/>
      <c r="E4329" s="611"/>
      <c r="F4329" s="655"/>
      <c r="G4329" s="611"/>
    </row>
    <row r="4330" spans="1:7" s="547" customFormat="1" ht="15" x14ac:dyDescent="0.2">
      <c r="A4330" s="619"/>
      <c r="B4330" s="620"/>
      <c r="C4330" s="623"/>
      <c r="D4330" s="610"/>
      <c r="E4330" s="611"/>
      <c r="F4330" s="655"/>
      <c r="G4330" s="611"/>
    </row>
    <row r="4331" spans="1:7" s="547" customFormat="1" ht="15" x14ac:dyDescent="0.2">
      <c r="A4331" s="619"/>
      <c r="B4331" s="620"/>
      <c r="C4331" s="623"/>
      <c r="D4331" s="610"/>
      <c r="E4331" s="611"/>
      <c r="F4331" s="655"/>
      <c r="G4331" s="611"/>
    </row>
    <row r="4332" spans="1:7" s="547" customFormat="1" ht="15" x14ac:dyDescent="0.2">
      <c r="A4332" s="619"/>
      <c r="B4332" s="620"/>
      <c r="C4332" s="623"/>
      <c r="D4332" s="610"/>
      <c r="E4332" s="611"/>
      <c r="F4332" s="655"/>
      <c r="G4332" s="611"/>
    </row>
    <row r="4333" spans="1:7" s="547" customFormat="1" ht="15" x14ac:dyDescent="0.2">
      <c r="A4333" s="619"/>
      <c r="B4333" s="620"/>
      <c r="C4333" s="623"/>
      <c r="D4333" s="610"/>
      <c r="E4333" s="611"/>
      <c r="F4333" s="655"/>
      <c r="G4333" s="611"/>
    </row>
    <row r="4334" spans="1:7" s="547" customFormat="1" ht="15" x14ac:dyDescent="0.2">
      <c r="A4334" s="619"/>
      <c r="B4334" s="620"/>
      <c r="C4334" s="623"/>
      <c r="D4334" s="610"/>
      <c r="E4334" s="611"/>
      <c r="F4334" s="655"/>
      <c r="G4334" s="611"/>
    </row>
    <row r="4335" spans="1:7" s="547" customFormat="1" ht="15" x14ac:dyDescent="0.2">
      <c r="A4335" s="619"/>
      <c r="B4335" s="620"/>
      <c r="C4335" s="623"/>
      <c r="D4335" s="610"/>
      <c r="E4335" s="611"/>
      <c r="F4335" s="655"/>
      <c r="G4335" s="611"/>
    </row>
    <row r="4336" spans="1:7" s="547" customFormat="1" ht="15" x14ac:dyDescent="0.2">
      <c r="A4336" s="619"/>
      <c r="B4336" s="620"/>
      <c r="C4336" s="623"/>
      <c r="D4336" s="610"/>
      <c r="E4336" s="611"/>
      <c r="F4336" s="655"/>
      <c r="G4336" s="611"/>
    </row>
    <row r="4337" spans="1:7" s="547" customFormat="1" ht="15" x14ac:dyDescent="0.2">
      <c r="A4337" s="619"/>
      <c r="B4337" s="620"/>
      <c r="C4337" s="623"/>
      <c r="D4337" s="610"/>
      <c r="E4337" s="611"/>
      <c r="F4337" s="655"/>
      <c r="G4337" s="611"/>
    </row>
    <row r="4338" spans="1:7" s="547" customFormat="1" ht="15" x14ac:dyDescent="0.2">
      <c r="A4338" s="619"/>
      <c r="B4338" s="620"/>
      <c r="C4338" s="623"/>
      <c r="D4338" s="610"/>
      <c r="E4338" s="611"/>
      <c r="F4338" s="655"/>
      <c r="G4338" s="611"/>
    </row>
    <row r="4339" spans="1:7" s="547" customFormat="1" ht="15" x14ac:dyDescent="0.2">
      <c r="A4339" s="619"/>
      <c r="B4339" s="620"/>
      <c r="C4339" s="623"/>
      <c r="D4339" s="610"/>
      <c r="E4339" s="611"/>
      <c r="F4339" s="655"/>
      <c r="G4339" s="611"/>
    </row>
    <row r="4340" spans="1:7" s="547" customFormat="1" ht="15" x14ac:dyDescent="0.2">
      <c r="A4340" s="619"/>
      <c r="B4340" s="620"/>
      <c r="C4340" s="623"/>
      <c r="D4340" s="610"/>
      <c r="E4340" s="611"/>
      <c r="F4340" s="655"/>
      <c r="G4340" s="611"/>
    </row>
    <row r="4341" spans="1:7" s="547" customFormat="1" ht="15" x14ac:dyDescent="0.2">
      <c r="A4341" s="619"/>
      <c r="B4341" s="620"/>
      <c r="C4341" s="623"/>
      <c r="D4341" s="610"/>
      <c r="E4341" s="611"/>
      <c r="F4341" s="655"/>
      <c r="G4341" s="611"/>
    </row>
    <row r="4342" spans="1:7" s="547" customFormat="1" ht="15" x14ac:dyDescent="0.2">
      <c r="A4342" s="619"/>
      <c r="B4342" s="620"/>
      <c r="C4342" s="623"/>
      <c r="D4342" s="610"/>
      <c r="E4342" s="611"/>
      <c r="F4342" s="655"/>
      <c r="G4342" s="611"/>
    </row>
    <row r="4343" spans="1:7" s="547" customFormat="1" ht="15" x14ac:dyDescent="0.2">
      <c r="A4343" s="619"/>
      <c r="B4343" s="620"/>
      <c r="C4343" s="623"/>
      <c r="D4343" s="610"/>
      <c r="E4343" s="611"/>
      <c r="F4343" s="655"/>
      <c r="G4343" s="611"/>
    </row>
    <row r="4344" spans="1:7" s="547" customFormat="1" ht="15" x14ac:dyDescent="0.2">
      <c r="A4344" s="619"/>
      <c r="B4344" s="620"/>
      <c r="C4344" s="623"/>
      <c r="D4344" s="610"/>
      <c r="E4344" s="611"/>
      <c r="F4344" s="655"/>
      <c r="G4344" s="611"/>
    </row>
    <row r="4345" spans="1:7" s="547" customFormat="1" ht="15" x14ac:dyDescent="0.2">
      <c r="A4345" s="619"/>
      <c r="B4345" s="620"/>
      <c r="C4345" s="623"/>
      <c r="D4345" s="610"/>
      <c r="E4345" s="611"/>
      <c r="F4345" s="655"/>
      <c r="G4345" s="611"/>
    </row>
    <row r="4346" spans="1:7" s="547" customFormat="1" ht="15" x14ac:dyDescent="0.2">
      <c r="A4346" s="619"/>
      <c r="B4346" s="620"/>
      <c r="C4346" s="623"/>
      <c r="D4346" s="610"/>
      <c r="E4346" s="611"/>
      <c r="F4346" s="655"/>
      <c r="G4346" s="611"/>
    </row>
    <row r="4347" spans="1:7" s="547" customFormat="1" ht="15" x14ac:dyDescent="0.2">
      <c r="A4347" s="619"/>
      <c r="B4347" s="620"/>
      <c r="C4347" s="623"/>
      <c r="D4347" s="610"/>
      <c r="E4347" s="611"/>
      <c r="F4347" s="655"/>
      <c r="G4347" s="611"/>
    </row>
    <row r="4348" spans="1:7" s="547" customFormat="1" ht="15" x14ac:dyDescent="0.2">
      <c r="A4348" s="619"/>
      <c r="B4348" s="620"/>
      <c r="C4348" s="623"/>
      <c r="D4348" s="610"/>
      <c r="E4348" s="611"/>
      <c r="F4348" s="655"/>
      <c r="G4348" s="611"/>
    </row>
    <row r="4349" spans="1:7" s="547" customFormat="1" ht="15" x14ac:dyDescent="0.2">
      <c r="A4349" s="619"/>
      <c r="B4349" s="620"/>
      <c r="C4349" s="623"/>
      <c r="D4349" s="610"/>
      <c r="E4349" s="611"/>
      <c r="F4349" s="655"/>
      <c r="G4349" s="611"/>
    </row>
    <row r="4350" spans="1:7" s="547" customFormat="1" ht="15" x14ac:dyDescent="0.2">
      <c r="A4350" s="619"/>
      <c r="B4350" s="620"/>
      <c r="C4350" s="623"/>
      <c r="D4350" s="610"/>
      <c r="E4350" s="611"/>
      <c r="F4350" s="655"/>
      <c r="G4350" s="611"/>
    </row>
    <row r="4351" spans="1:7" s="547" customFormat="1" ht="15" x14ac:dyDescent="0.2">
      <c r="A4351" s="619"/>
      <c r="B4351" s="620"/>
      <c r="C4351" s="623"/>
      <c r="D4351" s="610"/>
      <c r="E4351" s="611"/>
      <c r="F4351" s="655"/>
      <c r="G4351" s="611"/>
    </row>
    <row r="4352" spans="1:7" s="547" customFormat="1" ht="15" x14ac:dyDescent="0.2">
      <c r="A4352" s="619"/>
      <c r="B4352" s="620"/>
      <c r="C4352" s="623"/>
      <c r="D4352" s="610"/>
      <c r="E4352" s="611"/>
      <c r="F4352" s="655"/>
      <c r="G4352" s="611"/>
    </row>
    <row r="4353" spans="1:7" s="547" customFormat="1" ht="15" x14ac:dyDescent="0.2">
      <c r="A4353" s="619"/>
      <c r="B4353" s="620"/>
      <c r="C4353" s="623"/>
      <c r="D4353" s="610"/>
      <c r="E4353" s="611"/>
      <c r="F4353" s="655"/>
      <c r="G4353" s="611"/>
    </row>
    <row r="4354" spans="1:7" s="547" customFormat="1" ht="15" x14ac:dyDescent="0.2">
      <c r="A4354" s="619"/>
      <c r="B4354" s="620"/>
      <c r="C4354" s="623"/>
      <c r="D4354" s="610"/>
      <c r="E4354" s="611"/>
      <c r="F4354" s="655"/>
      <c r="G4354" s="611"/>
    </row>
    <row r="4355" spans="1:7" s="547" customFormat="1" ht="15" x14ac:dyDescent="0.2">
      <c r="A4355" s="619"/>
      <c r="B4355" s="620"/>
      <c r="C4355" s="623"/>
      <c r="D4355" s="610"/>
      <c r="E4355" s="611"/>
      <c r="F4355" s="655"/>
      <c r="G4355" s="611"/>
    </row>
    <row r="4356" spans="1:7" s="547" customFormat="1" ht="15" x14ac:dyDescent="0.2">
      <c r="A4356" s="619"/>
      <c r="B4356" s="620"/>
      <c r="C4356" s="623"/>
      <c r="D4356" s="610"/>
      <c r="E4356" s="611"/>
      <c r="F4356" s="655"/>
      <c r="G4356" s="611"/>
    </row>
    <row r="4357" spans="1:7" s="547" customFormat="1" ht="15" x14ac:dyDescent="0.2">
      <c r="A4357" s="619"/>
      <c r="B4357" s="620"/>
      <c r="C4357" s="623"/>
      <c r="D4357" s="610"/>
      <c r="E4357" s="611"/>
      <c r="F4357" s="655"/>
      <c r="G4357" s="611"/>
    </row>
    <row r="4358" spans="1:7" s="547" customFormat="1" ht="15" x14ac:dyDescent="0.2">
      <c r="A4358" s="619"/>
      <c r="B4358" s="620"/>
      <c r="C4358" s="623"/>
      <c r="D4358" s="610"/>
      <c r="E4358" s="611"/>
      <c r="F4358" s="655"/>
      <c r="G4358" s="611"/>
    </row>
    <row r="4359" spans="1:7" s="547" customFormat="1" ht="15" x14ac:dyDescent="0.2">
      <c r="A4359" s="619"/>
      <c r="B4359" s="620"/>
      <c r="C4359" s="623"/>
      <c r="D4359" s="610"/>
      <c r="E4359" s="611"/>
      <c r="F4359" s="655"/>
      <c r="G4359" s="611"/>
    </row>
    <row r="4360" spans="1:7" s="547" customFormat="1" ht="15" x14ac:dyDescent="0.2">
      <c r="A4360" s="619"/>
      <c r="B4360" s="620"/>
      <c r="C4360" s="623"/>
      <c r="D4360" s="610"/>
      <c r="E4360" s="611"/>
      <c r="F4360" s="655"/>
      <c r="G4360" s="611"/>
    </row>
    <row r="4361" spans="1:7" s="547" customFormat="1" ht="15" x14ac:dyDescent="0.2">
      <c r="A4361" s="619"/>
      <c r="B4361" s="620"/>
      <c r="C4361" s="623"/>
      <c r="D4361" s="610"/>
      <c r="E4361" s="611"/>
      <c r="F4361" s="655"/>
      <c r="G4361" s="611"/>
    </row>
    <row r="4362" spans="1:7" s="547" customFormat="1" ht="15" x14ac:dyDescent="0.2">
      <c r="A4362" s="619"/>
      <c r="B4362" s="620"/>
      <c r="C4362" s="623"/>
      <c r="D4362" s="610"/>
      <c r="E4362" s="611"/>
      <c r="F4362" s="655"/>
      <c r="G4362" s="611"/>
    </row>
    <row r="4363" spans="1:7" s="547" customFormat="1" ht="15" x14ac:dyDescent="0.2">
      <c r="A4363" s="619"/>
      <c r="B4363" s="620"/>
      <c r="C4363" s="623"/>
      <c r="D4363" s="610"/>
      <c r="E4363" s="611"/>
      <c r="F4363" s="655"/>
      <c r="G4363" s="611"/>
    </row>
    <row r="4364" spans="1:7" s="547" customFormat="1" ht="15" x14ac:dyDescent="0.2">
      <c r="A4364" s="619"/>
      <c r="B4364" s="620"/>
      <c r="C4364" s="623"/>
      <c r="D4364" s="610"/>
      <c r="E4364" s="611"/>
      <c r="F4364" s="655"/>
      <c r="G4364" s="611"/>
    </row>
    <row r="4365" spans="1:7" s="547" customFormat="1" ht="15" x14ac:dyDescent="0.2">
      <c r="A4365" s="619"/>
      <c r="B4365" s="620"/>
      <c r="C4365" s="623"/>
      <c r="D4365" s="610"/>
      <c r="E4365" s="611"/>
      <c r="F4365" s="655"/>
      <c r="G4365" s="611"/>
    </row>
    <row r="4366" spans="1:7" s="547" customFormat="1" ht="15" x14ac:dyDescent="0.2">
      <c r="A4366" s="619"/>
      <c r="B4366" s="620"/>
      <c r="C4366" s="623"/>
      <c r="D4366" s="610"/>
      <c r="E4366" s="611"/>
      <c r="F4366" s="655"/>
      <c r="G4366" s="611"/>
    </row>
    <row r="4367" spans="1:7" s="547" customFormat="1" ht="15" x14ac:dyDescent="0.2">
      <c r="A4367" s="619"/>
      <c r="B4367" s="620"/>
      <c r="C4367" s="623"/>
      <c r="D4367" s="610"/>
      <c r="E4367" s="611"/>
      <c r="F4367" s="655"/>
      <c r="G4367" s="611"/>
    </row>
    <row r="4368" spans="1:7" s="547" customFormat="1" ht="15" x14ac:dyDescent="0.2">
      <c r="A4368" s="619"/>
      <c r="B4368" s="620"/>
      <c r="C4368" s="623"/>
      <c r="D4368" s="610"/>
      <c r="E4368" s="611"/>
      <c r="F4368" s="655"/>
      <c r="G4368" s="611"/>
    </row>
    <row r="4369" spans="1:7" s="547" customFormat="1" ht="15" x14ac:dyDescent="0.2">
      <c r="A4369" s="619"/>
      <c r="B4369" s="620"/>
      <c r="C4369" s="623"/>
      <c r="D4369" s="610"/>
      <c r="E4369" s="611"/>
      <c r="F4369" s="655"/>
      <c r="G4369" s="611"/>
    </row>
    <row r="4370" spans="1:7" s="547" customFormat="1" ht="15" x14ac:dyDescent="0.2">
      <c r="A4370" s="619"/>
      <c r="B4370" s="620"/>
      <c r="C4370" s="623"/>
      <c r="D4370" s="610"/>
      <c r="E4370" s="611"/>
      <c r="F4370" s="655"/>
      <c r="G4370" s="611"/>
    </row>
    <row r="4371" spans="1:7" s="547" customFormat="1" ht="15" x14ac:dyDescent="0.2">
      <c r="A4371" s="619"/>
      <c r="B4371" s="620"/>
      <c r="C4371" s="623"/>
      <c r="D4371" s="610"/>
      <c r="E4371" s="611"/>
      <c r="F4371" s="655"/>
      <c r="G4371" s="611"/>
    </row>
    <row r="4372" spans="1:7" s="547" customFormat="1" ht="15" x14ac:dyDescent="0.2">
      <c r="A4372" s="619"/>
      <c r="B4372" s="620"/>
      <c r="C4372" s="623"/>
      <c r="D4372" s="610"/>
      <c r="E4372" s="611"/>
      <c r="F4372" s="655"/>
      <c r="G4372" s="611"/>
    </row>
    <row r="4373" spans="1:7" s="547" customFormat="1" ht="15" x14ac:dyDescent="0.2">
      <c r="A4373" s="619"/>
      <c r="B4373" s="620"/>
      <c r="C4373" s="623"/>
      <c r="D4373" s="610"/>
      <c r="E4373" s="611"/>
      <c r="F4373" s="655"/>
      <c r="G4373" s="611"/>
    </row>
    <row r="4374" spans="1:7" s="547" customFormat="1" ht="15" x14ac:dyDescent="0.2">
      <c r="A4374" s="619"/>
      <c r="B4374" s="620"/>
      <c r="C4374" s="623"/>
      <c r="D4374" s="610"/>
      <c r="E4374" s="611"/>
      <c r="F4374" s="655"/>
      <c r="G4374" s="611"/>
    </row>
    <row r="4375" spans="1:7" s="547" customFormat="1" ht="15" x14ac:dyDescent="0.2">
      <c r="A4375" s="619"/>
      <c r="B4375" s="620"/>
      <c r="C4375" s="623"/>
      <c r="D4375" s="610"/>
      <c r="E4375" s="611"/>
      <c r="F4375" s="655"/>
      <c r="G4375" s="611"/>
    </row>
    <row r="4376" spans="1:7" s="547" customFormat="1" ht="15" x14ac:dyDescent="0.2">
      <c r="A4376" s="619"/>
      <c r="B4376" s="620"/>
      <c r="C4376" s="623"/>
      <c r="D4376" s="610"/>
      <c r="E4376" s="611"/>
      <c r="F4376" s="655"/>
      <c r="G4376" s="611"/>
    </row>
    <row r="4377" spans="1:7" s="547" customFormat="1" ht="15" x14ac:dyDescent="0.2">
      <c r="A4377" s="619"/>
      <c r="B4377" s="620"/>
      <c r="C4377" s="623"/>
      <c r="D4377" s="610"/>
      <c r="E4377" s="611"/>
      <c r="F4377" s="655"/>
      <c r="G4377" s="611"/>
    </row>
    <row r="4378" spans="1:7" s="547" customFormat="1" ht="15" x14ac:dyDescent="0.2">
      <c r="A4378" s="619"/>
      <c r="B4378" s="620"/>
      <c r="C4378" s="623"/>
      <c r="D4378" s="610"/>
      <c r="E4378" s="611"/>
      <c r="F4378" s="655"/>
      <c r="G4378" s="611"/>
    </row>
    <row r="4379" spans="1:7" s="547" customFormat="1" ht="15" x14ac:dyDescent="0.2">
      <c r="A4379" s="619"/>
      <c r="B4379" s="620"/>
      <c r="C4379" s="623"/>
      <c r="D4379" s="610"/>
      <c r="E4379" s="611"/>
      <c r="F4379" s="655"/>
      <c r="G4379" s="611"/>
    </row>
    <row r="4380" spans="1:7" s="547" customFormat="1" ht="15" x14ac:dyDescent="0.2">
      <c r="A4380" s="619"/>
      <c r="B4380" s="620"/>
      <c r="C4380" s="623"/>
      <c r="D4380" s="610"/>
      <c r="E4380" s="611"/>
      <c r="F4380" s="655"/>
      <c r="G4380" s="611"/>
    </row>
    <row r="4381" spans="1:7" s="547" customFormat="1" ht="15" x14ac:dyDescent="0.2">
      <c r="A4381" s="619"/>
      <c r="B4381" s="620"/>
      <c r="C4381" s="623"/>
      <c r="D4381" s="610"/>
      <c r="E4381" s="611"/>
      <c r="F4381" s="655"/>
      <c r="G4381" s="611"/>
    </row>
    <row r="4382" spans="1:7" s="547" customFormat="1" ht="15" x14ac:dyDescent="0.2">
      <c r="A4382" s="619"/>
      <c r="B4382" s="620"/>
      <c r="C4382" s="623"/>
      <c r="D4382" s="610"/>
      <c r="E4382" s="611"/>
      <c r="F4382" s="655"/>
      <c r="G4382" s="611"/>
    </row>
    <row r="4383" spans="1:7" s="547" customFormat="1" ht="15" x14ac:dyDescent="0.2">
      <c r="A4383" s="619"/>
      <c r="B4383" s="620"/>
      <c r="C4383" s="623"/>
      <c r="D4383" s="610"/>
      <c r="E4383" s="611"/>
      <c r="F4383" s="655"/>
      <c r="G4383" s="611"/>
    </row>
    <row r="4384" spans="1:7" s="547" customFormat="1" ht="15" x14ac:dyDescent="0.2">
      <c r="A4384" s="619"/>
      <c r="B4384" s="620"/>
      <c r="C4384" s="623"/>
      <c r="D4384" s="610"/>
      <c r="E4384" s="611"/>
      <c r="F4384" s="655"/>
      <c r="G4384" s="611"/>
    </row>
    <row r="4385" spans="1:7" s="547" customFormat="1" ht="15" x14ac:dyDescent="0.2">
      <c r="A4385" s="619"/>
      <c r="B4385" s="620"/>
      <c r="C4385" s="623"/>
      <c r="D4385" s="610"/>
      <c r="E4385" s="611"/>
      <c r="F4385" s="655"/>
      <c r="G4385" s="611"/>
    </row>
    <row r="4386" spans="1:7" s="547" customFormat="1" ht="15" x14ac:dyDescent="0.2">
      <c r="A4386" s="619"/>
      <c r="B4386" s="620"/>
      <c r="C4386" s="623"/>
      <c r="D4386" s="610"/>
      <c r="E4386" s="611"/>
      <c r="F4386" s="655"/>
      <c r="G4386" s="611"/>
    </row>
    <row r="4387" spans="1:7" s="547" customFormat="1" ht="15" x14ac:dyDescent="0.2">
      <c r="A4387" s="619"/>
      <c r="B4387" s="620"/>
      <c r="C4387" s="623"/>
      <c r="D4387" s="610"/>
      <c r="E4387" s="611"/>
      <c r="F4387" s="655"/>
      <c r="G4387" s="611"/>
    </row>
    <row r="4388" spans="1:7" s="547" customFormat="1" ht="15" x14ac:dyDescent="0.2">
      <c r="A4388" s="619"/>
      <c r="B4388" s="620"/>
      <c r="C4388" s="623"/>
      <c r="D4388" s="610"/>
      <c r="E4388" s="611"/>
      <c r="F4388" s="655"/>
      <c r="G4388" s="611"/>
    </row>
    <row r="4389" spans="1:7" s="547" customFormat="1" ht="15" x14ac:dyDescent="0.2">
      <c r="A4389" s="619"/>
      <c r="B4389" s="620"/>
      <c r="C4389" s="623"/>
      <c r="D4389" s="610"/>
      <c r="E4389" s="611"/>
      <c r="F4389" s="655"/>
      <c r="G4389" s="611"/>
    </row>
    <row r="4390" spans="1:7" s="547" customFormat="1" ht="15" x14ac:dyDescent="0.2">
      <c r="A4390" s="619"/>
      <c r="B4390" s="620"/>
      <c r="C4390" s="623"/>
      <c r="D4390" s="610"/>
      <c r="E4390" s="611"/>
      <c r="F4390" s="655"/>
      <c r="G4390" s="611"/>
    </row>
    <row r="4391" spans="1:7" s="547" customFormat="1" ht="15" x14ac:dyDescent="0.2">
      <c r="A4391" s="619"/>
      <c r="B4391" s="620"/>
      <c r="C4391" s="623"/>
      <c r="D4391" s="610"/>
      <c r="E4391" s="611"/>
      <c r="F4391" s="655"/>
      <c r="G4391" s="611"/>
    </row>
    <row r="4392" spans="1:7" s="547" customFormat="1" ht="15" x14ac:dyDescent="0.2">
      <c r="A4392" s="619"/>
      <c r="B4392" s="620"/>
      <c r="C4392" s="623"/>
      <c r="D4392" s="610"/>
      <c r="E4392" s="611"/>
      <c r="F4392" s="655"/>
      <c r="G4392" s="611"/>
    </row>
    <row r="4393" spans="1:7" s="547" customFormat="1" ht="15" x14ac:dyDescent="0.2">
      <c r="A4393" s="619"/>
      <c r="B4393" s="620"/>
      <c r="C4393" s="623"/>
      <c r="D4393" s="610"/>
      <c r="E4393" s="611"/>
      <c r="F4393" s="655"/>
      <c r="G4393" s="611"/>
    </row>
    <row r="4394" spans="1:7" s="547" customFormat="1" ht="15" x14ac:dyDescent="0.2">
      <c r="A4394" s="619"/>
      <c r="B4394" s="620"/>
      <c r="C4394" s="623"/>
      <c r="D4394" s="610"/>
      <c r="E4394" s="611"/>
      <c r="F4394" s="655"/>
      <c r="G4394" s="611"/>
    </row>
    <row r="4395" spans="1:7" s="547" customFormat="1" ht="15" x14ac:dyDescent="0.2">
      <c r="A4395" s="619"/>
      <c r="B4395" s="620"/>
      <c r="C4395" s="623"/>
      <c r="D4395" s="610"/>
      <c r="E4395" s="611"/>
      <c r="F4395" s="655"/>
      <c r="G4395" s="611"/>
    </row>
    <row r="4396" spans="1:7" s="547" customFormat="1" ht="15" x14ac:dyDescent="0.2">
      <c r="A4396" s="619"/>
      <c r="B4396" s="620"/>
      <c r="C4396" s="623"/>
      <c r="D4396" s="610"/>
      <c r="E4396" s="611"/>
      <c r="F4396" s="655"/>
      <c r="G4396" s="611"/>
    </row>
    <row r="4397" spans="1:7" s="547" customFormat="1" ht="15" x14ac:dyDescent="0.2">
      <c r="A4397" s="619"/>
      <c r="B4397" s="620"/>
      <c r="C4397" s="623"/>
      <c r="D4397" s="610"/>
      <c r="E4397" s="611"/>
      <c r="F4397" s="655"/>
      <c r="G4397" s="611"/>
    </row>
    <row r="4398" spans="1:7" s="547" customFormat="1" ht="15" x14ac:dyDescent="0.2">
      <c r="A4398" s="619"/>
      <c r="B4398" s="620"/>
      <c r="C4398" s="623"/>
      <c r="D4398" s="610"/>
      <c r="E4398" s="611"/>
      <c r="F4398" s="655"/>
      <c r="G4398" s="611"/>
    </row>
    <row r="4399" spans="1:7" s="547" customFormat="1" ht="15" x14ac:dyDescent="0.2">
      <c r="A4399" s="619"/>
      <c r="B4399" s="620"/>
      <c r="C4399" s="623"/>
      <c r="D4399" s="610"/>
      <c r="E4399" s="611"/>
      <c r="F4399" s="655"/>
      <c r="G4399" s="611"/>
    </row>
    <row r="4400" spans="1:7" s="547" customFormat="1" ht="15" x14ac:dyDescent="0.2">
      <c r="A4400" s="619"/>
      <c r="B4400" s="620"/>
      <c r="C4400" s="623"/>
      <c r="D4400" s="610"/>
      <c r="E4400" s="611"/>
      <c r="F4400" s="655"/>
      <c r="G4400" s="611"/>
    </row>
    <row r="4401" spans="1:7" s="547" customFormat="1" ht="15" x14ac:dyDescent="0.2">
      <c r="A4401" s="619"/>
      <c r="B4401" s="620"/>
      <c r="C4401" s="623"/>
      <c r="D4401" s="610"/>
      <c r="E4401" s="611"/>
      <c r="F4401" s="655"/>
      <c r="G4401" s="611"/>
    </row>
    <row r="4402" spans="1:7" s="547" customFormat="1" ht="15" x14ac:dyDescent="0.2">
      <c r="A4402" s="619"/>
      <c r="B4402" s="620"/>
      <c r="C4402" s="623"/>
      <c r="D4402" s="610"/>
      <c r="E4402" s="611"/>
      <c r="F4402" s="655"/>
      <c r="G4402" s="611"/>
    </row>
    <row r="4403" spans="1:7" s="547" customFormat="1" ht="15" x14ac:dyDescent="0.2">
      <c r="A4403" s="619"/>
      <c r="B4403" s="620"/>
      <c r="C4403" s="623"/>
      <c r="D4403" s="610"/>
      <c r="E4403" s="611"/>
      <c r="F4403" s="655"/>
      <c r="G4403" s="611"/>
    </row>
    <row r="4404" spans="1:7" s="547" customFormat="1" ht="15" x14ac:dyDescent="0.2">
      <c r="A4404" s="619"/>
      <c r="B4404" s="620"/>
      <c r="C4404" s="623"/>
      <c r="D4404" s="610"/>
      <c r="E4404" s="611"/>
      <c r="F4404" s="655"/>
      <c r="G4404" s="611"/>
    </row>
    <row r="4405" spans="1:7" s="547" customFormat="1" ht="15" x14ac:dyDescent="0.2">
      <c r="A4405" s="619"/>
      <c r="B4405" s="620"/>
      <c r="C4405" s="623"/>
      <c r="D4405" s="610"/>
      <c r="E4405" s="611"/>
      <c r="F4405" s="655"/>
      <c r="G4405" s="611"/>
    </row>
    <row r="4406" spans="1:7" s="547" customFormat="1" ht="15" x14ac:dyDescent="0.2">
      <c r="A4406" s="619"/>
      <c r="B4406" s="620"/>
      <c r="C4406" s="623"/>
      <c r="D4406" s="610"/>
      <c r="E4406" s="611"/>
      <c r="F4406" s="655"/>
      <c r="G4406" s="611"/>
    </row>
    <row r="4407" spans="1:7" s="547" customFormat="1" ht="15" x14ac:dyDescent="0.2">
      <c r="A4407" s="619"/>
      <c r="B4407" s="620"/>
      <c r="C4407" s="623"/>
      <c r="D4407" s="610"/>
      <c r="E4407" s="611"/>
      <c r="F4407" s="655"/>
      <c r="G4407" s="611"/>
    </row>
    <row r="4408" spans="1:7" s="547" customFormat="1" ht="15" x14ac:dyDescent="0.2">
      <c r="A4408" s="619"/>
      <c r="B4408" s="620"/>
      <c r="C4408" s="623"/>
      <c r="D4408" s="610"/>
      <c r="E4408" s="611"/>
      <c r="F4408" s="655"/>
      <c r="G4408" s="611"/>
    </row>
    <row r="4409" spans="1:7" s="547" customFormat="1" ht="15" x14ac:dyDescent="0.2">
      <c r="A4409" s="619"/>
      <c r="B4409" s="620"/>
      <c r="C4409" s="623"/>
      <c r="D4409" s="610"/>
      <c r="E4409" s="611"/>
      <c r="F4409" s="655"/>
      <c r="G4409" s="611"/>
    </row>
    <row r="4410" spans="1:7" s="547" customFormat="1" ht="15" x14ac:dyDescent="0.2">
      <c r="A4410" s="619"/>
      <c r="B4410" s="620"/>
      <c r="C4410" s="623"/>
      <c r="D4410" s="610"/>
      <c r="E4410" s="611"/>
      <c r="F4410" s="655"/>
      <c r="G4410" s="611"/>
    </row>
    <row r="4411" spans="1:7" s="547" customFormat="1" ht="15" x14ac:dyDescent="0.2">
      <c r="A4411" s="619"/>
      <c r="B4411" s="620"/>
      <c r="C4411" s="623"/>
      <c r="D4411" s="610"/>
      <c r="E4411" s="611"/>
      <c r="F4411" s="655"/>
      <c r="G4411" s="611"/>
    </row>
    <row r="4412" spans="1:7" s="547" customFormat="1" ht="15" x14ac:dyDescent="0.2">
      <c r="A4412" s="619"/>
      <c r="B4412" s="620"/>
      <c r="C4412" s="623"/>
      <c r="D4412" s="610"/>
      <c r="E4412" s="611"/>
      <c r="F4412" s="655"/>
      <c r="G4412" s="611"/>
    </row>
    <row r="4413" spans="1:7" s="547" customFormat="1" ht="15" x14ac:dyDescent="0.2">
      <c r="A4413" s="619"/>
      <c r="B4413" s="620"/>
      <c r="C4413" s="623"/>
      <c r="D4413" s="610"/>
      <c r="E4413" s="611"/>
      <c r="F4413" s="655"/>
      <c r="G4413" s="611"/>
    </row>
    <row r="4414" spans="1:7" s="547" customFormat="1" ht="15" x14ac:dyDescent="0.2">
      <c r="A4414" s="619"/>
      <c r="B4414" s="620"/>
      <c r="C4414" s="623"/>
      <c r="D4414" s="610"/>
      <c r="E4414" s="611"/>
      <c r="F4414" s="655"/>
      <c r="G4414" s="611"/>
    </row>
    <row r="4415" spans="1:7" s="547" customFormat="1" ht="15" x14ac:dyDescent="0.2">
      <c r="A4415" s="619"/>
      <c r="B4415" s="620"/>
      <c r="C4415" s="623"/>
      <c r="D4415" s="610"/>
      <c r="E4415" s="611"/>
      <c r="F4415" s="655"/>
      <c r="G4415" s="611"/>
    </row>
    <row r="4416" spans="1:7" s="547" customFormat="1" ht="15" x14ac:dyDescent="0.2">
      <c r="A4416" s="619"/>
      <c r="B4416" s="620"/>
      <c r="C4416" s="623"/>
      <c r="D4416" s="610"/>
      <c r="E4416" s="611"/>
      <c r="F4416" s="655"/>
      <c r="G4416" s="611"/>
    </row>
    <row r="4417" spans="1:7" s="547" customFormat="1" ht="15" x14ac:dyDescent="0.2">
      <c r="A4417" s="619"/>
      <c r="B4417" s="620"/>
      <c r="C4417" s="623"/>
      <c r="D4417" s="610"/>
      <c r="E4417" s="611"/>
      <c r="F4417" s="655"/>
      <c r="G4417" s="611"/>
    </row>
    <row r="4418" spans="1:7" s="547" customFormat="1" ht="15" x14ac:dyDescent="0.2">
      <c r="A4418" s="619"/>
      <c r="B4418" s="620"/>
      <c r="C4418" s="623"/>
      <c r="D4418" s="610"/>
      <c r="E4418" s="611"/>
      <c r="F4418" s="655"/>
      <c r="G4418" s="611"/>
    </row>
    <row r="4419" spans="1:7" s="547" customFormat="1" ht="15" x14ac:dyDescent="0.2">
      <c r="A4419" s="619"/>
      <c r="B4419" s="620"/>
      <c r="C4419" s="623"/>
      <c r="D4419" s="610"/>
      <c r="E4419" s="611"/>
      <c r="F4419" s="655"/>
      <c r="G4419" s="611"/>
    </row>
    <row r="4420" spans="1:7" s="547" customFormat="1" ht="15" x14ac:dyDescent="0.2">
      <c r="A4420" s="619"/>
      <c r="B4420" s="620"/>
      <c r="C4420" s="623"/>
      <c r="D4420" s="610"/>
      <c r="E4420" s="611"/>
      <c r="F4420" s="655"/>
      <c r="G4420" s="611"/>
    </row>
    <row r="4421" spans="1:7" s="547" customFormat="1" ht="15" x14ac:dyDescent="0.2">
      <c r="A4421" s="619"/>
      <c r="B4421" s="620"/>
      <c r="C4421" s="623"/>
      <c r="D4421" s="610"/>
      <c r="E4421" s="611"/>
      <c r="F4421" s="655"/>
      <c r="G4421" s="611"/>
    </row>
    <row r="4422" spans="1:7" s="547" customFormat="1" ht="15" x14ac:dyDescent="0.2">
      <c r="A4422" s="619"/>
      <c r="B4422" s="620"/>
      <c r="C4422" s="623"/>
      <c r="D4422" s="610"/>
      <c r="E4422" s="611"/>
      <c r="F4422" s="655"/>
      <c r="G4422" s="611"/>
    </row>
    <row r="4423" spans="1:7" s="547" customFormat="1" ht="15" x14ac:dyDescent="0.2">
      <c r="A4423" s="619"/>
      <c r="B4423" s="620"/>
      <c r="C4423" s="623"/>
      <c r="D4423" s="610"/>
      <c r="E4423" s="611"/>
      <c r="F4423" s="655"/>
      <c r="G4423" s="611"/>
    </row>
    <row r="4424" spans="1:7" s="547" customFormat="1" ht="15" x14ac:dyDescent="0.2">
      <c r="A4424" s="619"/>
      <c r="B4424" s="620"/>
      <c r="C4424" s="623"/>
      <c r="D4424" s="610"/>
      <c r="E4424" s="611"/>
      <c r="F4424" s="655"/>
      <c r="G4424" s="611"/>
    </row>
    <row r="4425" spans="1:7" s="547" customFormat="1" ht="15" x14ac:dyDescent="0.2">
      <c r="A4425" s="619"/>
      <c r="B4425" s="620"/>
      <c r="C4425" s="623"/>
      <c r="D4425" s="610"/>
      <c r="E4425" s="611"/>
      <c r="F4425" s="655"/>
      <c r="G4425" s="611"/>
    </row>
    <row r="4426" spans="1:7" s="547" customFormat="1" ht="15" x14ac:dyDescent="0.2">
      <c r="A4426" s="619"/>
      <c r="B4426" s="620"/>
      <c r="C4426" s="623"/>
      <c r="D4426" s="610"/>
      <c r="E4426" s="611"/>
      <c r="F4426" s="655"/>
      <c r="G4426" s="611"/>
    </row>
    <row r="4427" spans="1:7" s="547" customFormat="1" ht="15" x14ac:dyDescent="0.2">
      <c r="A4427" s="619"/>
      <c r="B4427" s="620"/>
      <c r="C4427" s="623"/>
      <c r="D4427" s="610"/>
      <c r="E4427" s="611"/>
      <c r="F4427" s="655"/>
      <c r="G4427" s="611"/>
    </row>
    <row r="4428" spans="1:7" s="547" customFormat="1" ht="15" x14ac:dyDescent="0.2">
      <c r="A4428" s="619"/>
      <c r="B4428" s="620"/>
      <c r="C4428" s="623"/>
      <c r="D4428" s="610"/>
      <c r="E4428" s="611"/>
      <c r="F4428" s="655"/>
      <c r="G4428" s="611"/>
    </row>
    <row r="4429" spans="1:7" s="547" customFormat="1" ht="15" x14ac:dyDescent="0.2">
      <c r="A4429" s="619"/>
      <c r="B4429" s="620"/>
      <c r="C4429" s="623"/>
      <c r="D4429" s="610"/>
      <c r="E4429" s="611"/>
      <c r="F4429" s="655"/>
      <c r="G4429" s="611"/>
    </row>
    <row r="4430" spans="1:7" s="547" customFormat="1" ht="15" x14ac:dyDescent="0.2">
      <c r="A4430" s="619"/>
      <c r="B4430" s="620"/>
      <c r="C4430" s="623"/>
      <c r="D4430" s="610"/>
      <c r="E4430" s="611"/>
      <c r="F4430" s="655"/>
      <c r="G4430" s="611"/>
    </row>
    <row r="4431" spans="1:7" s="547" customFormat="1" ht="15" x14ac:dyDescent="0.2">
      <c r="A4431" s="619"/>
      <c r="B4431" s="620"/>
      <c r="C4431" s="623"/>
      <c r="D4431" s="610"/>
      <c r="E4431" s="611"/>
      <c r="F4431" s="655"/>
      <c r="G4431" s="611"/>
    </row>
    <row r="4432" spans="1:7" s="547" customFormat="1" ht="15" x14ac:dyDescent="0.2">
      <c r="A4432" s="619"/>
      <c r="B4432" s="620"/>
      <c r="C4432" s="623"/>
      <c r="D4432" s="610"/>
      <c r="E4432" s="611"/>
      <c r="F4432" s="655"/>
      <c r="G4432" s="611"/>
    </row>
    <row r="4433" spans="1:7" s="547" customFormat="1" ht="15" x14ac:dyDescent="0.2">
      <c r="A4433" s="619"/>
      <c r="B4433" s="620"/>
      <c r="C4433" s="623"/>
      <c r="D4433" s="610"/>
      <c r="E4433" s="611"/>
      <c r="F4433" s="655"/>
      <c r="G4433" s="611"/>
    </row>
    <row r="4434" spans="1:7" s="547" customFormat="1" ht="15" x14ac:dyDescent="0.2">
      <c r="A4434" s="619"/>
      <c r="B4434" s="620"/>
      <c r="C4434" s="623"/>
      <c r="D4434" s="610"/>
      <c r="E4434" s="611"/>
      <c r="F4434" s="655"/>
      <c r="G4434" s="611"/>
    </row>
    <row r="4435" spans="1:7" s="547" customFormat="1" ht="15" x14ac:dyDescent="0.2">
      <c r="A4435" s="619"/>
      <c r="B4435" s="620"/>
      <c r="C4435" s="623"/>
      <c r="D4435" s="610"/>
      <c r="E4435" s="611"/>
      <c r="F4435" s="655"/>
      <c r="G4435" s="611"/>
    </row>
    <row r="4436" spans="1:7" s="547" customFormat="1" ht="15" x14ac:dyDescent="0.2">
      <c r="A4436" s="619"/>
      <c r="B4436" s="620"/>
      <c r="C4436" s="623"/>
      <c r="D4436" s="610"/>
      <c r="E4436" s="611"/>
      <c r="F4436" s="655"/>
      <c r="G4436" s="611"/>
    </row>
    <row r="4437" spans="1:7" s="547" customFormat="1" ht="15" x14ac:dyDescent="0.2">
      <c r="A4437" s="619"/>
      <c r="B4437" s="620"/>
      <c r="C4437" s="623"/>
      <c r="D4437" s="610"/>
      <c r="E4437" s="611"/>
      <c r="F4437" s="655"/>
      <c r="G4437" s="611"/>
    </row>
    <row r="4438" spans="1:7" s="547" customFormat="1" ht="15" x14ac:dyDescent="0.2">
      <c r="A4438" s="619"/>
      <c r="B4438" s="620"/>
      <c r="C4438" s="623"/>
      <c r="D4438" s="610"/>
      <c r="E4438" s="611"/>
      <c r="F4438" s="655"/>
      <c r="G4438" s="611"/>
    </row>
    <row r="4439" spans="1:7" s="547" customFormat="1" ht="15" x14ac:dyDescent="0.2">
      <c r="A4439" s="619"/>
      <c r="B4439" s="620"/>
      <c r="C4439" s="623"/>
      <c r="D4439" s="610"/>
      <c r="E4439" s="611"/>
      <c r="F4439" s="655"/>
      <c r="G4439" s="611"/>
    </row>
    <row r="4440" spans="1:7" s="547" customFormat="1" ht="15" x14ac:dyDescent="0.2">
      <c r="A4440" s="619"/>
      <c r="B4440" s="620"/>
      <c r="C4440" s="623"/>
      <c r="D4440" s="610"/>
      <c r="E4440" s="611"/>
      <c r="F4440" s="655"/>
      <c r="G4440" s="611"/>
    </row>
    <row r="4441" spans="1:7" s="547" customFormat="1" ht="15" x14ac:dyDescent="0.2">
      <c r="A4441" s="619"/>
      <c r="B4441" s="620"/>
      <c r="C4441" s="623"/>
      <c r="D4441" s="610"/>
      <c r="E4441" s="611"/>
      <c r="F4441" s="655"/>
      <c r="G4441" s="611"/>
    </row>
    <row r="4442" spans="1:7" s="547" customFormat="1" ht="15" x14ac:dyDescent="0.2">
      <c r="A4442" s="619"/>
      <c r="B4442" s="620"/>
      <c r="C4442" s="623"/>
      <c r="D4442" s="610"/>
      <c r="E4442" s="611"/>
      <c r="F4442" s="655"/>
      <c r="G4442" s="611"/>
    </row>
    <row r="4443" spans="1:7" s="547" customFormat="1" ht="15" x14ac:dyDescent="0.2">
      <c r="A4443" s="619"/>
      <c r="B4443" s="620"/>
      <c r="C4443" s="623"/>
      <c r="D4443" s="610"/>
      <c r="E4443" s="611"/>
      <c r="F4443" s="655"/>
      <c r="G4443" s="611"/>
    </row>
    <row r="4444" spans="1:7" s="547" customFormat="1" ht="15" x14ac:dyDescent="0.2">
      <c r="A4444" s="619"/>
      <c r="B4444" s="620"/>
      <c r="C4444" s="623"/>
      <c r="D4444" s="610"/>
      <c r="E4444" s="611"/>
      <c r="F4444" s="655"/>
      <c r="G4444" s="611"/>
    </row>
    <row r="4445" spans="1:7" s="547" customFormat="1" ht="15" x14ac:dyDescent="0.2">
      <c r="A4445" s="619"/>
      <c r="B4445" s="620"/>
      <c r="C4445" s="623"/>
      <c r="D4445" s="610"/>
      <c r="E4445" s="611"/>
      <c r="F4445" s="655"/>
      <c r="G4445" s="611"/>
    </row>
    <row r="4446" spans="1:7" s="547" customFormat="1" ht="15" x14ac:dyDescent="0.2">
      <c r="A4446" s="619"/>
      <c r="B4446" s="620"/>
      <c r="C4446" s="623"/>
      <c r="D4446" s="610"/>
      <c r="E4446" s="611"/>
      <c r="F4446" s="655"/>
      <c r="G4446" s="611"/>
    </row>
    <row r="4447" spans="1:7" s="547" customFormat="1" ht="15" x14ac:dyDescent="0.2">
      <c r="A4447" s="619"/>
      <c r="B4447" s="620"/>
      <c r="C4447" s="623"/>
      <c r="D4447" s="610"/>
      <c r="E4447" s="611"/>
      <c r="F4447" s="655"/>
      <c r="G4447" s="611"/>
    </row>
    <row r="4448" spans="1:7" s="547" customFormat="1" ht="15" x14ac:dyDescent="0.2">
      <c r="A4448" s="619"/>
      <c r="B4448" s="620"/>
      <c r="C4448" s="623"/>
      <c r="D4448" s="610"/>
      <c r="E4448" s="611"/>
      <c r="F4448" s="655"/>
      <c r="G4448" s="611"/>
    </row>
    <row r="4449" spans="1:7" s="547" customFormat="1" ht="15" x14ac:dyDescent="0.2">
      <c r="A4449" s="619"/>
      <c r="B4449" s="620"/>
      <c r="C4449" s="623"/>
      <c r="D4449" s="610"/>
      <c r="E4449" s="611"/>
      <c r="F4449" s="655"/>
      <c r="G4449" s="611"/>
    </row>
    <row r="4450" spans="1:7" s="547" customFormat="1" ht="15" x14ac:dyDescent="0.2">
      <c r="A4450" s="619"/>
      <c r="B4450" s="620"/>
      <c r="C4450" s="623"/>
      <c r="D4450" s="610"/>
      <c r="E4450" s="611"/>
      <c r="F4450" s="655"/>
      <c r="G4450" s="611"/>
    </row>
    <row r="4451" spans="1:7" s="547" customFormat="1" ht="15" x14ac:dyDescent="0.2">
      <c r="A4451" s="619"/>
      <c r="B4451" s="620"/>
      <c r="C4451" s="623"/>
      <c r="D4451" s="610"/>
      <c r="E4451" s="611"/>
      <c r="F4451" s="655"/>
      <c r="G4451" s="611"/>
    </row>
    <row r="4452" spans="1:7" s="547" customFormat="1" ht="15" x14ac:dyDescent="0.2">
      <c r="A4452" s="619"/>
      <c r="B4452" s="620"/>
      <c r="C4452" s="623"/>
      <c r="D4452" s="610"/>
      <c r="E4452" s="611"/>
      <c r="F4452" s="655"/>
      <c r="G4452" s="611"/>
    </row>
    <row r="4453" spans="1:7" s="547" customFormat="1" ht="15" x14ac:dyDescent="0.2">
      <c r="A4453" s="619"/>
      <c r="B4453" s="620"/>
      <c r="C4453" s="623"/>
      <c r="D4453" s="610"/>
      <c r="E4453" s="611"/>
      <c r="F4453" s="655"/>
      <c r="G4453" s="611"/>
    </row>
    <row r="4454" spans="1:7" s="547" customFormat="1" ht="15" x14ac:dyDescent="0.2">
      <c r="A4454" s="619"/>
      <c r="B4454" s="620"/>
      <c r="C4454" s="623"/>
      <c r="D4454" s="610"/>
      <c r="E4454" s="611"/>
      <c r="F4454" s="655"/>
      <c r="G4454" s="611"/>
    </row>
    <row r="4455" spans="1:7" s="547" customFormat="1" ht="15" x14ac:dyDescent="0.2">
      <c r="A4455" s="619"/>
      <c r="B4455" s="620"/>
      <c r="C4455" s="623"/>
      <c r="D4455" s="610"/>
      <c r="E4455" s="611"/>
      <c r="F4455" s="655"/>
      <c r="G4455" s="611"/>
    </row>
    <row r="4456" spans="1:7" s="547" customFormat="1" ht="15" x14ac:dyDescent="0.2">
      <c r="A4456" s="619"/>
      <c r="B4456" s="620"/>
      <c r="C4456" s="623"/>
      <c r="D4456" s="610"/>
      <c r="E4456" s="611"/>
      <c r="F4456" s="655"/>
      <c r="G4456" s="611"/>
    </row>
    <row r="4457" spans="1:7" s="547" customFormat="1" ht="15" x14ac:dyDescent="0.2">
      <c r="A4457" s="619"/>
      <c r="B4457" s="620"/>
      <c r="C4457" s="623"/>
      <c r="D4457" s="610"/>
      <c r="E4457" s="611"/>
      <c r="F4457" s="655"/>
      <c r="G4457" s="611"/>
    </row>
    <row r="4458" spans="1:7" s="547" customFormat="1" ht="15" x14ac:dyDescent="0.2">
      <c r="A4458" s="619"/>
      <c r="B4458" s="620"/>
      <c r="C4458" s="623"/>
      <c r="D4458" s="610"/>
      <c r="E4458" s="611"/>
      <c r="F4458" s="655"/>
      <c r="G4458" s="611"/>
    </row>
    <row r="4459" spans="1:7" s="547" customFormat="1" ht="15" x14ac:dyDescent="0.2">
      <c r="A4459" s="619"/>
      <c r="B4459" s="620"/>
      <c r="C4459" s="623"/>
      <c r="D4459" s="610"/>
      <c r="E4459" s="611"/>
      <c r="F4459" s="655"/>
      <c r="G4459" s="611"/>
    </row>
    <row r="4460" spans="1:7" s="547" customFormat="1" ht="15" x14ac:dyDescent="0.2">
      <c r="A4460" s="619"/>
      <c r="B4460" s="620"/>
      <c r="C4460" s="623"/>
      <c r="D4460" s="610"/>
      <c r="E4460" s="611"/>
      <c r="F4460" s="655"/>
      <c r="G4460" s="611"/>
    </row>
    <row r="4461" spans="1:7" s="547" customFormat="1" ht="15" x14ac:dyDescent="0.2">
      <c r="A4461" s="619"/>
      <c r="B4461" s="620"/>
      <c r="C4461" s="623"/>
      <c r="D4461" s="610"/>
      <c r="E4461" s="611"/>
      <c r="F4461" s="655"/>
      <c r="G4461" s="611"/>
    </row>
    <row r="4462" spans="1:7" s="547" customFormat="1" ht="15" x14ac:dyDescent="0.2">
      <c r="A4462" s="619"/>
      <c r="B4462" s="620"/>
      <c r="C4462" s="623"/>
      <c r="D4462" s="610"/>
      <c r="E4462" s="611"/>
      <c r="F4462" s="655"/>
      <c r="G4462" s="611"/>
    </row>
    <row r="4463" spans="1:7" s="547" customFormat="1" ht="15" x14ac:dyDescent="0.2">
      <c r="A4463" s="619"/>
      <c r="B4463" s="620"/>
      <c r="C4463" s="623"/>
      <c r="D4463" s="610"/>
      <c r="E4463" s="611"/>
      <c r="F4463" s="655"/>
      <c r="G4463" s="611"/>
    </row>
    <row r="4464" spans="1:7" s="547" customFormat="1" ht="15" x14ac:dyDescent="0.2">
      <c r="A4464" s="619"/>
      <c r="B4464" s="620"/>
      <c r="C4464" s="623"/>
      <c r="D4464" s="610"/>
      <c r="E4464" s="611"/>
      <c r="F4464" s="655"/>
      <c r="G4464" s="611"/>
    </row>
    <row r="4465" spans="1:7" s="547" customFormat="1" ht="15" x14ac:dyDescent="0.2">
      <c r="A4465" s="619"/>
      <c r="B4465" s="620"/>
      <c r="C4465" s="623"/>
      <c r="D4465" s="610"/>
      <c r="E4465" s="611"/>
      <c r="F4465" s="655"/>
      <c r="G4465" s="611"/>
    </row>
    <row r="4466" spans="1:7" s="547" customFormat="1" ht="15" x14ac:dyDescent="0.2">
      <c r="A4466" s="619"/>
      <c r="B4466" s="620"/>
      <c r="C4466" s="623"/>
      <c r="D4466" s="610"/>
      <c r="E4466" s="611"/>
      <c r="F4466" s="655"/>
      <c r="G4466" s="611"/>
    </row>
    <row r="4467" spans="1:7" s="547" customFormat="1" ht="15" x14ac:dyDescent="0.2">
      <c r="A4467" s="619"/>
      <c r="B4467" s="620"/>
      <c r="C4467" s="623"/>
      <c r="D4467" s="610"/>
      <c r="E4467" s="611"/>
      <c r="F4467" s="655"/>
      <c r="G4467" s="611"/>
    </row>
    <row r="4468" spans="1:7" s="547" customFormat="1" ht="15" x14ac:dyDescent="0.2">
      <c r="A4468" s="619"/>
      <c r="B4468" s="620"/>
      <c r="C4468" s="623"/>
      <c r="D4468" s="610"/>
      <c r="E4468" s="611"/>
      <c r="F4468" s="655"/>
      <c r="G4468" s="611"/>
    </row>
    <row r="4469" spans="1:7" s="547" customFormat="1" ht="15" x14ac:dyDescent="0.2">
      <c r="A4469" s="619"/>
      <c r="B4469" s="620"/>
      <c r="C4469" s="623"/>
      <c r="D4469" s="610"/>
      <c r="E4469" s="611"/>
      <c r="F4469" s="655"/>
      <c r="G4469" s="611"/>
    </row>
    <row r="4470" spans="1:7" s="547" customFormat="1" ht="15" x14ac:dyDescent="0.2">
      <c r="A4470" s="619"/>
      <c r="B4470" s="620"/>
      <c r="C4470" s="623"/>
      <c r="D4470" s="610"/>
      <c r="E4470" s="611"/>
      <c r="F4470" s="655"/>
      <c r="G4470" s="611"/>
    </row>
    <row r="4471" spans="1:7" s="547" customFormat="1" ht="15" x14ac:dyDescent="0.2">
      <c r="A4471" s="619"/>
      <c r="B4471" s="620"/>
      <c r="C4471" s="623"/>
      <c r="D4471" s="610"/>
      <c r="E4471" s="611"/>
      <c r="F4471" s="655"/>
      <c r="G4471" s="611"/>
    </row>
    <row r="4472" spans="1:7" s="547" customFormat="1" ht="15" x14ac:dyDescent="0.2">
      <c r="A4472" s="619"/>
      <c r="B4472" s="620"/>
      <c r="C4472" s="623"/>
      <c r="D4472" s="610"/>
      <c r="E4472" s="611"/>
      <c r="F4472" s="655"/>
      <c r="G4472" s="611"/>
    </row>
    <row r="4473" spans="1:7" s="547" customFormat="1" ht="15" x14ac:dyDescent="0.2">
      <c r="A4473" s="619"/>
      <c r="B4473" s="620"/>
      <c r="C4473" s="623"/>
      <c r="D4473" s="610"/>
      <c r="E4473" s="611"/>
      <c r="F4473" s="655"/>
      <c r="G4473" s="611"/>
    </row>
    <row r="4474" spans="1:7" s="547" customFormat="1" ht="15" x14ac:dyDescent="0.2">
      <c r="A4474" s="619"/>
      <c r="B4474" s="620"/>
      <c r="C4474" s="623"/>
      <c r="D4474" s="610"/>
      <c r="E4474" s="611"/>
      <c r="F4474" s="655"/>
      <c r="G4474" s="611"/>
    </row>
    <row r="4475" spans="1:7" s="547" customFormat="1" ht="15" x14ac:dyDescent="0.2">
      <c r="A4475" s="619"/>
      <c r="B4475" s="620"/>
      <c r="C4475" s="623"/>
      <c r="D4475" s="610"/>
      <c r="E4475" s="611"/>
      <c r="F4475" s="655"/>
      <c r="G4475" s="611"/>
    </row>
    <row r="4476" spans="1:7" s="547" customFormat="1" ht="15" x14ac:dyDescent="0.2">
      <c r="A4476" s="619"/>
      <c r="B4476" s="620"/>
      <c r="C4476" s="623"/>
      <c r="D4476" s="610"/>
      <c r="E4476" s="611"/>
      <c r="F4476" s="655"/>
      <c r="G4476" s="611"/>
    </row>
    <row r="4477" spans="1:7" s="547" customFormat="1" ht="15" x14ac:dyDescent="0.2">
      <c r="A4477" s="619"/>
      <c r="B4477" s="620"/>
      <c r="C4477" s="623"/>
      <c r="D4477" s="610"/>
      <c r="E4477" s="611"/>
      <c r="F4477" s="655"/>
      <c r="G4477" s="611"/>
    </row>
    <row r="4478" spans="1:7" s="547" customFormat="1" ht="15" x14ac:dyDescent="0.2">
      <c r="A4478" s="619"/>
      <c r="B4478" s="620"/>
      <c r="C4478" s="623"/>
      <c r="D4478" s="610"/>
      <c r="E4478" s="611"/>
      <c r="F4478" s="655"/>
      <c r="G4478" s="611"/>
    </row>
    <row r="4479" spans="1:7" s="547" customFormat="1" ht="15" x14ac:dyDescent="0.2">
      <c r="A4479" s="619"/>
      <c r="B4479" s="620"/>
      <c r="C4479" s="623"/>
      <c r="D4479" s="610"/>
      <c r="E4479" s="611"/>
      <c r="F4479" s="655"/>
      <c r="G4479" s="611"/>
    </row>
    <row r="4480" spans="1:7" s="547" customFormat="1" ht="15" x14ac:dyDescent="0.2">
      <c r="A4480" s="619"/>
      <c r="B4480" s="620"/>
      <c r="C4480" s="623"/>
      <c r="D4480" s="610"/>
      <c r="E4480" s="611"/>
      <c r="F4480" s="655"/>
      <c r="G4480" s="611"/>
    </row>
    <row r="4481" spans="1:7" s="547" customFormat="1" ht="15" x14ac:dyDescent="0.2">
      <c r="A4481" s="619"/>
      <c r="B4481" s="620"/>
      <c r="C4481" s="623"/>
      <c r="D4481" s="610"/>
      <c r="E4481" s="611"/>
      <c r="F4481" s="655"/>
      <c r="G4481" s="611"/>
    </row>
    <row r="4482" spans="1:7" s="547" customFormat="1" ht="15" x14ac:dyDescent="0.2">
      <c r="A4482" s="619"/>
      <c r="B4482" s="620"/>
      <c r="C4482" s="623"/>
      <c r="D4482" s="610"/>
      <c r="E4482" s="611"/>
      <c r="F4482" s="655"/>
      <c r="G4482" s="611"/>
    </row>
    <row r="4483" spans="1:7" s="547" customFormat="1" ht="15" x14ac:dyDescent="0.2">
      <c r="A4483" s="619"/>
      <c r="B4483" s="620"/>
      <c r="C4483" s="623"/>
      <c r="D4483" s="610"/>
      <c r="E4483" s="611"/>
      <c r="F4483" s="655"/>
      <c r="G4483" s="611"/>
    </row>
    <row r="4484" spans="1:7" s="547" customFormat="1" ht="15" x14ac:dyDescent="0.2">
      <c r="A4484" s="619"/>
      <c r="B4484" s="620"/>
      <c r="C4484" s="623"/>
      <c r="D4484" s="610"/>
      <c r="E4484" s="611"/>
      <c r="F4484" s="655"/>
      <c r="G4484" s="611"/>
    </row>
    <row r="4485" spans="1:7" s="547" customFormat="1" ht="15" x14ac:dyDescent="0.2">
      <c r="A4485" s="619"/>
      <c r="B4485" s="620"/>
      <c r="C4485" s="623"/>
      <c r="D4485" s="610"/>
      <c r="E4485" s="611"/>
      <c r="F4485" s="655"/>
      <c r="G4485" s="611"/>
    </row>
    <row r="4486" spans="1:7" s="547" customFormat="1" ht="15" x14ac:dyDescent="0.2">
      <c r="A4486" s="619"/>
      <c r="B4486" s="620"/>
      <c r="C4486" s="623"/>
      <c r="D4486" s="610"/>
      <c r="E4486" s="611"/>
      <c r="F4486" s="655"/>
      <c r="G4486" s="611"/>
    </row>
    <row r="4487" spans="1:7" s="547" customFormat="1" ht="15" x14ac:dyDescent="0.2">
      <c r="A4487" s="619"/>
      <c r="B4487" s="620"/>
      <c r="C4487" s="623"/>
      <c r="D4487" s="610"/>
      <c r="E4487" s="611"/>
      <c r="F4487" s="655"/>
      <c r="G4487" s="611"/>
    </row>
    <row r="4488" spans="1:7" s="547" customFormat="1" ht="15" x14ac:dyDescent="0.2">
      <c r="A4488" s="619"/>
      <c r="B4488" s="620"/>
      <c r="C4488" s="623"/>
      <c r="D4488" s="610"/>
      <c r="E4488" s="611"/>
      <c r="F4488" s="655"/>
      <c r="G4488" s="611"/>
    </row>
    <row r="4489" spans="1:7" s="547" customFormat="1" ht="15" x14ac:dyDescent="0.2">
      <c r="A4489" s="619"/>
      <c r="B4489" s="620"/>
      <c r="C4489" s="623"/>
      <c r="D4489" s="610"/>
      <c r="E4489" s="611"/>
      <c r="F4489" s="655"/>
      <c r="G4489" s="611"/>
    </row>
    <row r="4490" spans="1:7" s="547" customFormat="1" ht="15" x14ac:dyDescent="0.2">
      <c r="A4490" s="619"/>
      <c r="B4490" s="620"/>
      <c r="C4490" s="623"/>
      <c r="D4490" s="610"/>
      <c r="E4490" s="611"/>
      <c r="F4490" s="655"/>
      <c r="G4490" s="611"/>
    </row>
    <row r="4491" spans="1:7" s="547" customFormat="1" ht="15" x14ac:dyDescent="0.2">
      <c r="A4491" s="619"/>
      <c r="B4491" s="620"/>
      <c r="C4491" s="623"/>
      <c r="D4491" s="610"/>
      <c r="E4491" s="611"/>
      <c r="F4491" s="655"/>
      <c r="G4491" s="611"/>
    </row>
    <row r="4492" spans="1:7" s="547" customFormat="1" ht="15" x14ac:dyDescent="0.2">
      <c r="A4492" s="619"/>
      <c r="B4492" s="620"/>
      <c r="C4492" s="623"/>
      <c r="D4492" s="610"/>
      <c r="E4492" s="611"/>
      <c r="F4492" s="655"/>
      <c r="G4492" s="611"/>
    </row>
    <row r="4493" spans="1:7" s="547" customFormat="1" ht="15" x14ac:dyDescent="0.2">
      <c r="A4493" s="619"/>
      <c r="B4493" s="620"/>
      <c r="C4493" s="623"/>
      <c r="D4493" s="610"/>
      <c r="E4493" s="611"/>
      <c r="F4493" s="655"/>
      <c r="G4493" s="611"/>
    </row>
    <row r="4494" spans="1:7" s="547" customFormat="1" ht="15" x14ac:dyDescent="0.2">
      <c r="A4494" s="619"/>
      <c r="B4494" s="620"/>
      <c r="C4494" s="623"/>
      <c r="D4494" s="610"/>
      <c r="E4494" s="611"/>
      <c r="F4494" s="655"/>
      <c r="G4494" s="611"/>
    </row>
    <row r="4495" spans="1:7" s="547" customFormat="1" ht="15" x14ac:dyDescent="0.2">
      <c r="A4495" s="619"/>
      <c r="B4495" s="620"/>
      <c r="C4495" s="623"/>
      <c r="D4495" s="610"/>
      <c r="E4495" s="611"/>
      <c r="F4495" s="655"/>
      <c r="G4495" s="611"/>
    </row>
    <row r="4496" spans="1:7" s="547" customFormat="1" ht="15" x14ac:dyDescent="0.2">
      <c r="A4496" s="619"/>
      <c r="B4496" s="620"/>
      <c r="C4496" s="623"/>
      <c r="D4496" s="610"/>
      <c r="E4496" s="611"/>
      <c r="F4496" s="655"/>
      <c r="G4496" s="611"/>
    </row>
    <row r="4497" spans="1:7" s="547" customFormat="1" ht="15" x14ac:dyDescent="0.2">
      <c r="A4497" s="619"/>
      <c r="B4497" s="620"/>
      <c r="C4497" s="623"/>
      <c r="D4497" s="610"/>
      <c r="E4497" s="611"/>
      <c r="F4497" s="655"/>
      <c r="G4497" s="611"/>
    </row>
    <row r="4498" spans="1:7" s="547" customFormat="1" ht="15" x14ac:dyDescent="0.2">
      <c r="A4498" s="619"/>
      <c r="B4498" s="620"/>
      <c r="C4498" s="623"/>
      <c r="D4498" s="610"/>
      <c r="E4498" s="611"/>
      <c r="F4498" s="655"/>
      <c r="G4498" s="611"/>
    </row>
    <row r="4499" spans="1:7" s="547" customFormat="1" ht="15" x14ac:dyDescent="0.2">
      <c r="A4499" s="619"/>
      <c r="B4499" s="620"/>
      <c r="C4499" s="623"/>
      <c r="D4499" s="610"/>
      <c r="E4499" s="611"/>
      <c r="F4499" s="655"/>
      <c r="G4499" s="611"/>
    </row>
    <row r="4500" spans="1:7" s="547" customFormat="1" ht="15" x14ac:dyDescent="0.2">
      <c r="A4500" s="619"/>
      <c r="B4500" s="620"/>
      <c r="C4500" s="623"/>
      <c r="D4500" s="610"/>
      <c r="E4500" s="611"/>
      <c r="F4500" s="655"/>
      <c r="G4500" s="611"/>
    </row>
    <row r="4501" spans="1:7" s="547" customFormat="1" ht="15" x14ac:dyDescent="0.2">
      <c r="A4501" s="619"/>
      <c r="B4501" s="620"/>
      <c r="C4501" s="623"/>
      <c r="D4501" s="610"/>
      <c r="E4501" s="611"/>
      <c r="F4501" s="655"/>
      <c r="G4501" s="611"/>
    </row>
    <row r="4502" spans="1:7" s="547" customFormat="1" ht="15" x14ac:dyDescent="0.2">
      <c r="A4502" s="619"/>
      <c r="B4502" s="620"/>
      <c r="C4502" s="623"/>
      <c r="D4502" s="610"/>
      <c r="E4502" s="611"/>
      <c r="F4502" s="655"/>
      <c r="G4502" s="611"/>
    </row>
    <row r="4503" spans="1:7" s="547" customFormat="1" ht="15" x14ac:dyDescent="0.2">
      <c r="A4503" s="619"/>
      <c r="B4503" s="620"/>
      <c r="C4503" s="623"/>
      <c r="D4503" s="610"/>
      <c r="E4503" s="611"/>
      <c r="F4503" s="655"/>
      <c r="G4503" s="611"/>
    </row>
    <row r="4504" spans="1:7" s="547" customFormat="1" ht="15" x14ac:dyDescent="0.2">
      <c r="A4504" s="619"/>
      <c r="B4504" s="620"/>
      <c r="C4504" s="623"/>
      <c r="D4504" s="610"/>
      <c r="E4504" s="611"/>
      <c r="F4504" s="655"/>
      <c r="G4504" s="611"/>
    </row>
    <row r="4505" spans="1:7" s="547" customFormat="1" ht="15" x14ac:dyDescent="0.2">
      <c r="A4505" s="619"/>
      <c r="B4505" s="620"/>
      <c r="C4505" s="623"/>
      <c r="D4505" s="610"/>
      <c r="E4505" s="611"/>
      <c r="F4505" s="655"/>
      <c r="G4505" s="611"/>
    </row>
    <row r="4506" spans="1:7" s="547" customFormat="1" ht="15" x14ac:dyDescent="0.2">
      <c r="A4506" s="619"/>
      <c r="B4506" s="620"/>
      <c r="C4506" s="623"/>
      <c r="D4506" s="610"/>
      <c r="E4506" s="611"/>
      <c r="F4506" s="655"/>
      <c r="G4506" s="611"/>
    </row>
    <row r="4507" spans="1:7" s="547" customFormat="1" ht="15" x14ac:dyDescent="0.2">
      <c r="A4507" s="619"/>
      <c r="B4507" s="620"/>
      <c r="C4507" s="623"/>
      <c r="D4507" s="610"/>
      <c r="E4507" s="611"/>
      <c r="F4507" s="655"/>
      <c r="G4507" s="611"/>
    </row>
    <row r="4508" spans="1:7" s="547" customFormat="1" ht="15" x14ac:dyDescent="0.2">
      <c r="A4508" s="619"/>
      <c r="B4508" s="620"/>
      <c r="C4508" s="623"/>
      <c r="D4508" s="610"/>
      <c r="E4508" s="611"/>
      <c r="F4508" s="655"/>
      <c r="G4508" s="611"/>
    </row>
    <row r="4509" spans="1:7" s="547" customFormat="1" ht="15" x14ac:dyDescent="0.2">
      <c r="A4509" s="619"/>
      <c r="B4509" s="620"/>
      <c r="C4509" s="623"/>
      <c r="D4509" s="610"/>
      <c r="E4509" s="611"/>
      <c r="F4509" s="655"/>
      <c r="G4509" s="611"/>
    </row>
    <row r="4510" spans="1:7" s="547" customFormat="1" ht="15" x14ac:dyDescent="0.2">
      <c r="A4510" s="619"/>
      <c r="B4510" s="620"/>
      <c r="C4510" s="623"/>
      <c r="D4510" s="610"/>
      <c r="E4510" s="611"/>
      <c r="F4510" s="655"/>
      <c r="G4510" s="611"/>
    </row>
    <row r="4511" spans="1:7" s="547" customFormat="1" ht="15" x14ac:dyDescent="0.2">
      <c r="A4511" s="619"/>
      <c r="B4511" s="620"/>
      <c r="C4511" s="623"/>
      <c r="D4511" s="610"/>
      <c r="E4511" s="611"/>
      <c r="F4511" s="655"/>
      <c r="G4511" s="611"/>
    </row>
    <row r="4512" spans="1:7" s="547" customFormat="1" ht="15" x14ac:dyDescent="0.2">
      <c r="A4512" s="619"/>
      <c r="B4512" s="620"/>
      <c r="C4512" s="623"/>
      <c r="D4512" s="610"/>
      <c r="E4512" s="611"/>
      <c r="F4512" s="655"/>
      <c r="G4512" s="611"/>
    </row>
    <row r="4513" spans="1:7" s="547" customFormat="1" ht="15" x14ac:dyDescent="0.2">
      <c r="A4513" s="619"/>
      <c r="B4513" s="620"/>
      <c r="C4513" s="623"/>
      <c r="D4513" s="610"/>
      <c r="E4513" s="611"/>
      <c r="F4513" s="655"/>
      <c r="G4513" s="611"/>
    </row>
    <row r="4514" spans="1:7" s="547" customFormat="1" ht="15" x14ac:dyDescent="0.2">
      <c r="A4514" s="619"/>
      <c r="B4514" s="620"/>
      <c r="C4514" s="623"/>
      <c r="D4514" s="610"/>
      <c r="E4514" s="611"/>
      <c r="F4514" s="655"/>
      <c r="G4514" s="611"/>
    </row>
    <row r="4515" spans="1:7" s="547" customFormat="1" ht="15" x14ac:dyDescent="0.2">
      <c r="A4515" s="619"/>
      <c r="B4515" s="620"/>
      <c r="C4515" s="623"/>
      <c r="D4515" s="610"/>
      <c r="E4515" s="611"/>
      <c r="F4515" s="655"/>
      <c r="G4515" s="611"/>
    </row>
    <row r="4516" spans="1:7" s="547" customFormat="1" ht="15" x14ac:dyDescent="0.2">
      <c r="A4516" s="619"/>
      <c r="B4516" s="620"/>
      <c r="C4516" s="623"/>
      <c r="D4516" s="610"/>
      <c r="E4516" s="611"/>
      <c r="F4516" s="655"/>
      <c r="G4516" s="611"/>
    </row>
    <row r="4517" spans="1:7" s="547" customFormat="1" ht="15" x14ac:dyDescent="0.2">
      <c r="A4517" s="619"/>
      <c r="B4517" s="620"/>
      <c r="C4517" s="623"/>
      <c r="D4517" s="610"/>
      <c r="E4517" s="611"/>
      <c r="F4517" s="655"/>
      <c r="G4517" s="611"/>
    </row>
    <row r="4518" spans="1:7" s="547" customFormat="1" ht="15" x14ac:dyDescent="0.2">
      <c r="A4518" s="619"/>
      <c r="B4518" s="620"/>
      <c r="C4518" s="623"/>
      <c r="D4518" s="610"/>
      <c r="E4518" s="611"/>
      <c r="F4518" s="655"/>
      <c r="G4518" s="611"/>
    </row>
    <row r="4519" spans="1:7" s="547" customFormat="1" ht="15" x14ac:dyDescent="0.2">
      <c r="A4519" s="619"/>
      <c r="B4519" s="620"/>
      <c r="C4519" s="623"/>
      <c r="D4519" s="610"/>
      <c r="E4519" s="611"/>
      <c r="F4519" s="655"/>
      <c r="G4519" s="611"/>
    </row>
    <row r="4520" spans="1:7" s="547" customFormat="1" ht="15" x14ac:dyDescent="0.2">
      <c r="A4520" s="619"/>
      <c r="B4520" s="620"/>
      <c r="C4520" s="623"/>
      <c r="D4520" s="610"/>
      <c r="E4520" s="611"/>
      <c r="F4520" s="655"/>
      <c r="G4520" s="611"/>
    </row>
    <row r="4521" spans="1:7" s="547" customFormat="1" ht="15" x14ac:dyDescent="0.2">
      <c r="A4521" s="619"/>
      <c r="B4521" s="620"/>
      <c r="C4521" s="623"/>
      <c r="D4521" s="610"/>
      <c r="E4521" s="611"/>
      <c r="F4521" s="655"/>
      <c r="G4521" s="611"/>
    </row>
    <row r="4522" spans="1:7" s="547" customFormat="1" ht="15" x14ac:dyDescent="0.2">
      <c r="A4522" s="619"/>
      <c r="B4522" s="620"/>
      <c r="C4522" s="623"/>
      <c r="D4522" s="610"/>
      <c r="E4522" s="611"/>
      <c r="F4522" s="655"/>
      <c r="G4522" s="611"/>
    </row>
    <row r="4523" spans="1:7" s="547" customFormat="1" ht="15" x14ac:dyDescent="0.2">
      <c r="A4523" s="619"/>
      <c r="B4523" s="620"/>
      <c r="C4523" s="623"/>
      <c r="D4523" s="610"/>
      <c r="E4523" s="611"/>
      <c r="F4523" s="655"/>
      <c r="G4523" s="611"/>
    </row>
    <row r="4524" spans="1:7" s="547" customFormat="1" ht="15" x14ac:dyDescent="0.2">
      <c r="A4524" s="619"/>
      <c r="B4524" s="620"/>
      <c r="C4524" s="623"/>
      <c r="D4524" s="610"/>
      <c r="E4524" s="611"/>
      <c r="F4524" s="655"/>
      <c r="G4524" s="611"/>
    </row>
    <row r="4525" spans="1:7" s="547" customFormat="1" ht="15" x14ac:dyDescent="0.2">
      <c r="A4525" s="619"/>
      <c r="B4525" s="620"/>
      <c r="C4525" s="623"/>
      <c r="D4525" s="610"/>
      <c r="E4525" s="611"/>
      <c r="F4525" s="655"/>
      <c r="G4525" s="611"/>
    </row>
    <row r="4526" spans="1:7" s="547" customFormat="1" ht="15" x14ac:dyDescent="0.2">
      <c r="A4526" s="619"/>
      <c r="B4526" s="620"/>
      <c r="C4526" s="623"/>
      <c r="D4526" s="610"/>
      <c r="E4526" s="611"/>
      <c r="F4526" s="655"/>
      <c r="G4526" s="611"/>
    </row>
    <row r="4527" spans="1:7" s="547" customFormat="1" ht="15" x14ac:dyDescent="0.2">
      <c r="A4527" s="619"/>
      <c r="B4527" s="620"/>
      <c r="C4527" s="623"/>
      <c r="D4527" s="610"/>
      <c r="E4527" s="611"/>
      <c r="F4527" s="655"/>
      <c r="G4527" s="611"/>
    </row>
    <row r="4528" spans="1:7" s="547" customFormat="1" ht="15" x14ac:dyDescent="0.2">
      <c r="A4528" s="619"/>
      <c r="B4528" s="620"/>
      <c r="C4528" s="623"/>
      <c r="D4528" s="610"/>
      <c r="E4528" s="611"/>
      <c r="F4528" s="655"/>
      <c r="G4528" s="611"/>
    </row>
    <row r="4529" spans="1:7" s="547" customFormat="1" ht="15" x14ac:dyDescent="0.2">
      <c r="A4529" s="619"/>
      <c r="B4529" s="620"/>
      <c r="C4529" s="623"/>
      <c r="D4529" s="610"/>
      <c r="E4529" s="611"/>
      <c r="F4529" s="655"/>
      <c r="G4529" s="611"/>
    </row>
    <row r="4530" spans="1:7" s="547" customFormat="1" ht="15" x14ac:dyDescent="0.2">
      <c r="A4530" s="619"/>
      <c r="B4530" s="620"/>
      <c r="C4530" s="623"/>
      <c r="D4530" s="610"/>
      <c r="E4530" s="611"/>
      <c r="F4530" s="655"/>
      <c r="G4530" s="611"/>
    </row>
    <row r="4531" spans="1:7" s="547" customFormat="1" ht="15" x14ac:dyDescent="0.2">
      <c r="A4531" s="619"/>
      <c r="B4531" s="620"/>
      <c r="C4531" s="623"/>
      <c r="D4531" s="610"/>
      <c r="E4531" s="611"/>
      <c r="F4531" s="655"/>
      <c r="G4531" s="611"/>
    </row>
    <row r="4532" spans="1:7" s="547" customFormat="1" ht="15" x14ac:dyDescent="0.2">
      <c r="A4532" s="619"/>
      <c r="B4532" s="620"/>
      <c r="C4532" s="623"/>
      <c r="D4532" s="610"/>
      <c r="E4532" s="611"/>
      <c r="F4532" s="655"/>
      <c r="G4532" s="611"/>
    </row>
    <row r="4533" spans="1:7" s="547" customFormat="1" ht="15" x14ac:dyDescent="0.2">
      <c r="A4533" s="619"/>
      <c r="B4533" s="620"/>
      <c r="C4533" s="623"/>
      <c r="D4533" s="610"/>
      <c r="E4533" s="611"/>
      <c r="F4533" s="655"/>
      <c r="G4533" s="611"/>
    </row>
    <row r="4534" spans="1:7" s="547" customFormat="1" ht="15" x14ac:dyDescent="0.2">
      <c r="A4534" s="619"/>
      <c r="B4534" s="620"/>
      <c r="C4534" s="623"/>
      <c r="D4534" s="610"/>
      <c r="E4534" s="611"/>
      <c r="F4534" s="655"/>
      <c r="G4534" s="611"/>
    </row>
    <row r="4535" spans="1:7" s="547" customFormat="1" ht="15" x14ac:dyDescent="0.2">
      <c r="A4535" s="619"/>
      <c r="B4535" s="620"/>
      <c r="C4535" s="623"/>
      <c r="D4535" s="610"/>
      <c r="E4535" s="611"/>
      <c r="F4535" s="655"/>
      <c r="G4535" s="611"/>
    </row>
    <row r="4536" spans="1:7" s="547" customFormat="1" ht="15" x14ac:dyDescent="0.2">
      <c r="A4536" s="619"/>
      <c r="B4536" s="620"/>
      <c r="C4536" s="623"/>
      <c r="D4536" s="610"/>
      <c r="E4536" s="611"/>
      <c r="F4536" s="655"/>
      <c r="G4536" s="611"/>
    </row>
    <row r="4537" spans="1:7" s="547" customFormat="1" ht="15" x14ac:dyDescent="0.2">
      <c r="A4537" s="619"/>
      <c r="B4537" s="620"/>
      <c r="C4537" s="623"/>
      <c r="D4537" s="610"/>
      <c r="E4537" s="611"/>
      <c r="F4537" s="655"/>
      <c r="G4537" s="611"/>
    </row>
    <row r="4538" spans="1:7" s="547" customFormat="1" ht="15" x14ac:dyDescent="0.2">
      <c r="A4538" s="619"/>
      <c r="B4538" s="620"/>
      <c r="C4538" s="623"/>
      <c r="D4538" s="610"/>
      <c r="E4538" s="611"/>
      <c r="F4538" s="655"/>
      <c r="G4538" s="611"/>
    </row>
    <row r="4539" spans="1:7" s="547" customFormat="1" ht="15" x14ac:dyDescent="0.2">
      <c r="A4539" s="619"/>
      <c r="B4539" s="620"/>
      <c r="C4539" s="623"/>
      <c r="D4539" s="610"/>
      <c r="E4539" s="611"/>
      <c r="F4539" s="655"/>
      <c r="G4539" s="611"/>
    </row>
    <row r="4540" spans="1:7" s="547" customFormat="1" ht="15" x14ac:dyDescent="0.2">
      <c r="A4540" s="619"/>
      <c r="B4540" s="620"/>
      <c r="C4540" s="623"/>
      <c r="D4540" s="610"/>
      <c r="E4540" s="611"/>
      <c r="F4540" s="655"/>
      <c r="G4540" s="611"/>
    </row>
    <row r="4541" spans="1:7" s="547" customFormat="1" ht="15" x14ac:dyDescent="0.2">
      <c r="A4541" s="619"/>
      <c r="B4541" s="620"/>
      <c r="C4541" s="623"/>
      <c r="D4541" s="610"/>
      <c r="E4541" s="611"/>
      <c r="F4541" s="655"/>
      <c r="G4541" s="611"/>
    </row>
    <row r="4542" spans="1:7" s="547" customFormat="1" ht="15" x14ac:dyDescent="0.2">
      <c r="A4542" s="619"/>
      <c r="B4542" s="620"/>
      <c r="C4542" s="623"/>
      <c r="D4542" s="610"/>
      <c r="E4542" s="611"/>
      <c r="F4542" s="655"/>
      <c r="G4542" s="611"/>
    </row>
    <row r="4543" spans="1:7" s="547" customFormat="1" ht="15" x14ac:dyDescent="0.2">
      <c r="A4543" s="619"/>
      <c r="B4543" s="620"/>
      <c r="C4543" s="623"/>
      <c r="D4543" s="610"/>
      <c r="E4543" s="611"/>
      <c r="F4543" s="655"/>
      <c r="G4543" s="611"/>
    </row>
    <row r="4544" spans="1:7" s="547" customFormat="1" ht="15" x14ac:dyDescent="0.2">
      <c r="A4544" s="619"/>
      <c r="B4544" s="620"/>
      <c r="C4544" s="623"/>
      <c r="D4544" s="610"/>
      <c r="E4544" s="611"/>
      <c r="F4544" s="655"/>
      <c r="G4544" s="611"/>
    </row>
    <row r="4545" spans="1:7" s="547" customFormat="1" ht="15" x14ac:dyDescent="0.2">
      <c r="A4545" s="619"/>
      <c r="B4545" s="620"/>
      <c r="C4545" s="623"/>
      <c r="D4545" s="610"/>
      <c r="E4545" s="611"/>
      <c r="F4545" s="655"/>
      <c r="G4545" s="611"/>
    </row>
    <row r="4546" spans="1:7" s="547" customFormat="1" ht="15" x14ac:dyDescent="0.2">
      <c r="A4546" s="619"/>
      <c r="B4546" s="620"/>
      <c r="C4546" s="623"/>
      <c r="D4546" s="610"/>
      <c r="E4546" s="611"/>
      <c r="F4546" s="655"/>
      <c r="G4546" s="611"/>
    </row>
    <row r="4547" spans="1:7" s="547" customFormat="1" ht="15" x14ac:dyDescent="0.2">
      <c r="A4547" s="619"/>
      <c r="B4547" s="620"/>
      <c r="C4547" s="623"/>
      <c r="D4547" s="610"/>
      <c r="E4547" s="611"/>
      <c r="F4547" s="655"/>
      <c r="G4547" s="611"/>
    </row>
    <row r="4548" spans="1:7" s="547" customFormat="1" ht="15" x14ac:dyDescent="0.2">
      <c r="A4548" s="619"/>
      <c r="B4548" s="620"/>
      <c r="C4548" s="623"/>
      <c r="D4548" s="610"/>
      <c r="E4548" s="611"/>
      <c r="F4548" s="655"/>
      <c r="G4548" s="611"/>
    </row>
    <row r="4549" spans="1:7" s="547" customFormat="1" ht="15" x14ac:dyDescent="0.2">
      <c r="A4549" s="619"/>
      <c r="B4549" s="620"/>
      <c r="C4549" s="623"/>
      <c r="D4549" s="610"/>
      <c r="E4549" s="611"/>
      <c r="F4549" s="655"/>
      <c r="G4549" s="611"/>
    </row>
    <row r="4550" spans="1:7" s="547" customFormat="1" ht="15" x14ac:dyDescent="0.2">
      <c r="A4550" s="619"/>
      <c r="B4550" s="620"/>
      <c r="C4550" s="623"/>
      <c r="D4550" s="610"/>
      <c r="E4550" s="611"/>
      <c r="F4550" s="655"/>
      <c r="G4550" s="611"/>
    </row>
    <row r="4551" spans="1:7" s="547" customFormat="1" ht="15" x14ac:dyDescent="0.2">
      <c r="A4551" s="619"/>
      <c r="B4551" s="620"/>
      <c r="C4551" s="623"/>
      <c r="D4551" s="610"/>
      <c r="E4551" s="611"/>
      <c r="F4551" s="655"/>
      <c r="G4551" s="611"/>
    </row>
    <row r="4552" spans="1:7" s="547" customFormat="1" ht="15" x14ac:dyDescent="0.2">
      <c r="A4552" s="619"/>
      <c r="B4552" s="620"/>
      <c r="C4552" s="623"/>
      <c r="D4552" s="610"/>
      <c r="E4552" s="611"/>
      <c r="F4552" s="655"/>
      <c r="G4552" s="611"/>
    </row>
    <row r="4553" spans="1:7" s="547" customFormat="1" ht="15" x14ac:dyDescent="0.2">
      <c r="A4553" s="619"/>
      <c r="B4553" s="620"/>
      <c r="C4553" s="623"/>
      <c r="D4553" s="610"/>
      <c r="E4553" s="611"/>
      <c r="F4553" s="655"/>
      <c r="G4553" s="611"/>
    </row>
    <row r="4554" spans="1:7" s="547" customFormat="1" ht="15" x14ac:dyDescent="0.2">
      <c r="A4554" s="619"/>
      <c r="B4554" s="620"/>
      <c r="C4554" s="623"/>
      <c r="D4554" s="610"/>
      <c r="E4554" s="611"/>
      <c r="F4554" s="655"/>
      <c r="G4554" s="611"/>
    </row>
    <row r="4555" spans="1:7" s="547" customFormat="1" ht="15" x14ac:dyDescent="0.2">
      <c r="A4555" s="619"/>
      <c r="B4555" s="620"/>
      <c r="C4555" s="623"/>
      <c r="D4555" s="610"/>
      <c r="E4555" s="611"/>
      <c r="F4555" s="655"/>
      <c r="G4555" s="611"/>
    </row>
    <row r="4556" spans="1:7" s="547" customFormat="1" ht="15" x14ac:dyDescent="0.2">
      <c r="A4556" s="619"/>
      <c r="B4556" s="620"/>
      <c r="C4556" s="623"/>
      <c r="D4556" s="610"/>
      <c r="E4556" s="611"/>
      <c r="F4556" s="655"/>
      <c r="G4556" s="611"/>
    </row>
    <row r="4557" spans="1:7" s="547" customFormat="1" ht="15" x14ac:dyDescent="0.2">
      <c r="A4557" s="619"/>
      <c r="B4557" s="620"/>
      <c r="C4557" s="623"/>
      <c r="D4557" s="610"/>
      <c r="E4557" s="611"/>
      <c r="F4557" s="655"/>
      <c r="G4557" s="611"/>
    </row>
    <row r="4558" spans="1:7" s="547" customFormat="1" ht="15" x14ac:dyDescent="0.2">
      <c r="A4558" s="619"/>
      <c r="B4558" s="620"/>
      <c r="C4558" s="623"/>
      <c r="D4558" s="610"/>
      <c r="E4558" s="611"/>
      <c r="F4558" s="655"/>
      <c r="G4558" s="611"/>
    </row>
    <row r="4559" spans="1:7" s="547" customFormat="1" ht="15" x14ac:dyDescent="0.2">
      <c r="A4559" s="619"/>
      <c r="B4559" s="620"/>
      <c r="C4559" s="623"/>
      <c r="D4559" s="610"/>
      <c r="E4559" s="611"/>
      <c r="F4559" s="655"/>
      <c r="G4559" s="611"/>
    </row>
    <row r="4560" spans="1:7" s="547" customFormat="1" ht="15" x14ac:dyDescent="0.2">
      <c r="A4560" s="619"/>
      <c r="B4560" s="620"/>
      <c r="C4560" s="623"/>
      <c r="D4560" s="610"/>
      <c r="E4560" s="611"/>
      <c r="F4560" s="655"/>
      <c r="G4560" s="611"/>
    </row>
    <row r="4561" spans="1:7" s="547" customFormat="1" ht="15" x14ac:dyDescent="0.2">
      <c r="A4561" s="619"/>
      <c r="B4561" s="620"/>
      <c r="C4561" s="623"/>
      <c r="D4561" s="610"/>
      <c r="E4561" s="611"/>
      <c r="F4561" s="655"/>
      <c r="G4561" s="611"/>
    </row>
    <row r="4562" spans="1:7" s="547" customFormat="1" ht="15" x14ac:dyDescent="0.2">
      <c r="A4562" s="619"/>
      <c r="B4562" s="620"/>
      <c r="C4562" s="623"/>
      <c r="D4562" s="610"/>
      <c r="E4562" s="611"/>
      <c r="F4562" s="655"/>
      <c r="G4562" s="611"/>
    </row>
    <row r="4563" spans="1:7" s="547" customFormat="1" ht="15" x14ac:dyDescent="0.2">
      <c r="A4563" s="619"/>
      <c r="B4563" s="620"/>
      <c r="C4563" s="623"/>
      <c r="D4563" s="610"/>
      <c r="E4563" s="611"/>
      <c r="F4563" s="655"/>
      <c r="G4563" s="611"/>
    </row>
    <row r="4564" spans="1:7" s="547" customFormat="1" ht="15" x14ac:dyDescent="0.2">
      <c r="A4564" s="619"/>
      <c r="B4564" s="620"/>
      <c r="C4564" s="623"/>
      <c r="D4564" s="610"/>
      <c r="E4564" s="611"/>
      <c r="F4564" s="655"/>
      <c r="G4564" s="611"/>
    </row>
    <row r="4565" spans="1:7" s="547" customFormat="1" ht="15" x14ac:dyDescent="0.2">
      <c r="A4565" s="619"/>
      <c r="B4565" s="620"/>
      <c r="C4565" s="623"/>
      <c r="D4565" s="610"/>
      <c r="E4565" s="611"/>
      <c r="F4565" s="655"/>
      <c r="G4565" s="611"/>
    </row>
    <row r="4566" spans="1:7" s="547" customFormat="1" ht="15" x14ac:dyDescent="0.2">
      <c r="A4566" s="619"/>
      <c r="B4566" s="620"/>
      <c r="C4566" s="623"/>
      <c r="D4566" s="610"/>
      <c r="E4566" s="611"/>
      <c r="F4566" s="655"/>
      <c r="G4566" s="611"/>
    </row>
    <row r="4567" spans="1:7" s="547" customFormat="1" ht="15" x14ac:dyDescent="0.2">
      <c r="A4567" s="619"/>
      <c r="B4567" s="620"/>
      <c r="C4567" s="623"/>
      <c r="D4567" s="610"/>
      <c r="E4567" s="611"/>
      <c r="F4567" s="655"/>
      <c r="G4567" s="611"/>
    </row>
    <row r="4568" spans="1:7" s="547" customFormat="1" ht="15" x14ac:dyDescent="0.2">
      <c r="A4568" s="619"/>
      <c r="B4568" s="620"/>
      <c r="C4568" s="623"/>
      <c r="D4568" s="610"/>
      <c r="E4568" s="611"/>
      <c r="F4568" s="655"/>
      <c r="G4568" s="611"/>
    </row>
    <row r="4569" spans="1:7" s="547" customFormat="1" ht="15" x14ac:dyDescent="0.2">
      <c r="A4569" s="619"/>
      <c r="B4569" s="620"/>
      <c r="C4569" s="623"/>
      <c r="D4569" s="610"/>
      <c r="E4569" s="611"/>
      <c r="F4569" s="655"/>
      <c r="G4569" s="611"/>
    </row>
    <row r="4570" spans="1:7" s="547" customFormat="1" ht="15" x14ac:dyDescent="0.2">
      <c r="A4570" s="619"/>
      <c r="B4570" s="620"/>
      <c r="C4570" s="623"/>
      <c r="D4570" s="610"/>
      <c r="E4570" s="611"/>
      <c r="F4570" s="655"/>
      <c r="G4570" s="611"/>
    </row>
    <row r="4571" spans="1:7" s="547" customFormat="1" ht="15" x14ac:dyDescent="0.2">
      <c r="A4571" s="619"/>
      <c r="B4571" s="620"/>
      <c r="C4571" s="623"/>
      <c r="D4571" s="610"/>
      <c r="E4571" s="611"/>
      <c r="F4571" s="655"/>
      <c r="G4571" s="611"/>
    </row>
    <row r="4572" spans="1:7" s="547" customFormat="1" ht="15" x14ac:dyDescent="0.2">
      <c r="A4572" s="619"/>
      <c r="B4572" s="620"/>
      <c r="C4572" s="623"/>
      <c r="D4572" s="610"/>
      <c r="E4572" s="611"/>
      <c r="F4572" s="655"/>
      <c r="G4572" s="611"/>
    </row>
    <row r="4573" spans="1:7" s="547" customFormat="1" ht="15" x14ac:dyDescent="0.2">
      <c r="A4573" s="619"/>
      <c r="B4573" s="620"/>
      <c r="C4573" s="623"/>
      <c r="D4573" s="610"/>
      <c r="E4573" s="611"/>
      <c r="F4573" s="655"/>
      <c r="G4573" s="611"/>
    </row>
    <row r="4574" spans="1:7" s="547" customFormat="1" ht="15" x14ac:dyDescent="0.2">
      <c r="A4574" s="619"/>
      <c r="B4574" s="620"/>
      <c r="C4574" s="623"/>
      <c r="D4574" s="610"/>
      <c r="E4574" s="611"/>
      <c r="F4574" s="655"/>
      <c r="G4574" s="611"/>
    </row>
    <row r="4575" spans="1:7" s="547" customFormat="1" ht="15" x14ac:dyDescent="0.2">
      <c r="A4575" s="619"/>
      <c r="B4575" s="620"/>
      <c r="C4575" s="623"/>
      <c r="D4575" s="610"/>
      <c r="E4575" s="611"/>
      <c r="F4575" s="655"/>
      <c r="G4575" s="611"/>
    </row>
    <row r="4576" spans="1:7" s="547" customFormat="1" ht="15" x14ac:dyDescent="0.2">
      <c r="A4576" s="619"/>
      <c r="B4576" s="620"/>
      <c r="C4576" s="623"/>
      <c r="D4576" s="610"/>
      <c r="E4576" s="611"/>
      <c r="F4576" s="655"/>
      <c r="G4576" s="611"/>
    </row>
    <row r="4577" spans="1:7" s="547" customFormat="1" ht="15" x14ac:dyDescent="0.2">
      <c r="A4577" s="619"/>
      <c r="B4577" s="620"/>
      <c r="C4577" s="623"/>
      <c r="D4577" s="610"/>
      <c r="E4577" s="611"/>
      <c r="F4577" s="655"/>
      <c r="G4577" s="611"/>
    </row>
    <row r="4578" spans="1:7" s="547" customFormat="1" ht="15" x14ac:dyDescent="0.2">
      <c r="A4578" s="619"/>
      <c r="B4578" s="620"/>
      <c r="C4578" s="623"/>
      <c r="D4578" s="610"/>
      <c r="E4578" s="611"/>
      <c r="F4578" s="655"/>
      <c r="G4578" s="611"/>
    </row>
    <row r="4579" spans="1:7" s="547" customFormat="1" ht="15" x14ac:dyDescent="0.2">
      <c r="A4579" s="619"/>
      <c r="B4579" s="620"/>
      <c r="C4579" s="623"/>
      <c r="D4579" s="610"/>
      <c r="E4579" s="611"/>
      <c r="F4579" s="655"/>
      <c r="G4579" s="611"/>
    </row>
    <row r="4580" spans="1:7" s="547" customFormat="1" ht="15" x14ac:dyDescent="0.2">
      <c r="A4580" s="619"/>
      <c r="B4580" s="620"/>
      <c r="C4580" s="623"/>
      <c r="D4580" s="610"/>
      <c r="E4580" s="611"/>
      <c r="F4580" s="655"/>
      <c r="G4580" s="611"/>
    </row>
    <row r="4581" spans="1:7" s="547" customFormat="1" ht="15" x14ac:dyDescent="0.2">
      <c r="A4581" s="619"/>
      <c r="B4581" s="620"/>
      <c r="C4581" s="623"/>
      <c r="D4581" s="610"/>
      <c r="E4581" s="611"/>
      <c r="F4581" s="655"/>
      <c r="G4581" s="611"/>
    </row>
    <row r="4582" spans="1:7" s="547" customFormat="1" ht="15" x14ac:dyDescent="0.2">
      <c r="A4582" s="619"/>
      <c r="B4582" s="620"/>
      <c r="C4582" s="623"/>
      <c r="D4582" s="610"/>
      <c r="E4582" s="611"/>
      <c r="F4582" s="655"/>
      <c r="G4582" s="611"/>
    </row>
    <row r="4583" spans="1:7" s="547" customFormat="1" ht="15" x14ac:dyDescent="0.2">
      <c r="A4583" s="619"/>
      <c r="B4583" s="620"/>
      <c r="C4583" s="623"/>
      <c r="D4583" s="610"/>
      <c r="E4583" s="611"/>
      <c r="F4583" s="655"/>
      <c r="G4583" s="611"/>
    </row>
    <row r="4584" spans="1:7" s="547" customFormat="1" ht="15" x14ac:dyDescent="0.2">
      <c r="A4584" s="619"/>
      <c r="B4584" s="620"/>
      <c r="C4584" s="623"/>
      <c r="D4584" s="610"/>
      <c r="E4584" s="611"/>
      <c r="F4584" s="655"/>
      <c r="G4584" s="611"/>
    </row>
    <row r="4585" spans="1:7" s="547" customFormat="1" ht="15" x14ac:dyDescent="0.2">
      <c r="A4585" s="619"/>
      <c r="B4585" s="620"/>
      <c r="C4585" s="623"/>
      <c r="D4585" s="610"/>
      <c r="E4585" s="611"/>
      <c r="F4585" s="655"/>
      <c r="G4585" s="611"/>
    </row>
    <row r="4586" spans="1:7" s="547" customFormat="1" ht="15" x14ac:dyDescent="0.2">
      <c r="A4586" s="619"/>
      <c r="B4586" s="620"/>
      <c r="C4586" s="623"/>
      <c r="D4586" s="610"/>
      <c r="E4586" s="611"/>
      <c r="F4586" s="655"/>
      <c r="G4586" s="611"/>
    </row>
    <row r="4587" spans="1:7" s="547" customFormat="1" ht="15" x14ac:dyDescent="0.2">
      <c r="A4587" s="619"/>
      <c r="B4587" s="620"/>
      <c r="C4587" s="623"/>
      <c r="D4587" s="610"/>
      <c r="E4587" s="611"/>
      <c r="F4587" s="655"/>
      <c r="G4587" s="611"/>
    </row>
    <row r="4588" spans="1:7" s="547" customFormat="1" ht="15" x14ac:dyDescent="0.2">
      <c r="A4588" s="619"/>
      <c r="B4588" s="620"/>
      <c r="C4588" s="623"/>
      <c r="D4588" s="610"/>
      <c r="E4588" s="611"/>
      <c r="F4588" s="655"/>
      <c r="G4588" s="611"/>
    </row>
    <row r="4589" spans="1:7" s="547" customFormat="1" ht="15" x14ac:dyDescent="0.2">
      <c r="A4589" s="619"/>
      <c r="B4589" s="620"/>
      <c r="C4589" s="623"/>
      <c r="D4589" s="610"/>
      <c r="E4589" s="611"/>
      <c r="F4589" s="655"/>
      <c r="G4589" s="611"/>
    </row>
    <row r="4590" spans="1:7" s="547" customFormat="1" ht="15" x14ac:dyDescent="0.2">
      <c r="A4590" s="619"/>
      <c r="B4590" s="620"/>
      <c r="C4590" s="623"/>
      <c r="D4590" s="610"/>
      <c r="E4590" s="611"/>
      <c r="F4590" s="655"/>
      <c r="G4590" s="611"/>
    </row>
    <row r="4591" spans="1:7" s="547" customFormat="1" ht="15" x14ac:dyDescent="0.2">
      <c r="A4591" s="619"/>
      <c r="B4591" s="620"/>
      <c r="C4591" s="623"/>
      <c r="D4591" s="610"/>
      <c r="E4591" s="611"/>
      <c r="F4591" s="655"/>
      <c r="G4591" s="611"/>
    </row>
    <row r="4592" spans="1:7" s="547" customFormat="1" ht="15" x14ac:dyDescent="0.2">
      <c r="A4592" s="619"/>
      <c r="B4592" s="620"/>
      <c r="C4592" s="623"/>
      <c r="D4592" s="610"/>
      <c r="E4592" s="611"/>
      <c r="F4592" s="655"/>
      <c r="G4592" s="611"/>
    </row>
    <row r="4593" spans="1:7" s="547" customFormat="1" ht="15" x14ac:dyDescent="0.2">
      <c r="A4593" s="619"/>
      <c r="B4593" s="620"/>
      <c r="C4593" s="623"/>
      <c r="D4593" s="610"/>
      <c r="E4593" s="611"/>
      <c r="F4593" s="655"/>
      <c r="G4593" s="611"/>
    </row>
    <row r="4594" spans="1:7" s="547" customFormat="1" ht="15" x14ac:dyDescent="0.2">
      <c r="A4594" s="619"/>
      <c r="B4594" s="620"/>
      <c r="C4594" s="623"/>
      <c r="D4594" s="610"/>
      <c r="E4594" s="611"/>
      <c r="F4594" s="655"/>
      <c r="G4594" s="611"/>
    </row>
    <row r="4595" spans="1:7" s="547" customFormat="1" ht="15" x14ac:dyDescent="0.2">
      <c r="A4595" s="619"/>
      <c r="B4595" s="620"/>
      <c r="C4595" s="623"/>
      <c r="D4595" s="610"/>
      <c r="E4595" s="611"/>
      <c r="F4595" s="655"/>
      <c r="G4595" s="611"/>
    </row>
    <row r="4596" spans="1:7" s="547" customFormat="1" ht="15" x14ac:dyDescent="0.2">
      <c r="A4596" s="619"/>
      <c r="B4596" s="620"/>
      <c r="C4596" s="623"/>
      <c r="D4596" s="610"/>
      <c r="E4596" s="611"/>
      <c r="F4596" s="655"/>
      <c r="G4596" s="611"/>
    </row>
    <row r="4597" spans="1:7" s="547" customFormat="1" ht="15" x14ac:dyDescent="0.2">
      <c r="A4597" s="619"/>
      <c r="B4597" s="620"/>
      <c r="C4597" s="623"/>
      <c r="D4597" s="610"/>
      <c r="E4597" s="611"/>
      <c r="F4597" s="655"/>
      <c r="G4597" s="611"/>
    </row>
    <row r="4598" spans="1:7" s="547" customFormat="1" ht="15" x14ac:dyDescent="0.2">
      <c r="A4598" s="619"/>
      <c r="B4598" s="620"/>
      <c r="C4598" s="623"/>
      <c r="D4598" s="610"/>
      <c r="E4598" s="611"/>
      <c r="F4598" s="655"/>
      <c r="G4598" s="611"/>
    </row>
    <row r="4599" spans="1:7" s="547" customFormat="1" ht="15" x14ac:dyDescent="0.2">
      <c r="A4599" s="619"/>
      <c r="B4599" s="620"/>
      <c r="C4599" s="623"/>
      <c r="D4599" s="610"/>
      <c r="E4599" s="611"/>
      <c r="F4599" s="655"/>
      <c r="G4599" s="611"/>
    </row>
    <row r="4600" spans="1:7" s="547" customFormat="1" ht="15" x14ac:dyDescent="0.2">
      <c r="A4600" s="619"/>
      <c r="B4600" s="620"/>
      <c r="C4600" s="623"/>
      <c r="D4600" s="610"/>
      <c r="E4600" s="611"/>
      <c r="F4600" s="655"/>
      <c r="G4600" s="611"/>
    </row>
    <row r="4601" spans="1:7" s="547" customFormat="1" ht="15" x14ac:dyDescent="0.2">
      <c r="A4601" s="619"/>
      <c r="B4601" s="620"/>
      <c r="C4601" s="623"/>
      <c r="D4601" s="610"/>
      <c r="E4601" s="611"/>
      <c r="F4601" s="655"/>
      <c r="G4601" s="611"/>
    </row>
    <row r="4602" spans="1:7" s="547" customFormat="1" ht="15" x14ac:dyDescent="0.2">
      <c r="A4602" s="619"/>
      <c r="B4602" s="620"/>
      <c r="C4602" s="623"/>
      <c r="D4602" s="610"/>
      <c r="E4602" s="611"/>
      <c r="F4602" s="655"/>
      <c r="G4602" s="611"/>
    </row>
    <row r="4603" spans="1:7" s="547" customFormat="1" ht="15" x14ac:dyDescent="0.2">
      <c r="A4603" s="619"/>
      <c r="B4603" s="620"/>
      <c r="C4603" s="623"/>
      <c r="D4603" s="610"/>
      <c r="E4603" s="611"/>
      <c r="F4603" s="655"/>
      <c r="G4603" s="611"/>
    </row>
    <row r="4604" spans="1:7" s="547" customFormat="1" ht="15" x14ac:dyDescent="0.2">
      <c r="A4604" s="619"/>
      <c r="B4604" s="620"/>
      <c r="C4604" s="623"/>
      <c r="D4604" s="610"/>
      <c r="E4604" s="611"/>
      <c r="F4604" s="655"/>
      <c r="G4604" s="611"/>
    </row>
    <row r="4605" spans="1:7" s="547" customFormat="1" ht="15" x14ac:dyDescent="0.2">
      <c r="A4605" s="619"/>
      <c r="B4605" s="620"/>
      <c r="C4605" s="623"/>
      <c r="D4605" s="610"/>
      <c r="E4605" s="611"/>
      <c r="F4605" s="655"/>
      <c r="G4605" s="611"/>
    </row>
    <row r="4606" spans="1:7" s="547" customFormat="1" ht="15" x14ac:dyDescent="0.2">
      <c r="A4606" s="619"/>
      <c r="B4606" s="620"/>
      <c r="C4606" s="623"/>
      <c r="D4606" s="610"/>
      <c r="E4606" s="611"/>
      <c r="F4606" s="655"/>
      <c r="G4606" s="611"/>
    </row>
    <row r="4607" spans="1:7" s="547" customFormat="1" ht="15" x14ac:dyDescent="0.2">
      <c r="A4607" s="619"/>
      <c r="B4607" s="620"/>
      <c r="C4607" s="623"/>
      <c r="D4607" s="610"/>
      <c r="E4607" s="611"/>
      <c r="F4607" s="655"/>
      <c r="G4607" s="611"/>
    </row>
    <row r="4608" spans="1:7" s="547" customFormat="1" ht="15" x14ac:dyDescent="0.2">
      <c r="A4608" s="619"/>
      <c r="B4608" s="620"/>
      <c r="C4608" s="623"/>
      <c r="D4608" s="610"/>
      <c r="E4608" s="611"/>
      <c r="F4608" s="655"/>
      <c r="G4608" s="611"/>
    </row>
    <row r="4609" spans="1:7" s="547" customFormat="1" ht="15" x14ac:dyDescent="0.2">
      <c r="A4609" s="619"/>
      <c r="B4609" s="620"/>
      <c r="C4609" s="623"/>
      <c r="D4609" s="610"/>
      <c r="E4609" s="611"/>
      <c r="F4609" s="655"/>
      <c r="G4609" s="611"/>
    </row>
    <row r="4610" spans="1:7" s="547" customFormat="1" ht="15" x14ac:dyDescent="0.2">
      <c r="A4610" s="619"/>
      <c r="B4610" s="620"/>
      <c r="C4610" s="623"/>
      <c r="D4610" s="610"/>
      <c r="E4610" s="611"/>
      <c r="F4610" s="655"/>
      <c r="G4610" s="611"/>
    </row>
    <row r="4611" spans="1:7" s="547" customFormat="1" ht="15" x14ac:dyDescent="0.2">
      <c r="A4611" s="619"/>
      <c r="B4611" s="620"/>
      <c r="C4611" s="623"/>
      <c r="D4611" s="610"/>
      <c r="E4611" s="611"/>
      <c r="F4611" s="655"/>
      <c r="G4611" s="611"/>
    </row>
    <row r="4612" spans="1:7" s="547" customFormat="1" ht="15" x14ac:dyDescent="0.2">
      <c r="A4612" s="619"/>
      <c r="B4612" s="620"/>
      <c r="C4612" s="623"/>
      <c r="D4612" s="610"/>
      <c r="E4612" s="611"/>
      <c r="F4612" s="655"/>
      <c r="G4612" s="611"/>
    </row>
    <row r="4613" spans="1:7" s="547" customFormat="1" ht="15" x14ac:dyDescent="0.2">
      <c r="A4613" s="619"/>
      <c r="B4613" s="620"/>
      <c r="C4613" s="623"/>
      <c r="D4613" s="610"/>
      <c r="E4613" s="611"/>
      <c r="F4613" s="655"/>
      <c r="G4613" s="611"/>
    </row>
    <row r="4614" spans="1:7" s="547" customFormat="1" ht="15" x14ac:dyDescent="0.2">
      <c r="A4614" s="619"/>
      <c r="B4614" s="620"/>
      <c r="C4614" s="623"/>
      <c r="D4614" s="610"/>
      <c r="E4614" s="611"/>
      <c r="F4614" s="655"/>
      <c r="G4614" s="611"/>
    </row>
    <row r="4615" spans="1:7" s="547" customFormat="1" ht="15" x14ac:dyDescent="0.2">
      <c r="A4615" s="619"/>
      <c r="B4615" s="620"/>
      <c r="C4615" s="623"/>
      <c r="D4615" s="610"/>
      <c r="E4615" s="611"/>
      <c r="F4615" s="655"/>
      <c r="G4615" s="611"/>
    </row>
    <row r="4616" spans="1:7" s="547" customFormat="1" ht="15" x14ac:dyDescent="0.2">
      <c r="A4616" s="619"/>
      <c r="B4616" s="620"/>
      <c r="C4616" s="623"/>
      <c r="D4616" s="610"/>
      <c r="E4616" s="611"/>
      <c r="F4616" s="655"/>
      <c r="G4616" s="611"/>
    </row>
    <row r="4617" spans="1:7" s="547" customFormat="1" ht="15" x14ac:dyDescent="0.2">
      <c r="A4617" s="619"/>
      <c r="B4617" s="620"/>
      <c r="C4617" s="623"/>
      <c r="D4617" s="610"/>
      <c r="E4617" s="611"/>
      <c r="F4617" s="655"/>
      <c r="G4617" s="611"/>
    </row>
    <row r="4618" spans="1:7" s="547" customFormat="1" ht="15" x14ac:dyDescent="0.2">
      <c r="A4618" s="619"/>
      <c r="B4618" s="620"/>
      <c r="C4618" s="623"/>
      <c r="D4618" s="610"/>
      <c r="E4618" s="611"/>
      <c r="F4618" s="655"/>
      <c r="G4618" s="611"/>
    </row>
    <row r="4619" spans="1:7" s="547" customFormat="1" ht="15" x14ac:dyDescent="0.2">
      <c r="A4619" s="619"/>
      <c r="B4619" s="620"/>
      <c r="C4619" s="623"/>
      <c r="D4619" s="610"/>
      <c r="E4619" s="611"/>
      <c r="F4619" s="655"/>
      <c r="G4619" s="611"/>
    </row>
    <row r="4620" spans="1:7" s="547" customFormat="1" ht="15" x14ac:dyDescent="0.2">
      <c r="A4620" s="619"/>
      <c r="B4620" s="620"/>
      <c r="C4620" s="623"/>
      <c r="D4620" s="610"/>
      <c r="E4620" s="611"/>
      <c r="F4620" s="655"/>
      <c r="G4620" s="611"/>
    </row>
    <row r="4621" spans="1:7" s="547" customFormat="1" ht="15" x14ac:dyDescent="0.2">
      <c r="A4621" s="619"/>
      <c r="B4621" s="620"/>
      <c r="C4621" s="623"/>
      <c r="D4621" s="610"/>
      <c r="E4621" s="611"/>
      <c r="F4621" s="655"/>
      <c r="G4621" s="611"/>
    </row>
    <row r="4622" spans="1:7" s="547" customFormat="1" ht="15" x14ac:dyDescent="0.2">
      <c r="A4622" s="619"/>
      <c r="B4622" s="620"/>
      <c r="C4622" s="623"/>
      <c r="D4622" s="610"/>
      <c r="E4622" s="611"/>
      <c r="F4622" s="655"/>
      <c r="G4622" s="611"/>
    </row>
    <row r="4623" spans="1:7" s="547" customFormat="1" ht="15" x14ac:dyDescent="0.2">
      <c r="A4623" s="619"/>
      <c r="B4623" s="620"/>
      <c r="C4623" s="623"/>
      <c r="D4623" s="610"/>
      <c r="E4623" s="611"/>
      <c r="F4623" s="655"/>
      <c r="G4623" s="611"/>
    </row>
    <row r="4624" spans="1:7" s="547" customFormat="1" ht="15" x14ac:dyDescent="0.2">
      <c r="A4624" s="619"/>
      <c r="B4624" s="620"/>
      <c r="C4624" s="623"/>
      <c r="D4624" s="610"/>
      <c r="E4624" s="611"/>
      <c r="F4624" s="655"/>
      <c r="G4624" s="611"/>
    </row>
    <row r="4625" spans="1:7" s="547" customFormat="1" ht="15" x14ac:dyDescent="0.2">
      <c r="A4625" s="619"/>
      <c r="B4625" s="620"/>
      <c r="C4625" s="623"/>
      <c r="D4625" s="610"/>
      <c r="E4625" s="611"/>
      <c r="F4625" s="655"/>
      <c r="G4625" s="611"/>
    </row>
    <row r="4626" spans="1:7" s="547" customFormat="1" ht="15" x14ac:dyDescent="0.2">
      <c r="A4626" s="619"/>
      <c r="B4626" s="620"/>
      <c r="C4626" s="623"/>
      <c r="D4626" s="610"/>
      <c r="E4626" s="611"/>
      <c r="F4626" s="655"/>
      <c r="G4626" s="611"/>
    </row>
    <row r="4627" spans="1:7" s="547" customFormat="1" ht="15" x14ac:dyDescent="0.2">
      <c r="A4627" s="619"/>
      <c r="B4627" s="620"/>
      <c r="C4627" s="623"/>
      <c r="D4627" s="610"/>
      <c r="E4627" s="611"/>
      <c r="F4627" s="655"/>
      <c r="G4627" s="611"/>
    </row>
    <row r="4628" spans="1:7" s="547" customFormat="1" ht="15" x14ac:dyDescent="0.2">
      <c r="A4628" s="619"/>
      <c r="B4628" s="620"/>
      <c r="C4628" s="623"/>
      <c r="D4628" s="610"/>
      <c r="E4628" s="611"/>
      <c r="F4628" s="655"/>
      <c r="G4628" s="611"/>
    </row>
    <row r="4629" spans="1:7" s="547" customFormat="1" ht="15" x14ac:dyDescent="0.2">
      <c r="A4629" s="619"/>
      <c r="B4629" s="620"/>
      <c r="C4629" s="623"/>
      <c r="D4629" s="610"/>
      <c r="E4629" s="611"/>
      <c r="F4629" s="655"/>
      <c r="G4629" s="611"/>
    </row>
    <row r="4630" spans="1:7" s="547" customFormat="1" ht="15" x14ac:dyDescent="0.2">
      <c r="A4630" s="619"/>
      <c r="B4630" s="620"/>
      <c r="C4630" s="623"/>
      <c r="D4630" s="610"/>
      <c r="E4630" s="611"/>
      <c r="F4630" s="655"/>
      <c r="G4630" s="611"/>
    </row>
    <row r="4631" spans="1:7" s="547" customFormat="1" ht="15" x14ac:dyDescent="0.2">
      <c r="A4631" s="619"/>
      <c r="B4631" s="620"/>
      <c r="C4631" s="623"/>
      <c r="D4631" s="610"/>
      <c r="E4631" s="611"/>
      <c r="F4631" s="655"/>
      <c r="G4631" s="611"/>
    </row>
    <row r="4632" spans="1:7" s="547" customFormat="1" ht="15" x14ac:dyDescent="0.2">
      <c r="A4632" s="619"/>
      <c r="B4632" s="620"/>
      <c r="C4632" s="623"/>
      <c r="D4632" s="610"/>
      <c r="E4632" s="611"/>
      <c r="F4632" s="655"/>
      <c r="G4632" s="611"/>
    </row>
    <row r="4633" spans="1:7" s="547" customFormat="1" ht="15" x14ac:dyDescent="0.2">
      <c r="A4633" s="619"/>
      <c r="B4633" s="620"/>
      <c r="C4633" s="623"/>
      <c r="D4633" s="610"/>
      <c r="E4633" s="611"/>
      <c r="F4633" s="655"/>
      <c r="G4633" s="611"/>
    </row>
    <row r="4634" spans="1:7" s="547" customFormat="1" ht="15" x14ac:dyDescent="0.2">
      <c r="A4634" s="619"/>
      <c r="B4634" s="620"/>
      <c r="C4634" s="623"/>
      <c r="D4634" s="610"/>
      <c r="E4634" s="611"/>
      <c r="F4634" s="655"/>
      <c r="G4634" s="611"/>
    </row>
    <row r="4635" spans="1:7" s="547" customFormat="1" ht="15" x14ac:dyDescent="0.2">
      <c r="A4635" s="619"/>
      <c r="B4635" s="620"/>
      <c r="C4635" s="623"/>
      <c r="D4635" s="610"/>
      <c r="E4635" s="611"/>
      <c r="F4635" s="655"/>
      <c r="G4635" s="611"/>
    </row>
    <row r="4636" spans="1:7" s="547" customFormat="1" ht="15" x14ac:dyDescent="0.2">
      <c r="A4636" s="619"/>
      <c r="B4636" s="620"/>
      <c r="C4636" s="623"/>
      <c r="D4636" s="610"/>
      <c r="E4636" s="611"/>
      <c r="F4636" s="655"/>
      <c r="G4636" s="611"/>
    </row>
    <row r="4637" spans="1:7" s="547" customFormat="1" ht="15" x14ac:dyDescent="0.2">
      <c r="A4637" s="619"/>
      <c r="B4637" s="620"/>
      <c r="C4637" s="623"/>
      <c r="D4637" s="610"/>
      <c r="E4637" s="611"/>
      <c r="F4637" s="655"/>
      <c r="G4637" s="611"/>
    </row>
    <row r="4638" spans="1:7" s="547" customFormat="1" ht="15" x14ac:dyDescent="0.2">
      <c r="A4638" s="619"/>
      <c r="B4638" s="620"/>
      <c r="C4638" s="623"/>
      <c r="D4638" s="610"/>
      <c r="E4638" s="611"/>
      <c r="F4638" s="655"/>
      <c r="G4638" s="611"/>
    </row>
    <row r="4639" spans="1:7" s="547" customFormat="1" ht="15" x14ac:dyDescent="0.2">
      <c r="A4639" s="619"/>
      <c r="B4639" s="620"/>
      <c r="C4639" s="623"/>
      <c r="D4639" s="610"/>
      <c r="E4639" s="611"/>
      <c r="F4639" s="655"/>
      <c r="G4639" s="611"/>
    </row>
    <row r="4640" spans="1:7" s="547" customFormat="1" ht="15" x14ac:dyDescent="0.2">
      <c r="A4640" s="619"/>
      <c r="B4640" s="620"/>
      <c r="C4640" s="623"/>
      <c r="D4640" s="610"/>
      <c r="E4640" s="611"/>
      <c r="F4640" s="655"/>
      <c r="G4640" s="611"/>
    </row>
    <row r="4641" spans="1:7" s="547" customFormat="1" ht="15" x14ac:dyDescent="0.2">
      <c r="A4641" s="619"/>
      <c r="B4641" s="620"/>
      <c r="C4641" s="623"/>
      <c r="D4641" s="610"/>
      <c r="E4641" s="611"/>
      <c r="F4641" s="655"/>
      <c r="G4641" s="611"/>
    </row>
    <row r="4642" spans="1:7" s="547" customFormat="1" ht="15" x14ac:dyDescent="0.2">
      <c r="A4642" s="619"/>
      <c r="B4642" s="620"/>
      <c r="C4642" s="623"/>
      <c r="D4642" s="610"/>
      <c r="E4642" s="611"/>
      <c r="F4642" s="655"/>
      <c r="G4642" s="611"/>
    </row>
    <row r="4643" spans="1:7" s="547" customFormat="1" ht="15" x14ac:dyDescent="0.2">
      <c r="A4643" s="619"/>
      <c r="B4643" s="620"/>
      <c r="C4643" s="623"/>
      <c r="D4643" s="610"/>
      <c r="E4643" s="611"/>
      <c r="F4643" s="655"/>
      <c r="G4643" s="611"/>
    </row>
    <row r="4644" spans="1:7" s="547" customFormat="1" ht="15" x14ac:dyDescent="0.2">
      <c r="A4644" s="619"/>
      <c r="B4644" s="620"/>
      <c r="C4644" s="623"/>
      <c r="D4644" s="610"/>
      <c r="E4644" s="611"/>
      <c r="F4644" s="655"/>
      <c r="G4644" s="611"/>
    </row>
    <row r="4645" spans="1:7" s="547" customFormat="1" ht="15" x14ac:dyDescent="0.2">
      <c r="A4645" s="619"/>
      <c r="B4645" s="620"/>
      <c r="C4645" s="623"/>
      <c r="D4645" s="610"/>
      <c r="E4645" s="611"/>
      <c r="F4645" s="655"/>
      <c r="G4645" s="611"/>
    </row>
    <row r="4646" spans="1:7" s="547" customFormat="1" ht="15" x14ac:dyDescent="0.2">
      <c r="A4646" s="619"/>
      <c r="B4646" s="620"/>
      <c r="C4646" s="623"/>
      <c r="D4646" s="610"/>
      <c r="E4646" s="611"/>
      <c r="F4646" s="655"/>
      <c r="G4646" s="611"/>
    </row>
    <row r="4647" spans="1:7" s="547" customFormat="1" ht="15" x14ac:dyDescent="0.2">
      <c r="A4647" s="619"/>
      <c r="B4647" s="620"/>
      <c r="C4647" s="623"/>
      <c r="D4647" s="610"/>
      <c r="E4647" s="611"/>
      <c r="F4647" s="655"/>
      <c r="G4647" s="611"/>
    </row>
    <row r="4648" spans="1:7" s="547" customFormat="1" ht="15" x14ac:dyDescent="0.2">
      <c r="A4648" s="619"/>
      <c r="B4648" s="620"/>
      <c r="C4648" s="623"/>
      <c r="D4648" s="610"/>
      <c r="E4648" s="611"/>
      <c r="F4648" s="655"/>
      <c r="G4648" s="611"/>
    </row>
    <row r="4649" spans="1:7" s="547" customFormat="1" ht="15" x14ac:dyDescent="0.2">
      <c r="A4649" s="619"/>
      <c r="B4649" s="620"/>
      <c r="C4649" s="623"/>
      <c r="D4649" s="610"/>
      <c r="E4649" s="611"/>
      <c r="F4649" s="655"/>
      <c r="G4649" s="611"/>
    </row>
    <row r="4650" spans="1:7" s="547" customFormat="1" ht="15" x14ac:dyDescent="0.2">
      <c r="A4650" s="619"/>
      <c r="B4650" s="620"/>
      <c r="C4650" s="623"/>
      <c r="D4650" s="610"/>
      <c r="E4650" s="611"/>
      <c r="F4650" s="655"/>
      <c r="G4650" s="611"/>
    </row>
    <row r="4651" spans="1:7" s="547" customFormat="1" ht="15" x14ac:dyDescent="0.2">
      <c r="A4651" s="619"/>
      <c r="B4651" s="620"/>
      <c r="C4651" s="623"/>
      <c r="D4651" s="610"/>
      <c r="E4651" s="611"/>
      <c r="F4651" s="655"/>
      <c r="G4651" s="611"/>
    </row>
    <row r="4652" spans="1:7" s="547" customFormat="1" ht="15" x14ac:dyDescent="0.2">
      <c r="A4652" s="619"/>
      <c r="B4652" s="620"/>
      <c r="C4652" s="623"/>
      <c r="D4652" s="610"/>
      <c r="E4652" s="611"/>
      <c r="F4652" s="655"/>
      <c r="G4652" s="611"/>
    </row>
    <row r="4653" spans="1:7" s="547" customFormat="1" ht="15" x14ac:dyDescent="0.2">
      <c r="A4653" s="619"/>
      <c r="B4653" s="620"/>
      <c r="C4653" s="623"/>
      <c r="D4653" s="610"/>
      <c r="E4653" s="611"/>
      <c r="F4653" s="655"/>
      <c r="G4653" s="611"/>
    </row>
    <row r="4654" spans="1:7" s="547" customFormat="1" ht="15" x14ac:dyDescent="0.2">
      <c r="A4654" s="619"/>
      <c r="B4654" s="620"/>
      <c r="C4654" s="623"/>
      <c r="D4654" s="610"/>
      <c r="E4654" s="611"/>
      <c r="F4654" s="655"/>
      <c r="G4654" s="611"/>
    </row>
    <row r="4655" spans="1:7" s="547" customFormat="1" ht="15" x14ac:dyDescent="0.2">
      <c r="A4655" s="619"/>
      <c r="B4655" s="620"/>
      <c r="C4655" s="623"/>
      <c r="D4655" s="610"/>
      <c r="E4655" s="611"/>
      <c r="F4655" s="655"/>
      <c r="G4655" s="611"/>
    </row>
    <row r="4656" spans="1:7" s="547" customFormat="1" ht="15" x14ac:dyDescent="0.2">
      <c r="A4656" s="619"/>
      <c r="B4656" s="620"/>
      <c r="C4656" s="623"/>
      <c r="D4656" s="610"/>
      <c r="E4656" s="611"/>
      <c r="F4656" s="655"/>
      <c r="G4656" s="611"/>
    </row>
    <row r="4657" spans="1:7" s="547" customFormat="1" ht="15" x14ac:dyDescent="0.2">
      <c r="A4657" s="619"/>
      <c r="B4657" s="620"/>
      <c r="C4657" s="623"/>
      <c r="D4657" s="610"/>
      <c r="E4657" s="611"/>
      <c r="F4657" s="655"/>
      <c r="G4657" s="611"/>
    </row>
    <row r="4658" spans="1:7" s="547" customFormat="1" ht="15" x14ac:dyDescent="0.2">
      <c r="A4658" s="619"/>
      <c r="B4658" s="620"/>
      <c r="C4658" s="623"/>
      <c r="D4658" s="610"/>
      <c r="E4658" s="611"/>
      <c r="F4658" s="655"/>
      <c r="G4658" s="611"/>
    </row>
    <row r="4659" spans="1:7" s="547" customFormat="1" ht="15" x14ac:dyDescent="0.2">
      <c r="A4659" s="619"/>
      <c r="B4659" s="620"/>
      <c r="C4659" s="623"/>
      <c r="D4659" s="610"/>
      <c r="E4659" s="611"/>
      <c r="F4659" s="655"/>
      <c r="G4659" s="611"/>
    </row>
    <row r="4660" spans="1:7" s="547" customFormat="1" ht="15" x14ac:dyDescent="0.2">
      <c r="A4660" s="619"/>
      <c r="B4660" s="620"/>
      <c r="C4660" s="623"/>
      <c r="D4660" s="610"/>
      <c r="E4660" s="611"/>
      <c r="F4660" s="655"/>
      <c r="G4660" s="611"/>
    </row>
    <row r="4661" spans="1:7" s="547" customFormat="1" ht="15" x14ac:dyDescent="0.2">
      <c r="A4661" s="619"/>
      <c r="B4661" s="620"/>
      <c r="C4661" s="623"/>
      <c r="D4661" s="610"/>
      <c r="E4661" s="611"/>
      <c r="F4661" s="655"/>
      <c r="G4661" s="611"/>
    </row>
    <row r="4662" spans="1:7" s="547" customFormat="1" ht="15" x14ac:dyDescent="0.2">
      <c r="A4662" s="619"/>
      <c r="B4662" s="620"/>
      <c r="C4662" s="623"/>
      <c r="D4662" s="610"/>
      <c r="E4662" s="611"/>
      <c r="F4662" s="655"/>
      <c r="G4662" s="611"/>
    </row>
    <row r="4663" spans="1:7" s="547" customFormat="1" ht="15" x14ac:dyDescent="0.2">
      <c r="A4663" s="619"/>
      <c r="B4663" s="620"/>
      <c r="C4663" s="623"/>
      <c r="D4663" s="610"/>
      <c r="E4663" s="611"/>
      <c r="F4663" s="655"/>
      <c r="G4663" s="611"/>
    </row>
    <row r="4664" spans="1:7" s="547" customFormat="1" ht="15" x14ac:dyDescent="0.2">
      <c r="A4664" s="619"/>
      <c r="B4664" s="620"/>
      <c r="C4664" s="623"/>
      <c r="D4664" s="610"/>
      <c r="E4664" s="611"/>
      <c r="F4664" s="655"/>
      <c r="G4664" s="611"/>
    </row>
    <row r="4665" spans="1:7" s="547" customFormat="1" ht="15" x14ac:dyDescent="0.2">
      <c r="A4665" s="619"/>
      <c r="B4665" s="620"/>
      <c r="C4665" s="623"/>
      <c r="D4665" s="610"/>
      <c r="E4665" s="611"/>
      <c r="F4665" s="655"/>
      <c r="G4665" s="611"/>
    </row>
    <row r="4666" spans="1:7" s="547" customFormat="1" ht="15" x14ac:dyDescent="0.2">
      <c r="A4666" s="619"/>
      <c r="B4666" s="620"/>
      <c r="C4666" s="623"/>
      <c r="D4666" s="610"/>
      <c r="E4666" s="611"/>
      <c r="F4666" s="655"/>
      <c r="G4666" s="611"/>
    </row>
    <row r="4667" spans="1:7" s="547" customFormat="1" ht="15" x14ac:dyDescent="0.2">
      <c r="A4667" s="619"/>
      <c r="B4667" s="620"/>
      <c r="C4667" s="623"/>
      <c r="D4667" s="610"/>
      <c r="E4667" s="611"/>
      <c r="F4667" s="655"/>
      <c r="G4667" s="611"/>
    </row>
    <row r="4668" spans="1:7" s="547" customFormat="1" ht="15" x14ac:dyDescent="0.2">
      <c r="A4668" s="619"/>
      <c r="B4668" s="620"/>
      <c r="C4668" s="623"/>
      <c r="D4668" s="610"/>
      <c r="E4668" s="611"/>
      <c r="F4668" s="655"/>
      <c r="G4668" s="611"/>
    </row>
    <row r="4669" spans="1:7" s="547" customFormat="1" ht="15" x14ac:dyDescent="0.2">
      <c r="A4669" s="619"/>
      <c r="B4669" s="620"/>
      <c r="C4669" s="623"/>
      <c r="D4669" s="610"/>
      <c r="E4669" s="611"/>
      <c r="F4669" s="655"/>
      <c r="G4669" s="611"/>
    </row>
    <row r="4670" spans="1:7" s="547" customFormat="1" ht="15" x14ac:dyDescent="0.2">
      <c r="A4670" s="619"/>
      <c r="B4670" s="620"/>
      <c r="C4670" s="623"/>
      <c r="D4670" s="610"/>
      <c r="E4670" s="611"/>
      <c r="F4670" s="655"/>
      <c r="G4670" s="611"/>
    </row>
    <row r="4671" spans="1:7" s="547" customFormat="1" ht="15" x14ac:dyDescent="0.2">
      <c r="A4671" s="619"/>
      <c r="B4671" s="620"/>
      <c r="C4671" s="623"/>
      <c r="D4671" s="610"/>
      <c r="E4671" s="611"/>
      <c r="F4671" s="655"/>
      <c r="G4671" s="611"/>
    </row>
    <row r="4672" spans="1:7" s="547" customFormat="1" ht="15" x14ac:dyDescent="0.2">
      <c r="A4672" s="619"/>
      <c r="B4672" s="620"/>
      <c r="C4672" s="623"/>
      <c r="D4672" s="610"/>
      <c r="E4672" s="611"/>
      <c r="F4672" s="655"/>
      <c r="G4672" s="611"/>
    </row>
    <row r="4673" spans="1:7" s="547" customFormat="1" ht="15" x14ac:dyDescent="0.2">
      <c r="A4673" s="619"/>
      <c r="B4673" s="620"/>
      <c r="C4673" s="623"/>
      <c r="D4673" s="610"/>
      <c r="E4673" s="611"/>
      <c r="F4673" s="655"/>
      <c r="G4673" s="611"/>
    </row>
    <row r="4674" spans="1:7" s="547" customFormat="1" ht="15" x14ac:dyDescent="0.2">
      <c r="A4674" s="619"/>
      <c r="B4674" s="620"/>
      <c r="C4674" s="623"/>
      <c r="D4674" s="610"/>
      <c r="E4674" s="611"/>
      <c r="F4674" s="655"/>
      <c r="G4674" s="611"/>
    </row>
    <row r="4675" spans="1:7" s="547" customFormat="1" ht="15" x14ac:dyDescent="0.2">
      <c r="A4675" s="619"/>
      <c r="B4675" s="620"/>
      <c r="C4675" s="623"/>
      <c r="D4675" s="610"/>
      <c r="E4675" s="611"/>
      <c r="F4675" s="655"/>
      <c r="G4675" s="611"/>
    </row>
    <row r="4676" spans="1:7" s="547" customFormat="1" ht="15" x14ac:dyDescent="0.2">
      <c r="A4676" s="619"/>
      <c r="B4676" s="620"/>
      <c r="C4676" s="623"/>
      <c r="D4676" s="610"/>
      <c r="E4676" s="611"/>
      <c r="F4676" s="655"/>
      <c r="G4676" s="611"/>
    </row>
    <row r="4677" spans="1:7" s="547" customFormat="1" ht="15" x14ac:dyDescent="0.2">
      <c r="A4677" s="619"/>
      <c r="B4677" s="620"/>
      <c r="C4677" s="623"/>
      <c r="D4677" s="610"/>
      <c r="E4677" s="611"/>
      <c r="F4677" s="655"/>
      <c r="G4677" s="611"/>
    </row>
    <row r="4678" spans="1:7" s="547" customFormat="1" ht="15" x14ac:dyDescent="0.2">
      <c r="A4678" s="619"/>
      <c r="B4678" s="620"/>
      <c r="C4678" s="623"/>
      <c r="D4678" s="610"/>
      <c r="E4678" s="611"/>
      <c r="F4678" s="655"/>
      <c r="G4678" s="611"/>
    </row>
    <row r="4679" spans="1:7" s="547" customFormat="1" ht="15" x14ac:dyDescent="0.2">
      <c r="A4679" s="619"/>
      <c r="B4679" s="620"/>
      <c r="C4679" s="623"/>
      <c r="D4679" s="610"/>
      <c r="E4679" s="611"/>
      <c r="F4679" s="655"/>
      <c r="G4679" s="611"/>
    </row>
    <row r="4680" spans="1:7" s="547" customFormat="1" ht="15" x14ac:dyDescent="0.2">
      <c r="A4680" s="619"/>
      <c r="B4680" s="620"/>
      <c r="C4680" s="623"/>
      <c r="D4680" s="610"/>
      <c r="E4680" s="611"/>
      <c r="F4680" s="655"/>
      <c r="G4680" s="611"/>
    </row>
    <row r="4681" spans="1:7" s="547" customFormat="1" ht="15" x14ac:dyDescent="0.2">
      <c r="A4681" s="619"/>
      <c r="B4681" s="620"/>
      <c r="C4681" s="623"/>
      <c r="D4681" s="610"/>
      <c r="E4681" s="611"/>
      <c r="F4681" s="655"/>
      <c r="G4681" s="611"/>
    </row>
    <row r="4682" spans="1:7" s="547" customFormat="1" ht="15" x14ac:dyDescent="0.2">
      <c r="A4682" s="619"/>
      <c r="B4682" s="620"/>
      <c r="C4682" s="623"/>
      <c r="D4682" s="610"/>
      <c r="E4682" s="611"/>
      <c r="F4682" s="655"/>
      <c r="G4682" s="611"/>
    </row>
    <row r="4683" spans="1:7" s="547" customFormat="1" ht="15" x14ac:dyDescent="0.2">
      <c r="A4683" s="619"/>
      <c r="B4683" s="620"/>
      <c r="C4683" s="623"/>
      <c r="D4683" s="610"/>
      <c r="E4683" s="611"/>
      <c r="F4683" s="655"/>
      <c r="G4683" s="611"/>
    </row>
    <row r="4684" spans="1:7" s="547" customFormat="1" ht="15" x14ac:dyDescent="0.2">
      <c r="A4684" s="619"/>
      <c r="B4684" s="620"/>
      <c r="C4684" s="623"/>
      <c r="D4684" s="610"/>
      <c r="E4684" s="611"/>
      <c r="F4684" s="655"/>
      <c r="G4684" s="611"/>
    </row>
    <row r="4685" spans="1:7" s="547" customFormat="1" ht="15" x14ac:dyDescent="0.2">
      <c r="A4685" s="619"/>
      <c r="B4685" s="620"/>
      <c r="C4685" s="623"/>
      <c r="D4685" s="610"/>
      <c r="E4685" s="611"/>
      <c r="F4685" s="655"/>
      <c r="G4685" s="611"/>
    </row>
    <row r="4686" spans="1:7" s="547" customFormat="1" ht="15" x14ac:dyDescent="0.2">
      <c r="A4686" s="619"/>
      <c r="B4686" s="620"/>
      <c r="C4686" s="623"/>
      <c r="D4686" s="610"/>
      <c r="E4686" s="611"/>
      <c r="F4686" s="655"/>
      <c r="G4686" s="611"/>
    </row>
    <row r="4687" spans="1:7" s="547" customFormat="1" ht="15" x14ac:dyDescent="0.2">
      <c r="A4687" s="619"/>
      <c r="B4687" s="620"/>
      <c r="C4687" s="623"/>
      <c r="D4687" s="610"/>
      <c r="E4687" s="611"/>
      <c r="F4687" s="655"/>
      <c r="G4687" s="611"/>
    </row>
    <row r="4688" spans="1:7" s="547" customFormat="1" ht="15" x14ac:dyDescent="0.2">
      <c r="A4688" s="619"/>
      <c r="B4688" s="620"/>
      <c r="C4688" s="623"/>
      <c r="D4688" s="610"/>
      <c r="E4688" s="611"/>
      <c r="F4688" s="655"/>
      <c r="G4688" s="611"/>
    </row>
    <row r="4689" spans="1:7" s="547" customFormat="1" ht="15" x14ac:dyDescent="0.2">
      <c r="A4689" s="619"/>
      <c r="B4689" s="620"/>
      <c r="C4689" s="623"/>
      <c r="D4689" s="610"/>
      <c r="E4689" s="611"/>
      <c r="F4689" s="655"/>
      <c r="G4689" s="611"/>
    </row>
    <row r="4690" spans="1:7" s="547" customFormat="1" ht="15" x14ac:dyDescent="0.2">
      <c r="A4690" s="619"/>
      <c r="B4690" s="620"/>
      <c r="C4690" s="623"/>
      <c r="D4690" s="610"/>
      <c r="E4690" s="611"/>
      <c r="F4690" s="655"/>
      <c r="G4690" s="611"/>
    </row>
    <row r="4691" spans="1:7" s="547" customFormat="1" ht="15" x14ac:dyDescent="0.2">
      <c r="A4691" s="619"/>
      <c r="B4691" s="620"/>
      <c r="C4691" s="623"/>
      <c r="D4691" s="610"/>
      <c r="E4691" s="611"/>
      <c r="F4691" s="655"/>
      <c r="G4691" s="611"/>
    </row>
    <row r="4692" spans="1:7" s="547" customFormat="1" ht="15" x14ac:dyDescent="0.2">
      <c r="A4692" s="619"/>
      <c r="B4692" s="620"/>
      <c r="C4692" s="623"/>
      <c r="D4692" s="610"/>
      <c r="E4692" s="611"/>
      <c r="F4692" s="655"/>
      <c r="G4692" s="611"/>
    </row>
    <row r="4693" spans="1:7" s="547" customFormat="1" ht="15" x14ac:dyDescent="0.2">
      <c r="A4693" s="619"/>
      <c r="B4693" s="620"/>
      <c r="C4693" s="623"/>
      <c r="D4693" s="610"/>
      <c r="E4693" s="611"/>
      <c r="F4693" s="655"/>
      <c r="G4693" s="611"/>
    </row>
    <row r="4694" spans="1:7" s="547" customFormat="1" ht="15" x14ac:dyDescent="0.2">
      <c r="A4694" s="619"/>
      <c r="B4694" s="620"/>
      <c r="C4694" s="623"/>
      <c r="D4694" s="610"/>
      <c r="E4694" s="611"/>
      <c r="F4694" s="655"/>
      <c r="G4694" s="611"/>
    </row>
    <row r="4695" spans="1:7" s="547" customFormat="1" ht="15" x14ac:dyDescent="0.2">
      <c r="A4695" s="619"/>
      <c r="B4695" s="620"/>
      <c r="C4695" s="623"/>
      <c r="D4695" s="610"/>
      <c r="E4695" s="611"/>
      <c r="F4695" s="655"/>
      <c r="G4695" s="611"/>
    </row>
    <row r="4696" spans="1:7" s="547" customFormat="1" ht="15" x14ac:dyDescent="0.2">
      <c r="A4696" s="619"/>
      <c r="B4696" s="620"/>
      <c r="C4696" s="623"/>
      <c r="D4696" s="610"/>
      <c r="E4696" s="611"/>
      <c r="F4696" s="655"/>
      <c r="G4696" s="611"/>
    </row>
    <row r="4697" spans="1:7" s="547" customFormat="1" ht="15" x14ac:dyDescent="0.2">
      <c r="A4697" s="619"/>
      <c r="B4697" s="620"/>
      <c r="C4697" s="623"/>
      <c r="D4697" s="610"/>
      <c r="E4697" s="611"/>
      <c r="F4697" s="655"/>
      <c r="G4697" s="611"/>
    </row>
    <row r="4698" spans="1:7" s="547" customFormat="1" ht="15" x14ac:dyDescent="0.2">
      <c r="A4698" s="619"/>
      <c r="B4698" s="620"/>
      <c r="C4698" s="623"/>
      <c r="D4698" s="610"/>
      <c r="E4698" s="611"/>
      <c r="F4698" s="655"/>
      <c r="G4698" s="611"/>
    </row>
    <row r="4699" spans="1:7" s="547" customFormat="1" ht="15" x14ac:dyDescent="0.2">
      <c r="A4699" s="619"/>
      <c r="B4699" s="620"/>
      <c r="C4699" s="623"/>
      <c r="D4699" s="610"/>
      <c r="E4699" s="611"/>
      <c r="F4699" s="655"/>
      <c r="G4699" s="611"/>
    </row>
    <row r="4700" spans="1:7" s="547" customFormat="1" ht="15" x14ac:dyDescent="0.2">
      <c r="A4700" s="619"/>
      <c r="B4700" s="620"/>
      <c r="C4700" s="623"/>
      <c r="D4700" s="610"/>
      <c r="E4700" s="611"/>
      <c r="F4700" s="655"/>
      <c r="G4700" s="611"/>
    </row>
    <row r="4701" spans="1:7" s="547" customFormat="1" ht="15" x14ac:dyDescent="0.2">
      <c r="A4701" s="619"/>
      <c r="B4701" s="620"/>
      <c r="C4701" s="623"/>
      <c r="D4701" s="610"/>
      <c r="E4701" s="611"/>
      <c r="F4701" s="655"/>
      <c r="G4701" s="611"/>
    </row>
    <row r="4702" spans="1:7" s="547" customFormat="1" ht="15" x14ac:dyDescent="0.2">
      <c r="A4702" s="619"/>
      <c r="B4702" s="620"/>
      <c r="C4702" s="623"/>
      <c r="D4702" s="610"/>
      <c r="E4702" s="611"/>
      <c r="F4702" s="655"/>
      <c r="G4702" s="611"/>
    </row>
    <row r="4703" spans="1:7" s="547" customFormat="1" ht="15" x14ac:dyDescent="0.2">
      <c r="A4703" s="619"/>
      <c r="B4703" s="620"/>
      <c r="C4703" s="623"/>
      <c r="D4703" s="610"/>
      <c r="E4703" s="611"/>
      <c r="F4703" s="655"/>
      <c r="G4703" s="611"/>
    </row>
    <row r="4704" spans="1:7" s="547" customFormat="1" ht="15" x14ac:dyDescent="0.2">
      <c r="A4704" s="619"/>
      <c r="B4704" s="620"/>
      <c r="C4704" s="623"/>
      <c r="D4704" s="610"/>
      <c r="E4704" s="611"/>
      <c r="F4704" s="655"/>
      <c r="G4704" s="611"/>
    </row>
    <row r="4705" spans="1:7" s="547" customFormat="1" ht="15" x14ac:dyDescent="0.2">
      <c r="A4705" s="619"/>
      <c r="B4705" s="620"/>
      <c r="C4705" s="623"/>
      <c r="D4705" s="610"/>
      <c r="E4705" s="611"/>
      <c r="F4705" s="655"/>
      <c r="G4705" s="611"/>
    </row>
    <row r="4706" spans="1:7" s="547" customFormat="1" ht="15" x14ac:dyDescent="0.2">
      <c r="A4706" s="619"/>
      <c r="B4706" s="620"/>
      <c r="C4706" s="623"/>
      <c r="D4706" s="610"/>
      <c r="E4706" s="611"/>
      <c r="F4706" s="655"/>
      <c r="G4706" s="611"/>
    </row>
    <row r="4707" spans="1:7" s="547" customFormat="1" ht="15" x14ac:dyDescent="0.2">
      <c r="A4707" s="619"/>
      <c r="B4707" s="620"/>
      <c r="C4707" s="623"/>
      <c r="D4707" s="610"/>
      <c r="E4707" s="611"/>
      <c r="F4707" s="655"/>
      <c r="G4707" s="611"/>
    </row>
    <row r="4708" spans="1:7" s="547" customFormat="1" ht="15" x14ac:dyDescent="0.2">
      <c r="A4708" s="619"/>
      <c r="B4708" s="620"/>
      <c r="C4708" s="623"/>
      <c r="D4708" s="610"/>
      <c r="E4708" s="611"/>
      <c r="F4708" s="655"/>
      <c r="G4708" s="611"/>
    </row>
    <row r="4709" spans="1:7" s="547" customFormat="1" ht="15" x14ac:dyDescent="0.2">
      <c r="A4709" s="619"/>
      <c r="B4709" s="620"/>
      <c r="C4709" s="623"/>
      <c r="D4709" s="610"/>
      <c r="E4709" s="611"/>
      <c r="F4709" s="655"/>
      <c r="G4709" s="611"/>
    </row>
    <row r="4710" spans="1:7" s="547" customFormat="1" ht="15" x14ac:dyDescent="0.2">
      <c r="A4710" s="619"/>
      <c r="B4710" s="620"/>
      <c r="C4710" s="623"/>
      <c r="D4710" s="610"/>
      <c r="E4710" s="611"/>
      <c r="F4710" s="655"/>
      <c r="G4710" s="611"/>
    </row>
    <row r="4711" spans="1:7" s="547" customFormat="1" ht="15" x14ac:dyDescent="0.2">
      <c r="A4711" s="619"/>
      <c r="B4711" s="620"/>
      <c r="C4711" s="623"/>
      <c r="D4711" s="610"/>
      <c r="E4711" s="611"/>
      <c r="F4711" s="655"/>
      <c r="G4711" s="611"/>
    </row>
    <row r="4712" spans="1:7" s="547" customFormat="1" ht="15" x14ac:dyDescent="0.2">
      <c r="A4712" s="619"/>
      <c r="B4712" s="620"/>
      <c r="C4712" s="623"/>
      <c r="D4712" s="610"/>
      <c r="E4712" s="611"/>
      <c r="F4712" s="655"/>
      <c r="G4712" s="611"/>
    </row>
    <row r="4713" spans="1:7" s="547" customFormat="1" ht="15" x14ac:dyDescent="0.2">
      <c r="A4713" s="619"/>
      <c r="B4713" s="620"/>
      <c r="C4713" s="623"/>
      <c r="D4713" s="610"/>
      <c r="E4713" s="611"/>
      <c r="F4713" s="655"/>
      <c r="G4713" s="611"/>
    </row>
    <row r="4714" spans="1:7" s="547" customFormat="1" ht="15" x14ac:dyDescent="0.2">
      <c r="A4714" s="619"/>
      <c r="B4714" s="620"/>
      <c r="C4714" s="623"/>
      <c r="D4714" s="610"/>
      <c r="E4714" s="611"/>
      <c r="F4714" s="655"/>
      <c r="G4714" s="611"/>
    </row>
    <row r="4715" spans="1:7" s="547" customFormat="1" ht="15" x14ac:dyDescent="0.2">
      <c r="A4715" s="619"/>
      <c r="B4715" s="620"/>
      <c r="C4715" s="623"/>
      <c r="D4715" s="610"/>
      <c r="E4715" s="611"/>
      <c r="F4715" s="655"/>
      <c r="G4715" s="611"/>
    </row>
    <row r="4716" spans="1:7" s="547" customFormat="1" ht="15" x14ac:dyDescent="0.2">
      <c r="A4716" s="619"/>
      <c r="B4716" s="620"/>
      <c r="C4716" s="623"/>
      <c r="D4716" s="610"/>
      <c r="E4716" s="611"/>
      <c r="F4716" s="655"/>
      <c r="G4716" s="611"/>
    </row>
    <row r="4717" spans="1:7" s="547" customFormat="1" ht="15" x14ac:dyDescent="0.2">
      <c r="A4717" s="619"/>
      <c r="B4717" s="620"/>
      <c r="C4717" s="623"/>
      <c r="D4717" s="610"/>
      <c r="E4717" s="611"/>
      <c r="F4717" s="655"/>
      <c r="G4717" s="611"/>
    </row>
    <row r="4718" spans="1:7" s="547" customFormat="1" ht="15" x14ac:dyDescent="0.2">
      <c r="A4718" s="619"/>
      <c r="B4718" s="620"/>
      <c r="C4718" s="623"/>
      <c r="D4718" s="610"/>
      <c r="E4718" s="611"/>
      <c r="F4718" s="655"/>
      <c r="G4718" s="611"/>
    </row>
    <row r="4719" spans="1:7" s="547" customFormat="1" ht="15" x14ac:dyDescent="0.2">
      <c r="A4719" s="619"/>
      <c r="B4719" s="620"/>
      <c r="C4719" s="623"/>
      <c r="D4719" s="610"/>
      <c r="E4719" s="611"/>
      <c r="F4719" s="655"/>
      <c r="G4719" s="611"/>
    </row>
    <row r="4720" spans="1:7" s="547" customFormat="1" ht="15" x14ac:dyDescent="0.2">
      <c r="A4720" s="619"/>
      <c r="B4720" s="620"/>
      <c r="C4720" s="623"/>
      <c r="D4720" s="610"/>
      <c r="E4720" s="611"/>
      <c r="F4720" s="655"/>
      <c r="G4720" s="611"/>
    </row>
    <row r="4721" spans="1:7" s="547" customFormat="1" ht="15" x14ac:dyDescent="0.2">
      <c r="A4721" s="619"/>
      <c r="B4721" s="620"/>
      <c r="C4721" s="623"/>
      <c r="D4721" s="610"/>
      <c r="E4721" s="611"/>
      <c r="F4721" s="655"/>
      <c r="G4721" s="611"/>
    </row>
    <row r="4722" spans="1:7" s="547" customFormat="1" ht="15" x14ac:dyDescent="0.2">
      <c r="A4722" s="619"/>
      <c r="B4722" s="620"/>
      <c r="C4722" s="623"/>
      <c r="D4722" s="610"/>
      <c r="E4722" s="611"/>
      <c r="F4722" s="655"/>
      <c r="G4722" s="611"/>
    </row>
    <row r="4723" spans="1:7" s="547" customFormat="1" ht="15" x14ac:dyDescent="0.2">
      <c r="A4723" s="619"/>
      <c r="B4723" s="620"/>
      <c r="C4723" s="623"/>
      <c r="D4723" s="610"/>
      <c r="E4723" s="611"/>
      <c r="F4723" s="655"/>
      <c r="G4723" s="611"/>
    </row>
    <row r="4724" spans="1:7" s="547" customFormat="1" ht="15" x14ac:dyDescent="0.2">
      <c r="A4724" s="619"/>
      <c r="B4724" s="620"/>
      <c r="C4724" s="623"/>
      <c r="D4724" s="610"/>
      <c r="E4724" s="611"/>
      <c r="F4724" s="655"/>
      <c r="G4724" s="611"/>
    </row>
    <row r="4725" spans="1:7" s="547" customFormat="1" ht="15" x14ac:dyDescent="0.2">
      <c r="A4725" s="619"/>
      <c r="B4725" s="620"/>
      <c r="C4725" s="623"/>
      <c r="D4725" s="610"/>
      <c r="E4725" s="611"/>
      <c r="F4725" s="655"/>
      <c r="G4725" s="611"/>
    </row>
    <row r="4726" spans="1:7" s="547" customFormat="1" ht="15" x14ac:dyDescent="0.2">
      <c r="A4726" s="619"/>
      <c r="B4726" s="620"/>
      <c r="C4726" s="623"/>
      <c r="D4726" s="610"/>
      <c r="E4726" s="611"/>
      <c r="F4726" s="655"/>
      <c r="G4726" s="611"/>
    </row>
    <row r="4727" spans="1:7" s="547" customFormat="1" ht="15" x14ac:dyDescent="0.2">
      <c r="A4727" s="619"/>
      <c r="B4727" s="620"/>
      <c r="C4727" s="623"/>
      <c r="D4727" s="610"/>
      <c r="E4727" s="611"/>
      <c r="F4727" s="655"/>
      <c r="G4727" s="611"/>
    </row>
    <row r="4728" spans="1:7" s="547" customFormat="1" ht="15" x14ac:dyDescent="0.2">
      <c r="A4728" s="619"/>
      <c r="B4728" s="620"/>
      <c r="C4728" s="623"/>
      <c r="D4728" s="610"/>
      <c r="E4728" s="611"/>
      <c r="F4728" s="655"/>
      <c r="G4728" s="611"/>
    </row>
    <row r="4729" spans="1:7" s="547" customFormat="1" ht="15" x14ac:dyDescent="0.2">
      <c r="A4729" s="619"/>
      <c r="B4729" s="620"/>
      <c r="C4729" s="623"/>
      <c r="D4729" s="610"/>
      <c r="E4729" s="611"/>
      <c r="F4729" s="655"/>
      <c r="G4729" s="611"/>
    </row>
    <row r="4730" spans="1:7" s="547" customFormat="1" ht="15" x14ac:dyDescent="0.2">
      <c r="A4730" s="619"/>
      <c r="B4730" s="620"/>
      <c r="C4730" s="623"/>
      <c r="D4730" s="610"/>
      <c r="E4730" s="611"/>
      <c r="F4730" s="655"/>
      <c r="G4730" s="611"/>
    </row>
    <row r="4731" spans="1:7" s="547" customFormat="1" ht="15" x14ac:dyDescent="0.2">
      <c r="A4731" s="619"/>
      <c r="B4731" s="620"/>
      <c r="C4731" s="623"/>
      <c r="D4731" s="610"/>
      <c r="E4731" s="611"/>
      <c r="F4731" s="655"/>
      <c r="G4731" s="611"/>
    </row>
    <row r="4732" spans="1:7" s="547" customFormat="1" ht="15" x14ac:dyDescent="0.2">
      <c r="A4732" s="619"/>
      <c r="B4732" s="620"/>
      <c r="C4732" s="623"/>
      <c r="D4732" s="610"/>
      <c r="E4732" s="611"/>
      <c r="F4732" s="655"/>
      <c r="G4732" s="611"/>
    </row>
    <row r="4733" spans="1:7" s="547" customFormat="1" ht="15" x14ac:dyDescent="0.2">
      <c r="A4733" s="619"/>
      <c r="B4733" s="620"/>
      <c r="C4733" s="623"/>
      <c r="D4733" s="610"/>
      <c r="E4733" s="611"/>
      <c r="F4733" s="655"/>
      <c r="G4733" s="611"/>
    </row>
    <row r="4734" spans="1:7" s="547" customFormat="1" ht="15" x14ac:dyDescent="0.2">
      <c r="A4734" s="619"/>
      <c r="B4734" s="620"/>
      <c r="C4734" s="623"/>
      <c r="D4734" s="610"/>
      <c r="E4734" s="611"/>
      <c r="F4734" s="655"/>
      <c r="G4734" s="611"/>
    </row>
    <row r="4735" spans="1:7" s="547" customFormat="1" ht="15" x14ac:dyDescent="0.2">
      <c r="A4735" s="619"/>
      <c r="B4735" s="620"/>
      <c r="C4735" s="623"/>
      <c r="D4735" s="610"/>
      <c r="E4735" s="611"/>
      <c r="F4735" s="655"/>
      <c r="G4735" s="611"/>
    </row>
    <row r="4736" spans="1:7" s="547" customFormat="1" ht="15" x14ac:dyDescent="0.2">
      <c r="A4736" s="619"/>
      <c r="B4736" s="620"/>
      <c r="C4736" s="623"/>
      <c r="D4736" s="610"/>
      <c r="E4736" s="611"/>
      <c r="F4736" s="655"/>
      <c r="G4736" s="611"/>
    </row>
    <row r="4737" spans="1:7" s="547" customFormat="1" ht="15" x14ac:dyDescent="0.2">
      <c r="A4737" s="619"/>
      <c r="B4737" s="620"/>
      <c r="C4737" s="623"/>
      <c r="D4737" s="610"/>
      <c r="E4737" s="611"/>
      <c r="F4737" s="655"/>
      <c r="G4737" s="611"/>
    </row>
    <row r="4738" spans="1:7" s="547" customFormat="1" ht="15" x14ac:dyDescent="0.2">
      <c r="A4738" s="619"/>
      <c r="B4738" s="620"/>
      <c r="C4738" s="623"/>
      <c r="D4738" s="610"/>
      <c r="E4738" s="611"/>
      <c r="F4738" s="655"/>
      <c r="G4738" s="611"/>
    </row>
    <row r="4739" spans="1:7" s="547" customFormat="1" ht="15" x14ac:dyDescent="0.2">
      <c r="A4739" s="619"/>
      <c r="B4739" s="620"/>
      <c r="C4739" s="623"/>
      <c r="D4739" s="610"/>
      <c r="E4739" s="611"/>
      <c r="F4739" s="655"/>
      <c r="G4739" s="611"/>
    </row>
    <row r="4740" spans="1:7" s="547" customFormat="1" ht="15" x14ac:dyDescent="0.2">
      <c r="A4740" s="619"/>
      <c r="B4740" s="620"/>
      <c r="C4740" s="623"/>
      <c r="D4740" s="610"/>
      <c r="E4740" s="611"/>
      <c r="F4740" s="655"/>
      <c r="G4740" s="611"/>
    </row>
    <row r="4741" spans="1:7" s="547" customFormat="1" ht="15" x14ac:dyDescent="0.2">
      <c r="A4741" s="619"/>
      <c r="B4741" s="620"/>
      <c r="C4741" s="623"/>
      <c r="D4741" s="610"/>
      <c r="E4741" s="611"/>
      <c r="F4741" s="655"/>
      <c r="G4741" s="611"/>
    </row>
    <row r="4742" spans="1:7" s="547" customFormat="1" ht="15" x14ac:dyDescent="0.2">
      <c r="A4742" s="619"/>
      <c r="B4742" s="620"/>
      <c r="C4742" s="623"/>
      <c r="D4742" s="610"/>
      <c r="E4742" s="611"/>
      <c r="F4742" s="655"/>
      <c r="G4742" s="611"/>
    </row>
    <row r="4743" spans="1:7" s="547" customFormat="1" ht="15" x14ac:dyDescent="0.2">
      <c r="A4743" s="619"/>
      <c r="B4743" s="620"/>
      <c r="C4743" s="623"/>
      <c r="D4743" s="610"/>
      <c r="E4743" s="611"/>
      <c r="F4743" s="655"/>
      <c r="G4743" s="611"/>
    </row>
    <row r="4744" spans="1:7" s="547" customFormat="1" ht="15" x14ac:dyDescent="0.2">
      <c r="A4744" s="619"/>
      <c r="B4744" s="620"/>
      <c r="C4744" s="623"/>
      <c r="D4744" s="610"/>
      <c r="E4744" s="611"/>
      <c r="F4744" s="655"/>
      <c r="G4744" s="611"/>
    </row>
    <row r="4745" spans="1:7" s="547" customFormat="1" ht="15" x14ac:dyDescent="0.2">
      <c r="A4745" s="619"/>
      <c r="B4745" s="620"/>
      <c r="C4745" s="623"/>
      <c r="D4745" s="610"/>
      <c r="E4745" s="611"/>
      <c r="F4745" s="655"/>
      <c r="G4745" s="611"/>
    </row>
    <row r="4746" spans="1:7" s="547" customFormat="1" ht="15" x14ac:dyDescent="0.2">
      <c r="A4746" s="619"/>
      <c r="B4746" s="620"/>
      <c r="C4746" s="623"/>
      <c r="D4746" s="610"/>
      <c r="E4746" s="611"/>
      <c r="F4746" s="655"/>
      <c r="G4746" s="611"/>
    </row>
    <row r="4747" spans="1:7" s="547" customFormat="1" ht="15" x14ac:dyDescent="0.2">
      <c r="A4747" s="619"/>
      <c r="B4747" s="620"/>
      <c r="C4747" s="623"/>
      <c r="D4747" s="610"/>
      <c r="E4747" s="611"/>
      <c r="F4747" s="655"/>
      <c r="G4747" s="611"/>
    </row>
    <row r="4748" spans="1:7" s="547" customFormat="1" ht="15" x14ac:dyDescent="0.2">
      <c r="A4748" s="619"/>
      <c r="B4748" s="620"/>
      <c r="C4748" s="623"/>
      <c r="D4748" s="610"/>
      <c r="E4748" s="611"/>
      <c r="F4748" s="655"/>
      <c r="G4748" s="611"/>
    </row>
    <row r="4749" spans="1:7" s="547" customFormat="1" ht="15" x14ac:dyDescent="0.2">
      <c r="A4749" s="619"/>
      <c r="B4749" s="620"/>
      <c r="C4749" s="623"/>
      <c r="D4749" s="610"/>
      <c r="E4749" s="611"/>
      <c r="F4749" s="655"/>
      <c r="G4749" s="611"/>
    </row>
    <row r="4750" spans="1:7" s="547" customFormat="1" ht="15" x14ac:dyDescent="0.2">
      <c r="A4750" s="619"/>
      <c r="B4750" s="620"/>
      <c r="C4750" s="623"/>
      <c r="D4750" s="610"/>
      <c r="E4750" s="611"/>
      <c r="F4750" s="655"/>
      <c r="G4750" s="611"/>
    </row>
    <row r="4751" spans="1:7" s="547" customFormat="1" ht="15" x14ac:dyDescent="0.2">
      <c r="A4751" s="619"/>
      <c r="B4751" s="620"/>
      <c r="C4751" s="623"/>
      <c r="D4751" s="610"/>
      <c r="E4751" s="611"/>
      <c r="F4751" s="655"/>
      <c r="G4751" s="611"/>
    </row>
    <row r="4752" spans="1:7" s="547" customFormat="1" ht="15" x14ac:dyDescent="0.2">
      <c r="A4752" s="619"/>
      <c r="B4752" s="620"/>
      <c r="C4752" s="623"/>
      <c r="D4752" s="610"/>
      <c r="E4752" s="611"/>
      <c r="F4752" s="655"/>
      <c r="G4752" s="611"/>
    </row>
    <row r="4753" spans="1:7" s="547" customFormat="1" ht="15" x14ac:dyDescent="0.2">
      <c r="A4753" s="619"/>
      <c r="B4753" s="620"/>
      <c r="C4753" s="623"/>
      <c r="D4753" s="610"/>
      <c r="E4753" s="611"/>
      <c r="F4753" s="655"/>
      <c r="G4753" s="611"/>
    </row>
    <row r="4754" spans="1:7" s="547" customFormat="1" ht="15" x14ac:dyDescent="0.2">
      <c r="A4754" s="619"/>
      <c r="B4754" s="620"/>
      <c r="C4754" s="623"/>
      <c r="D4754" s="610"/>
      <c r="E4754" s="611"/>
      <c r="F4754" s="655"/>
      <c r="G4754" s="611"/>
    </row>
    <row r="4755" spans="1:7" s="547" customFormat="1" ht="15" x14ac:dyDescent="0.2">
      <c r="A4755" s="619"/>
      <c r="B4755" s="620"/>
      <c r="C4755" s="623"/>
      <c r="D4755" s="610"/>
      <c r="E4755" s="611"/>
      <c r="F4755" s="655"/>
      <c r="G4755" s="611"/>
    </row>
    <row r="4756" spans="1:7" s="547" customFormat="1" ht="15" x14ac:dyDescent="0.2">
      <c r="A4756" s="619"/>
      <c r="B4756" s="620"/>
      <c r="C4756" s="623"/>
      <c r="D4756" s="610"/>
      <c r="E4756" s="611"/>
      <c r="F4756" s="655"/>
      <c r="G4756" s="611"/>
    </row>
    <row r="4757" spans="1:7" s="547" customFormat="1" ht="15" x14ac:dyDescent="0.2">
      <c r="A4757" s="619"/>
      <c r="B4757" s="620"/>
      <c r="C4757" s="623"/>
      <c r="D4757" s="610"/>
      <c r="E4757" s="611"/>
      <c r="F4757" s="655"/>
      <c r="G4757" s="611"/>
    </row>
    <row r="4758" spans="1:7" s="547" customFormat="1" ht="15" x14ac:dyDescent="0.2">
      <c r="A4758" s="619"/>
      <c r="B4758" s="620"/>
      <c r="C4758" s="623"/>
      <c r="D4758" s="610"/>
      <c r="E4758" s="611"/>
      <c r="F4758" s="655"/>
      <c r="G4758" s="611"/>
    </row>
    <row r="4759" spans="1:7" s="547" customFormat="1" ht="15" x14ac:dyDescent="0.2">
      <c r="A4759" s="619"/>
      <c r="B4759" s="620"/>
      <c r="C4759" s="623"/>
      <c r="D4759" s="610"/>
      <c r="E4759" s="611"/>
      <c r="F4759" s="655"/>
      <c r="G4759" s="611"/>
    </row>
    <row r="4760" spans="1:7" s="547" customFormat="1" ht="15" x14ac:dyDescent="0.2">
      <c r="A4760" s="619"/>
      <c r="B4760" s="620"/>
      <c r="C4760" s="623"/>
      <c r="D4760" s="610"/>
      <c r="E4760" s="611"/>
      <c r="F4760" s="655"/>
      <c r="G4760" s="611"/>
    </row>
    <row r="4761" spans="1:7" s="547" customFormat="1" ht="15" x14ac:dyDescent="0.2">
      <c r="A4761" s="619"/>
      <c r="B4761" s="620"/>
      <c r="C4761" s="623"/>
      <c r="D4761" s="610"/>
      <c r="E4761" s="611"/>
      <c r="F4761" s="655"/>
      <c r="G4761" s="611"/>
    </row>
    <row r="4762" spans="1:7" s="547" customFormat="1" ht="15" x14ac:dyDescent="0.2">
      <c r="A4762" s="619"/>
      <c r="B4762" s="620"/>
      <c r="C4762" s="623"/>
      <c r="D4762" s="610"/>
      <c r="E4762" s="611"/>
      <c r="F4762" s="655"/>
      <c r="G4762" s="611"/>
    </row>
    <row r="4763" spans="1:7" s="547" customFormat="1" ht="15" x14ac:dyDescent="0.2">
      <c r="A4763" s="619"/>
      <c r="B4763" s="620"/>
      <c r="C4763" s="623"/>
      <c r="D4763" s="610"/>
      <c r="E4763" s="611"/>
      <c r="F4763" s="655"/>
      <c r="G4763" s="611"/>
    </row>
    <row r="4764" spans="1:7" s="547" customFormat="1" ht="15" x14ac:dyDescent="0.2">
      <c r="A4764" s="619"/>
      <c r="B4764" s="620"/>
      <c r="C4764" s="623"/>
      <c r="D4764" s="610"/>
      <c r="E4764" s="611"/>
      <c r="F4764" s="655"/>
      <c r="G4764" s="611"/>
    </row>
    <row r="4765" spans="1:7" s="547" customFormat="1" ht="15" x14ac:dyDescent="0.2">
      <c r="A4765" s="619"/>
      <c r="B4765" s="620"/>
      <c r="C4765" s="623"/>
      <c r="D4765" s="610"/>
      <c r="E4765" s="611"/>
      <c r="F4765" s="655"/>
      <c r="G4765" s="611"/>
    </row>
    <row r="4766" spans="1:7" s="547" customFormat="1" ht="15" x14ac:dyDescent="0.2">
      <c r="A4766" s="619"/>
      <c r="B4766" s="620"/>
      <c r="C4766" s="623"/>
      <c r="D4766" s="610"/>
      <c r="E4766" s="611"/>
      <c r="F4766" s="655"/>
      <c r="G4766" s="611"/>
    </row>
    <row r="4767" spans="1:7" s="547" customFormat="1" ht="15" x14ac:dyDescent="0.2">
      <c r="A4767" s="619"/>
      <c r="B4767" s="620"/>
      <c r="C4767" s="623"/>
      <c r="D4767" s="610"/>
      <c r="E4767" s="611"/>
      <c r="F4767" s="655"/>
      <c r="G4767" s="611"/>
    </row>
    <row r="4768" spans="1:7" s="547" customFormat="1" ht="15" x14ac:dyDescent="0.2">
      <c r="A4768" s="619"/>
      <c r="B4768" s="620"/>
      <c r="C4768" s="623"/>
      <c r="D4768" s="610"/>
      <c r="E4768" s="611"/>
      <c r="F4768" s="655"/>
      <c r="G4768" s="611"/>
    </row>
    <row r="4769" spans="1:7" s="547" customFormat="1" ht="15" x14ac:dyDescent="0.2">
      <c r="A4769" s="619"/>
      <c r="B4769" s="620"/>
      <c r="C4769" s="623"/>
      <c r="D4769" s="610"/>
      <c r="E4769" s="611"/>
      <c r="F4769" s="655"/>
      <c r="G4769" s="611"/>
    </row>
    <row r="4770" spans="1:7" s="547" customFormat="1" ht="15" x14ac:dyDescent="0.2">
      <c r="A4770" s="619"/>
      <c r="B4770" s="620"/>
      <c r="C4770" s="623"/>
      <c r="D4770" s="610"/>
      <c r="E4770" s="611"/>
      <c r="F4770" s="655"/>
      <c r="G4770" s="611"/>
    </row>
    <row r="4771" spans="1:7" s="547" customFormat="1" ht="15" x14ac:dyDescent="0.2">
      <c r="A4771" s="619"/>
      <c r="B4771" s="620"/>
      <c r="C4771" s="623"/>
      <c r="D4771" s="610"/>
      <c r="E4771" s="611"/>
      <c r="F4771" s="655"/>
      <c r="G4771" s="611"/>
    </row>
    <row r="4772" spans="1:7" s="547" customFormat="1" ht="15" x14ac:dyDescent="0.2">
      <c r="A4772" s="619"/>
      <c r="B4772" s="620"/>
      <c r="C4772" s="623"/>
      <c r="D4772" s="610"/>
      <c r="E4772" s="611"/>
      <c r="F4772" s="655"/>
      <c r="G4772" s="611"/>
    </row>
    <row r="4773" spans="1:7" s="547" customFormat="1" ht="15" x14ac:dyDescent="0.2">
      <c r="A4773" s="619"/>
      <c r="B4773" s="620"/>
      <c r="C4773" s="623"/>
      <c r="D4773" s="610"/>
      <c r="E4773" s="611"/>
      <c r="F4773" s="655"/>
      <c r="G4773" s="611"/>
    </row>
    <row r="4774" spans="1:7" s="547" customFormat="1" ht="15" x14ac:dyDescent="0.2">
      <c r="A4774" s="619"/>
      <c r="B4774" s="620"/>
      <c r="C4774" s="623"/>
      <c r="D4774" s="610"/>
      <c r="E4774" s="611"/>
      <c r="F4774" s="655"/>
      <c r="G4774" s="611"/>
    </row>
    <row r="4775" spans="1:7" s="547" customFormat="1" ht="15" x14ac:dyDescent="0.2">
      <c r="A4775" s="619"/>
      <c r="B4775" s="620"/>
      <c r="C4775" s="623"/>
      <c r="D4775" s="610"/>
      <c r="E4775" s="611"/>
      <c r="F4775" s="655"/>
      <c r="G4775" s="611"/>
    </row>
    <row r="4776" spans="1:7" s="547" customFormat="1" ht="15" x14ac:dyDescent="0.2">
      <c r="A4776" s="619"/>
      <c r="B4776" s="620"/>
      <c r="C4776" s="623"/>
      <c r="D4776" s="610"/>
      <c r="E4776" s="611"/>
      <c r="F4776" s="655"/>
      <c r="G4776" s="611"/>
    </row>
    <row r="4777" spans="1:7" s="547" customFormat="1" ht="15" x14ac:dyDescent="0.2">
      <c r="A4777" s="619"/>
      <c r="B4777" s="620"/>
      <c r="C4777" s="623"/>
      <c r="D4777" s="610"/>
      <c r="E4777" s="611"/>
      <c r="F4777" s="655"/>
      <c r="G4777" s="611"/>
    </row>
    <row r="4778" spans="1:7" s="547" customFormat="1" ht="15" x14ac:dyDescent="0.2">
      <c r="A4778" s="619"/>
      <c r="B4778" s="620"/>
      <c r="C4778" s="623"/>
      <c r="D4778" s="610"/>
      <c r="E4778" s="611"/>
      <c r="F4778" s="655"/>
      <c r="G4778" s="611"/>
    </row>
    <row r="4779" spans="1:7" s="547" customFormat="1" ht="15" x14ac:dyDescent="0.2">
      <c r="A4779" s="619"/>
      <c r="B4779" s="620"/>
      <c r="C4779" s="623"/>
      <c r="D4779" s="610"/>
      <c r="E4779" s="611"/>
      <c r="F4779" s="655"/>
      <c r="G4779" s="611"/>
    </row>
    <row r="4780" spans="1:7" s="547" customFormat="1" ht="15" x14ac:dyDescent="0.2">
      <c r="A4780" s="619"/>
      <c r="B4780" s="620"/>
      <c r="C4780" s="623"/>
      <c r="D4780" s="610"/>
      <c r="E4780" s="611"/>
      <c r="F4780" s="655"/>
      <c r="G4780" s="611"/>
    </row>
    <row r="4781" spans="1:7" s="547" customFormat="1" ht="15" x14ac:dyDescent="0.2">
      <c r="A4781" s="619"/>
      <c r="B4781" s="620"/>
      <c r="C4781" s="623"/>
      <c r="D4781" s="610"/>
      <c r="E4781" s="611"/>
      <c r="F4781" s="655"/>
      <c r="G4781" s="611"/>
    </row>
    <row r="4782" spans="1:7" s="547" customFormat="1" ht="15" x14ac:dyDescent="0.2">
      <c r="A4782" s="619"/>
      <c r="B4782" s="620"/>
      <c r="C4782" s="623"/>
      <c r="D4782" s="610"/>
      <c r="E4782" s="611"/>
      <c r="F4782" s="655"/>
      <c r="G4782" s="611"/>
    </row>
    <row r="4783" spans="1:7" s="547" customFormat="1" ht="15" x14ac:dyDescent="0.2">
      <c r="A4783" s="619"/>
      <c r="B4783" s="620"/>
      <c r="C4783" s="623"/>
      <c r="D4783" s="610"/>
      <c r="E4783" s="611"/>
      <c r="F4783" s="655"/>
      <c r="G4783" s="611"/>
    </row>
    <row r="4784" spans="1:7" s="547" customFormat="1" ht="15" x14ac:dyDescent="0.2">
      <c r="A4784" s="619"/>
      <c r="B4784" s="620"/>
      <c r="C4784" s="623"/>
      <c r="D4784" s="610"/>
      <c r="E4784" s="611"/>
      <c r="F4784" s="655"/>
      <c r="G4784" s="611"/>
    </row>
    <row r="4785" spans="1:7" s="547" customFormat="1" ht="15" x14ac:dyDescent="0.2">
      <c r="A4785" s="619"/>
      <c r="B4785" s="620"/>
      <c r="C4785" s="623"/>
      <c r="D4785" s="610"/>
      <c r="E4785" s="611"/>
      <c r="F4785" s="655"/>
      <c r="G4785" s="611"/>
    </row>
    <row r="4786" spans="1:7" s="547" customFormat="1" ht="15" x14ac:dyDescent="0.2">
      <c r="A4786" s="619"/>
      <c r="B4786" s="620"/>
      <c r="C4786" s="623"/>
      <c r="D4786" s="610"/>
      <c r="E4786" s="611"/>
      <c r="F4786" s="655"/>
      <c r="G4786" s="611"/>
    </row>
    <row r="4787" spans="1:7" s="547" customFormat="1" ht="15" x14ac:dyDescent="0.2">
      <c r="A4787" s="619"/>
      <c r="B4787" s="620"/>
      <c r="C4787" s="623"/>
      <c r="D4787" s="610"/>
      <c r="E4787" s="611"/>
      <c r="F4787" s="655"/>
      <c r="G4787" s="611"/>
    </row>
    <row r="4788" spans="1:7" s="547" customFormat="1" ht="15" x14ac:dyDescent="0.2">
      <c r="A4788" s="619"/>
      <c r="B4788" s="620"/>
      <c r="C4788" s="623"/>
      <c r="D4788" s="610"/>
      <c r="E4788" s="611"/>
      <c r="F4788" s="655"/>
      <c r="G4788" s="611"/>
    </row>
    <row r="4789" spans="1:7" s="547" customFormat="1" ht="15" x14ac:dyDescent="0.2">
      <c r="A4789" s="619"/>
      <c r="B4789" s="620"/>
      <c r="C4789" s="623"/>
      <c r="D4789" s="610"/>
      <c r="E4789" s="611"/>
      <c r="F4789" s="655"/>
      <c r="G4789" s="611"/>
    </row>
    <row r="4790" spans="1:7" s="547" customFormat="1" ht="15" x14ac:dyDescent="0.2">
      <c r="A4790" s="619"/>
      <c r="B4790" s="620"/>
      <c r="C4790" s="623"/>
      <c r="D4790" s="610"/>
      <c r="E4790" s="611"/>
      <c r="F4790" s="655"/>
      <c r="G4790" s="611"/>
    </row>
    <row r="4791" spans="1:7" s="547" customFormat="1" ht="15" x14ac:dyDescent="0.2">
      <c r="A4791" s="619"/>
      <c r="B4791" s="620"/>
      <c r="C4791" s="623"/>
      <c r="D4791" s="610"/>
      <c r="E4791" s="611"/>
      <c r="F4791" s="655"/>
      <c r="G4791" s="611"/>
    </row>
    <row r="4792" spans="1:7" s="547" customFormat="1" ht="15" x14ac:dyDescent="0.2">
      <c r="A4792" s="619"/>
      <c r="B4792" s="620"/>
      <c r="C4792" s="623"/>
      <c r="D4792" s="610"/>
      <c r="E4792" s="611"/>
      <c r="F4792" s="655"/>
      <c r="G4792" s="611"/>
    </row>
    <row r="4793" spans="1:7" s="547" customFormat="1" ht="15" x14ac:dyDescent="0.2">
      <c r="A4793" s="619"/>
      <c r="B4793" s="620"/>
      <c r="C4793" s="623"/>
      <c r="D4793" s="610"/>
      <c r="E4793" s="611"/>
      <c r="F4793" s="655"/>
      <c r="G4793" s="611"/>
    </row>
    <row r="4794" spans="1:7" s="547" customFormat="1" ht="15" x14ac:dyDescent="0.2">
      <c r="A4794" s="619"/>
      <c r="B4794" s="620"/>
      <c r="C4794" s="623"/>
      <c r="D4794" s="610"/>
      <c r="E4794" s="611"/>
      <c r="F4794" s="655"/>
      <c r="G4794" s="611"/>
    </row>
    <row r="4795" spans="1:7" s="547" customFormat="1" ht="15" x14ac:dyDescent="0.2">
      <c r="A4795" s="619"/>
      <c r="B4795" s="620"/>
      <c r="C4795" s="623"/>
      <c r="D4795" s="610"/>
      <c r="E4795" s="611"/>
      <c r="F4795" s="655"/>
      <c r="G4795" s="611"/>
    </row>
    <row r="4796" spans="1:7" s="547" customFormat="1" ht="15" x14ac:dyDescent="0.2">
      <c r="A4796" s="619"/>
      <c r="B4796" s="620"/>
      <c r="C4796" s="623"/>
      <c r="D4796" s="610"/>
      <c r="E4796" s="611"/>
      <c r="F4796" s="655"/>
      <c r="G4796" s="611"/>
    </row>
    <row r="4797" spans="1:7" s="547" customFormat="1" ht="15" x14ac:dyDescent="0.2">
      <c r="A4797" s="619"/>
      <c r="B4797" s="620"/>
      <c r="C4797" s="623"/>
      <c r="D4797" s="610"/>
      <c r="E4797" s="611"/>
      <c r="F4797" s="655"/>
      <c r="G4797" s="611"/>
    </row>
    <row r="4798" spans="1:7" s="547" customFormat="1" ht="15" x14ac:dyDescent="0.2">
      <c r="A4798" s="619"/>
      <c r="B4798" s="620"/>
      <c r="C4798" s="623"/>
      <c r="D4798" s="610"/>
      <c r="E4798" s="611"/>
      <c r="F4798" s="655"/>
      <c r="G4798" s="611"/>
    </row>
    <row r="4799" spans="1:7" s="547" customFormat="1" ht="15" x14ac:dyDescent="0.2">
      <c r="A4799" s="619"/>
      <c r="B4799" s="620"/>
      <c r="C4799" s="623"/>
      <c r="D4799" s="610"/>
      <c r="E4799" s="611"/>
      <c r="F4799" s="655"/>
      <c r="G4799" s="611"/>
    </row>
    <row r="4800" spans="1:7" s="547" customFormat="1" ht="15" x14ac:dyDescent="0.2">
      <c r="A4800" s="619"/>
      <c r="B4800" s="620"/>
      <c r="C4800" s="623"/>
      <c r="D4800" s="610"/>
      <c r="E4800" s="611"/>
      <c r="F4800" s="655"/>
      <c r="G4800" s="611"/>
    </row>
    <row r="4801" spans="1:7" s="547" customFormat="1" ht="15" x14ac:dyDescent="0.2">
      <c r="A4801" s="619"/>
      <c r="B4801" s="620"/>
      <c r="C4801" s="623"/>
      <c r="D4801" s="610"/>
      <c r="E4801" s="611"/>
      <c r="F4801" s="655"/>
      <c r="G4801" s="611"/>
    </row>
    <row r="4802" spans="1:7" s="547" customFormat="1" ht="15" x14ac:dyDescent="0.2">
      <c r="A4802" s="619"/>
      <c r="B4802" s="620"/>
      <c r="C4802" s="623"/>
      <c r="D4802" s="610"/>
      <c r="E4802" s="611"/>
      <c r="F4802" s="655"/>
      <c r="G4802" s="611"/>
    </row>
    <row r="4803" spans="1:7" s="547" customFormat="1" ht="15" x14ac:dyDescent="0.2">
      <c r="A4803" s="619"/>
      <c r="B4803" s="620"/>
      <c r="C4803" s="623"/>
      <c r="D4803" s="610"/>
      <c r="E4803" s="611"/>
      <c r="F4803" s="655"/>
      <c r="G4803" s="611"/>
    </row>
    <row r="4804" spans="1:7" s="547" customFormat="1" ht="15" x14ac:dyDescent="0.2">
      <c r="A4804" s="619"/>
      <c r="B4804" s="620"/>
      <c r="C4804" s="623"/>
      <c r="D4804" s="610"/>
      <c r="E4804" s="611"/>
      <c r="F4804" s="655"/>
      <c r="G4804" s="611"/>
    </row>
    <row r="4805" spans="1:7" s="547" customFormat="1" ht="15" x14ac:dyDescent="0.2">
      <c r="A4805" s="619"/>
      <c r="B4805" s="620"/>
      <c r="C4805" s="623"/>
      <c r="D4805" s="610"/>
      <c r="E4805" s="611"/>
      <c r="F4805" s="655"/>
      <c r="G4805" s="611"/>
    </row>
    <row r="4806" spans="1:7" s="547" customFormat="1" ht="15" x14ac:dyDescent="0.2">
      <c r="A4806" s="619"/>
      <c r="B4806" s="620"/>
      <c r="C4806" s="623"/>
      <c r="D4806" s="610"/>
      <c r="E4806" s="611"/>
      <c r="F4806" s="655"/>
      <c r="G4806" s="611"/>
    </row>
    <row r="4807" spans="1:7" s="547" customFormat="1" ht="15" x14ac:dyDescent="0.2">
      <c r="A4807" s="619"/>
      <c r="B4807" s="620"/>
      <c r="C4807" s="623"/>
      <c r="D4807" s="610"/>
      <c r="E4807" s="611"/>
      <c r="F4807" s="655"/>
      <c r="G4807" s="611"/>
    </row>
    <row r="4808" spans="1:7" s="547" customFormat="1" ht="15" x14ac:dyDescent="0.2">
      <c r="A4808" s="619"/>
      <c r="B4808" s="620"/>
      <c r="C4808" s="623"/>
      <c r="D4808" s="610"/>
      <c r="E4808" s="611"/>
      <c r="F4808" s="655"/>
      <c r="G4808" s="611"/>
    </row>
    <row r="4809" spans="1:7" s="547" customFormat="1" ht="15" x14ac:dyDescent="0.2">
      <c r="A4809" s="619"/>
      <c r="B4809" s="620"/>
      <c r="C4809" s="623"/>
      <c r="D4809" s="610"/>
      <c r="E4809" s="611"/>
      <c r="F4809" s="655"/>
      <c r="G4809" s="611"/>
    </row>
    <row r="4810" spans="1:7" s="547" customFormat="1" ht="15" x14ac:dyDescent="0.2">
      <c r="A4810" s="619"/>
      <c r="B4810" s="620"/>
      <c r="C4810" s="623"/>
      <c r="D4810" s="610"/>
      <c r="E4810" s="611"/>
      <c r="F4810" s="655"/>
      <c r="G4810" s="611"/>
    </row>
    <row r="4811" spans="1:7" s="547" customFormat="1" ht="15" x14ac:dyDescent="0.2">
      <c r="A4811" s="619"/>
      <c r="B4811" s="620"/>
      <c r="C4811" s="623"/>
      <c r="D4811" s="610"/>
      <c r="E4811" s="611"/>
      <c r="F4811" s="655"/>
      <c r="G4811" s="611"/>
    </row>
    <row r="4812" spans="1:7" s="547" customFormat="1" ht="15" x14ac:dyDescent="0.2">
      <c r="A4812" s="619"/>
      <c r="B4812" s="620"/>
      <c r="C4812" s="623"/>
      <c r="D4812" s="610"/>
      <c r="E4812" s="611"/>
      <c r="F4812" s="655"/>
      <c r="G4812" s="611"/>
    </row>
    <row r="4813" spans="1:7" s="547" customFormat="1" ht="15" x14ac:dyDescent="0.2">
      <c r="A4813" s="619"/>
      <c r="B4813" s="620"/>
      <c r="C4813" s="623"/>
      <c r="D4813" s="610"/>
      <c r="E4813" s="611"/>
      <c r="F4813" s="655"/>
      <c r="G4813" s="611"/>
    </row>
    <row r="4814" spans="1:7" s="547" customFormat="1" ht="15" x14ac:dyDescent="0.2">
      <c r="A4814" s="619"/>
      <c r="B4814" s="620"/>
      <c r="C4814" s="623"/>
      <c r="D4814" s="610"/>
      <c r="E4814" s="611"/>
      <c r="F4814" s="655"/>
      <c r="G4814" s="611"/>
    </row>
    <row r="4815" spans="1:7" s="547" customFormat="1" ht="15" x14ac:dyDescent="0.2">
      <c r="A4815" s="619"/>
      <c r="B4815" s="620"/>
      <c r="C4815" s="623"/>
      <c r="D4815" s="610"/>
      <c r="E4815" s="611"/>
      <c r="F4815" s="655"/>
      <c r="G4815" s="611"/>
    </row>
    <row r="4816" spans="1:7" s="547" customFormat="1" ht="15" x14ac:dyDescent="0.2">
      <c r="A4816" s="619"/>
      <c r="B4816" s="620"/>
      <c r="C4816" s="623"/>
      <c r="D4816" s="610"/>
      <c r="E4816" s="611"/>
      <c r="F4816" s="655"/>
      <c r="G4816" s="611"/>
    </row>
    <row r="4817" spans="1:7" s="547" customFormat="1" ht="15" x14ac:dyDescent="0.2">
      <c r="A4817" s="619"/>
      <c r="B4817" s="620"/>
      <c r="C4817" s="623"/>
      <c r="D4817" s="610"/>
      <c r="E4817" s="611"/>
      <c r="F4817" s="655"/>
      <c r="G4817" s="611"/>
    </row>
    <row r="4818" spans="1:7" s="547" customFormat="1" ht="15" x14ac:dyDescent="0.2">
      <c r="A4818" s="619"/>
      <c r="B4818" s="620"/>
      <c r="C4818" s="623"/>
      <c r="D4818" s="610"/>
      <c r="E4818" s="611"/>
      <c r="F4818" s="655"/>
      <c r="G4818" s="611"/>
    </row>
    <row r="4819" spans="1:7" s="547" customFormat="1" ht="15" x14ac:dyDescent="0.2">
      <c r="A4819" s="619"/>
      <c r="B4819" s="620"/>
      <c r="C4819" s="623"/>
      <c r="D4819" s="610"/>
      <c r="E4819" s="611"/>
      <c r="F4819" s="655"/>
      <c r="G4819" s="611"/>
    </row>
    <row r="4820" spans="1:7" s="547" customFormat="1" ht="15" x14ac:dyDescent="0.2">
      <c r="A4820" s="619"/>
      <c r="B4820" s="620"/>
      <c r="C4820" s="623"/>
      <c r="D4820" s="610"/>
      <c r="E4820" s="611"/>
      <c r="F4820" s="655"/>
      <c r="G4820" s="611"/>
    </row>
    <row r="4821" spans="1:7" s="547" customFormat="1" ht="15" x14ac:dyDescent="0.2">
      <c r="A4821" s="619"/>
      <c r="B4821" s="620"/>
      <c r="C4821" s="623"/>
      <c r="D4821" s="610"/>
      <c r="E4821" s="611"/>
      <c r="F4821" s="655"/>
      <c r="G4821" s="611"/>
    </row>
    <row r="4822" spans="1:7" s="547" customFormat="1" ht="15" x14ac:dyDescent="0.2">
      <c r="A4822" s="619"/>
      <c r="B4822" s="620"/>
      <c r="C4822" s="623"/>
      <c r="D4822" s="610"/>
      <c r="E4822" s="611"/>
      <c r="F4822" s="655"/>
      <c r="G4822" s="611"/>
    </row>
    <row r="4823" spans="1:7" s="547" customFormat="1" ht="15" x14ac:dyDescent="0.2">
      <c r="A4823" s="619"/>
      <c r="B4823" s="620"/>
      <c r="C4823" s="623"/>
      <c r="D4823" s="610"/>
      <c r="E4823" s="611"/>
      <c r="F4823" s="655"/>
      <c r="G4823" s="611"/>
    </row>
    <row r="4824" spans="1:7" s="547" customFormat="1" ht="15" x14ac:dyDescent="0.2">
      <c r="A4824" s="619"/>
      <c r="B4824" s="620"/>
      <c r="C4824" s="623"/>
      <c r="D4824" s="610"/>
      <c r="E4824" s="611"/>
      <c r="F4824" s="655"/>
      <c r="G4824" s="611"/>
    </row>
    <row r="4825" spans="1:7" s="547" customFormat="1" ht="15" x14ac:dyDescent="0.2">
      <c r="A4825" s="619"/>
      <c r="B4825" s="620"/>
      <c r="C4825" s="623"/>
      <c r="D4825" s="610"/>
      <c r="E4825" s="611"/>
      <c r="F4825" s="655"/>
      <c r="G4825" s="611"/>
    </row>
    <row r="4826" spans="1:7" s="547" customFormat="1" ht="15" x14ac:dyDescent="0.2">
      <c r="A4826" s="619"/>
      <c r="B4826" s="620"/>
      <c r="C4826" s="623"/>
      <c r="D4826" s="610"/>
      <c r="E4826" s="611"/>
      <c r="F4826" s="655"/>
      <c r="G4826" s="611"/>
    </row>
    <row r="4827" spans="1:7" s="547" customFormat="1" ht="15" x14ac:dyDescent="0.2">
      <c r="A4827" s="619"/>
      <c r="B4827" s="620"/>
      <c r="C4827" s="623"/>
      <c r="D4827" s="610"/>
      <c r="E4827" s="611"/>
      <c r="F4827" s="655"/>
      <c r="G4827" s="611"/>
    </row>
    <row r="4828" spans="1:7" s="547" customFormat="1" ht="15" x14ac:dyDescent="0.2">
      <c r="A4828" s="619"/>
      <c r="B4828" s="620"/>
      <c r="C4828" s="623"/>
      <c r="D4828" s="610"/>
      <c r="E4828" s="611"/>
      <c r="F4828" s="655"/>
      <c r="G4828" s="611"/>
    </row>
    <row r="4829" spans="1:7" s="547" customFormat="1" ht="15" x14ac:dyDescent="0.2">
      <c r="A4829" s="619"/>
      <c r="B4829" s="620"/>
      <c r="C4829" s="623"/>
      <c r="D4829" s="610"/>
      <c r="E4829" s="611"/>
      <c r="F4829" s="655"/>
      <c r="G4829" s="611"/>
    </row>
    <row r="4830" spans="1:7" s="547" customFormat="1" ht="15" x14ac:dyDescent="0.2">
      <c r="A4830" s="619"/>
      <c r="B4830" s="620"/>
      <c r="C4830" s="623"/>
      <c r="D4830" s="610"/>
      <c r="E4830" s="611"/>
      <c r="F4830" s="655"/>
      <c r="G4830" s="611"/>
    </row>
    <row r="4831" spans="1:7" s="547" customFormat="1" ht="15" x14ac:dyDescent="0.2">
      <c r="A4831" s="619"/>
      <c r="B4831" s="620"/>
      <c r="C4831" s="623"/>
      <c r="D4831" s="610"/>
      <c r="E4831" s="611"/>
      <c r="F4831" s="655"/>
      <c r="G4831" s="611"/>
    </row>
    <row r="4832" spans="1:7" s="547" customFormat="1" ht="15" x14ac:dyDescent="0.2">
      <c r="A4832" s="619"/>
      <c r="B4832" s="620"/>
      <c r="C4832" s="623"/>
      <c r="D4832" s="610"/>
      <c r="E4832" s="611"/>
      <c r="F4832" s="655"/>
      <c r="G4832" s="611"/>
    </row>
    <row r="4833" spans="1:7" s="547" customFormat="1" ht="15" x14ac:dyDescent="0.2">
      <c r="A4833" s="619"/>
      <c r="B4833" s="620"/>
      <c r="C4833" s="623"/>
      <c r="D4833" s="610"/>
      <c r="E4833" s="611"/>
      <c r="F4833" s="655"/>
      <c r="G4833" s="611"/>
    </row>
    <row r="4834" spans="1:7" s="547" customFormat="1" ht="15" x14ac:dyDescent="0.2">
      <c r="A4834" s="619"/>
      <c r="B4834" s="620"/>
      <c r="C4834" s="623"/>
      <c r="D4834" s="610"/>
      <c r="E4834" s="611"/>
      <c r="F4834" s="655"/>
      <c r="G4834" s="611"/>
    </row>
    <row r="4835" spans="1:7" s="547" customFormat="1" ht="15" x14ac:dyDescent="0.2">
      <c r="A4835" s="619"/>
      <c r="B4835" s="620"/>
      <c r="C4835" s="623"/>
      <c r="D4835" s="610"/>
      <c r="E4835" s="611"/>
      <c r="F4835" s="655"/>
      <c r="G4835" s="611"/>
    </row>
    <row r="4836" spans="1:7" s="547" customFormat="1" ht="15" x14ac:dyDescent="0.2">
      <c r="A4836" s="619"/>
      <c r="B4836" s="620"/>
      <c r="C4836" s="623"/>
      <c r="D4836" s="610"/>
      <c r="E4836" s="611"/>
      <c r="F4836" s="655"/>
      <c r="G4836" s="611"/>
    </row>
    <row r="4837" spans="1:7" s="547" customFormat="1" ht="15" x14ac:dyDescent="0.2">
      <c r="A4837" s="619"/>
      <c r="B4837" s="620"/>
      <c r="C4837" s="623"/>
      <c r="D4837" s="610"/>
      <c r="E4837" s="611"/>
      <c r="F4837" s="655"/>
      <c r="G4837" s="611"/>
    </row>
    <row r="4838" spans="1:7" s="547" customFormat="1" ht="15" x14ac:dyDescent="0.2">
      <c r="A4838" s="619"/>
      <c r="B4838" s="620"/>
      <c r="C4838" s="623"/>
      <c r="D4838" s="610"/>
      <c r="E4838" s="611"/>
      <c r="F4838" s="655"/>
      <c r="G4838" s="611"/>
    </row>
    <row r="4839" spans="1:7" s="547" customFormat="1" ht="15" x14ac:dyDescent="0.2">
      <c r="A4839" s="619"/>
      <c r="B4839" s="620"/>
      <c r="C4839" s="623"/>
      <c r="D4839" s="610"/>
      <c r="E4839" s="611"/>
      <c r="F4839" s="655"/>
      <c r="G4839" s="611"/>
    </row>
    <row r="4840" spans="1:7" s="547" customFormat="1" ht="15" x14ac:dyDescent="0.2">
      <c r="A4840" s="619"/>
      <c r="B4840" s="620"/>
      <c r="C4840" s="623"/>
      <c r="D4840" s="610"/>
      <c r="E4840" s="611"/>
      <c r="F4840" s="655"/>
      <c r="G4840" s="611"/>
    </row>
    <row r="4841" spans="1:7" s="547" customFormat="1" ht="15" x14ac:dyDescent="0.2">
      <c r="A4841" s="619"/>
      <c r="B4841" s="620"/>
      <c r="C4841" s="623"/>
      <c r="D4841" s="610"/>
      <c r="E4841" s="611"/>
      <c r="F4841" s="655"/>
      <c r="G4841" s="611"/>
    </row>
    <row r="4842" spans="1:7" s="547" customFormat="1" ht="15" x14ac:dyDescent="0.2">
      <c r="A4842" s="619"/>
      <c r="B4842" s="620"/>
      <c r="C4842" s="623"/>
      <c r="D4842" s="610"/>
      <c r="E4842" s="611"/>
      <c r="F4842" s="655"/>
      <c r="G4842" s="611"/>
    </row>
    <row r="4843" spans="1:7" s="547" customFormat="1" ht="15" x14ac:dyDescent="0.2">
      <c r="A4843" s="619"/>
      <c r="B4843" s="620"/>
      <c r="C4843" s="623"/>
      <c r="D4843" s="610"/>
      <c r="E4843" s="611"/>
      <c r="F4843" s="655"/>
      <c r="G4843" s="611"/>
    </row>
    <row r="4844" spans="1:7" s="547" customFormat="1" ht="15" x14ac:dyDescent="0.2">
      <c r="A4844" s="619"/>
      <c r="B4844" s="620"/>
      <c r="C4844" s="623"/>
      <c r="D4844" s="610"/>
      <c r="E4844" s="611"/>
      <c r="F4844" s="655"/>
      <c r="G4844" s="611"/>
    </row>
    <row r="4845" spans="1:7" s="547" customFormat="1" ht="15" x14ac:dyDescent="0.2">
      <c r="A4845" s="619"/>
      <c r="B4845" s="620"/>
      <c r="C4845" s="623"/>
      <c r="D4845" s="610"/>
      <c r="E4845" s="611"/>
      <c r="F4845" s="655"/>
      <c r="G4845" s="611"/>
    </row>
    <row r="4846" spans="1:7" s="547" customFormat="1" ht="15" x14ac:dyDescent="0.2">
      <c r="A4846" s="619"/>
      <c r="B4846" s="620"/>
      <c r="C4846" s="623"/>
      <c r="D4846" s="610"/>
      <c r="E4846" s="611"/>
      <c r="F4846" s="655"/>
      <c r="G4846" s="611"/>
    </row>
    <row r="4847" spans="1:7" s="547" customFormat="1" ht="15" x14ac:dyDescent="0.2">
      <c r="A4847" s="619"/>
      <c r="B4847" s="620"/>
      <c r="C4847" s="623"/>
      <c r="D4847" s="610"/>
      <c r="E4847" s="611"/>
      <c r="F4847" s="655"/>
      <c r="G4847" s="611"/>
    </row>
    <row r="4848" spans="1:7" s="547" customFormat="1" ht="15" x14ac:dyDescent="0.2">
      <c r="A4848" s="619"/>
      <c r="B4848" s="620"/>
      <c r="C4848" s="623"/>
      <c r="D4848" s="610"/>
      <c r="E4848" s="611"/>
      <c r="F4848" s="655"/>
      <c r="G4848" s="611"/>
    </row>
    <row r="4849" spans="1:7" s="547" customFormat="1" ht="15" x14ac:dyDescent="0.2">
      <c r="A4849" s="619"/>
      <c r="B4849" s="620"/>
      <c r="C4849" s="623"/>
      <c r="D4849" s="610"/>
      <c r="E4849" s="611"/>
      <c r="F4849" s="655"/>
      <c r="G4849" s="611"/>
    </row>
    <row r="4850" spans="1:7" s="547" customFormat="1" ht="15" x14ac:dyDescent="0.2">
      <c r="A4850" s="619"/>
      <c r="B4850" s="620"/>
      <c r="C4850" s="623"/>
      <c r="D4850" s="610"/>
      <c r="E4850" s="611"/>
      <c r="F4850" s="655"/>
      <c r="G4850" s="611"/>
    </row>
    <row r="4851" spans="1:7" s="547" customFormat="1" ht="15" x14ac:dyDescent="0.2">
      <c r="A4851" s="619"/>
      <c r="B4851" s="620"/>
      <c r="C4851" s="623"/>
      <c r="D4851" s="610"/>
      <c r="E4851" s="611"/>
      <c r="F4851" s="655"/>
      <c r="G4851" s="611"/>
    </row>
    <row r="4852" spans="1:7" s="547" customFormat="1" ht="15" x14ac:dyDescent="0.2">
      <c r="A4852" s="619"/>
      <c r="B4852" s="620"/>
      <c r="C4852" s="623"/>
      <c r="D4852" s="610"/>
      <c r="E4852" s="611"/>
      <c r="F4852" s="655"/>
      <c r="G4852" s="611"/>
    </row>
    <row r="4853" spans="1:7" s="547" customFormat="1" ht="15" x14ac:dyDescent="0.2">
      <c r="A4853" s="619"/>
      <c r="B4853" s="620"/>
      <c r="C4853" s="623"/>
      <c r="D4853" s="610"/>
      <c r="E4853" s="611"/>
      <c r="F4853" s="655"/>
      <c r="G4853" s="611"/>
    </row>
    <row r="4854" spans="1:7" s="547" customFormat="1" ht="15" x14ac:dyDescent="0.2">
      <c r="A4854" s="619"/>
      <c r="B4854" s="620"/>
      <c r="C4854" s="623"/>
      <c r="D4854" s="610"/>
      <c r="E4854" s="611"/>
      <c r="F4854" s="655"/>
      <c r="G4854" s="611"/>
    </row>
    <row r="4855" spans="1:7" s="547" customFormat="1" ht="15" x14ac:dyDescent="0.2">
      <c r="A4855" s="619"/>
      <c r="B4855" s="620"/>
      <c r="C4855" s="623"/>
      <c r="D4855" s="610"/>
      <c r="E4855" s="611"/>
      <c r="F4855" s="655"/>
      <c r="G4855" s="611"/>
    </row>
    <row r="4856" spans="1:7" s="547" customFormat="1" ht="15" x14ac:dyDescent="0.2">
      <c r="A4856" s="619"/>
      <c r="B4856" s="620"/>
      <c r="C4856" s="623"/>
      <c r="D4856" s="610"/>
      <c r="E4856" s="611"/>
      <c r="F4856" s="655"/>
      <c r="G4856" s="611"/>
    </row>
    <row r="4857" spans="1:7" s="547" customFormat="1" ht="15" x14ac:dyDescent="0.2">
      <c r="A4857" s="619"/>
      <c r="B4857" s="620"/>
      <c r="C4857" s="623"/>
      <c r="D4857" s="610"/>
      <c r="E4857" s="611"/>
      <c r="F4857" s="655"/>
      <c r="G4857" s="611"/>
    </row>
    <row r="4858" spans="1:7" s="547" customFormat="1" ht="15" x14ac:dyDescent="0.2">
      <c r="A4858" s="619"/>
      <c r="B4858" s="620"/>
      <c r="C4858" s="623"/>
      <c r="D4858" s="610"/>
      <c r="E4858" s="611"/>
      <c r="F4858" s="655"/>
      <c r="G4858" s="611"/>
    </row>
    <row r="4859" spans="1:7" s="547" customFormat="1" ht="15" x14ac:dyDescent="0.2">
      <c r="A4859" s="619"/>
      <c r="B4859" s="620"/>
      <c r="C4859" s="623"/>
      <c r="D4859" s="610"/>
      <c r="E4859" s="611"/>
      <c r="F4859" s="655"/>
      <c r="G4859" s="611"/>
    </row>
    <row r="4860" spans="1:7" s="547" customFormat="1" ht="15" x14ac:dyDescent="0.2">
      <c r="A4860" s="619"/>
      <c r="B4860" s="620"/>
      <c r="C4860" s="623"/>
      <c r="D4860" s="610"/>
      <c r="E4860" s="611"/>
      <c r="F4860" s="655"/>
      <c r="G4860" s="611"/>
    </row>
    <row r="4861" spans="1:7" s="547" customFormat="1" ht="15" x14ac:dyDescent="0.2">
      <c r="A4861" s="619"/>
      <c r="B4861" s="620"/>
      <c r="C4861" s="623"/>
      <c r="D4861" s="610"/>
      <c r="E4861" s="611"/>
      <c r="F4861" s="655"/>
      <c r="G4861" s="611"/>
    </row>
    <row r="4862" spans="1:7" s="547" customFormat="1" ht="15" x14ac:dyDescent="0.2">
      <c r="A4862" s="619"/>
      <c r="B4862" s="620"/>
      <c r="C4862" s="623"/>
      <c r="D4862" s="610"/>
      <c r="E4862" s="611"/>
      <c r="F4862" s="655"/>
      <c r="G4862" s="611"/>
    </row>
    <row r="4863" spans="1:7" s="547" customFormat="1" ht="15" x14ac:dyDescent="0.2">
      <c r="A4863" s="619"/>
      <c r="B4863" s="620"/>
      <c r="C4863" s="623"/>
      <c r="D4863" s="610"/>
      <c r="E4863" s="611"/>
      <c r="F4863" s="655"/>
      <c r="G4863" s="611"/>
    </row>
    <row r="4864" spans="1:7" s="547" customFormat="1" ht="15" x14ac:dyDescent="0.2">
      <c r="A4864" s="619"/>
      <c r="B4864" s="620"/>
      <c r="C4864" s="623"/>
      <c r="D4864" s="610"/>
      <c r="E4864" s="611"/>
      <c r="F4864" s="655"/>
      <c r="G4864" s="611"/>
    </row>
    <row r="4865" spans="1:7" s="547" customFormat="1" ht="15" x14ac:dyDescent="0.2">
      <c r="A4865" s="619"/>
      <c r="B4865" s="620"/>
      <c r="C4865" s="623"/>
      <c r="D4865" s="610"/>
      <c r="E4865" s="611"/>
      <c r="F4865" s="655"/>
      <c r="G4865" s="611"/>
    </row>
    <row r="4866" spans="1:7" s="547" customFormat="1" ht="15" x14ac:dyDescent="0.2">
      <c r="A4866" s="619"/>
      <c r="B4866" s="620"/>
      <c r="C4866" s="623"/>
      <c r="D4866" s="610"/>
      <c r="E4866" s="611"/>
      <c r="F4866" s="655"/>
      <c r="G4866" s="611"/>
    </row>
    <row r="4867" spans="1:7" s="547" customFormat="1" ht="15" x14ac:dyDescent="0.2">
      <c r="A4867" s="619"/>
      <c r="B4867" s="620"/>
      <c r="C4867" s="623"/>
      <c r="D4867" s="610"/>
      <c r="E4867" s="611"/>
      <c r="F4867" s="655"/>
      <c r="G4867" s="611"/>
    </row>
    <row r="4868" spans="1:7" s="547" customFormat="1" ht="15" x14ac:dyDescent="0.2">
      <c r="A4868" s="619"/>
      <c r="B4868" s="620"/>
      <c r="C4868" s="623"/>
      <c r="D4868" s="610"/>
      <c r="E4868" s="611"/>
      <c r="F4868" s="655"/>
      <c r="G4868" s="611"/>
    </row>
    <row r="4869" spans="1:7" s="547" customFormat="1" ht="15" x14ac:dyDescent="0.2">
      <c r="A4869" s="619"/>
      <c r="B4869" s="620"/>
      <c r="C4869" s="623"/>
      <c r="D4869" s="610"/>
      <c r="E4869" s="611"/>
      <c r="F4869" s="655"/>
      <c r="G4869" s="611"/>
    </row>
    <row r="4870" spans="1:7" s="547" customFormat="1" ht="15" x14ac:dyDescent="0.2">
      <c r="A4870" s="619"/>
      <c r="B4870" s="620"/>
      <c r="C4870" s="623"/>
      <c r="D4870" s="610"/>
      <c r="E4870" s="611"/>
      <c r="F4870" s="655"/>
      <c r="G4870" s="611"/>
    </row>
    <row r="4871" spans="1:7" s="547" customFormat="1" ht="15" x14ac:dyDescent="0.2">
      <c r="A4871" s="619"/>
      <c r="B4871" s="620"/>
      <c r="C4871" s="623"/>
      <c r="D4871" s="610"/>
      <c r="E4871" s="611"/>
      <c r="F4871" s="655"/>
      <c r="G4871" s="611"/>
    </row>
    <row r="4872" spans="1:7" s="547" customFormat="1" ht="15" x14ac:dyDescent="0.2">
      <c r="A4872" s="619"/>
      <c r="B4872" s="620"/>
      <c r="C4872" s="623"/>
      <c r="D4872" s="610"/>
      <c r="E4872" s="611"/>
      <c r="F4872" s="655"/>
      <c r="G4872" s="611"/>
    </row>
    <row r="4873" spans="1:7" s="547" customFormat="1" ht="15" x14ac:dyDescent="0.2">
      <c r="A4873" s="619"/>
      <c r="B4873" s="620"/>
      <c r="C4873" s="623"/>
      <c r="D4873" s="610"/>
      <c r="E4873" s="611"/>
      <c r="F4873" s="655"/>
      <c r="G4873" s="611"/>
    </row>
    <row r="4874" spans="1:7" s="547" customFormat="1" ht="15" x14ac:dyDescent="0.2">
      <c r="A4874" s="619"/>
      <c r="B4874" s="620"/>
      <c r="C4874" s="623"/>
      <c r="D4874" s="610"/>
      <c r="E4874" s="611"/>
      <c r="F4874" s="655"/>
      <c r="G4874" s="611"/>
    </row>
    <row r="4875" spans="1:7" s="547" customFormat="1" ht="15" x14ac:dyDescent="0.2">
      <c r="A4875" s="619"/>
      <c r="B4875" s="620"/>
      <c r="C4875" s="623"/>
      <c r="D4875" s="610"/>
      <c r="E4875" s="611"/>
      <c r="F4875" s="655"/>
      <c r="G4875" s="611"/>
    </row>
    <row r="4876" spans="1:7" s="547" customFormat="1" ht="15" x14ac:dyDescent="0.2">
      <c r="A4876" s="619"/>
      <c r="B4876" s="620"/>
      <c r="C4876" s="623"/>
      <c r="D4876" s="610"/>
      <c r="E4876" s="611"/>
      <c r="F4876" s="655"/>
      <c r="G4876" s="611"/>
    </row>
    <row r="4877" spans="1:7" s="547" customFormat="1" ht="15" x14ac:dyDescent="0.2">
      <c r="A4877" s="619"/>
      <c r="B4877" s="620"/>
      <c r="C4877" s="623"/>
      <c r="D4877" s="610"/>
      <c r="E4877" s="611"/>
      <c r="F4877" s="655"/>
      <c r="G4877" s="611"/>
    </row>
    <row r="4878" spans="1:7" s="547" customFormat="1" ht="15" x14ac:dyDescent="0.2">
      <c r="A4878" s="619"/>
      <c r="B4878" s="620"/>
      <c r="C4878" s="623"/>
      <c r="D4878" s="610"/>
      <c r="E4878" s="611"/>
      <c r="F4878" s="655"/>
      <c r="G4878" s="611"/>
    </row>
    <row r="4879" spans="1:7" s="547" customFormat="1" ht="15" x14ac:dyDescent="0.2">
      <c r="A4879" s="619"/>
      <c r="B4879" s="620"/>
      <c r="C4879" s="623"/>
      <c r="D4879" s="610"/>
      <c r="E4879" s="611"/>
      <c r="F4879" s="655"/>
      <c r="G4879" s="611"/>
    </row>
    <row r="4880" spans="1:7" s="547" customFormat="1" ht="15" x14ac:dyDescent="0.2">
      <c r="A4880" s="619"/>
      <c r="B4880" s="620"/>
      <c r="C4880" s="623"/>
      <c r="D4880" s="610"/>
      <c r="E4880" s="611"/>
      <c r="F4880" s="655"/>
      <c r="G4880" s="611"/>
    </row>
    <row r="4881" spans="1:7" s="547" customFormat="1" ht="15" x14ac:dyDescent="0.2">
      <c r="A4881" s="619"/>
      <c r="B4881" s="620"/>
      <c r="C4881" s="623"/>
      <c r="D4881" s="610"/>
      <c r="E4881" s="611"/>
      <c r="F4881" s="655"/>
      <c r="G4881" s="611"/>
    </row>
    <row r="4882" spans="1:7" s="547" customFormat="1" ht="15" x14ac:dyDescent="0.2">
      <c r="A4882" s="619"/>
      <c r="B4882" s="620"/>
      <c r="C4882" s="623"/>
      <c r="D4882" s="610"/>
      <c r="E4882" s="611"/>
      <c r="F4882" s="655"/>
      <c r="G4882" s="611"/>
    </row>
    <row r="4883" spans="1:7" s="547" customFormat="1" ht="15" x14ac:dyDescent="0.2">
      <c r="A4883" s="619"/>
      <c r="B4883" s="620"/>
      <c r="C4883" s="623"/>
      <c r="D4883" s="610"/>
      <c r="E4883" s="611"/>
      <c r="F4883" s="655"/>
      <c r="G4883" s="611"/>
    </row>
    <row r="4884" spans="1:7" s="547" customFormat="1" ht="15" x14ac:dyDescent="0.2">
      <c r="A4884" s="619"/>
      <c r="B4884" s="620"/>
      <c r="C4884" s="623"/>
      <c r="D4884" s="610"/>
      <c r="E4884" s="611"/>
      <c r="F4884" s="655"/>
      <c r="G4884" s="611"/>
    </row>
    <row r="4885" spans="1:7" s="547" customFormat="1" ht="15" x14ac:dyDescent="0.2">
      <c r="A4885" s="619"/>
      <c r="B4885" s="620"/>
      <c r="C4885" s="623"/>
      <c r="D4885" s="610"/>
      <c r="E4885" s="611"/>
      <c r="F4885" s="655"/>
      <c r="G4885" s="611"/>
    </row>
    <row r="4886" spans="1:7" s="547" customFormat="1" ht="15" x14ac:dyDescent="0.2">
      <c r="A4886" s="619"/>
      <c r="B4886" s="620"/>
      <c r="C4886" s="623"/>
      <c r="D4886" s="610"/>
      <c r="E4886" s="611"/>
      <c r="F4886" s="655"/>
      <c r="G4886" s="611"/>
    </row>
    <row r="4887" spans="1:7" s="547" customFormat="1" ht="15" x14ac:dyDescent="0.2">
      <c r="A4887" s="619"/>
      <c r="B4887" s="620"/>
      <c r="C4887" s="623"/>
      <c r="D4887" s="610"/>
      <c r="E4887" s="611"/>
      <c r="F4887" s="655"/>
      <c r="G4887" s="611"/>
    </row>
    <row r="4888" spans="1:7" s="547" customFormat="1" ht="15" x14ac:dyDescent="0.2">
      <c r="A4888" s="619"/>
      <c r="B4888" s="620"/>
      <c r="C4888" s="623"/>
      <c r="D4888" s="610"/>
      <c r="E4888" s="611"/>
      <c r="F4888" s="655"/>
      <c r="G4888" s="611"/>
    </row>
    <row r="4889" spans="1:7" s="547" customFormat="1" ht="15" x14ac:dyDescent="0.2">
      <c r="A4889" s="619"/>
      <c r="B4889" s="620"/>
      <c r="C4889" s="623"/>
      <c r="D4889" s="610"/>
      <c r="E4889" s="611"/>
      <c r="F4889" s="655"/>
      <c r="G4889" s="611"/>
    </row>
    <row r="4890" spans="1:7" s="547" customFormat="1" ht="15" x14ac:dyDescent="0.2">
      <c r="A4890" s="619"/>
      <c r="B4890" s="620"/>
      <c r="C4890" s="623"/>
      <c r="D4890" s="610"/>
      <c r="E4890" s="611"/>
      <c r="F4890" s="655"/>
      <c r="G4890" s="611"/>
    </row>
    <row r="4891" spans="1:7" s="547" customFormat="1" ht="15" x14ac:dyDescent="0.2">
      <c r="A4891" s="619"/>
      <c r="B4891" s="620"/>
      <c r="C4891" s="623"/>
      <c r="D4891" s="610"/>
      <c r="E4891" s="611"/>
      <c r="F4891" s="655"/>
      <c r="G4891" s="611"/>
    </row>
    <row r="4892" spans="1:7" s="547" customFormat="1" ht="15" x14ac:dyDescent="0.2">
      <c r="A4892" s="619"/>
      <c r="B4892" s="620"/>
      <c r="C4892" s="623"/>
      <c r="D4892" s="610"/>
      <c r="E4892" s="611"/>
      <c r="F4892" s="655"/>
      <c r="G4892" s="611"/>
    </row>
    <row r="4893" spans="1:7" s="547" customFormat="1" ht="15" x14ac:dyDescent="0.2">
      <c r="A4893" s="619"/>
      <c r="B4893" s="620"/>
      <c r="C4893" s="623"/>
      <c r="D4893" s="610"/>
      <c r="E4893" s="611"/>
      <c r="F4893" s="655"/>
      <c r="G4893" s="611"/>
    </row>
    <row r="4894" spans="1:7" s="547" customFormat="1" ht="15" x14ac:dyDescent="0.2">
      <c r="A4894" s="619"/>
      <c r="B4894" s="620"/>
      <c r="C4894" s="623"/>
      <c r="D4894" s="610"/>
      <c r="E4894" s="611"/>
      <c r="F4894" s="655"/>
      <c r="G4894" s="611"/>
    </row>
    <row r="4895" spans="1:7" s="547" customFormat="1" ht="15" x14ac:dyDescent="0.2">
      <c r="A4895" s="619"/>
      <c r="B4895" s="620"/>
      <c r="C4895" s="623"/>
      <c r="D4895" s="610"/>
      <c r="E4895" s="611"/>
      <c r="F4895" s="655"/>
      <c r="G4895" s="611"/>
    </row>
    <row r="4896" spans="1:7" s="547" customFormat="1" ht="15" x14ac:dyDescent="0.2">
      <c r="A4896" s="619"/>
      <c r="B4896" s="620"/>
      <c r="C4896" s="623"/>
      <c r="D4896" s="610"/>
      <c r="E4896" s="611"/>
      <c r="F4896" s="655"/>
      <c r="G4896" s="611"/>
    </row>
    <row r="4897" spans="1:7" s="547" customFormat="1" ht="15" x14ac:dyDescent="0.2">
      <c r="A4897" s="619"/>
      <c r="B4897" s="620"/>
      <c r="C4897" s="623"/>
      <c r="D4897" s="610"/>
      <c r="E4897" s="611"/>
      <c r="F4897" s="655"/>
      <c r="G4897" s="611"/>
    </row>
    <row r="4898" spans="1:7" s="547" customFormat="1" ht="15" x14ac:dyDescent="0.2">
      <c r="A4898" s="619"/>
      <c r="B4898" s="620"/>
      <c r="C4898" s="623"/>
      <c r="D4898" s="610"/>
      <c r="E4898" s="611"/>
      <c r="F4898" s="655"/>
      <c r="G4898" s="611"/>
    </row>
    <row r="4899" spans="1:7" s="547" customFormat="1" ht="15" x14ac:dyDescent="0.2">
      <c r="A4899" s="619"/>
      <c r="B4899" s="620"/>
      <c r="C4899" s="623"/>
      <c r="D4899" s="610"/>
      <c r="E4899" s="611"/>
      <c r="F4899" s="655"/>
      <c r="G4899" s="611"/>
    </row>
    <row r="4900" spans="1:7" s="547" customFormat="1" ht="15" x14ac:dyDescent="0.2">
      <c r="A4900" s="619"/>
      <c r="B4900" s="620"/>
      <c r="C4900" s="623"/>
      <c r="D4900" s="610"/>
      <c r="E4900" s="611"/>
      <c r="F4900" s="655"/>
      <c r="G4900" s="611"/>
    </row>
    <row r="4901" spans="1:7" s="547" customFormat="1" ht="15" x14ac:dyDescent="0.2">
      <c r="A4901" s="619"/>
      <c r="B4901" s="620"/>
      <c r="C4901" s="623"/>
      <c r="D4901" s="610"/>
      <c r="E4901" s="611"/>
      <c r="F4901" s="655"/>
      <c r="G4901" s="611"/>
    </row>
    <row r="4902" spans="1:7" s="547" customFormat="1" ht="15" x14ac:dyDescent="0.2">
      <c r="A4902" s="619"/>
      <c r="B4902" s="620"/>
      <c r="C4902" s="623"/>
      <c r="D4902" s="610"/>
      <c r="E4902" s="611"/>
      <c r="F4902" s="655"/>
      <c r="G4902" s="611"/>
    </row>
    <row r="4903" spans="1:7" s="547" customFormat="1" ht="15" x14ac:dyDescent="0.2">
      <c r="A4903" s="619"/>
      <c r="B4903" s="620"/>
      <c r="C4903" s="623"/>
      <c r="D4903" s="610"/>
      <c r="E4903" s="611"/>
      <c r="F4903" s="655"/>
      <c r="G4903" s="611"/>
    </row>
    <row r="4904" spans="1:7" s="547" customFormat="1" ht="15" x14ac:dyDescent="0.2">
      <c r="A4904" s="619"/>
      <c r="B4904" s="620"/>
      <c r="C4904" s="623"/>
      <c r="D4904" s="610"/>
      <c r="E4904" s="611"/>
      <c r="F4904" s="655"/>
      <c r="G4904" s="611"/>
    </row>
    <row r="4905" spans="1:7" s="547" customFormat="1" ht="15" x14ac:dyDescent="0.2">
      <c r="A4905" s="619"/>
      <c r="B4905" s="620"/>
      <c r="C4905" s="623"/>
      <c r="D4905" s="610"/>
      <c r="E4905" s="611"/>
      <c r="F4905" s="655"/>
      <c r="G4905" s="611"/>
    </row>
    <row r="4906" spans="1:7" s="547" customFormat="1" ht="15" x14ac:dyDescent="0.2">
      <c r="A4906" s="619"/>
      <c r="B4906" s="620"/>
      <c r="C4906" s="623"/>
      <c r="D4906" s="610"/>
      <c r="E4906" s="611"/>
      <c r="F4906" s="655"/>
      <c r="G4906" s="611"/>
    </row>
    <row r="4907" spans="1:7" s="547" customFormat="1" ht="15" x14ac:dyDescent="0.2">
      <c r="A4907" s="619"/>
      <c r="B4907" s="620"/>
      <c r="C4907" s="623"/>
      <c r="D4907" s="610"/>
      <c r="E4907" s="611"/>
      <c r="F4907" s="655"/>
      <c r="G4907" s="611"/>
    </row>
    <row r="4908" spans="1:7" s="547" customFormat="1" ht="15" x14ac:dyDescent="0.2">
      <c r="A4908" s="619"/>
      <c r="B4908" s="620"/>
      <c r="C4908" s="623"/>
      <c r="D4908" s="610"/>
      <c r="E4908" s="611"/>
      <c r="F4908" s="655"/>
      <c r="G4908" s="611"/>
    </row>
    <row r="4909" spans="1:7" s="547" customFormat="1" ht="15" x14ac:dyDescent="0.2">
      <c r="A4909" s="619"/>
      <c r="B4909" s="620"/>
      <c r="C4909" s="623"/>
      <c r="D4909" s="610"/>
      <c r="E4909" s="611"/>
      <c r="F4909" s="655"/>
      <c r="G4909" s="611"/>
    </row>
    <row r="4910" spans="1:7" s="547" customFormat="1" ht="15" x14ac:dyDescent="0.2">
      <c r="A4910" s="619"/>
      <c r="B4910" s="620"/>
      <c r="C4910" s="623"/>
      <c r="D4910" s="610"/>
      <c r="E4910" s="611"/>
      <c r="F4910" s="655"/>
      <c r="G4910" s="611"/>
    </row>
    <row r="4911" spans="1:7" s="547" customFormat="1" ht="15" x14ac:dyDescent="0.2">
      <c r="A4911" s="619"/>
      <c r="B4911" s="620"/>
      <c r="C4911" s="623"/>
      <c r="D4911" s="610"/>
      <c r="E4911" s="611"/>
      <c r="F4911" s="655"/>
      <c r="G4911" s="611"/>
    </row>
    <row r="4912" spans="1:7" s="547" customFormat="1" ht="15" x14ac:dyDescent="0.2">
      <c r="A4912" s="619"/>
      <c r="B4912" s="620"/>
      <c r="C4912" s="623"/>
      <c r="D4912" s="610"/>
      <c r="E4912" s="611"/>
      <c r="F4912" s="655"/>
      <c r="G4912" s="611"/>
    </row>
    <row r="4913" spans="1:7" s="547" customFormat="1" ht="15" x14ac:dyDescent="0.2">
      <c r="A4913" s="619"/>
      <c r="B4913" s="620"/>
      <c r="C4913" s="623"/>
      <c r="D4913" s="610"/>
      <c r="E4913" s="611"/>
      <c r="F4913" s="655"/>
      <c r="G4913" s="611"/>
    </row>
    <row r="4914" spans="1:7" s="547" customFormat="1" ht="15" x14ac:dyDescent="0.2">
      <c r="A4914" s="619"/>
      <c r="B4914" s="620"/>
      <c r="C4914" s="623"/>
      <c r="D4914" s="610"/>
      <c r="E4914" s="611"/>
      <c r="F4914" s="655"/>
      <c r="G4914" s="611"/>
    </row>
    <row r="4915" spans="1:7" s="547" customFormat="1" ht="15" x14ac:dyDescent="0.2">
      <c r="A4915" s="619"/>
      <c r="B4915" s="620"/>
      <c r="C4915" s="623"/>
      <c r="D4915" s="610"/>
      <c r="E4915" s="611"/>
      <c r="F4915" s="655"/>
      <c r="G4915" s="611"/>
    </row>
    <row r="4916" spans="1:7" s="547" customFormat="1" ht="15" x14ac:dyDescent="0.2">
      <c r="A4916" s="619"/>
      <c r="B4916" s="620"/>
      <c r="C4916" s="623"/>
      <c r="D4916" s="610"/>
      <c r="E4916" s="611"/>
      <c r="F4916" s="655"/>
      <c r="G4916" s="611"/>
    </row>
    <row r="4917" spans="1:7" s="547" customFormat="1" ht="15" x14ac:dyDescent="0.2">
      <c r="A4917" s="619"/>
      <c r="B4917" s="620"/>
      <c r="C4917" s="623"/>
      <c r="D4917" s="610"/>
      <c r="E4917" s="611"/>
      <c r="F4917" s="655"/>
      <c r="G4917" s="611"/>
    </row>
    <row r="4918" spans="1:7" s="547" customFormat="1" ht="15" x14ac:dyDescent="0.2">
      <c r="A4918" s="619"/>
      <c r="B4918" s="620"/>
      <c r="C4918" s="623"/>
      <c r="D4918" s="610"/>
      <c r="E4918" s="611"/>
      <c r="F4918" s="655"/>
      <c r="G4918" s="611"/>
    </row>
    <row r="4919" spans="1:7" s="547" customFormat="1" ht="15" x14ac:dyDescent="0.2">
      <c r="A4919" s="619"/>
      <c r="B4919" s="620"/>
      <c r="C4919" s="623"/>
      <c r="D4919" s="610"/>
      <c r="E4919" s="611"/>
      <c r="F4919" s="655"/>
      <c r="G4919" s="611"/>
    </row>
    <row r="4920" spans="1:7" s="547" customFormat="1" ht="15" x14ac:dyDescent="0.2">
      <c r="A4920" s="619"/>
      <c r="B4920" s="620"/>
      <c r="C4920" s="623"/>
      <c r="D4920" s="610"/>
      <c r="E4920" s="611"/>
      <c r="F4920" s="655"/>
      <c r="G4920" s="611"/>
    </row>
    <row r="4921" spans="1:7" s="547" customFormat="1" ht="15" x14ac:dyDescent="0.2">
      <c r="A4921" s="619"/>
      <c r="B4921" s="620"/>
      <c r="C4921" s="623"/>
      <c r="D4921" s="610"/>
      <c r="E4921" s="611"/>
      <c r="F4921" s="655"/>
      <c r="G4921" s="611"/>
    </row>
    <row r="4922" spans="1:7" s="547" customFormat="1" ht="15" x14ac:dyDescent="0.2">
      <c r="A4922" s="619"/>
      <c r="B4922" s="620"/>
      <c r="C4922" s="623"/>
      <c r="D4922" s="610"/>
      <c r="E4922" s="611"/>
      <c r="F4922" s="655"/>
      <c r="G4922" s="611"/>
    </row>
    <row r="4923" spans="1:7" s="547" customFormat="1" ht="15" x14ac:dyDescent="0.2">
      <c r="A4923" s="619"/>
      <c r="B4923" s="620"/>
      <c r="C4923" s="623"/>
      <c r="D4923" s="610"/>
      <c r="E4923" s="611"/>
      <c r="F4923" s="655"/>
      <c r="G4923" s="611"/>
    </row>
    <row r="4924" spans="1:7" s="547" customFormat="1" ht="15" x14ac:dyDescent="0.2">
      <c r="A4924" s="619"/>
      <c r="B4924" s="620"/>
      <c r="C4924" s="623"/>
      <c r="D4924" s="610"/>
      <c r="E4924" s="611"/>
      <c r="F4924" s="655"/>
      <c r="G4924" s="611"/>
    </row>
    <row r="4925" spans="1:7" s="547" customFormat="1" ht="15" x14ac:dyDescent="0.2">
      <c r="A4925" s="619"/>
      <c r="B4925" s="620"/>
      <c r="C4925" s="623"/>
      <c r="D4925" s="610"/>
      <c r="E4925" s="611"/>
      <c r="F4925" s="655"/>
      <c r="G4925" s="611"/>
    </row>
    <row r="4926" spans="1:7" s="547" customFormat="1" ht="15" x14ac:dyDescent="0.2">
      <c r="A4926" s="619"/>
      <c r="B4926" s="620"/>
      <c r="C4926" s="623"/>
      <c r="D4926" s="610"/>
      <c r="E4926" s="611"/>
      <c r="F4926" s="655"/>
      <c r="G4926" s="611"/>
    </row>
    <row r="4927" spans="1:7" s="547" customFormat="1" ht="15" x14ac:dyDescent="0.2">
      <c r="A4927" s="619"/>
      <c r="B4927" s="620"/>
      <c r="C4927" s="623"/>
      <c r="D4927" s="610"/>
      <c r="E4927" s="611"/>
      <c r="F4927" s="655"/>
      <c r="G4927" s="611"/>
    </row>
    <row r="4928" spans="1:7" s="547" customFormat="1" ht="15" x14ac:dyDescent="0.2">
      <c r="A4928" s="619"/>
      <c r="B4928" s="620"/>
      <c r="C4928" s="623"/>
      <c r="D4928" s="610"/>
      <c r="E4928" s="611"/>
      <c r="F4928" s="655"/>
      <c r="G4928" s="611"/>
    </row>
    <row r="4929" spans="1:7" s="547" customFormat="1" ht="15" x14ac:dyDescent="0.2">
      <c r="A4929" s="619"/>
      <c r="B4929" s="620"/>
      <c r="C4929" s="623"/>
      <c r="D4929" s="610"/>
      <c r="E4929" s="611"/>
      <c r="F4929" s="655"/>
      <c r="G4929" s="611"/>
    </row>
    <row r="4930" spans="1:7" s="547" customFormat="1" ht="15" x14ac:dyDescent="0.2">
      <c r="A4930" s="619"/>
      <c r="B4930" s="620"/>
      <c r="C4930" s="623"/>
      <c r="D4930" s="610"/>
      <c r="E4930" s="611"/>
      <c r="F4930" s="655"/>
      <c r="G4930" s="611"/>
    </row>
    <row r="4931" spans="1:7" s="547" customFormat="1" ht="15" x14ac:dyDescent="0.2">
      <c r="A4931" s="619"/>
      <c r="B4931" s="620"/>
      <c r="C4931" s="623"/>
      <c r="D4931" s="610"/>
      <c r="E4931" s="611"/>
      <c r="F4931" s="655"/>
      <c r="G4931" s="611"/>
    </row>
    <row r="4932" spans="1:7" s="547" customFormat="1" ht="15" x14ac:dyDescent="0.2">
      <c r="A4932" s="619"/>
      <c r="B4932" s="620"/>
      <c r="C4932" s="623"/>
      <c r="D4932" s="610"/>
      <c r="E4932" s="611"/>
      <c r="F4932" s="655"/>
      <c r="G4932" s="611"/>
    </row>
    <row r="4933" spans="1:7" s="547" customFormat="1" ht="15" x14ac:dyDescent="0.2">
      <c r="A4933" s="619"/>
      <c r="B4933" s="620"/>
      <c r="C4933" s="623"/>
      <c r="D4933" s="610"/>
      <c r="E4933" s="611"/>
      <c r="F4933" s="655"/>
      <c r="G4933" s="611"/>
    </row>
    <row r="4934" spans="1:7" s="547" customFormat="1" ht="15" x14ac:dyDescent="0.2">
      <c r="A4934" s="619"/>
      <c r="B4934" s="620"/>
      <c r="C4934" s="623"/>
      <c r="D4934" s="610"/>
      <c r="E4934" s="611"/>
      <c r="F4934" s="655"/>
      <c r="G4934" s="611"/>
    </row>
    <row r="4935" spans="1:7" s="547" customFormat="1" ht="15" x14ac:dyDescent="0.2">
      <c r="A4935" s="619"/>
      <c r="B4935" s="620"/>
      <c r="C4935" s="623"/>
      <c r="D4935" s="610"/>
      <c r="E4935" s="611"/>
      <c r="F4935" s="655"/>
      <c r="G4935" s="611"/>
    </row>
    <row r="4936" spans="1:7" s="547" customFormat="1" ht="15" x14ac:dyDescent="0.2">
      <c r="A4936" s="619"/>
      <c r="B4936" s="620"/>
      <c r="C4936" s="623"/>
      <c r="D4936" s="610"/>
      <c r="E4936" s="611"/>
      <c r="F4936" s="655"/>
      <c r="G4936" s="611"/>
    </row>
    <row r="4937" spans="1:7" s="547" customFormat="1" ht="15" x14ac:dyDescent="0.2">
      <c r="A4937" s="619"/>
      <c r="B4937" s="620"/>
      <c r="C4937" s="623"/>
      <c r="D4937" s="610"/>
      <c r="E4937" s="611"/>
      <c r="F4937" s="655"/>
      <c r="G4937" s="611"/>
    </row>
    <row r="4938" spans="1:7" s="547" customFormat="1" ht="15" x14ac:dyDescent="0.2">
      <c r="A4938" s="619"/>
      <c r="B4938" s="620"/>
      <c r="C4938" s="623"/>
      <c r="D4938" s="610"/>
      <c r="E4938" s="611"/>
      <c r="F4938" s="655"/>
      <c r="G4938" s="611"/>
    </row>
    <row r="4939" spans="1:7" s="547" customFormat="1" ht="15" x14ac:dyDescent="0.2">
      <c r="A4939" s="619"/>
      <c r="B4939" s="620"/>
      <c r="C4939" s="623"/>
      <c r="D4939" s="610"/>
      <c r="E4939" s="611"/>
      <c r="F4939" s="655"/>
      <c r="G4939" s="611"/>
    </row>
    <row r="4940" spans="1:7" s="547" customFormat="1" ht="15" x14ac:dyDescent="0.2">
      <c r="A4940" s="619"/>
      <c r="B4940" s="620"/>
      <c r="C4940" s="623"/>
      <c r="D4940" s="610"/>
      <c r="E4940" s="611"/>
      <c r="F4940" s="655"/>
      <c r="G4940" s="611"/>
    </row>
    <row r="4941" spans="1:7" s="547" customFormat="1" ht="15" x14ac:dyDescent="0.2">
      <c r="A4941" s="619"/>
      <c r="B4941" s="620"/>
      <c r="C4941" s="623"/>
      <c r="D4941" s="610"/>
      <c r="E4941" s="611"/>
      <c r="F4941" s="655"/>
      <c r="G4941" s="611"/>
    </row>
    <row r="4942" spans="1:7" s="547" customFormat="1" ht="15" x14ac:dyDescent="0.2">
      <c r="A4942" s="619"/>
      <c r="B4942" s="620"/>
      <c r="C4942" s="623"/>
      <c r="D4942" s="610"/>
      <c r="E4942" s="611"/>
      <c r="F4942" s="655"/>
      <c r="G4942" s="611"/>
    </row>
    <row r="4943" spans="1:7" s="547" customFormat="1" ht="15" x14ac:dyDescent="0.2">
      <c r="A4943" s="619"/>
      <c r="B4943" s="620"/>
      <c r="C4943" s="623"/>
      <c r="D4943" s="610"/>
      <c r="E4943" s="611"/>
      <c r="F4943" s="655"/>
      <c r="G4943" s="611"/>
    </row>
    <row r="4944" spans="1:7" s="547" customFormat="1" ht="15" x14ac:dyDescent="0.2">
      <c r="A4944" s="619"/>
      <c r="B4944" s="620"/>
      <c r="C4944" s="623"/>
      <c r="D4944" s="610"/>
      <c r="E4944" s="611"/>
      <c r="F4944" s="655"/>
      <c r="G4944" s="611"/>
    </row>
    <row r="4945" spans="1:7" s="547" customFormat="1" ht="15" x14ac:dyDescent="0.2">
      <c r="A4945" s="619"/>
      <c r="B4945" s="620"/>
      <c r="C4945" s="623"/>
      <c r="D4945" s="610"/>
      <c r="E4945" s="611"/>
      <c r="F4945" s="655"/>
      <c r="G4945" s="611"/>
    </row>
    <row r="4946" spans="1:7" s="547" customFormat="1" ht="15" x14ac:dyDescent="0.2">
      <c r="A4946" s="619"/>
      <c r="B4946" s="620"/>
      <c r="C4946" s="623"/>
      <c r="D4946" s="610"/>
      <c r="E4946" s="611"/>
      <c r="F4946" s="655"/>
      <c r="G4946" s="611"/>
    </row>
    <row r="4947" spans="1:7" s="547" customFormat="1" ht="15" x14ac:dyDescent="0.2">
      <c r="A4947" s="619"/>
      <c r="B4947" s="620"/>
      <c r="C4947" s="623"/>
      <c r="D4947" s="610"/>
      <c r="E4947" s="611"/>
      <c r="F4947" s="655"/>
      <c r="G4947" s="611"/>
    </row>
    <row r="4948" spans="1:7" s="547" customFormat="1" ht="15" x14ac:dyDescent="0.2">
      <c r="A4948" s="619"/>
      <c r="B4948" s="620"/>
      <c r="C4948" s="623"/>
      <c r="D4948" s="610"/>
      <c r="E4948" s="611"/>
      <c r="F4948" s="655"/>
      <c r="G4948" s="611"/>
    </row>
    <row r="4949" spans="1:7" s="547" customFormat="1" ht="15" x14ac:dyDescent="0.2">
      <c r="A4949" s="619"/>
      <c r="B4949" s="620"/>
      <c r="C4949" s="623"/>
      <c r="D4949" s="610"/>
      <c r="E4949" s="611"/>
      <c r="F4949" s="655"/>
      <c r="G4949" s="611"/>
    </row>
    <row r="4950" spans="1:7" s="547" customFormat="1" ht="15" x14ac:dyDescent="0.2">
      <c r="A4950" s="619"/>
      <c r="B4950" s="620"/>
      <c r="C4950" s="623"/>
      <c r="D4950" s="610"/>
      <c r="E4950" s="611"/>
      <c r="F4950" s="655"/>
      <c r="G4950" s="611"/>
    </row>
    <row r="4951" spans="1:7" s="547" customFormat="1" ht="15" x14ac:dyDescent="0.2">
      <c r="A4951" s="619"/>
      <c r="B4951" s="620"/>
      <c r="C4951" s="623"/>
      <c r="D4951" s="610"/>
      <c r="E4951" s="611"/>
      <c r="F4951" s="655"/>
      <c r="G4951" s="611"/>
    </row>
    <row r="4952" spans="1:7" s="547" customFormat="1" ht="15" x14ac:dyDescent="0.2">
      <c r="A4952" s="619"/>
      <c r="B4952" s="620"/>
      <c r="C4952" s="623"/>
      <c r="D4952" s="610"/>
      <c r="E4952" s="611"/>
      <c r="F4952" s="655"/>
      <c r="G4952" s="611"/>
    </row>
    <row r="4953" spans="1:7" s="547" customFormat="1" ht="15" x14ac:dyDescent="0.2">
      <c r="A4953" s="619"/>
      <c r="B4953" s="620"/>
      <c r="C4953" s="623"/>
      <c r="D4953" s="610"/>
      <c r="E4953" s="611"/>
      <c r="F4953" s="655"/>
      <c r="G4953" s="611"/>
    </row>
    <row r="4954" spans="1:7" s="547" customFormat="1" ht="15" x14ac:dyDescent="0.2">
      <c r="A4954" s="619"/>
      <c r="B4954" s="620"/>
      <c r="C4954" s="623"/>
      <c r="D4954" s="610"/>
      <c r="E4954" s="611"/>
      <c r="F4954" s="655"/>
      <c r="G4954" s="611"/>
    </row>
    <row r="4955" spans="1:7" s="547" customFormat="1" ht="15" x14ac:dyDescent="0.2">
      <c r="A4955" s="619"/>
      <c r="B4955" s="620"/>
      <c r="C4955" s="623"/>
      <c r="D4955" s="610"/>
      <c r="E4955" s="611"/>
      <c r="F4955" s="655"/>
      <c r="G4955" s="611"/>
    </row>
    <row r="4956" spans="1:7" s="547" customFormat="1" ht="15" x14ac:dyDescent="0.2">
      <c r="A4956" s="619"/>
      <c r="B4956" s="620"/>
      <c r="C4956" s="623"/>
      <c r="D4956" s="610"/>
      <c r="E4956" s="611"/>
      <c r="F4956" s="655"/>
      <c r="G4956" s="611"/>
    </row>
    <row r="4957" spans="1:7" s="547" customFormat="1" ht="15" x14ac:dyDescent="0.2">
      <c r="A4957" s="619"/>
      <c r="B4957" s="620"/>
      <c r="C4957" s="623"/>
      <c r="D4957" s="610"/>
      <c r="E4957" s="611"/>
      <c r="F4957" s="655"/>
      <c r="G4957" s="611"/>
    </row>
    <row r="4958" spans="1:7" s="547" customFormat="1" ht="15" x14ac:dyDescent="0.2">
      <c r="A4958" s="619"/>
      <c r="B4958" s="620"/>
      <c r="C4958" s="623"/>
      <c r="D4958" s="610"/>
      <c r="E4958" s="611"/>
      <c r="F4958" s="655"/>
      <c r="G4958" s="611"/>
    </row>
    <row r="4959" spans="1:7" s="547" customFormat="1" ht="15" x14ac:dyDescent="0.2">
      <c r="A4959" s="619"/>
      <c r="B4959" s="620"/>
      <c r="C4959" s="623"/>
      <c r="D4959" s="610"/>
      <c r="E4959" s="611"/>
      <c r="F4959" s="655"/>
      <c r="G4959" s="611"/>
    </row>
    <row r="4960" spans="1:7" s="547" customFormat="1" ht="15" x14ac:dyDescent="0.2">
      <c r="A4960" s="619"/>
      <c r="B4960" s="620"/>
      <c r="C4960" s="623"/>
      <c r="D4960" s="610"/>
      <c r="E4960" s="611"/>
      <c r="F4960" s="655"/>
      <c r="G4960" s="611"/>
    </row>
    <row r="4961" spans="1:7" s="547" customFormat="1" ht="15" x14ac:dyDescent="0.2">
      <c r="A4961" s="619"/>
      <c r="B4961" s="620"/>
      <c r="C4961" s="623"/>
      <c r="D4961" s="610"/>
      <c r="E4961" s="611"/>
      <c r="F4961" s="655"/>
      <c r="G4961" s="611"/>
    </row>
    <row r="4962" spans="1:7" s="547" customFormat="1" ht="15" x14ac:dyDescent="0.2">
      <c r="A4962" s="619"/>
      <c r="B4962" s="620"/>
      <c r="C4962" s="623"/>
      <c r="D4962" s="610"/>
      <c r="E4962" s="611"/>
      <c r="F4962" s="655"/>
      <c r="G4962" s="611"/>
    </row>
    <row r="4963" spans="1:7" s="547" customFormat="1" ht="15" x14ac:dyDescent="0.2">
      <c r="A4963" s="619"/>
      <c r="B4963" s="620"/>
      <c r="C4963" s="623"/>
      <c r="D4963" s="610"/>
      <c r="E4963" s="611"/>
      <c r="F4963" s="655"/>
      <c r="G4963" s="611"/>
    </row>
    <row r="4964" spans="1:7" s="547" customFormat="1" ht="15" x14ac:dyDescent="0.2">
      <c r="A4964" s="619"/>
      <c r="B4964" s="620"/>
      <c r="C4964" s="623"/>
      <c r="D4964" s="610"/>
      <c r="E4964" s="611"/>
      <c r="F4964" s="655"/>
      <c r="G4964" s="611"/>
    </row>
    <row r="4965" spans="1:7" s="547" customFormat="1" ht="15" x14ac:dyDescent="0.2">
      <c r="A4965" s="619"/>
      <c r="B4965" s="620"/>
      <c r="C4965" s="623"/>
      <c r="D4965" s="610"/>
      <c r="E4965" s="611"/>
      <c r="F4965" s="655"/>
      <c r="G4965" s="611"/>
    </row>
    <row r="4966" spans="1:7" s="547" customFormat="1" ht="15" x14ac:dyDescent="0.2">
      <c r="A4966" s="619"/>
      <c r="B4966" s="620"/>
      <c r="C4966" s="623"/>
      <c r="D4966" s="610"/>
      <c r="E4966" s="611"/>
      <c r="F4966" s="655"/>
      <c r="G4966" s="611"/>
    </row>
    <row r="4967" spans="1:7" s="547" customFormat="1" ht="15" x14ac:dyDescent="0.2">
      <c r="A4967" s="619"/>
      <c r="B4967" s="620"/>
      <c r="C4967" s="623"/>
      <c r="D4967" s="610"/>
      <c r="E4967" s="611"/>
      <c r="F4967" s="655"/>
      <c r="G4967" s="611"/>
    </row>
    <row r="4968" spans="1:7" s="547" customFormat="1" ht="15" x14ac:dyDescent="0.2">
      <c r="A4968" s="619"/>
      <c r="B4968" s="620"/>
      <c r="C4968" s="623"/>
      <c r="D4968" s="610"/>
      <c r="E4968" s="611"/>
      <c r="F4968" s="655"/>
      <c r="G4968" s="611"/>
    </row>
    <row r="4969" spans="1:7" s="547" customFormat="1" ht="15" x14ac:dyDescent="0.2">
      <c r="A4969" s="619"/>
      <c r="B4969" s="620"/>
      <c r="C4969" s="623"/>
      <c r="D4969" s="610"/>
      <c r="E4969" s="611"/>
      <c r="F4969" s="655"/>
      <c r="G4969" s="611"/>
    </row>
    <row r="4970" spans="1:7" s="547" customFormat="1" ht="15" x14ac:dyDescent="0.2">
      <c r="A4970" s="619"/>
      <c r="B4970" s="620"/>
      <c r="C4970" s="623"/>
      <c r="D4970" s="610"/>
      <c r="E4970" s="611"/>
      <c r="F4970" s="655"/>
      <c r="G4970" s="611"/>
    </row>
    <row r="4971" spans="1:7" s="547" customFormat="1" ht="15" x14ac:dyDescent="0.2">
      <c r="A4971" s="619"/>
      <c r="B4971" s="620"/>
      <c r="C4971" s="623"/>
      <c r="D4971" s="610"/>
      <c r="E4971" s="611"/>
      <c r="F4971" s="655"/>
      <c r="G4971" s="611"/>
    </row>
    <row r="4972" spans="1:7" s="547" customFormat="1" ht="15" x14ac:dyDescent="0.2">
      <c r="A4972" s="619"/>
      <c r="B4972" s="620"/>
      <c r="C4972" s="623"/>
      <c r="D4972" s="610"/>
      <c r="E4972" s="611"/>
      <c r="F4972" s="655"/>
      <c r="G4972" s="611"/>
    </row>
    <row r="4973" spans="1:7" s="547" customFormat="1" ht="15" x14ac:dyDescent="0.2">
      <c r="A4973" s="619"/>
      <c r="B4973" s="620"/>
      <c r="C4973" s="623"/>
      <c r="D4973" s="610"/>
      <c r="E4973" s="611"/>
      <c r="F4973" s="655"/>
      <c r="G4973" s="611"/>
    </row>
    <row r="4974" spans="1:7" s="547" customFormat="1" ht="15" x14ac:dyDescent="0.2">
      <c r="A4974" s="619"/>
      <c r="B4974" s="620"/>
      <c r="C4974" s="623"/>
      <c r="D4974" s="610"/>
      <c r="E4974" s="611"/>
      <c r="F4974" s="655"/>
      <c r="G4974" s="611"/>
    </row>
    <row r="4975" spans="1:7" s="547" customFormat="1" ht="15" x14ac:dyDescent="0.2">
      <c r="A4975" s="619"/>
      <c r="B4975" s="620"/>
      <c r="C4975" s="623"/>
      <c r="D4975" s="610"/>
      <c r="E4975" s="611"/>
      <c r="F4975" s="655"/>
      <c r="G4975" s="611"/>
    </row>
    <row r="4976" spans="1:7" s="547" customFormat="1" ht="15" x14ac:dyDescent="0.2">
      <c r="A4976" s="619"/>
      <c r="B4976" s="620"/>
      <c r="C4976" s="623"/>
      <c r="D4976" s="610"/>
      <c r="E4976" s="611"/>
      <c r="F4976" s="655"/>
      <c r="G4976" s="611"/>
    </row>
    <row r="4977" spans="1:7" s="547" customFormat="1" ht="15" x14ac:dyDescent="0.2">
      <c r="A4977" s="619"/>
      <c r="B4977" s="620"/>
      <c r="C4977" s="623"/>
      <c r="D4977" s="610"/>
      <c r="E4977" s="611"/>
      <c r="F4977" s="655"/>
      <c r="G4977" s="611"/>
    </row>
    <row r="4978" spans="1:7" s="547" customFormat="1" ht="15" x14ac:dyDescent="0.2">
      <c r="A4978" s="619"/>
      <c r="B4978" s="620"/>
      <c r="C4978" s="623"/>
      <c r="D4978" s="610"/>
      <c r="E4978" s="611"/>
      <c r="F4978" s="655"/>
      <c r="G4978" s="611"/>
    </row>
    <row r="4979" spans="1:7" s="547" customFormat="1" ht="15" x14ac:dyDescent="0.2">
      <c r="A4979" s="619"/>
      <c r="B4979" s="620"/>
      <c r="C4979" s="623"/>
      <c r="D4979" s="610"/>
      <c r="E4979" s="611"/>
      <c r="F4979" s="655"/>
      <c r="G4979" s="611"/>
    </row>
    <row r="4980" spans="1:7" s="547" customFormat="1" ht="15" x14ac:dyDescent="0.2">
      <c r="A4980" s="619"/>
      <c r="B4980" s="620"/>
      <c r="C4980" s="623"/>
      <c r="D4980" s="610"/>
      <c r="E4980" s="611"/>
      <c r="F4980" s="655"/>
      <c r="G4980" s="611"/>
    </row>
    <row r="4981" spans="1:7" s="547" customFormat="1" ht="15" x14ac:dyDescent="0.2">
      <c r="A4981" s="619"/>
      <c r="B4981" s="620"/>
      <c r="C4981" s="623"/>
      <c r="D4981" s="610"/>
      <c r="E4981" s="611"/>
      <c r="F4981" s="655"/>
      <c r="G4981" s="611"/>
    </row>
    <row r="4982" spans="1:7" s="547" customFormat="1" ht="15" x14ac:dyDescent="0.2">
      <c r="A4982" s="619"/>
      <c r="B4982" s="620"/>
      <c r="C4982" s="623"/>
      <c r="D4982" s="610"/>
      <c r="E4982" s="611"/>
      <c r="F4982" s="655"/>
      <c r="G4982" s="611"/>
    </row>
    <row r="4983" spans="1:7" s="547" customFormat="1" ht="15" x14ac:dyDescent="0.2">
      <c r="A4983" s="619"/>
      <c r="B4983" s="620"/>
      <c r="C4983" s="623"/>
      <c r="D4983" s="610"/>
      <c r="E4983" s="611"/>
      <c r="F4983" s="655"/>
      <c r="G4983" s="611"/>
    </row>
    <row r="4984" spans="1:7" s="547" customFormat="1" ht="15" x14ac:dyDescent="0.2">
      <c r="A4984" s="619"/>
      <c r="B4984" s="620"/>
      <c r="C4984" s="623"/>
      <c r="D4984" s="610"/>
      <c r="E4984" s="611"/>
      <c r="F4984" s="655"/>
      <c r="G4984" s="611"/>
    </row>
    <row r="4985" spans="1:7" s="547" customFormat="1" ht="15" x14ac:dyDescent="0.2">
      <c r="A4985" s="619"/>
      <c r="B4985" s="620"/>
      <c r="C4985" s="623"/>
      <c r="D4985" s="610"/>
      <c r="E4985" s="611"/>
      <c r="F4985" s="655"/>
      <c r="G4985" s="611"/>
    </row>
    <row r="4986" spans="1:7" s="547" customFormat="1" ht="15" x14ac:dyDescent="0.2">
      <c r="A4986" s="619"/>
      <c r="B4986" s="620"/>
      <c r="C4986" s="623"/>
      <c r="D4986" s="610"/>
      <c r="E4986" s="611"/>
      <c r="F4986" s="655"/>
      <c r="G4986" s="611"/>
    </row>
    <row r="4987" spans="1:7" s="547" customFormat="1" ht="15" x14ac:dyDescent="0.2">
      <c r="A4987" s="619"/>
      <c r="B4987" s="620"/>
      <c r="C4987" s="623"/>
      <c r="D4987" s="610"/>
      <c r="E4987" s="611"/>
      <c r="F4987" s="655"/>
      <c r="G4987" s="611"/>
    </row>
    <row r="4988" spans="1:7" s="547" customFormat="1" ht="15" x14ac:dyDescent="0.2">
      <c r="A4988" s="619"/>
      <c r="B4988" s="620"/>
      <c r="C4988" s="623"/>
      <c r="D4988" s="610"/>
      <c r="E4988" s="611"/>
      <c r="F4988" s="655"/>
      <c r="G4988" s="611"/>
    </row>
    <row r="4989" spans="1:7" s="547" customFormat="1" ht="15" x14ac:dyDescent="0.2">
      <c r="A4989" s="619"/>
      <c r="B4989" s="620"/>
      <c r="C4989" s="623"/>
      <c r="D4989" s="610"/>
      <c r="E4989" s="611"/>
      <c r="F4989" s="655"/>
      <c r="G4989" s="611"/>
    </row>
    <row r="4990" spans="1:7" s="547" customFormat="1" ht="15" x14ac:dyDescent="0.2">
      <c r="A4990" s="619"/>
      <c r="B4990" s="620"/>
      <c r="C4990" s="623"/>
      <c r="D4990" s="610"/>
      <c r="E4990" s="611"/>
      <c r="F4990" s="655"/>
      <c r="G4990" s="611"/>
    </row>
    <row r="4991" spans="1:7" s="547" customFormat="1" ht="15" x14ac:dyDescent="0.2">
      <c r="A4991" s="619"/>
      <c r="B4991" s="620"/>
      <c r="C4991" s="623"/>
      <c r="D4991" s="610"/>
      <c r="E4991" s="611"/>
      <c r="F4991" s="655"/>
      <c r="G4991" s="611"/>
    </row>
    <row r="4992" spans="1:7" s="547" customFormat="1" ht="15" x14ac:dyDescent="0.2">
      <c r="A4992" s="619"/>
      <c r="B4992" s="620"/>
      <c r="C4992" s="623"/>
      <c r="D4992" s="610"/>
      <c r="E4992" s="611"/>
      <c r="F4992" s="655"/>
      <c r="G4992" s="611"/>
    </row>
    <row r="4993" spans="1:7" s="547" customFormat="1" ht="15" x14ac:dyDescent="0.2">
      <c r="A4993" s="619"/>
      <c r="B4993" s="620"/>
      <c r="C4993" s="623"/>
      <c r="D4993" s="610"/>
      <c r="E4993" s="611"/>
      <c r="F4993" s="655"/>
      <c r="G4993" s="611"/>
    </row>
    <row r="4994" spans="1:7" s="547" customFormat="1" ht="15" x14ac:dyDescent="0.2">
      <c r="A4994" s="619"/>
      <c r="B4994" s="620"/>
      <c r="C4994" s="623"/>
      <c r="D4994" s="610"/>
      <c r="E4994" s="611"/>
      <c r="F4994" s="655"/>
      <c r="G4994" s="611"/>
    </row>
    <row r="4995" spans="1:7" s="547" customFormat="1" ht="15" x14ac:dyDescent="0.2">
      <c r="A4995" s="619"/>
      <c r="B4995" s="620"/>
      <c r="C4995" s="623"/>
      <c r="D4995" s="610"/>
      <c r="E4995" s="611"/>
      <c r="F4995" s="655"/>
      <c r="G4995" s="611"/>
    </row>
    <row r="4996" spans="1:7" s="547" customFormat="1" ht="15" x14ac:dyDescent="0.2">
      <c r="A4996" s="619"/>
      <c r="B4996" s="620"/>
      <c r="C4996" s="623"/>
      <c r="D4996" s="610"/>
      <c r="E4996" s="611"/>
      <c r="F4996" s="655"/>
      <c r="G4996" s="611"/>
    </row>
    <row r="4997" spans="1:7" s="547" customFormat="1" ht="15" x14ac:dyDescent="0.2">
      <c r="A4997" s="619"/>
      <c r="B4997" s="620"/>
      <c r="C4997" s="623"/>
      <c r="D4997" s="610"/>
      <c r="E4997" s="611"/>
      <c r="F4997" s="655"/>
      <c r="G4997" s="611"/>
    </row>
    <row r="4998" spans="1:7" s="547" customFormat="1" ht="15" x14ac:dyDescent="0.2">
      <c r="A4998" s="619"/>
      <c r="B4998" s="620"/>
      <c r="C4998" s="623"/>
      <c r="D4998" s="610"/>
      <c r="E4998" s="611"/>
      <c r="F4998" s="655"/>
      <c r="G4998" s="611"/>
    </row>
    <row r="4999" spans="1:7" s="547" customFormat="1" ht="15" x14ac:dyDescent="0.2">
      <c r="A4999" s="619"/>
      <c r="B4999" s="620"/>
      <c r="C4999" s="623"/>
      <c r="D4999" s="610"/>
      <c r="E4999" s="611"/>
      <c r="F4999" s="655"/>
      <c r="G4999" s="611"/>
    </row>
    <row r="5000" spans="1:7" s="547" customFormat="1" ht="15" x14ac:dyDescent="0.2">
      <c r="A5000" s="619"/>
      <c r="B5000" s="620"/>
      <c r="C5000" s="623"/>
      <c r="D5000" s="610"/>
      <c r="E5000" s="611"/>
      <c r="F5000" s="655"/>
      <c r="G5000" s="611"/>
    </row>
    <row r="5001" spans="1:7" s="547" customFormat="1" ht="15" x14ac:dyDescent="0.2">
      <c r="A5001" s="619"/>
      <c r="B5001" s="620"/>
      <c r="C5001" s="623"/>
      <c r="D5001" s="610"/>
      <c r="E5001" s="611"/>
      <c r="F5001" s="655"/>
      <c r="G5001" s="611"/>
    </row>
    <row r="5002" spans="1:7" s="547" customFormat="1" ht="15" x14ac:dyDescent="0.2">
      <c r="A5002" s="619"/>
      <c r="B5002" s="620"/>
      <c r="C5002" s="623"/>
      <c r="D5002" s="610"/>
      <c r="E5002" s="611"/>
      <c r="F5002" s="655"/>
      <c r="G5002" s="611"/>
    </row>
    <row r="5003" spans="1:7" s="547" customFormat="1" ht="15" x14ac:dyDescent="0.2">
      <c r="A5003" s="619"/>
      <c r="B5003" s="620"/>
      <c r="C5003" s="623"/>
      <c r="D5003" s="610"/>
      <c r="E5003" s="611"/>
      <c r="F5003" s="655"/>
      <c r="G5003" s="611"/>
    </row>
    <row r="5004" spans="1:7" s="547" customFormat="1" ht="15" x14ac:dyDescent="0.2">
      <c r="A5004" s="619"/>
      <c r="B5004" s="620"/>
      <c r="C5004" s="623"/>
      <c r="D5004" s="610"/>
      <c r="E5004" s="611"/>
      <c r="F5004" s="655"/>
      <c r="G5004" s="611"/>
    </row>
    <row r="5005" spans="1:7" s="547" customFormat="1" ht="15" x14ac:dyDescent="0.2">
      <c r="A5005" s="619"/>
      <c r="B5005" s="620"/>
      <c r="C5005" s="623"/>
      <c r="D5005" s="610"/>
      <c r="E5005" s="611"/>
      <c r="F5005" s="655"/>
      <c r="G5005" s="611"/>
    </row>
    <row r="5006" spans="1:7" s="547" customFormat="1" ht="15" x14ac:dyDescent="0.2">
      <c r="A5006" s="619"/>
      <c r="B5006" s="620"/>
      <c r="C5006" s="623"/>
      <c r="D5006" s="610"/>
      <c r="E5006" s="611"/>
      <c r="F5006" s="655"/>
      <c r="G5006" s="611"/>
    </row>
    <row r="5007" spans="1:7" s="547" customFormat="1" ht="15" x14ac:dyDescent="0.2">
      <c r="A5007" s="619"/>
      <c r="B5007" s="620"/>
      <c r="C5007" s="623"/>
      <c r="D5007" s="610"/>
      <c r="E5007" s="611"/>
      <c r="F5007" s="655"/>
      <c r="G5007" s="611"/>
    </row>
    <row r="5008" spans="1:7" s="547" customFormat="1" ht="15" x14ac:dyDescent="0.2">
      <c r="A5008" s="619"/>
      <c r="B5008" s="620"/>
      <c r="C5008" s="623"/>
      <c r="D5008" s="610"/>
      <c r="E5008" s="611"/>
      <c r="F5008" s="655"/>
      <c r="G5008" s="611"/>
    </row>
    <row r="5009" spans="1:7" s="547" customFormat="1" ht="15" x14ac:dyDescent="0.2">
      <c r="A5009" s="619"/>
      <c r="B5009" s="620"/>
      <c r="C5009" s="623"/>
      <c r="D5009" s="610"/>
      <c r="E5009" s="611"/>
      <c r="F5009" s="655"/>
      <c r="G5009" s="611"/>
    </row>
    <row r="5010" spans="1:7" s="547" customFormat="1" ht="15" x14ac:dyDescent="0.2">
      <c r="A5010" s="619"/>
      <c r="B5010" s="620"/>
      <c r="C5010" s="623"/>
      <c r="D5010" s="610"/>
      <c r="E5010" s="611"/>
      <c r="F5010" s="655"/>
      <c r="G5010" s="611"/>
    </row>
    <row r="5011" spans="1:7" s="547" customFormat="1" ht="15" x14ac:dyDescent="0.2">
      <c r="A5011" s="619"/>
      <c r="B5011" s="620"/>
      <c r="C5011" s="623"/>
      <c r="D5011" s="610"/>
      <c r="E5011" s="611"/>
      <c r="F5011" s="655"/>
      <c r="G5011" s="611"/>
    </row>
    <row r="5012" spans="1:7" s="547" customFormat="1" ht="15" x14ac:dyDescent="0.2">
      <c r="A5012" s="619"/>
      <c r="B5012" s="620"/>
      <c r="C5012" s="623"/>
      <c r="D5012" s="610"/>
      <c r="E5012" s="611"/>
      <c r="F5012" s="655"/>
      <c r="G5012" s="611"/>
    </row>
    <row r="5013" spans="1:7" s="547" customFormat="1" ht="15" x14ac:dyDescent="0.2">
      <c r="A5013" s="619"/>
      <c r="B5013" s="620"/>
      <c r="C5013" s="623"/>
      <c r="D5013" s="610"/>
      <c r="E5013" s="611"/>
      <c r="F5013" s="655"/>
      <c r="G5013" s="611"/>
    </row>
    <row r="5014" spans="1:7" s="547" customFormat="1" ht="15" x14ac:dyDescent="0.2">
      <c r="A5014" s="619"/>
      <c r="B5014" s="620"/>
      <c r="C5014" s="623"/>
      <c r="D5014" s="610"/>
      <c r="E5014" s="611"/>
      <c r="F5014" s="655"/>
      <c r="G5014" s="611"/>
    </row>
    <row r="5015" spans="1:7" s="547" customFormat="1" ht="15" x14ac:dyDescent="0.2">
      <c r="A5015" s="619"/>
      <c r="B5015" s="620"/>
      <c r="C5015" s="623"/>
      <c r="D5015" s="610"/>
      <c r="E5015" s="611"/>
      <c r="F5015" s="655"/>
      <c r="G5015" s="611"/>
    </row>
    <row r="5016" spans="1:7" s="547" customFormat="1" ht="15" x14ac:dyDescent="0.2">
      <c r="A5016" s="619"/>
      <c r="B5016" s="620"/>
      <c r="C5016" s="623"/>
      <c r="D5016" s="610"/>
      <c r="E5016" s="611"/>
      <c r="F5016" s="655"/>
      <c r="G5016" s="611"/>
    </row>
    <row r="5017" spans="1:7" s="547" customFormat="1" ht="15" x14ac:dyDescent="0.2">
      <c r="A5017" s="619"/>
      <c r="B5017" s="620"/>
      <c r="C5017" s="623"/>
      <c r="D5017" s="610"/>
      <c r="E5017" s="611"/>
      <c r="F5017" s="655"/>
      <c r="G5017" s="611"/>
    </row>
    <row r="5018" spans="1:7" s="547" customFormat="1" ht="15" x14ac:dyDescent="0.2">
      <c r="A5018" s="619"/>
      <c r="B5018" s="620"/>
      <c r="C5018" s="623"/>
      <c r="D5018" s="610"/>
      <c r="E5018" s="611"/>
      <c r="F5018" s="655"/>
      <c r="G5018" s="611"/>
    </row>
    <row r="5019" spans="1:7" s="547" customFormat="1" ht="15" x14ac:dyDescent="0.2">
      <c r="A5019" s="619"/>
      <c r="B5019" s="620"/>
      <c r="C5019" s="623"/>
      <c r="D5019" s="610"/>
      <c r="E5019" s="611"/>
      <c r="F5019" s="655"/>
      <c r="G5019" s="611"/>
    </row>
    <row r="5020" spans="1:7" s="547" customFormat="1" ht="15" x14ac:dyDescent="0.2">
      <c r="A5020" s="619"/>
      <c r="B5020" s="620"/>
      <c r="C5020" s="623"/>
      <c r="D5020" s="610"/>
      <c r="E5020" s="611"/>
      <c r="F5020" s="655"/>
      <c r="G5020" s="611"/>
    </row>
    <row r="5021" spans="1:7" s="547" customFormat="1" ht="15" x14ac:dyDescent="0.2">
      <c r="A5021" s="619"/>
      <c r="B5021" s="620"/>
      <c r="C5021" s="623"/>
      <c r="D5021" s="610"/>
      <c r="E5021" s="611"/>
      <c r="F5021" s="655"/>
      <c r="G5021" s="611"/>
    </row>
    <row r="5022" spans="1:7" s="547" customFormat="1" ht="15" x14ac:dyDescent="0.2">
      <c r="A5022" s="619"/>
      <c r="B5022" s="620"/>
      <c r="C5022" s="623"/>
      <c r="D5022" s="610"/>
      <c r="E5022" s="611"/>
      <c r="F5022" s="655"/>
      <c r="G5022" s="611"/>
    </row>
    <row r="5023" spans="1:7" s="547" customFormat="1" ht="15" x14ac:dyDescent="0.2">
      <c r="A5023" s="619"/>
      <c r="B5023" s="620"/>
      <c r="C5023" s="623"/>
      <c r="D5023" s="610"/>
      <c r="E5023" s="611"/>
      <c r="F5023" s="655"/>
      <c r="G5023" s="611"/>
    </row>
    <row r="5024" spans="1:7" s="547" customFormat="1" ht="15" x14ac:dyDescent="0.2">
      <c r="A5024" s="619"/>
      <c r="B5024" s="620"/>
      <c r="C5024" s="623"/>
      <c r="D5024" s="610"/>
      <c r="E5024" s="611"/>
      <c r="F5024" s="655"/>
      <c r="G5024" s="611"/>
    </row>
    <row r="5025" spans="1:7" s="547" customFormat="1" ht="15" x14ac:dyDescent="0.2">
      <c r="A5025" s="619"/>
      <c r="B5025" s="620"/>
      <c r="C5025" s="623"/>
      <c r="D5025" s="610"/>
      <c r="E5025" s="611"/>
      <c r="F5025" s="655"/>
      <c r="G5025" s="611"/>
    </row>
    <row r="5026" spans="1:7" s="547" customFormat="1" ht="15" x14ac:dyDescent="0.2">
      <c r="A5026" s="619"/>
      <c r="B5026" s="620"/>
      <c r="C5026" s="623"/>
      <c r="D5026" s="610"/>
      <c r="E5026" s="611"/>
      <c r="F5026" s="655"/>
      <c r="G5026" s="611"/>
    </row>
    <row r="5027" spans="1:7" s="547" customFormat="1" ht="15" x14ac:dyDescent="0.2">
      <c r="A5027" s="619"/>
      <c r="B5027" s="620"/>
      <c r="C5027" s="623"/>
      <c r="D5027" s="610"/>
      <c r="E5027" s="611"/>
      <c r="F5027" s="655"/>
      <c r="G5027" s="611"/>
    </row>
    <row r="5028" spans="1:7" s="547" customFormat="1" ht="15" x14ac:dyDescent="0.2">
      <c r="A5028" s="619"/>
      <c r="B5028" s="620"/>
      <c r="C5028" s="623"/>
      <c r="D5028" s="610"/>
      <c r="E5028" s="611"/>
      <c r="F5028" s="655"/>
      <c r="G5028" s="611"/>
    </row>
    <row r="5029" spans="1:7" s="547" customFormat="1" ht="15" x14ac:dyDescent="0.2">
      <c r="A5029" s="619"/>
      <c r="B5029" s="620"/>
      <c r="C5029" s="623"/>
      <c r="D5029" s="610"/>
      <c r="E5029" s="611"/>
      <c r="F5029" s="655"/>
      <c r="G5029" s="611"/>
    </row>
    <row r="5030" spans="1:7" s="547" customFormat="1" ht="15" x14ac:dyDescent="0.2">
      <c r="A5030" s="619"/>
      <c r="B5030" s="620"/>
      <c r="C5030" s="623"/>
      <c r="D5030" s="610"/>
      <c r="E5030" s="611"/>
      <c r="F5030" s="655"/>
      <c r="G5030" s="611"/>
    </row>
    <row r="5031" spans="1:7" s="547" customFormat="1" ht="15" x14ac:dyDescent="0.2">
      <c r="A5031" s="619"/>
      <c r="B5031" s="620"/>
      <c r="C5031" s="623"/>
      <c r="D5031" s="610"/>
      <c r="E5031" s="611"/>
      <c r="F5031" s="655"/>
      <c r="G5031" s="611"/>
    </row>
    <row r="5032" spans="1:7" s="547" customFormat="1" ht="15" x14ac:dyDescent="0.2">
      <c r="A5032" s="619"/>
      <c r="B5032" s="620"/>
      <c r="C5032" s="623"/>
      <c r="D5032" s="610"/>
      <c r="E5032" s="611"/>
      <c r="F5032" s="655"/>
      <c r="G5032" s="611"/>
    </row>
    <row r="5033" spans="1:7" s="547" customFormat="1" ht="15" x14ac:dyDescent="0.2">
      <c r="A5033" s="619"/>
      <c r="B5033" s="620"/>
      <c r="C5033" s="623"/>
      <c r="D5033" s="610"/>
      <c r="E5033" s="611"/>
      <c r="F5033" s="655"/>
      <c r="G5033" s="611"/>
    </row>
    <row r="5034" spans="1:7" s="547" customFormat="1" ht="15" x14ac:dyDescent="0.2">
      <c r="A5034" s="619"/>
      <c r="B5034" s="620"/>
      <c r="C5034" s="623"/>
      <c r="D5034" s="610"/>
      <c r="E5034" s="611"/>
      <c r="F5034" s="655"/>
      <c r="G5034" s="611"/>
    </row>
    <row r="5035" spans="1:7" s="547" customFormat="1" ht="15" x14ac:dyDescent="0.2">
      <c r="A5035" s="619"/>
      <c r="B5035" s="620"/>
      <c r="C5035" s="623"/>
      <c r="D5035" s="610"/>
      <c r="E5035" s="611"/>
      <c r="F5035" s="655"/>
      <c r="G5035" s="611"/>
    </row>
    <row r="5036" spans="1:7" s="547" customFormat="1" ht="15" x14ac:dyDescent="0.2">
      <c r="A5036" s="619"/>
      <c r="B5036" s="620"/>
      <c r="C5036" s="623"/>
      <c r="D5036" s="610"/>
      <c r="E5036" s="611"/>
      <c r="F5036" s="655"/>
      <c r="G5036" s="611"/>
    </row>
    <row r="5037" spans="1:7" s="547" customFormat="1" ht="15" x14ac:dyDescent="0.2">
      <c r="A5037" s="619"/>
      <c r="B5037" s="620"/>
      <c r="C5037" s="623"/>
      <c r="D5037" s="610"/>
      <c r="E5037" s="611"/>
      <c r="F5037" s="655"/>
      <c r="G5037" s="611"/>
    </row>
    <row r="5038" spans="1:7" s="547" customFormat="1" ht="15" x14ac:dyDescent="0.2">
      <c r="A5038" s="619"/>
      <c r="B5038" s="620"/>
      <c r="C5038" s="623"/>
      <c r="D5038" s="610"/>
      <c r="E5038" s="611"/>
      <c r="F5038" s="655"/>
      <c r="G5038" s="611"/>
    </row>
    <row r="5039" spans="1:7" s="547" customFormat="1" ht="15" x14ac:dyDescent="0.2">
      <c r="A5039" s="619"/>
      <c r="B5039" s="620"/>
      <c r="C5039" s="623"/>
      <c r="D5039" s="610"/>
      <c r="E5039" s="611"/>
      <c r="F5039" s="655"/>
      <c r="G5039" s="611"/>
    </row>
    <row r="5040" spans="1:7" s="547" customFormat="1" ht="15" x14ac:dyDescent="0.2">
      <c r="A5040" s="619"/>
      <c r="B5040" s="620"/>
      <c r="C5040" s="623"/>
      <c r="D5040" s="610"/>
      <c r="E5040" s="611"/>
      <c r="F5040" s="655"/>
      <c r="G5040" s="611"/>
    </row>
    <row r="5041" spans="1:7" s="547" customFormat="1" ht="15" x14ac:dyDescent="0.2">
      <c r="A5041" s="619"/>
      <c r="B5041" s="620"/>
      <c r="C5041" s="623"/>
      <c r="D5041" s="610"/>
      <c r="E5041" s="611"/>
      <c r="F5041" s="655"/>
      <c r="G5041" s="611"/>
    </row>
    <row r="5042" spans="1:7" s="547" customFormat="1" ht="15" x14ac:dyDescent="0.2">
      <c r="A5042" s="619"/>
      <c r="B5042" s="620"/>
      <c r="C5042" s="623"/>
      <c r="D5042" s="610"/>
      <c r="E5042" s="611"/>
      <c r="F5042" s="655"/>
      <c r="G5042" s="611"/>
    </row>
    <row r="5043" spans="1:7" s="547" customFormat="1" ht="15" x14ac:dyDescent="0.2">
      <c r="A5043" s="619"/>
      <c r="B5043" s="620"/>
      <c r="C5043" s="623"/>
      <c r="D5043" s="610"/>
      <c r="E5043" s="611"/>
      <c r="F5043" s="655"/>
      <c r="G5043" s="611"/>
    </row>
    <row r="5044" spans="1:7" s="547" customFormat="1" ht="15" x14ac:dyDescent="0.2">
      <c r="A5044" s="619"/>
      <c r="B5044" s="620"/>
      <c r="C5044" s="623"/>
      <c r="D5044" s="610"/>
      <c r="E5044" s="611"/>
      <c r="F5044" s="655"/>
      <c r="G5044" s="611"/>
    </row>
    <row r="5045" spans="1:7" s="547" customFormat="1" ht="15" x14ac:dyDescent="0.2">
      <c r="A5045" s="619"/>
      <c r="B5045" s="620"/>
      <c r="C5045" s="623"/>
      <c r="D5045" s="610"/>
      <c r="E5045" s="611"/>
      <c r="F5045" s="655"/>
      <c r="G5045" s="611"/>
    </row>
    <row r="5046" spans="1:7" s="547" customFormat="1" ht="15" x14ac:dyDescent="0.2">
      <c r="A5046" s="619"/>
      <c r="B5046" s="620"/>
      <c r="C5046" s="623"/>
      <c r="D5046" s="610"/>
      <c r="E5046" s="611"/>
      <c r="F5046" s="655"/>
      <c r="G5046" s="611"/>
    </row>
    <row r="5047" spans="1:7" s="547" customFormat="1" ht="15" x14ac:dyDescent="0.2">
      <c r="A5047" s="619"/>
      <c r="B5047" s="620"/>
      <c r="C5047" s="623"/>
      <c r="D5047" s="610"/>
      <c r="E5047" s="611"/>
      <c r="F5047" s="655"/>
      <c r="G5047" s="611"/>
    </row>
    <row r="5048" spans="1:7" s="547" customFormat="1" ht="15" x14ac:dyDescent="0.2">
      <c r="A5048" s="619"/>
      <c r="B5048" s="620"/>
      <c r="C5048" s="623"/>
      <c r="D5048" s="610"/>
      <c r="E5048" s="611"/>
      <c r="F5048" s="655"/>
      <c r="G5048" s="611"/>
    </row>
    <row r="5049" spans="1:7" s="547" customFormat="1" ht="15" x14ac:dyDescent="0.2">
      <c r="A5049" s="619"/>
      <c r="B5049" s="620"/>
      <c r="C5049" s="623"/>
      <c r="D5049" s="610"/>
      <c r="E5049" s="611"/>
      <c r="F5049" s="655"/>
      <c r="G5049" s="611"/>
    </row>
    <row r="5050" spans="1:7" s="547" customFormat="1" ht="15" x14ac:dyDescent="0.2">
      <c r="A5050" s="619"/>
      <c r="B5050" s="620"/>
      <c r="C5050" s="623"/>
      <c r="D5050" s="610"/>
      <c r="E5050" s="611"/>
      <c r="F5050" s="655"/>
      <c r="G5050" s="611"/>
    </row>
    <row r="5051" spans="1:7" s="547" customFormat="1" ht="15" x14ac:dyDescent="0.2">
      <c r="A5051" s="619"/>
      <c r="B5051" s="620"/>
      <c r="C5051" s="623"/>
      <c r="D5051" s="610"/>
      <c r="E5051" s="611"/>
      <c r="F5051" s="655"/>
      <c r="G5051" s="611"/>
    </row>
    <row r="5052" spans="1:7" s="547" customFormat="1" ht="15" x14ac:dyDescent="0.2">
      <c r="A5052" s="619"/>
      <c r="B5052" s="620"/>
      <c r="C5052" s="623"/>
      <c r="D5052" s="610"/>
      <c r="E5052" s="611"/>
      <c r="F5052" s="655"/>
      <c r="G5052" s="611"/>
    </row>
    <row r="5053" spans="1:7" s="547" customFormat="1" ht="15" x14ac:dyDescent="0.2">
      <c r="A5053" s="619"/>
      <c r="B5053" s="620"/>
      <c r="C5053" s="623"/>
      <c r="D5053" s="610"/>
      <c r="E5053" s="611"/>
      <c r="F5053" s="655"/>
      <c r="G5053" s="611"/>
    </row>
    <row r="5054" spans="1:7" s="547" customFormat="1" ht="15" x14ac:dyDescent="0.2">
      <c r="A5054" s="619"/>
      <c r="B5054" s="620"/>
      <c r="C5054" s="623"/>
      <c r="D5054" s="610"/>
      <c r="E5054" s="611"/>
      <c r="F5054" s="655"/>
      <c r="G5054" s="611"/>
    </row>
    <row r="5055" spans="1:7" s="547" customFormat="1" ht="15" x14ac:dyDescent="0.2">
      <c r="A5055" s="619"/>
      <c r="B5055" s="620"/>
      <c r="C5055" s="623"/>
      <c r="D5055" s="610"/>
      <c r="E5055" s="611"/>
      <c r="F5055" s="655"/>
      <c r="G5055" s="611"/>
    </row>
    <row r="5056" spans="1:7" s="547" customFormat="1" ht="15" x14ac:dyDescent="0.2">
      <c r="A5056" s="619"/>
      <c r="B5056" s="620"/>
      <c r="C5056" s="623"/>
      <c r="D5056" s="610"/>
      <c r="E5056" s="611"/>
      <c r="F5056" s="655"/>
      <c r="G5056" s="611"/>
    </row>
    <row r="5057" spans="1:7" s="547" customFormat="1" ht="15" x14ac:dyDescent="0.2">
      <c r="A5057" s="619"/>
      <c r="B5057" s="620"/>
      <c r="C5057" s="623"/>
      <c r="D5057" s="610"/>
      <c r="E5057" s="611"/>
      <c r="F5057" s="655"/>
      <c r="G5057" s="611"/>
    </row>
    <row r="5058" spans="1:7" s="547" customFormat="1" ht="15" x14ac:dyDescent="0.2">
      <c r="A5058" s="619"/>
      <c r="B5058" s="620"/>
      <c r="C5058" s="623"/>
      <c r="D5058" s="610"/>
      <c r="E5058" s="611"/>
      <c r="F5058" s="655"/>
      <c r="G5058" s="611"/>
    </row>
    <row r="5059" spans="1:7" s="547" customFormat="1" ht="15" x14ac:dyDescent="0.2">
      <c r="A5059" s="619"/>
      <c r="B5059" s="620"/>
      <c r="C5059" s="623"/>
      <c r="D5059" s="610"/>
      <c r="E5059" s="611"/>
      <c r="F5059" s="655"/>
      <c r="G5059" s="611"/>
    </row>
    <row r="5060" spans="1:7" s="547" customFormat="1" ht="15" x14ac:dyDescent="0.2">
      <c r="A5060" s="619"/>
      <c r="B5060" s="620"/>
      <c r="C5060" s="623"/>
      <c r="D5060" s="610"/>
      <c r="E5060" s="611"/>
      <c r="F5060" s="655"/>
      <c r="G5060" s="611"/>
    </row>
    <row r="5061" spans="1:7" s="547" customFormat="1" ht="15" x14ac:dyDescent="0.2">
      <c r="A5061" s="619"/>
      <c r="B5061" s="620"/>
      <c r="C5061" s="623"/>
      <c r="D5061" s="610"/>
      <c r="E5061" s="611"/>
      <c r="F5061" s="655"/>
      <c r="G5061" s="611"/>
    </row>
    <row r="5062" spans="1:7" s="547" customFormat="1" ht="15" x14ac:dyDescent="0.2">
      <c r="A5062" s="619"/>
      <c r="B5062" s="620"/>
      <c r="C5062" s="623"/>
      <c r="D5062" s="610"/>
      <c r="E5062" s="611"/>
      <c r="F5062" s="655"/>
      <c r="G5062" s="611"/>
    </row>
    <row r="5063" spans="1:7" s="547" customFormat="1" ht="15" x14ac:dyDescent="0.2">
      <c r="A5063" s="619"/>
      <c r="B5063" s="620"/>
      <c r="C5063" s="623"/>
      <c r="D5063" s="610"/>
      <c r="E5063" s="611"/>
      <c r="F5063" s="655"/>
      <c r="G5063" s="611"/>
    </row>
    <row r="5064" spans="1:7" s="547" customFormat="1" ht="15" x14ac:dyDescent="0.2">
      <c r="A5064" s="619"/>
      <c r="B5064" s="620"/>
      <c r="C5064" s="623"/>
      <c r="D5064" s="610"/>
      <c r="E5064" s="611"/>
      <c r="F5064" s="655"/>
      <c r="G5064" s="611"/>
    </row>
    <row r="5065" spans="1:7" s="547" customFormat="1" ht="15" x14ac:dyDescent="0.2">
      <c r="A5065" s="619"/>
      <c r="B5065" s="620"/>
      <c r="C5065" s="623"/>
      <c r="D5065" s="610"/>
      <c r="E5065" s="611"/>
      <c r="F5065" s="655"/>
      <c r="G5065" s="611"/>
    </row>
    <row r="5066" spans="1:7" s="547" customFormat="1" ht="15" x14ac:dyDescent="0.2">
      <c r="A5066" s="619"/>
      <c r="B5066" s="620"/>
      <c r="C5066" s="623"/>
      <c r="D5066" s="610"/>
      <c r="E5066" s="611"/>
      <c r="F5066" s="655"/>
      <c r="G5066" s="611"/>
    </row>
    <row r="5067" spans="1:7" s="547" customFormat="1" ht="15" x14ac:dyDescent="0.2">
      <c r="A5067" s="619"/>
      <c r="B5067" s="620"/>
      <c r="C5067" s="623"/>
      <c r="D5067" s="610"/>
      <c r="E5067" s="611"/>
      <c r="F5067" s="655"/>
      <c r="G5067" s="611"/>
    </row>
    <row r="5068" spans="1:7" s="547" customFormat="1" ht="15" x14ac:dyDescent="0.2">
      <c r="A5068" s="619"/>
      <c r="B5068" s="620"/>
      <c r="C5068" s="623"/>
      <c r="D5068" s="610"/>
      <c r="E5068" s="611"/>
      <c r="F5068" s="655"/>
      <c r="G5068" s="611"/>
    </row>
    <row r="5069" spans="1:7" s="547" customFormat="1" ht="15" x14ac:dyDescent="0.2">
      <c r="A5069" s="619"/>
      <c r="B5069" s="620"/>
      <c r="C5069" s="623"/>
      <c r="D5069" s="610"/>
      <c r="E5069" s="611"/>
      <c r="F5069" s="655"/>
      <c r="G5069" s="611"/>
    </row>
    <row r="5070" spans="1:7" s="547" customFormat="1" ht="15" x14ac:dyDescent="0.2">
      <c r="A5070" s="619"/>
      <c r="B5070" s="620"/>
      <c r="C5070" s="623"/>
      <c r="D5070" s="610"/>
      <c r="E5070" s="611"/>
      <c r="F5070" s="655"/>
      <c r="G5070" s="611"/>
    </row>
    <row r="5071" spans="1:7" s="547" customFormat="1" ht="15" x14ac:dyDescent="0.2">
      <c r="A5071" s="619"/>
      <c r="B5071" s="620"/>
      <c r="C5071" s="623"/>
      <c r="D5071" s="610"/>
      <c r="E5071" s="611"/>
      <c r="F5071" s="655"/>
      <c r="G5071" s="611"/>
    </row>
    <row r="5072" spans="1:7" s="547" customFormat="1" ht="15" x14ac:dyDescent="0.2">
      <c r="A5072" s="619"/>
      <c r="B5072" s="620"/>
      <c r="C5072" s="623"/>
      <c r="D5072" s="610"/>
      <c r="E5072" s="611"/>
      <c r="F5072" s="655"/>
      <c r="G5072" s="611"/>
    </row>
    <row r="5073" spans="1:7" s="547" customFormat="1" ht="15" x14ac:dyDescent="0.2">
      <c r="A5073" s="619"/>
      <c r="B5073" s="620"/>
      <c r="C5073" s="623"/>
      <c r="D5073" s="610"/>
      <c r="E5073" s="611"/>
      <c r="F5073" s="655"/>
      <c r="G5073" s="611"/>
    </row>
    <row r="5074" spans="1:7" s="547" customFormat="1" ht="15" x14ac:dyDescent="0.2">
      <c r="A5074" s="619"/>
      <c r="B5074" s="620"/>
      <c r="C5074" s="623"/>
      <c r="D5074" s="610"/>
      <c r="E5074" s="611"/>
      <c r="F5074" s="655"/>
      <c r="G5074" s="611"/>
    </row>
    <row r="5075" spans="1:7" s="547" customFormat="1" ht="15" x14ac:dyDescent="0.2">
      <c r="A5075" s="619"/>
      <c r="B5075" s="620"/>
      <c r="C5075" s="623"/>
      <c r="D5075" s="610"/>
      <c r="E5075" s="611"/>
      <c r="F5075" s="655"/>
      <c r="G5075" s="611"/>
    </row>
    <row r="5076" spans="1:7" s="547" customFormat="1" ht="15" x14ac:dyDescent="0.2">
      <c r="A5076" s="619"/>
      <c r="B5076" s="620"/>
      <c r="C5076" s="623"/>
      <c r="D5076" s="610"/>
      <c r="E5076" s="611"/>
      <c r="F5076" s="655"/>
      <c r="G5076" s="611"/>
    </row>
    <row r="5077" spans="1:7" s="547" customFormat="1" ht="15" x14ac:dyDescent="0.2">
      <c r="A5077" s="619"/>
      <c r="B5077" s="620"/>
      <c r="C5077" s="623"/>
      <c r="D5077" s="610"/>
      <c r="E5077" s="611"/>
      <c r="F5077" s="655"/>
      <c r="G5077" s="611"/>
    </row>
    <row r="5078" spans="1:7" s="547" customFormat="1" ht="15" x14ac:dyDescent="0.2">
      <c r="A5078" s="619"/>
      <c r="B5078" s="620"/>
      <c r="C5078" s="623"/>
      <c r="D5078" s="610"/>
      <c r="E5078" s="611"/>
      <c r="F5078" s="655"/>
      <c r="G5078" s="611"/>
    </row>
    <row r="5079" spans="1:7" s="547" customFormat="1" ht="15" x14ac:dyDescent="0.2">
      <c r="A5079" s="619"/>
      <c r="B5079" s="620"/>
      <c r="C5079" s="623"/>
      <c r="D5079" s="610"/>
      <c r="E5079" s="611"/>
      <c r="F5079" s="655"/>
      <c r="G5079" s="611"/>
    </row>
    <row r="5080" spans="1:7" s="547" customFormat="1" ht="15" x14ac:dyDescent="0.2">
      <c r="A5080" s="619"/>
      <c r="B5080" s="620"/>
      <c r="C5080" s="623"/>
      <c r="D5080" s="610"/>
      <c r="E5080" s="611"/>
      <c r="F5080" s="655"/>
      <c r="G5080" s="611"/>
    </row>
    <row r="5081" spans="1:7" s="547" customFormat="1" ht="15" x14ac:dyDescent="0.2">
      <c r="A5081" s="619"/>
      <c r="B5081" s="620"/>
      <c r="C5081" s="623"/>
      <c r="D5081" s="610"/>
      <c r="E5081" s="611"/>
      <c r="F5081" s="655"/>
      <c r="G5081" s="611"/>
    </row>
    <row r="5082" spans="1:7" s="547" customFormat="1" ht="15" x14ac:dyDescent="0.2">
      <c r="A5082" s="619"/>
      <c r="B5082" s="620"/>
      <c r="C5082" s="623"/>
      <c r="D5082" s="610"/>
      <c r="E5082" s="611"/>
      <c r="F5082" s="655"/>
      <c r="G5082" s="611"/>
    </row>
    <row r="5083" spans="1:7" s="547" customFormat="1" ht="15" x14ac:dyDescent="0.2">
      <c r="A5083" s="619"/>
      <c r="B5083" s="620"/>
      <c r="C5083" s="623"/>
      <c r="D5083" s="610"/>
      <c r="E5083" s="611"/>
      <c r="F5083" s="655"/>
      <c r="G5083" s="611"/>
    </row>
    <row r="5084" spans="1:7" s="547" customFormat="1" ht="15" x14ac:dyDescent="0.2">
      <c r="A5084" s="619"/>
      <c r="B5084" s="620"/>
      <c r="C5084" s="623"/>
      <c r="D5084" s="610"/>
      <c r="E5084" s="611"/>
      <c r="F5084" s="655"/>
      <c r="G5084" s="611"/>
    </row>
    <row r="5085" spans="1:7" s="547" customFormat="1" ht="15" x14ac:dyDescent="0.2">
      <c r="A5085" s="619"/>
      <c r="B5085" s="620"/>
      <c r="C5085" s="623"/>
      <c r="D5085" s="610"/>
      <c r="E5085" s="611"/>
      <c r="F5085" s="655"/>
      <c r="G5085" s="611"/>
    </row>
    <row r="5086" spans="1:7" s="547" customFormat="1" ht="15" x14ac:dyDescent="0.2">
      <c r="A5086" s="619"/>
      <c r="B5086" s="620"/>
      <c r="C5086" s="623"/>
      <c r="D5086" s="610"/>
      <c r="E5086" s="611"/>
      <c r="F5086" s="655"/>
      <c r="G5086" s="611"/>
    </row>
    <row r="5087" spans="1:7" s="547" customFormat="1" ht="15" x14ac:dyDescent="0.2">
      <c r="A5087" s="619"/>
      <c r="B5087" s="620"/>
      <c r="C5087" s="623"/>
      <c r="D5087" s="610"/>
      <c r="E5087" s="611"/>
      <c r="F5087" s="655"/>
      <c r="G5087" s="611"/>
    </row>
    <row r="5088" spans="1:7" s="547" customFormat="1" ht="15" x14ac:dyDescent="0.2">
      <c r="A5088" s="619"/>
      <c r="B5088" s="620"/>
      <c r="C5088" s="623"/>
      <c r="D5088" s="610"/>
      <c r="E5088" s="611"/>
      <c r="F5088" s="655"/>
      <c r="G5088" s="611"/>
    </row>
    <row r="5089" spans="1:7" s="547" customFormat="1" ht="15" x14ac:dyDescent="0.2">
      <c r="A5089" s="619"/>
      <c r="B5089" s="620"/>
      <c r="C5089" s="623"/>
      <c r="D5089" s="610"/>
      <c r="E5089" s="611"/>
      <c r="F5089" s="655"/>
      <c r="G5089" s="611"/>
    </row>
    <row r="5090" spans="1:7" s="547" customFormat="1" ht="15" x14ac:dyDescent="0.2">
      <c r="A5090" s="619"/>
      <c r="B5090" s="620"/>
      <c r="C5090" s="623"/>
      <c r="D5090" s="610"/>
      <c r="E5090" s="611"/>
      <c r="F5090" s="655"/>
      <c r="G5090" s="611"/>
    </row>
    <row r="5091" spans="1:7" s="547" customFormat="1" ht="15" x14ac:dyDescent="0.2">
      <c r="A5091" s="619"/>
      <c r="B5091" s="620"/>
      <c r="C5091" s="623"/>
      <c r="D5091" s="610"/>
      <c r="E5091" s="611"/>
      <c r="F5091" s="655"/>
      <c r="G5091" s="611"/>
    </row>
    <row r="5092" spans="1:7" s="547" customFormat="1" ht="15" x14ac:dyDescent="0.2">
      <c r="A5092" s="619"/>
      <c r="B5092" s="620"/>
      <c r="C5092" s="623"/>
      <c r="D5092" s="610"/>
      <c r="E5092" s="611"/>
      <c r="F5092" s="655"/>
      <c r="G5092" s="611"/>
    </row>
    <row r="5093" spans="1:7" s="547" customFormat="1" ht="15" x14ac:dyDescent="0.2">
      <c r="A5093" s="619"/>
      <c r="B5093" s="620"/>
      <c r="C5093" s="623"/>
      <c r="D5093" s="610"/>
      <c r="E5093" s="611"/>
      <c r="F5093" s="655"/>
      <c r="G5093" s="611"/>
    </row>
    <row r="5094" spans="1:7" s="547" customFormat="1" ht="15" x14ac:dyDescent="0.2">
      <c r="A5094" s="619"/>
      <c r="B5094" s="620"/>
      <c r="C5094" s="623"/>
      <c r="D5094" s="610"/>
      <c r="E5094" s="611"/>
      <c r="F5094" s="655"/>
      <c r="G5094" s="611"/>
    </row>
    <row r="5095" spans="1:7" s="547" customFormat="1" ht="15" x14ac:dyDescent="0.2">
      <c r="A5095" s="619"/>
      <c r="B5095" s="620"/>
      <c r="C5095" s="623"/>
      <c r="D5095" s="610"/>
      <c r="E5095" s="611"/>
      <c r="F5095" s="655"/>
      <c r="G5095" s="611"/>
    </row>
    <row r="5096" spans="1:7" s="547" customFormat="1" ht="15" x14ac:dyDescent="0.2">
      <c r="A5096" s="619"/>
      <c r="B5096" s="620"/>
      <c r="C5096" s="623"/>
      <c r="D5096" s="610"/>
      <c r="E5096" s="611"/>
      <c r="F5096" s="655"/>
      <c r="G5096" s="611"/>
    </row>
    <row r="5097" spans="1:7" s="547" customFormat="1" ht="15" x14ac:dyDescent="0.2">
      <c r="A5097" s="619"/>
      <c r="B5097" s="620"/>
      <c r="C5097" s="623"/>
      <c r="D5097" s="610"/>
      <c r="E5097" s="611"/>
      <c r="F5097" s="655"/>
      <c r="G5097" s="611"/>
    </row>
    <row r="5098" spans="1:7" s="547" customFormat="1" ht="15" x14ac:dyDescent="0.2">
      <c r="A5098" s="619"/>
      <c r="B5098" s="620"/>
      <c r="C5098" s="623"/>
      <c r="D5098" s="610"/>
      <c r="E5098" s="611"/>
      <c r="F5098" s="655"/>
      <c r="G5098" s="611"/>
    </row>
    <row r="5099" spans="1:7" s="547" customFormat="1" ht="15" x14ac:dyDescent="0.2">
      <c r="A5099" s="619"/>
      <c r="B5099" s="620"/>
      <c r="C5099" s="623"/>
      <c r="D5099" s="610"/>
      <c r="E5099" s="611"/>
      <c r="F5099" s="655"/>
      <c r="G5099" s="611"/>
    </row>
    <row r="5100" spans="1:7" s="547" customFormat="1" ht="15" x14ac:dyDescent="0.2">
      <c r="A5100" s="619"/>
      <c r="B5100" s="620"/>
      <c r="C5100" s="623"/>
      <c r="D5100" s="610"/>
      <c r="E5100" s="611"/>
      <c r="F5100" s="655"/>
      <c r="G5100" s="611"/>
    </row>
    <row r="5101" spans="1:7" s="547" customFormat="1" ht="15" x14ac:dyDescent="0.2">
      <c r="A5101" s="619"/>
      <c r="B5101" s="620"/>
      <c r="C5101" s="623"/>
      <c r="D5101" s="610"/>
      <c r="E5101" s="611"/>
      <c r="F5101" s="655"/>
      <c r="G5101" s="611"/>
    </row>
    <row r="5102" spans="1:7" s="547" customFormat="1" ht="15" x14ac:dyDescent="0.2">
      <c r="A5102" s="619"/>
      <c r="B5102" s="620"/>
      <c r="C5102" s="623"/>
      <c r="D5102" s="610"/>
      <c r="E5102" s="611"/>
      <c r="F5102" s="655"/>
      <c r="G5102" s="611"/>
    </row>
    <row r="5103" spans="1:7" s="547" customFormat="1" ht="15" x14ac:dyDescent="0.2">
      <c r="A5103" s="619"/>
      <c r="B5103" s="620"/>
      <c r="C5103" s="623"/>
      <c r="D5103" s="610"/>
      <c r="E5103" s="611"/>
      <c r="F5103" s="655"/>
      <c r="G5103" s="611"/>
    </row>
    <row r="5104" spans="1:7" s="547" customFormat="1" ht="15" x14ac:dyDescent="0.2">
      <c r="A5104" s="619"/>
      <c r="B5104" s="620"/>
      <c r="C5104" s="623"/>
      <c r="D5104" s="610"/>
      <c r="E5104" s="611"/>
      <c r="F5104" s="655"/>
      <c r="G5104" s="611"/>
    </row>
    <row r="5105" spans="1:7" s="547" customFormat="1" ht="15" x14ac:dyDescent="0.2">
      <c r="A5105" s="619"/>
      <c r="B5105" s="620"/>
      <c r="C5105" s="623"/>
      <c r="D5105" s="610"/>
      <c r="E5105" s="611"/>
      <c r="F5105" s="655"/>
      <c r="G5105" s="611"/>
    </row>
    <row r="5106" spans="1:7" s="547" customFormat="1" ht="15" x14ac:dyDescent="0.2">
      <c r="A5106" s="619"/>
      <c r="B5106" s="620"/>
      <c r="C5106" s="623"/>
      <c r="D5106" s="610"/>
      <c r="E5106" s="611"/>
      <c r="F5106" s="655"/>
      <c r="G5106" s="611"/>
    </row>
    <row r="5107" spans="1:7" s="547" customFormat="1" ht="15" x14ac:dyDescent="0.2">
      <c r="A5107" s="619"/>
      <c r="B5107" s="620"/>
      <c r="C5107" s="623"/>
      <c r="D5107" s="610"/>
      <c r="E5107" s="611"/>
      <c r="F5107" s="655"/>
      <c r="G5107" s="611"/>
    </row>
    <row r="5108" spans="1:7" s="547" customFormat="1" ht="15" x14ac:dyDescent="0.2">
      <c r="A5108" s="619"/>
      <c r="B5108" s="620"/>
      <c r="C5108" s="623"/>
      <c r="D5108" s="610"/>
      <c r="E5108" s="611"/>
      <c r="F5108" s="655"/>
      <c r="G5108" s="611"/>
    </row>
    <row r="5109" spans="1:7" s="547" customFormat="1" ht="15" x14ac:dyDescent="0.2">
      <c r="A5109" s="619"/>
      <c r="B5109" s="620"/>
      <c r="C5109" s="623"/>
      <c r="D5109" s="610"/>
      <c r="E5109" s="611"/>
      <c r="F5109" s="655"/>
      <c r="G5109" s="611"/>
    </row>
    <row r="5110" spans="1:7" s="547" customFormat="1" ht="15" x14ac:dyDescent="0.2">
      <c r="A5110" s="619"/>
      <c r="B5110" s="620"/>
      <c r="C5110" s="623"/>
      <c r="D5110" s="610"/>
      <c r="E5110" s="611"/>
      <c r="F5110" s="655"/>
      <c r="G5110" s="611"/>
    </row>
    <row r="5111" spans="1:7" s="547" customFormat="1" ht="15" x14ac:dyDescent="0.2">
      <c r="A5111" s="619"/>
      <c r="B5111" s="620"/>
      <c r="C5111" s="623"/>
      <c r="D5111" s="610"/>
      <c r="E5111" s="611"/>
      <c r="F5111" s="655"/>
      <c r="G5111" s="611"/>
    </row>
    <row r="5112" spans="1:7" s="547" customFormat="1" ht="15" x14ac:dyDescent="0.2">
      <c r="A5112" s="619"/>
      <c r="B5112" s="620"/>
      <c r="C5112" s="623"/>
      <c r="D5112" s="610"/>
      <c r="E5112" s="611"/>
      <c r="F5112" s="655"/>
      <c r="G5112" s="611"/>
    </row>
    <row r="5113" spans="1:7" s="547" customFormat="1" ht="15" x14ac:dyDescent="0.2">
      <c r="A5113" s="619"/>
      <c r="B5113" s="620"/>
      <c r="C5113" s="623"/>
      <c r="D5113" s="610"/>
      <c r="E5113" s="611"/>
      <c r="F5113" s="655"/>
      <c r="G5113" s="611"/>
    </row>
    <row r="5114" spans="1:7" s="547" customFormat="1" ht="15" x14ac:dyDescent="0.2">
      <c r="A5114" s="619"/>
      <c r="B5114" s="620"/>
      <c r="C5114" s="623"/>
      <c r="D5114" s="610"/>
      <c r="E5114" s="611"/>
      <c r="F5114" s="655"/>
      <c r="G5114" s="611"/>
    </row>
    <row r="5115" spans="1:7" s="547" customFormat="1" ht="15" x14ac:dyDescent="0.2">
      <c r="A5115" s="619"/>
      <c r="B5115" s="620"/>
      <c r="C5115" s="623"/>
      <c r="D5115" s="610"/>
      <c r="E5115" s="611"/>
      <c r="F5115" s="655"/>
      <c r="G5115" s="611"/>
    </row>
    <row r="5116" spans="1:7" s="547" customFormat="1" ht="15" x14ac:dyDescent="0.2">
      <c r="A5116" s="619"/>
      <c r="B5116" s="620"/>
      <c r="C5116" s="623"/>
      <c r="D5116" s="610"/>
      <c r="E5116" s="611"/>
      <c r="F5116" s="655"/>
      <c r="G5116" s="611"/>
    </row>
    <row r="5117" spans="1:7" s="547" customFormat="1" ht="15" x14ac:dyDescent="0.2">
      <c r="A5117" s="619"/>
      <c r="B5117" s="620"/>
      <c r="C5117" s="623"/>
      <c r="D5117" s="610"/>
      <c r="E5117" s="611"/>
      <c r="F5117" s="655"/>
      <c r="G5117" s="611"/>
    </row>
    <row r="5118" spans="1:7" s="547" customFormat="1" ht="15" x14ac:dyDescent="0.2">
      <c r="A5118" s="619"/>
      <c r="B5118" s="620"/>
      <c r="C5118" s="623"/>
      <c r="D5118" s="610"/>
      <c r="E5118" s="611"/>
      <c r="F5118" s="655"/>
      <c r="G5118" s="611"/>
    </row>
    <row r="5119" spans="1:7" s="547" customFormat="1" ht="15" x14ac:dyDescent="0.2">
      <c r="A5119" s="619"/>
      <c r="B5119" s="620"/>
      <c r="C5119" s="623"/>
      <c r="D5119" s="610"/>
      <c r="E5119" s="611"/>
      <c r="F5119" s="655"/>
      <c r="G5119" s="611"/>
    </row>
    <row r="5120" spans="1:7" s="547" customFormat="1" ht="15" x14ac:dyDescent="0.2">
      <c r="A5120" s="619"/>
      <c r="B5120" s="620"/>
      <c r="C5120" s="623"/>
      <c r="D5120" s="610"/>
      <c r="E5120" s="611"/>
      <c r="F5120" s="655"/>
      <c r="G5120" s="611"/>
    </row>
    <row r="5121" spans="1:7" s="547" customFormat="1" ht="15" x14ac:dyDescent="0.2">
      <c r="A5121" s="619"/>
      <c r="B5121" s="620"/>
      <c r="C5121" s="623"/>
      <c r="D5121" s="610"/>
      <c r="E5121" s="611"/>
      <c r="F5121" s="655"/>
      <c r="G5121" s="611"/>
    </row>
    <row r="5122" spans="1:7" s="547" customFormat="1" ht="15" x14ac:dyDescent="0.2">
      <c r="A5122" s="619"/>
      <c r="B5122" s="620"/>
      <c r="C5122" s="623"/>
      <c r="D5122" s="610"/>
      <c r="E5122" s="611"/>
      <c r="F5122" s="655"/>
      <c r="G5122" s="611"/>
    </row>
    <row r="5123" spans="1:7" s="547" customFormat="1" ht="15" x14ac:dyDescent="0.2">
      <c r="A5123" s="619"/>
      <c r="B5123" s="620"/>
      <c r="C5123" s="623"/>
      <c r="D5123" s="610"/>
      <c r="E5123" s="611"/>
      <c r="F5123" s="655"/>
      <c r="G5123" s="611"/>
    </row>
    <row r="5124" spans="1:7" s="547" customFormat="1" ht="15" x14ac:dyDescent="0.2">
      <c r="A5124" s="619"/>
      <c r="B5124" s="620"/>
      <c r="C5124" s="623"/>
      <c r="D5124" s="610"/>
      <c r="E5124" s="611"/>
      <c r="F5124" s="655"/>
      <c r="G5124" s="611"/>
    </row>
    <row r="5125" spans="1:7" s="547" customFormat="1" ht="15" x14ac:dyDescent="0.2">
      <c r="A5125" s="619"/>
      <c r="B5125" s="620"/>
      <c r="C5125" s="623"/>
      <c r="D5125" s="610"/>
      <c r="E5125" s="611"/>
      <c r="F5125" s="655"/>
      <c r="G5125" s="611"/>
    </row>
    <row r="5126" spans="1:7" s="547" customFormat="1" ht="15" x14ac:dyDescent="0.2">
      <c r="A5126" s="619"/>
      <c r="B5126" s="620"/>
      <c r="C5126" s="623"/>
      <c r="D5126" s="610"/>
      <c r="E5126" s="611"/>
      <c r="F5126" s="655"/>
      <c r="G5126" s="611"/>
    </row>
    <row r="5127" spans="1:7" s="547" customFormat="1" ht="15" x14ac:dyDescent="0.2">
      <c r="A5127" s="619"/>
      <c r="B5127" s="620"/>
      <c r="C5127" s="623"/>
      <c r="D5127" s="610"/>
      <c r="E5127" s="611"/>
      <c r="F5127" s="655"/>
      <c r="G5127" s="611"/>
    </row>
    <row r="5128" spans="1:7" s="547" customFormat="1" ht="15" x14ac:dyDescent="0.2">
      <c r="A5128" s="619"/>
      <c r="B5128" s="620"/>
      <c r="C5128" s="623"/>
      <c r="D5128" s="610"/>
      <c r="E5128" s="611"/>
      <c r="F5128" s="655"/>
      <c r="G5128" s="611"/>
    </row>
    <row r="5129" spans="1:7" s="547" customFormat="1" ht="15" x14ac:dyDescent="0.2">
      <c r="A5129" s="619"/>
      <c r="B5129" s="620"/>
      <c r="C5129" s="623"/>
      <c r="D5129" s="610"/>
      <c r="E5129" s="611"/>
      <c r="F5129" s="655"/>
      <c r="G5129" s="611"/>
    </row>
    <row r="5130" spans="1:7" s="547" customFormat="1" ht="15" x14ac:dyDescent="0.2">
      <c r="A5130" s="619"/>
      <c r="B5130" s="620"/>
      <c r="C5130" s="623"/>
      <c r="D5130" s="610"/>
      <c r="E5130" s="611"/>
      <c r="F5130" s="655"/>
      <c r="G5130" s="611"/>
    </row>
    <row r="5131" spans="1:7" s="547" customFormat="1" ht="15" x14ac:dyDescent="0.2">
      <c r="A5131" s="619"/>
      <c r="B5131" s="620"/>
      <c r="C5131" s="623"/>
      <c r="D5131" s="610"/>
      <c r="E5131" s="611"/>
      <c r="F5131" s="655"/>
      <c r="G5131" s="611"/>
    </row>
    <row r="5132" spans="1:7" s="547" customFormat="1" ht="15" x14ac:dyDescent="0.2">
      <c r="A5132" s="619"/>
      <c r="B5132" s="620"/>
      <c r="C5132" s="623"/>
      <c r="D5132" s="610"/>
      <c r="E5132" s="611"/>
      <c r="F5132" s="655"/>
      <c r="G5132" s="611"/>
    </row>
    <row r="5133" spans="1:7" s="547" customFormat="1" ht="15" x14ac:dyDescent="0.2">
      <c r="A5133" s="619"/>
      <c r="B5133" s="620"/>
      <c r="C5133" s="623"/>
      <c r="D5133" s="610"/>
      <c r="E5133" s="611"/>
      <c r="F5133" s="655"/>
      <c r="G5133" s="611"/>
    </row>
    <row r="5134" spans="1:7" s="547" customFormat="1" ht="15" x14ac:dyDescent="0.2">
      <c r="A5134" s="619"/>
      <c r="B5134" s="620"/>
      <c r="C5134" s="623"/>
      <c r="D5134" s="610"/>
      <c r="E5134" s="611"/>
      <c r="F5134" s="655"/>
      <c r="G5134" s="611"/>
    </row>
    <row r="5135" spans="1:7" s="547" customFormat="1" ht="15" x14ac:dyDescent="0.2">
      <c r="A5135" s="619"/>
      <c r="B5135" s="620"/>
      <c r="C5135" s="623"/>
      <c r="D5135" s="610"/>
      <c r="E5135" s="611"/>
      <c r="F5135" s="655"/>
      <c r="G5135" s="611"/>
    </row>
    <row r="5136" spans="1:7" s="547" customFormat="1" ht="15" x14ac:dyDescent="0.2">
      <c r="A5136" s="619"/>
      <c r="B5136" s="620"/>
      <c r="C5136" s="623"/>
      <c r="D5136" s="610"/>
      <c r="E5136" s="611"/>
      <c r="F5136" s="655"/>
      <c r="G5136" s="611"/>
    </row>
    <row r="5137" spans="1:7" s="547" customFormat="1" ht="15" x14ac:dyDescent="0.2">
      <c r="A5137" s="619"/>
      <c r="B5137" s="620"/>
      <c r="C5137" s="623"/>
      <c r="D5137" s="610"/>
      <c r="E5137" s="611"/>
      <c r="F5137" s="655"/>
      <c r="G5137" s="611"/>
    </row>
    <row r="5138" spans="1:7" s="547" customFormat="1" ht="15" x14ac:dyDescent="0.2">
      <c r="A5138" s="619"/>
      <c r="B5138" s="620"/>
      <c r="C5138" s="623"/>
      <c r="D5138" s="610"/>
      <c r="E5138" s="611"/>
      <c r="F5138" s="655"/>
      <c r="G5138" s="611"/>
    </row>
    <row r="5139" spans="1:7" s="547" customFormat="1" ht="15" x14ac:dyDescent="0.2">
      <c r="A5139" s="619"/>
      <c r="B5139" s="620"/>
      <c r="C5139" s="623"/>
      <c r="D5139" s="610"/>
      <c r="E5139" s="611"/>
      <c r="F5139" s="655"/>
      <c r="G5139" s="611"/>
    </row>
    <row r="5140" spans="1:7" s="547" customFormat="1" ht="15" x14ac:dyDescent="0.2">
      <c r="A5140" s="619"/>
      <c r="B5140" s="620"/>
      <c r="C5140" s="623"/>
      <c r="D5140" s="610"/>
      <c r="E5140" s="611"/>
      <c r="F5140" s="655"/>
      <c r="G5140" s="611"/>
    </row>
    <row r="5141" spans="1:7" s="547" customFormat="1" ht="15" x14ac:dyDescent="0.2">
      <c r="A5141" s="619"/>
      <c r="B5141" s="620"/>
      <c r="C5141" s="623"/>
      <c r="D5141" s="610"/>
      <c r="E5141" s="611"/>
      <c r="F5141" s="655"/>
      <c r="G5141" s="611"/>
    </row>
    <row r="5142" spans="1:7" s="547" customFormat="1" ht="15" x14ac:dyDescent="0.2">
      <c r="A5142" s="619"/>
      <c r="B5142" s="620"/>
      <c r="C5142" s="623"/>
      <c r="D5142" s="610"/>
      <c r="E5142" s="611"/>
      <c r="F5142" s="655"/>
      <c r="G5142" s="611"/>
    </row>
    <row r="5143" spans="1:7" s="547" customFormat="1" ht="15" x14ac:dyDescent="0.2">
      <c r="A5143" s="619"/>
      <c r="B5143" s="620"/>
      <c r="C5143" s="623"/>
      <c r="D5143" s="610"/>
      <c r="E5143" s="611"/>
      <c r="F5143" s="655"/>
      <c r="G5143" s="611"/>
    </row>
    <row r="5144" spans="1:7" s="547" customFormat="1" ht="15" x14ac:dyDescent="0.2">
      <c r="A5144" s="619"/>
      <c r="B5144" s="620"/>
      <c r="C5144" s="623"/>
      <c r="D5144" s="610"/>
      <c r="E5144" s="611"/>
      <c r="F5144" s="655"/>
      <c r="G5144" s="611"/>
    </row>
    <row r="5145" spans="1:7" s="547" customFormat="1" ht="15" x14ac:dyDescent="0.2">
      <c r="A5145" s="619"/>
      <c r="B5145" s="620"/>
      <c r="C5145" s="623"/>
      <c r="D5145" s="610"/>
      <c r="E5145" s="611"/>
      <c r="F5145" s="655"/>
      <c r="G5145" s="611"/>
    </row>
    <row r="5146" spans="1:7" s="547" customFormat="1" ht="15" x14ac:dyDescent="0.2">
      <c r="A5146" s="619"/>
      <c r="B5146" s="620"/>
      <c r="C5146" s="623"/>
      <c r="D5146" s="610"/>
      <c r="E5146" s="611"/>
      <c r="F5146" s="655"/>
      <c r="G5146" s="611"/>
    </row>
    <row r="5147" spans="1:7" s="547" customFormat="1" ht="15" x14ac:dyDescent="0.2">
      <c r="A5147" s="619"/>
      <c r="B5147" s="620"/>
      <c r="C5147" s="623"/>
      <c r="D5147" s="610"/>
      <c r="E5147" s="611"/>
      <c r="F5147" s="655"/>
      <c r="G5147" s="611"/>
    </row>
    <row r="5148" spans="1:7" s="547" customFormat="1" ht="15" x14ac:dyDescent="0.2">
      <c r="A5148" s="619"/>
      <c r="B5148" s="620"/>
      <c r="C5148" s="623"/>
      <c r="D5148" s="610"/>
      <c r="E5148" s="611"/>
      <c r="F5148" s="655"/>
      <c r="G5148" s="611"/>
    </row>
    <row r="5149" spans="1:7" s="547" customFormat="1" ht="15" x14ac:dyDescent="0.2">
      <c r="A5149" s="619"/>
      <c r="B5149" s="620"/>
      <c r="C5149" s="623"/>
      <c r="D5149" s="610"/>
      <c r="E5149" s="611"/>
      <c r="F5149" s="655"/>
      <c r="G5149" s="611"/>
    </row>
    <row r="5150" spans="1:7" s="547" customFormat="1" ht="15" x14ac:dyDescent="0.2">
      <c r="A5150" s="619"/>
      <c r="B5150" s="620"/>
      <c r="C5150" s="623"/>
      <c r="D5150" s="610"/>
      <c r="E5150" s="611"/>
      <c r="F5150" s="655"/>
      <c r="G5150" s="611"/>
    </row>
    <row r="5151" spans="1:7" s="547" customFormat="1" ht="15" x14ac:dyDescent="0.2">
      <c r="A5151" s="619"/>
      <c r="B5151" s="620"/>
      <c r="C5151" s="623"/>
      <c r="D5151" s="610"/>
      <c r="E5151" s="611"/>
      <c r="F5151" s="655"/>
      <c r="G5151" s="611"/>
    </row>
    <row r="5152" spans="1:7" s="547" customFormat="1" ht="15" x14ac:dyDescent="0.2">
      <c r="A5152" s="619"/>
      <c r="B5152" s="620"/>
      <c r="C5152" s="623"/>
      <c r="D5152" s="610"/>
      <c r="E5152" s="611"/>
      <c r="F5152" s="655"/>
      <c r="G5152" s="611"/>
    </row>
    <row r="5153" spans="1:7" s="547" customFormat="1" ht="15" x14ac:dyDescent="0.2">
      <c r="A5153" s="619"/>
      <c r="B5153" s="620"/>
      <c r="C5153" s="623"/>
      <c r="D5153" s="610"/>
      <c r="E5153" s="611"/>
      <c r="F5153" s="655"/>
      <c r="G5153" s="611"/>
    </row>
    <row r="5154" spans="1:7" s="547" customFormat="1" ht="15" x14ac:dyDescent="0.2">
      <c r="A5154" s="619"/>
      <c r="B5154" s="620"/>
      <c r="C5154" s="623"/>
      <c r="D5154" s="610"/>
      <c r="E5154" s="611"/>
      <c r="F5154" s="655"/>
      <c r="G5154" s="611"/>
    </row>
    <row r="5155" spans="1:7" s="547" customFormat="1" ht="15" x14ac:dyDescent="0.2">
      <c r="A5155" s="619"/>
      <c r="B5155" s="620"/>
      <c r="C5155" s="623"/>
      <c r="D5155" s="610"/>
      <c r="E5155" s="611"/>
      <c r="F5155" s="655"/>
      <c r="G5155" s="611"/>
    </row>
    <row r="5156" spans="1:7" s="547" customFormat="1" ht="15" x14ac:dyDescent="0.2">
      <c r="A5156" s="619"/>
      <c r="B5156" s="620"/>
      <c r="C5156" s="623"/>
      <c r="D5156" s="610"/>
      <c r="E5156" s="611"/>
      <c r="F5156" s="655"/>
      <c r="G5156" s="611"/>
    </row>
    <row r="5157" spans="1:7" s="547" customFormat="1" ht="15" x14ac:dyDescent="0.2">
      <c r="A5157" s="619"/>
      <c r="B5157" s="620"/>
      <c r="C5157" s="623"/>
      <c r="D5157" s="610"/>
      <c r="E5157" s="611"/>
      <c r="F5157" s="655"/>
      <c r="G5157" s="611"/>
    </row>
    <row r="5158" spans="1:7" s="547" customFormat="1" ht="15" x14ac:dyDescent="0.2">
      <c r="A5158" s="619"/>
      <c r="B5158" s="620"/>
      <c r="C5158" s="623"/>
      <c r="D5158" s="610"/>
      <c r="E5158" s="611"/>
      <c r="F5158" s="655"/>
      <c r="G5158" s="611"/>
    </row>
    <row r="5159" spans="1:7" s="547" customFormat="1" ht="15" x14ac:dyDescent="0.2">
      <c r="A5159" s="619"/>
      <c r="B5159" s="620"/>
      <c r="C5159" s="623"/>
      <c r="D5159" s="610"/>
      <c r="E5159" s="611"/>
      <c r="F5159" s="655"/>
      <c r="G5159" s="611"/>
    </row>
    <row r="5160" spans="1:7" s="547" customFormat="1" ht="15" x14ac:dyDescent="0.2">
      <c r="A5160" s="619"/>
      <c r="B5160" s="620"/>
      <c r="C5160" s="623"/>
      <c r="D5160" s="610"/>
      <c r="E5160" s="611"/>
      <c r="F5160" s="655"/>
      <c r="G5160" s="611"/>
    </row>
    <row r="5161" spans="1:7" s="547" customFormat="1" ht="15" x14ac:dyDescent="0.2">
      <c r="A5161" s="619"/>
      <c r="B5161" s="620"/>
      <c r="C5161" s="623"/>
      <c r="D5161" s="610"/>
      <c r="E5161" s="611"/>
      <c r="F5161" s="655"/>
      <c r="G5161" s="611"/>
    </row>
    <row r="5162" spans="1:7" s="547" customFormat="1" ht="15" x14ac:dyDescent="0.2">
      <c r="A5162" s="619"/>
      <c r="B5162" s="620"/>
      <c r="C5162" s="623"/>
      <c r="D5162" s="610"/>
      <c r="E5162" s="611"/>
      <c r="F5162" s="655"/>
      <c r="G5162" s="611"/>
    </row>
    <row r="5163" spans="1:7" s="547" customFormat="1" ht="15" x14ac:dyDescent="0.2">
      <c r="A5163" s="619"/>
      <c r="B5163" s="620"/>
      <c r="C5163" s="623"/>
      <c r="D5163" s="610"/>
      <c r="E5163" s="611"/>
      <c r="F5163" s="655"/>
      <c r="G5163" s="611"/>
    </row>
    <row r="5164" spans="1:7" s="547" customFormat="1" ht="15" x14ac:dyDescent="0.2">
      <c r="A5164" s="619"/>
      <c r="B5164" s="620"/>
      <c r="C5164" s="623"/>
      <c r="D5164" s="610"/>
      <c r="E5164" s="611"/>
      <c r="F5164" s="655"/>
      <c r="G5164" s="611"/>
    </row>
    <row r="5165" spans="1:7" s="547" customFormat="1" ht="15" x14ac:dyDescent="0.2">
      <c r="A5165" s="619"/>
      <c r="B5165" s="620"/>
      <c r="C5165" s="623"/>
      <c r="D5165" s="610"/>
      <c r="E5165" s="611"/>
      <c r="F5165" s="655"/>
      <c r="G5165" s="611"/>
    </row>
    <row r="5166" spans="1:7" s="547" customFormat="1" ht="15" x14ac:dyDescent="0.2">
      <c r="A5166" s="619"/>
      <c r="B5166" s="620"/>
      <c r="C5166" s="623"/>
      <c r="D5166" s="610"/>
      <c r="E5166" s="611"/>
      <c r="F5166" s="655"/>
      <c r="G5166" s="611"/>
    </row>
    <row r="5167" spans="1:7" s="547" customFormat="1" ht="15" x14ac:dyDescent="0.2">
      <c r="A5167" s="619"/>
      <c r="B5167" s="620"/>
      <c r="C5167" s="623"/>
      <c r="D5167" s="610"/>
      <c r="E5167" s="611"/>
      <c r="F5167" s="655"/>
      <c r="G5167" s="611"/>
    </row>
    <row r="5168" spans="1:7" s="547" customFormat="1" ht="15" x14ac:dyDescent="0.2">
      <c r="A5168" s="619"/>
      <c r="B5168" s="620"/>
      <c r="C5168" s="623"/>
      <c r="D5168" s="610"/>
      <c r="E5168" s="611"/>
      <c r="F5168" s="655"/>
      <c r="G5168" s="611"/>
    </row>
    <row r="5169" spans="1:7" s="547" customFormat="1" ht="15" x14ac:dyDescent="0.2">
      <c r="A5169" s="619"/>
      <c r="B5169" s="620"/>
      <c r="C5169" s="623"/>
      <c r="D5169" s="610"/>
      <c r="E5169" s="611"/>
      <c r="F5169" s="655"/>
      <c r="G5169" s="611"/>
    </row>
    <row r="5170" spans="1:7" s="547" customFormat="1" ht="15" x14ac:dyDescent="0.2">
      <c r="A5170" s="619"/>
      <c r="B5170" s="620"/>
      <c r="C5170" s="623"/>
      <c r="D5170" s="610"/>
      <c r="E5170" s="611"/>
      <c r="F5170" s="655"/>
      <c r="G5170" s="611"/>
    </row>
    <row r="5171" spans="1:7" s="547" customFormat="1" ht="15" x14ac:dyDescent="0.2">
      <c r="A5171" s="619"/>
      <c r="B5171" s="620"/>
      <c r="C5171" s="623"/>
      <c r="D5171" s="610"/>
      <c r="E5171" s="611"/>
      <c r="F5171" s="655"/>
      <c r="G5171" s="611"/>
    </row>
    <row r="5172" spans="1:7" s="547" customFormat="1" ht="15" x14ac:dyDescent="0.2">
      <c r="A5172" s="619"/>
      <c r="B5172" s="620"/>
      <c r="C5172" s="623"/>
      <c r="D5172" s="610"/>
      <c r="E5172" s="611"/>
      <c r="F5172" s="655"/>
      <c r="G5172" s="611"/>
    </row>
    <row r="5173" spans="1:7" s="547" customFormat="1" ht="15" x14ac:dyDescent="0.2">
      <c r="A5173" s="619"/>
      <c r="B5173" s="620"/>
      <c r="C5173" s="623"/>
      <c r="D5173" s="610"/>
      <c r="E5173" s="611"/>
      <c r="F5173" s="655"/>
      <c r="G5173" s="611"/>
    </row>
    <row r="5174" spans="1:7" s="547" customFormat="1" ht="15" x14ac:dyDescent="0.2">
      <c r="A5174" s="619"/>
      <c r="B5174" s="620"/>
      <c r="C5174" s="623"/>
      <c r="D5174" s="610"/>
      <c r="E5174" s="611"/>
      <c r="F5174" s="655"/>
      <c r="G5174" s="611"/>
    </row>
    <row r="5175" spans="1:7" s="547" customFormat="1" ht="15" x14ac:dyDescent="0.2">
      <c r="A5175" s="619"/>
      <c r="B5175" s="620"/>
      <c r="C5175" s="623"/>
      <c r="D5175" s="610"/>
      <c r="E5175" s="611"/>
      <c r="F5175" s="655"/>
      <c r="G5175" s="611"/>
    </row>
    <row r="5176" spans="1:7" s="547" customFormat="1" ht="15" x14ac:dyDescent="0.2">
      <c r="A5176" s="619"/>
      <c r="B5176" s="620"/>
      <c r="C5176" s="623"/>
      <c r="D5176" s="610"/>
      <c r="E5176" s="611"/>
      <c r="F5176" s="655"/>
      <c r="G5176" s="611"/>
    </row>
    <row r="5177" spans="1:7" s="547" customFormat="1" ht="15" x14ac:dyDescent="0.2">
      <c r="A5177" s="619"/>
      <c r="B5177" s="620"/>
      <c r="C5177" s="623"/>
      <c r="D5177" s="610"/>
      <c r="E5177" s="611"/>
      <c r="F5177" s="655"/>
      <c r="G5177" s="611"/>
    </row>
    <row r="5178" spans="1:7" s="547" customFormat="1" ht="15" x14ac:dyDescent="0.2">
      <c r="A5178" s="619"/>
      <c r="B5178" s="620"/>
      <c r="C5178" s="623"/>
      <c r="D5178" s="610"/>
      <c r="E5178" s="611"/>
      <c r="F5178" s="655"/>
      <c r="G5178" s="611"/>
    </row>
    <row r="5179" spans="1:7" s="547" customFormat="1" ht="15" x14ac:dyDescent="0.2">
      <c r="A5179" s="619"/>
      <c r="B5179" s="620"/>
      <c r="C5179" s="623"/>
      <c r="D5179" s="610"/>
      <c r="E5179" s="611"/>
      <c r="F5179" s="655"/>
      <c r="G5179" s="611"/>
    </row>
    <row r="5180" spans="1:7" s="547" customFormat="1" ht="15" x14ac:dyDescent="0.2">
      <c r="A5180" s="619"/>
      <c r="B5180" s="620"/>
      <c r="C5180" s="623"/>
      <c r="D5180" s="610"/>
      <c r="E5180" s="611"/>
      <c r="F5180" s="655"/>
      <c r="G5180" s="611"/>
    </row>
    <row r="5181" spans="1:7" s="547" customFormat="1" ht="15" x14ac:dyDescent="0.2">
      <c r="A5181" s="619"/>
      <c r="B5181" s="620"/>
      <c r="C5181" s="623"/>
      <c r="D5181" s="610"/>
      <c r="E5181" s="611"/>
      <c r="F5181" s="655"/>
      <c r="G5181" s="611"/>
    </row>
    <row r="5182" spans="1:7" s="547" customFormat="1" ht="15" x14ac:dyDescent="0.2">
      <c r="A5182" s="619"/>
      <c r="B5182" s="620"/>
      <c r="C5182" s="623"/>
      <c r="D5182" s="610"/>
      <c r="E5182" s="611"/>
      <c r="F5182" s="655"/>
      <c r="G5182" s="611"/>
    </row>
    <row r="5183" spans="1:7" s="547" customFormat="1" ht="15" x14ac:dyDescent="0.2">
      <c r="A5183" s="619"/>
      <c r="B5183" s="620"/>
      <c r="C5183" s="623"/>
      <c r="D5183" s="610"/>
      <c r="E5183" s="611"/>
      <c r="F5183" s="655"/>
      <c r="G5183" s="611"/>
    </row>
    <row r="5184" spans="1:7" s="547" customFormat="1" ht="15" x14ac:dyDescent="0.2">
      <c r="A5184" s="619"/>
      <c r="B5184" s="620"/>
      <c r="C5184" s="623"/>
      <c r="D5184" s="610"/>
      <c r="E5184" s="611"/>
      <c r="F5184" s="655"/>
      <c r="G5184" s="611"/>
    </row>
    <row r="5185" spans="1:7" s="547" customFormat="1" ht="15" x14ac:dyDescent="0.2">
      <c r="A5185" s="619"/>
      <c r="B5185" s="620"/>
      <c r="C5185" s="623"/>
      <c r="D5185" s="610"/>
      <c r="E5185" s="611"/>
      <c r="F5185" s="655"/>
      <c r="G5185" s="611"/>
    </row>
    <row r="5186" spans="1:7" s="547" customFormat="1" ht="15" x14ac:dyDescent="0.2">
      <c r="A5186" s="619"/>
      <c r="B5186" s="620"/>
      <c r="C5186" s="623"/>
      <c r="D5186" s="610"/>
      <c r="E5186" s="611"/>
      <c r="F5186" s="655"/>
      <c r="G5186" s="611"/>
    </row>
    <row r="5187" spans="1:7" s="547" customFormat="1" ht="15" x14ac:dyDescent="0.2">
      <c r="A5187" s="619"/>
      <c r="B5187" s="620"/>
      <c r="C5187" s="623"/>
      <c r="D5187" s="610"/>
      <c r="E5187" s="611"/>
      <c r="F5187" s="655"/>
      <c r="G5187" s="611"/>
    </row>
    <row r="5188" spans="1:7" s="547" customFormat="1" ht="15" x14ac:dyDescent="0.2">
      <c r="A5188" s="619"/>
      <c r="B5188" s="620"/>
      <c r="C5188" s="623"/>
      <c r="D5188" s="610"/>
      <c r="E5188" s="611"/>
      <c r="F5188" s="655"/>
      <c r="G5188" s="611"/>
    </row>
    <row r="5189" spans="1:7" s="547" customFormat="1" ht="15" x14ac:dyDescent="0.2">
      <c r="A5189" s="619"/>
      <c r="B5189" s="620"/>
      <c r="C5189" s="623"/>
      <c r="D5189" s="610"/>
      <c r="E5189" s="611"/>
      <c r="F5189" s="655"/>
      <c r="G5189" s="611"/>
    </row>
    <row r="5190" spans="1:7" s="547" customFormat="1" ht="15" x14ac:dyDescent="0.2">
      <c r="A5190" s="619"/>
      <c r="B5190" s="620"/>
      <c r="C5190" s="623"/>
      <c r="D5190" s="610"/>
      <c r="E5190" s="611"/>
      <c r="F5190" s="655"/>
      <c r="G5190" s="611"/>
    </row>
    <row r="5191" spans="1:7" s="547" customFormat="1" ht="15" x14ac:dyDescent="0.2">
      <c r="A5191" s="619"/>
      <c r="B5191" s="620"/>
      <c r="C5191" s="623"/>
      <c r="D5191" s="610"/>
      <c r="E5191" s="611"/>
      <c r="F5191" s="655"/>
      <c r="G5191" s="611"/>
    </row>
    <row r="5192" spans="1:7" s="547" customFormat="1" ht="15" x14ac:dyDescent="0.2">
      <c r="A5192" s="619"/>
      <c r="B5192" s="620"/>
      <c r="C5192" s="623"/>
      <c r="D5192" s="610"/>
      <c r="E5192" s="611"/>
      <c r="F5192" s="655"/>
      <c r="G5192" s="611"/>
    </row>
    <row r="5193" spans="1:7" s="547" customFormat="1" ht="15" x14ac:dyDescent="0.2">
      <c r="A5193" s="619"/>
      <c r="B5193" s="620"/>
      <c r="C5193" s="623"/>
      <c r="D5193" s="610"/>
      <c r="E5193" s="611"/>
      <c r="F5193" s="655"/>
      <c r="G5193" s="611"/>
    </row>
    <row r="5194" spans="1:7" s="547" customFormat="1" ht="15" x14ac:dyDescent="0.2">
      <c r="A5194" s="619"/>
      <c r="B5194" s="620"/>
      <c r="C5194" s="623"/>
      <c r="D5194" s="610"/>
      <c r="E5194" s="611"/>
      <c r="F5194" s="655"/>
      <c r="G5194" s="611"/>
    </row>
    <row r="5195" spans="1:7" s="547" customFormat="1" ht="15" x14ac:dyDescent="0.2">
      <c r="A5195" s="619"/>
      <c r="B5195" s="620"/>
      <c r="C5195" s="623"/>
      <c r="D5195" s="610"/>
      <c r="E5195" s="611"/>
      <c r="F5195" s="655"/>
      <c r="G5195" s="611"/>
    </row>
    <row r="5196" spans="1:7" s="547" customFormat="1" ht="15" x14ac:dyDescent="0.2">
      <c r="A5196" s="619"/>
      <c r="B5196" s="620"/>
      <c r="C5196" s="623"/>
      <c r="D5196" s="610"/>
      <c r="E5196" s="611"/>
      <c r="F5196" s="655"/>
      <c r="G5196" s="611"/>
    </row>
    <row r="5197" spans="1:7" s="547" customFormat="1" ht="15" x14ac:dyDescent="0.2">
      <c r="A5197" s="619"/>
      <c r="B5197" s="620"/>
      <c r="C5197" s="623"/>
      <c r="D5197" s="610"/>
      <c r="E5197" s="611"/>
      <c r="F5197" s="655"/>
      <c r="G5197" s="611"/>
    </row>
    <row r="5198" spans="1:7" s="547" customFormat="1" ht="15" x14ac:dyDescent="0.2">
      <c r="A5198" s="619"/>
      <c r="B5198" s="620"/>
      <c r="C5198" s="623"/>
      <c r="D5198" s="610"/>
      <c r="E5198" s="611"/>
      <c r="F5198" s="655"/>
      <c r="G5198" s="611"/>
    </row>
    <row r="5199" spans="1:7" s="547" customFormat="1" ht="15" x14ac:dyDescent="0.2">
      <c r="A5199" s="619"/>
      <c r="B5199" s="620"/>
      <c r="C5199" s="623"/>
      <c r="D5199" s="610"/>
      <c r="E5199" s="611"/>
      <c r="F5199" s="655"/>
      <c r="G5199" s="611"/>
    </row>
    <row r="5200" spans="1:7" s="547" customFormat="1" ht="15" x14ac:dyDescent="0.2">
      <c r="A5200" s="619"/>
      <c r="B5200" s="620"/>
      <c r="C5200" s="623"/>
      <c r="D5200" s="610"/>
      <c r="E5200" s="611"/>
      <c r="F5200" s="655"/>
      <c r="G5200" s="611"/>
    </row>
    <row r="5201" spans="1:7" s="547" customFormat="1" ht="15" x14ac:dyDescent="0.2">
      <c r="A5201" s="619"/>
      <c r="B5201" s="620"/>
      <c r="C5201" s="623"/>
      <c r="D5201" s="610"/>
      <c r="E5201" s="611"/>
      <c r="F5201" s="655"/>
      <c r="G5201" s="611"/>
    </row>
    <row r="5202" spans="1:7" s="547" customFormat="1" ht="15" x14ac:dyDescent="0.2">
      <c r="A5202" s="619"/>
      <c r="B5202" s="620"/>
      <c r="C5202" s="623"/>
      <c r="D5202" s="610"/>
      <c r="E5202" s="611"/>
      <c r="F5202" s="655"/>
      <c r="G5202" s="611"/>
    </row>
    <row r="5203" spans="1:7" s="547" customFormat="1" ht="15" x14ac:dyDescent="0.2">
      <c r="A5203" s="619"/>
      <c r="B5203" s="620"/>
      <c r="C5203" s="623"/>
      <c r="D5203" s="610"/>
      <c r="E5203" s="611"/>
      <c r="F5203" s="655"/>
      <c r="G5203" s="611"/>
    </row>
    <row r="5204" spans="1:7" s="547" customFormat="1" ht="15" x14ac:dyDescent="0.2">
      <c r="A5204" s="619"/>
      <c r="B5204" s="620"/>
      <c r="C5204" s="623"/>
      <c r="D5204" s="610"/>
      <c r="E5204" s="611"/>
      <c r="F5204" s="655"/>
      <c r="G5204" s="611"/>
    </row>
    <row r="5205" spans="1:7" s="547" customFormat="1" ht="15" x14ac:dyDescent="0.2">
      <c r="A5205" s="619"/>
      <c r="B5205" s="620"/>
      <c r="C5205" s="623"/>
      <c r="D5205" s="610"/>
      <c r="E5205" s="611"/>
      <c r="F5205" s="655"/>
      <c r="G5205" s="611"/>
    </row>
    <row r="5206" spans="1:7" s="547" customFormat="1" ht="15" x14ac:dyDescent="0.2">
      <c r="A5206" s="619"/>
      <c r="B5206" s="620"/>
      <c r="C5206" s="623"/>
      <c r="D5206" s="610"/>
      <c r="E5206" s="611"/>
      <c r="F5206" s="655"/>
      <c r="G5206" s="611"/>
    </row>
    <row r="5207" spans="1:7" s="547" customFormat="1" ht="15" x14ac:dyDescent="0.2">
      <c r="A5207" s="619"/>
      <c r="B5207" s="620"/>
      <c r="C5207" s="623"/>
      <c r="D5207" s="610"/>
      <c r="E5207" s="611"/>
      <c r="F5207" s="655"/>
      <c r="G5207" s="611"/>
    </row>
    <row r="5208" spans="1:7" s="547" customFormat="1" ht="15" x14ac:dyDescent="0.2">
      <c r="A5208" s="619"/>
      <c r="B5208" s="620"/>
      <c r="C5208" s="623"/>
      <c r="D5208" s="610"/>
      <c r="E5208" s="611"/>
      <c r="F5208" s="655"/>
      <c r="G5208" s="611"/>
    </row>
    <row r="5209" spans="1:7" s="547" customFormat="1" ht="15" x14ac:dyDescent="0.2">
      <c r="A5209" s="619"/>
      <c r="B5209" s="620"/>
      <c r="C5209" s="623"/>
      <c r="D5209" s="610"/>
      <c r="E5209" s="611"/>
      <c r="F5209" s="655"/>
      <c r="G5209" s="611"/>
    </row>
    <row r="5210" spans="1:7" s="547" customFormat="1" ht="15" x14ac:dyDescent="0.2">
      <c r="A5210" s="619"/>
      <c r="B5210" s="620"/>
      <c r="C5210" s="623"/>
      <c r="D5210" s="610"/>
      <c r="E5210" s="611"/>
      <c r="F5210" s="655"/>
      <c r="G5210" s="611"/>
    </row>
    <row r="5211" spans="1:7" s="547" customFormat="1" ht="15" x14ac:dyDescent="0.2">
      <c r="A5211" s="619"/>
      <c r="B5211" s="620"/>
      <c r="C5211" s="623"/>
      <c r="D5211" s="610"/>
      <c r="E5211" s="611"/>
      <c r="F5211" s="655"/>
      <c r="G5211" s="611"/>
    </row>
    <row r="5212" spans="1:7" s="547" customFormat="1" ht="15" x14ac:dyDescent="0.2">
      <c r="A5212" s="619"/>
      <c r="B5212" s="620"/>
      <c r="C5212" s="623"/>
      <c r="D5212" s="610"/>
      <c r="E5212" s="611"/>
      <c r="F5212" s="655"/>
      <c r="G5212" s="611"/>
    </row>
    <row r="5213" spans="1:7" s="547" customFormat="1" ht="15" x14ac:dyDescent="0.2">
      <c r="A5213" s="619"/>
      <c r="B5213" s="620"/>
      <c r="C5213" s="623"/>
      <c r="D5213" s="610"/>
      <c r="E5213" s="611"/>
      <c r="F5213" s="655"/>
      <c r="G5213" s="611"/>
    </row>
    <row r="5214" spans="1:7" s="547" customFormat="1" ht="15" x14ac:dyDescent="0.2">
      <c r="A5214" s="619"/>
      <c r="B5214" s="620"/>
      <c r="C5214" s="623"/>
      <c r="D5214" s="610"/>
      <c r="E5214" s="611"/>
      <c r="F5214" s="655"/>
      <c r="G5214" s="611"/>
    </row>
    <row r="5215" spans="1:7" s="547" customFormat="1" ht="15" x14ac:dyDescent="0.2">
      <c r="A5215" s="619"/>
      <c r="B5215" s="620"/>
      <c r="C5215" s="623"/>
      <c r="D5215" s="610"/>
      <c r="E5215" s="611"/>
      <c r="F5215" s="655"/>
      <c r="G5215" s="611"/>
    </row>
    <row r="5216" spans="1:7" s="547" customFormat="1" ht="15" x14ac:dyDescent="0.2">
      <c r="A5216" s="619"/>
      <c r="B5216" s="620"/>
      <c r="C5216" s="623"/>
      <c r="D5216" s="610"/>
      <c r="E5216" s="611"/>
      <c r="F5216" s="655"/>
      <c r="G5216" s="611"/>
    </row>
    <row r="5217" spans="1:7" s="547" customFormat="1" ht="15" x14ac:dyDescent="0.2">
      <c r="A5217" s="619"/>
      <c r="B5217" s="620"/>
      <c r="C5217" s="623"/>
      <c r="D5217" s="610"/>
      <c r="E5217" s="611"/>
      <c r="F5217" s="655"/>
      <c r="G5217" s="611"/>
    </row>
    <row r="5218" spans="1:7" s="547" customFormat="1" ht="15" x14ac:dyDescent="0.2">
      <c r="A5218" s="619"/>
      <c r="B5218" s="620"/>
      <c r="C5218" s="623"/>
      <c r="D5218" s="610"/>
      <c r="E5218" s="611"/>
      <c r="F5218" s="655"/>
      <c r="G5218" s="611"/>
    </row>
    <row r="5219" spans="1:7" s="547" customFormat="1" ht="15" x14ac:dyDescent="0.2">
      <c r="A5219" s="619"/>
      <c r="B5219" s="620"/>
      <c r="C5219" s="623"/>
      <c r="D5219" s="610"/>
      <c r="E5219" s="611"/>
      <c r="F5219" s="655"/>
      <c r="G5219" s="611"/>
    </row>
    <row r="5220" spans="1:7" s="547" customFormat="1" ht="15" x14ac:dyDescent="0.2">
      <c r="A5220" s="619"/>
      <c r="B5220" s="620"/>
      <c r="C5220" s="623"/>
      <c r="D5220" s="610"/>
      <c r="E5220" s="611"/>
      <c r="F5220" s="655"/>
      <c r="G5220" s="611"/>
    </row>
    <row r="5221" spans="1:7" s="547" customFormat="1" ht="15" x14ac:dyDescent="0.2">
      <c r="A5221" s="619"/>
      <c r="B5221" s="620"/>
      <c r="C5221" s="623"/>
      <c r="D5221" s="610"/>
      <c r="E5221" s="611"/>
      <c r="F5221" s="655"/>
      <c r="G5221" s="611"/>
    </row>
    <row r="5222" spans="1:7" s="547" customFormat="1" ht="15" x14ac:dyDescent="0.2">
      <c r="A5222" s="619"/>
      <c r="B5222" s="620"/>
      <c r="C5222" s="623"/>
      <c r="D5222" s="610"/>
      <c r="E5222" s="611"/>
      <c r="F5222" s="655"/>
      <c r="G5222" s="611"/>
    </row>
    <row r="5223" spans="1:7" s="547" customFormat="1" ht="15" x14ac:dyDescent="0.2">
      <c r="A5223" s="619"/>
      <c r="B5223" s="620"/>
      <c r="C5223" s="623"/>
      <c r="D5223" s="610"/>
      <c r="E5223" s="611"/>
      <c r="F5223" s="655"/>
      <c r="G5223" s="611"/>
    </row>
    <row r="5224" spans="1:7" s="547" customFormat="1" ht="15" x14ac:dyDescent="0.2">
      <c r="A5224" s="619"/>
      <c r="B5224" s="620"/>
      <c r="C5224" s="623"/>
      <c r="D5224" s="610"/>
      <c r="E5224" s="611"/>
      <c r="F5224" s="655"/>
      <c r="G5224" s="611"/>
    </row>
    <row r="5225" spans="1:7" s="547" customFormat="1" ht="15" x14ac:dyDescent="0.2">
      <c r="A5225" s="619"/>
      <c r="B5225" s="620"/>
      <c r="C5225" s="623"/>
      <c r="D5225" s="610"/>
      <c r="E5225" s="611"/>
      <c r="F5225" s="655"/>
      <c r="G5225" s="611"/>
    </row>
    <row r="5226" spans="1:7" s="547" customFormat="1" ht="15" x14ac:dyDescent="0.2">
      <c r="A5226" s="619"/>
      <c r="B5226" s="620"/>
      <c r="C5226" s="623"/>
      <c r="D5226" s="610"/>
      <c r="E5226" s="611"/>
      <c r="F5226" s="655"/>
      <c r="G5226" s="611"/>
    </row>
    <row r="5227" spans="1:7" s="547" customFormat="1" ht="15" x14ac:dyDescent="0.2">
      <c r="A5227" s="619"/>
      <c r="B5227" s="620"/>
      <c r="C5227" s="623"/>
      <c r="D5227" s="610"/>
      <c r="E5227" s="611"/>
      <c r="F5227" s="655"/>
      <c r="G5227" s="611"/>
    </row>
    <row r="5228" spans="1:7" s="547" customFormat="1" ht="15" x14ac:dyDescent="0.2">
      <c r="A5228" s="619"/>
      <c r="B5228" s="620"/>
      <c r="C5228" s="623"/>
      <c r="D5228" s="610"/>
      <c r="E5228" s="611"/>
      <c r="F5228" s="655"/>
      <c r="G5228" s="611"/>
    </row>
    <row r="5229" spans="1:7" s="547" customFormat="1" ht="15" x14ac:dyDescent="0.2">
      <c r="A5229" s="619"/>
      <c r="B5229" s="620"/>
      <c r="C5229" s="623"/>
      <c r="D5229" s="610"/>
      <c r="E5229" s="611"/>
      <c r="F5229" s="655"/>
      <c r="G5229" s="611"/>
    </row>
    <row r="5230" spans="1:7" s="547" customFormat="1" ht="15" x14ac:dyDescent="0.2">
      <c r="A5230" s="619"/>
      <c r="B5230" s="620"/>
      <c r="C5230" s="623"/>
      <c r="D5230" s="610"/>
      <c r="E5230" s="611"/>
      <c r="F5230" s="655"/>
      <c r="G5230" s="611"/>
    </row>
    <row r="5231" spans="1:7" s="547" customFormat="1" ht="15" x14ac:dyDescent="0.2">
      <c r="A5231" s="619"/>
      <c r="B5231" s="620"/>
      <c r="C5231" s="623"/>
      <c r="D5231" s="610"/>
      <c r="E5231" s="611"/>
      <c r="F5231" s="655"/>
      <c r="G5231" s="611"/>
    </row>
    <row r="5232" spans="1:7" s="547" customFormat="1" ht="15" x14ac:dyDescent="0.2">
      <c r="A5232" s="619"/>
      <c r="B5232" s="620"/>
      <c r="C5232" s="623"/>
      <c r="D5232" s="610"/>
      <c r="E5232" s="611"/>
      <c r="F5232" s="655"/>
      <c r="G5232" s="611"/>
    </row>
    <row r="5233" spans="1:7" s="547" customFormat="1" ht="15" x14ac:dyDescent="0.2">
      <c r="A5233" s="619"/>
      <c r="B5233" s="620"/>
      <c r="C5233" s="623"/>
      <c r="D5233" s="610"/>
      <c r="E5233" s="611"/>
      <c r="F5233" s="655"/>
      <c r="G5233" s="611"/>
    </row>
    <row r="5234" spans="1:7" s="547" customFormat="1" ht="15" x14ac:dyDescent="0.2">
      <c r="A5234" s="619"/>
      <c r="B5234" s="620"/>
      <c r="C5234" s="623"/>
      <c r="D5234" s="610"/>
      <c r="E5234" s="611"/>
      <c r="F5234" s="655"/>
      <c r="G5234" s="611"/>
    </row>
    <row r="5235" spans="1:7" s="547" customFormat="1" ht="15" x14ac:dyDescent="0.2">
      <c r="A5235" s="619"/>
      <c r="B5235" s="620"/>
      <c r="C5235" s="623"/>
      <c r="D5235" s="610"/>
      <c r="E5235" s="611"/>
      <c r="F5235" s="655"/>
      <c r="G5235" s="611"/>
    </row>
    <row r="5236" spans="1:7" s="547" customFormat="1" ht="15" x14ac:dyDescent="0.2">
      <c r="A5236" s="619"/>
      <c r="B5236" s="620"/>
      <c r="C5236" s="623"/>
      <c r="D5236" s="610"/>
      <c r="E5236" s="611"/>
      <c r="F5236" s="655"/>
      <c r="G5236" s="611"/>
    </row>
    <row r="5237" spans="1:7" s="547" customFormat="1" ht="15" x14ac:dyDescent="0.2">
      <c r="A5237" s="619"/>
      <c r="B5237" s="620"/>
      <c r="C5237" s="623"/>
      <c r="D5237" s="610"/>
      <c r="E5237" s="611"/>
      <c r="F5237" s="655"/>
      <c r="G5237" s="611"/>
    </row>
    <row r="5238" spans="1:7" s="547" customFormat="1" ht="15" x14ac:dyDescent="0.2">
      <c r="A5238" s="619"/>
      <c r="B5238" s="620"/>
      <c r="C5238" s="623"/>
      <c r="D5238" s="610"/>
      <c r="E5238" s="611"/>
      <c r="F5238" s="655"/>
      <c r="G5238" s="611"/>
    </row>
    <row r="5239" spans="1:7" s="547" customFormat="1" ht="15" x14ac:dyDescent="0.2">
      <c r="A5239" s="619"/>
      <c r="B5239" s="620"/>
      <c r="C5239" s="623"/>
      <c r="D5239" s="610"/>
      <c r="E5239" s="611"/>
      <c r="F5239" s="655"/>
      <c r="G5239" s="611"/>
    </row>
    <row r="5240" spans="1:7" s="547" customFormat="1" ht="15" x14ac:dyDescent="0.2">
      <c r="A5240" s="619"/>
      <c r="B5240" s="620"/>
      <c r="C5240" s="623"/>
      <c r="D5240" s="610"/>
      <c r="E5240" s="611"/>
      <c r="F5240" s="655"/>
      <c r="G5240" s="611"/>
    </row>
    <row r="5241" spans="1:7" s="547" customFormat="1" ht="15" x14ac:dyDescent="0.2">
      <c r="A5241" s="619"/>
      <c r="B5241" s="620"/>
      <c r="C5241" s="623"/>
      <c r="D5241" s="610"/>
      <c r="E5241" s="611"/>
      <c r="F5241" s="655"/>
      <c r="G5241" s="611"/>
    </row>
    <row r="5242" spans="1:7" s="547" customFormat="1" ht="15" x14ac:dyDescent="0.2">
      <c r="A5242" s="619"/>
      <c r="B5242" s="620"/>
      <c r="C5242" s="623"/>
      <c r="D5242" s="610"/>
      <c r="E5242" s="611"/>
      <c r="F5242" s="655"/>
      <c r="G5242" s="611"/>
    </row>
    <row r="5243" spans="1:7" s="547" customFormat="1" ht="15" x14ac:dyDescent="0.2">
      <c r="A5243" s="619"/>
      <c r="B5243" s="620"/>
      <c r="C5243" s="623"/>
      <c r="D5243" s="610"/>
      <c r="E5243" s="611"/>
      <c r="F5243" s="655"/>
      <c r="G5243" s="611"/>
    </row>
    <row r="5244" spans="1:7" s="547" customFormat="1" ht="15" x14ac:dyDescent="0.2">
      <c r="A5244" s="619"/>
      <c r="B5244" s="620"/>
      <c r="C5244" s="623"/>
      <c r="D5244" s="610"/>
      <c r="E5244" s="611"/>
      <c r="F5244" s="655"/>
      <c r="G5244" s="611"/>
    </row>
    <row r="5245" spans="1:7" s="547" customFormat="1" ht="15" x14ac:dyDescent="0.2">
      <c r="A5245" s="619"/>
      <c r="B5245" s="620"/>
      <c r="C5245" s="623"/>
      <c r="D5245" s="610"/>
      <c r="E5245" s="611"/>
      <c r="F5245" s="655"/>
      <c r="G5245" s="611"/>
    </row>
    <row r="5246" spans="1:7" s="547" customFormat="1" ht="15" x14ac:dyDescent="0.2">
      <c r="A5246" s="619"/>
      <c r="B5246" s="620"/>
      <c r="C5246" s="623"/>
      <c r="D5246" s="610"/>
      <c r="E5246" s="611"/>
      <c r="F5246" s="655"/>
      <c r="G5246" s="611"/>
    </row>
    <row r="5247" spans="1:7" s="547" customFormat="1" ht="15" x14ac:dyDescent="0.2">
      <c r="A5247" s="619"/>
      <c r="B5247" s="620"/>
      <c r="C5247" s="623"/>
      <c r="D5247" s="610"/>
      <c r="E5247" s="611"/>
      <c r="F5247" s="655"/>
      <c r="G5247" s="611"/>
    </row>
    <row r="5248" spans="1:7" s="547" customFormat="1" ht="15" x14ac:dyDescent="0.2">
      <c r="A5248" s="619"/>
      <c r="B5248" s="620"/>
      <c r="C5248" s="623"/>
      <c r="D5248" s="610"/>
      <c r="E5248" s="611"/>
      <c r="F5248" s="655"/>
      <c r="G5248" s="611"/>
    </row>
    <row r="5249" spans="1:7" s="547" customFormat="1" ht="15" x14ac:dyDescent="0.2">
      <c r="A5249" s="619"/>
      <c r="B5249" s="620"/>
      <c r="C5249" s="623"/>
      <c r="D5249" s="610"/>
      <c r="E5249" s="611"/>
      <c r="F5249" s="655"/>
      <c r="G5249" s="611"/>
    </row>
    <row r="5250" spans="1:7" s="547" customFormat="1" ht="15" x14ac:dyDescent="0.2">
      <c r="A5250" s="619"/>
      <c r="B5250" s="620"/>
      <c r="C5250" s="623"/>
      <c r="D5250" s="610"/>
      <c r="E5250" s="611"/>
      <c r="F5250" s="655"/>
      <c r="G5250" s="611"/>
    </row>
    <row r="5251" spans="1:7" s="547" customFormat="1" ht="15" x14ac:dyDescent="0.2">
      <c r="A5251" s="619"/>
      <c r="B5251" s="620"/>
      <c r="C5251" s="623"/>
      <c r="D5251" s="610"/>
      <c r="E5251" s="611"/>
      <c r="F5251" s="655"/>
      <c r="G5251" s="611"/>
    </row>
    <row r="5252" spans="1:7" s="547" customFormat="1" ht="15" x14ac:dyDescent="0.2">
      <c r="A5252" s="619"/>
      <c r="B5252" s="620"/>
      <c r="C5252" s="623"/>
      <c r="D5252" s="610"/>
      <c r="E5252" s="611"/>
      <c r="F5252" s="655"/>
      <c r="G5252" s="611"/>
    </row>
    <row r="5253" spans="1:7" s="547" customFormat="1" ht="15" x14ac:dyDescent="0.2">
      <c r="A5253" s="619"/>
      <c r="B5253" s="620"/>
      <c r="C5253" s="623"/>
      <c r="D5253" s="610"/>
      <c r="E5253" s="611"/>
      <c r="F5253" s="655"/>
      <c r="G5253" s="611"/>
    </row>
    <row r="5254" spans="1:7" s="547" customFormat="1" ht="15" x14ac:dyDescent="0.2">
      <c r="A5254" s="619"/>
      <c r="B5254" s="620"/>
      <c r="C5254" s="623"/>
      <c r="D5254" s="610"/>
      <c r="E5254" s="611"/>
      <c r="F5254" s="655"/>
      <c r="G5254" s="611"/>
    </row>
    <row r="5255" spans="1:7" s="547" customFormat="1" ht="15" x14ac:dyDescent="0.2">
      <c r="A5255" s="619"/>
      <c r="B5255" s="620"/>
      <c r="C5255" s="623"/>
      <c r="D5255" s="610"/>
      <c r="E5255" s="611"/>
      <c r="F5255" s="655"/>
      <c r="G5255" s="611"/>
    </row>
    <row r="5256" spans="1:7" s="547" customFormat="1" ht="15" x14ac:dyDescent="0.2">
      <c r="A5256" s="619"/>
      <c r="B5256" s="620"/>
      <c r="C5256" s="623"/>
      <c r="D5256" s="610"/>
      <c r="E5256" s="611"/>
      <c r="F5256" s="655"/>
      <c r="G5256" s="611"/>
    </row>
    <row r="5257" spans="1:7" s="547" customFormat="1" ht="15" x14ac:dyDescent="0.2">
      <c r="A5257" s="619"/>
      <c r="B5257" s="620"/>
      <c r="C5257" s="623"/>
      <c r="D5257" s="610"/>
      <c r="E5257" s="611"/>
      <c r="F5257" s="655"/>
      <c r="G5257" s="611"/>
    </row>
    <row r="5258" spans="1:7" s="547" customFormat="1" ht="15" x14ac:dyDescent="0.2">
      <c r="A5258" s="619"/>
      <c r="B5258" s="620"/>
      <c r="C5258" s="623"/>
      <c r="D5258" s="610"/>
      <c r="E5258" s="611"/>
      <c r="F5258" s="655"/>
      <c r="G5258" s="611"/>
    </row>
    <row r="5259" spans="1:7" s="547" customFormat="1" ht="15" x14ac:dyDescent="0.2">
      <c r="A5259" s="619"/>
      <c r="B5259" s="620"/>
      <c r="C5259" s="623"/>
      <c r="D5259" s="610"/>
      <c r="E5259" s="611"/>
      <c r="F5259" s="655"/>
      <c r="G5259" s="611"/>
    </row>
    <row r="5260" spans="1:7" s="547" customFormat="1" ht="15" x14ac:dyDescent="0.2">
      <c r="A5260" s="619"/>
      <c r="B5260" s="620"/>
      <c r="C5260" s="623"/>
      <c r="D5260" s="610"/>
      <c r="E5260" s="611"/>
      <c r="F5260" s="655"/>
      <c r="G5260" s="611"/>
    </row>
    <row r="5261" spans="1:7" s="547" customFormat="1" ht="15" x14ac:dyDescent="0.2">
      <c r="A5261" s="619"/>
      <c r="B5261" s="620"/>
      <c r="C5261" s="623"/>
      <c r="D5261" s="610"/>
      <c r="E5261" s="611"/>
      <c r="F5261" s="655"/>
      <c r="G5261" s="611"/>
    </row>
    <row r="5262" spans="1:7" s="547" customFormat="1" ht="15" x14ac:dyDescent="0.2">
      <c r="A5262" s="619"/>
      <c r="B5262" s="620"/>
      <c r="C5262" s="623"/>
      <c r="D5262" s="610"/>
      <c r="E5262" s="611"/>
      <c r="F5262" s="655"/>
      <c r="G5262" s="611"/>
    </row>
    <row r="5263" spans="1:7" s="547" customFormat="1" ht="15" x14ac:dyDescent="0.2">
      <c r="A5263" s="619"/>
      <c r="B5263" s="620"/>
      <c r="C5263" s="623"/>
      <c r="D5263" s="610"/>
      <c r="E5263" s="611"/>
      <c r="F5263" s="655"/>
      <c r="G5263" s="611"/>
    </row>
    <row r="5264" spans="1:7" s="547" customFormat="1" ht="15" x14ac:dyDescent="0.2">
      <c r="A5264" s="619"/>
      <c r="B5264" s="620"/>
      <c r="C5264" s="623"/>
      <c r="D5264" s="610"/>
      <c r="E5264" s="611"/>
      <c r="F5264" s="655"/>
      <c r="G5264" s="611"/>
    </row>
    <row r="5265" spans="1:7" s="547" customFormat="1" ht="15" x14ac:dyDescent="0.2">
      <c r="A5265" s="619"/>
      <c r="B5265" s="620"/>
      <c r="C5265" s="623"/>
      <c r="D5265" s="610"/>
      <c r="E5265" s="611"/>
      <c r="F5265" s="655"/>
      <c r="G5265" s="611"/>
    </row>
    <row r="5266" spans="1:7" s="547" customFormat="1" ht="15" x14ac:dyDescent="0.2">
      <c r="A5266" s="619"/>
      <c r="B5266" s="620"/>
      <c r="C5266" s="623"/>
      <c r="D5266" s="610"/>
      <c r="E5266" s="611"/>
      <c r="F5266" s="655"/>
      <c r="G5266" s="611"/>
    </row>
    <row r="5267" spans="1:7" s="547" customFormat="1" ht="15" x14ac:dyDescent="0.2">
      <c r="A5267" s="619"/>
      <c r="B5267" s="620"/>
      <c r="C5267" s="623"/>
      <c r="D5267" s="610"/>
      <c r="E5267" s="611"/>
      <c r="F5267" s="655"/>
      <c r="G5267" s="611"/>
    </row>
    <row r="5268" spans="1:7" s="547" customFormat="1" ht="15" x14ac:dyDescent="0.2">
      <c r="A5268" s="619"/>
      <c r="B5268" s="620"/>
      <c r="C5268" s="623"/>
      <c r="D5268" s="610"/>
      <c r="E5268" s="611"/>
      <c r="F5268" s="655"/>
      <c r="G5268" s="611"/>
    </row>
    <row r="5269" spans="1:7" s="547" customFormat="1" ht="15" x14ac:dyDescent="0.2">
      <c r="A5269" s="619"/>
      <c r="B5269" s="620"/>
      <c r="C5269" s="623"/>
      <c r="D5269" s="610"/>
      <c r="E5269" s="611"/>
      <c r="F5269" s="655"/>
      <c r="G5269" s="611"/>
    </row>
    <row r="5270" spans="1:7" s="547" customFormat="1" ht="15" x14ac:dyDescent="0.2">
      <c r="A5270" s="619"/>
      <c r="B5270" s="620"/>
      <c r="C5270" s="623"/>
      <c r="D5270" s="610"/>
      <c r="E5270" s="611"/>
      <c r="F5270" s="655"/>
      <c r="G5270" s="611"/>
    </row>
    <row r="5271" spans="1:7" s="547" customFormat="1" ht="15" x14ac:dyDescent="0.2">
      <c r="A5271" s="619"/>
      <c r="B5271" s="620"/>
      <c r="C5271" s="623"/>
      <c r="D5271" s="610"/>
      <c r="E5271" s="611"/>
      <c r="F5271" s="655"/>
      <c r="G5271" s="611"/>
    </row>
    <row r="5272" spans="1:7" s="547" customFormat="1" ht="15" x14ac:dyDescent="0.2">
      <c r="A5272" s="619"/>
      <c r="B5272" s="620"/>
      <c r="C5272" s="623"/>
      <c r="D5272" s="610"/>
      <c r="E5272" s="611"/>
      <c r="F5272" s="655"/>
      <c r="G5272" s="611"/>
    </row>
    <row r="5273" spans="1:7" s="547" customFormat="1" ht="15" x14ac:dyDescent="0.2">
      <c r="A5273" s="619"/>
      <c r="B5273" s="620"/>
      <c r="C5273" s="623"/>
      <c r="D5273" s="610"/>
      <c r="E5273" s="611"/>
      <c r="F5273" s="655"/>
      <c r="G5273" s="611"/>
    </row>
    <row r="5274" spans="1:7" s="547" customFormat="1" ht="15" x14ac:dyDescent="0.2">
      <c r="A5274" s="619"/>
      <c r="B5274" s="620"/>
      <c r="C5274" s="623"/>
      <c r="D5274" s="610"/>
      <c r="E5274" s="611"/>
      <c r="F5274" s="655"/>
      <c r="G5274" s="611"/>
    </row>
    <row r="5275" spans="1:7" s="547" customFormat="1" ht="15" x14ac:dyDescent="0.2">
      <c r="A5275" s="619"/>
      <c r="B5275" s="620"/>
      <c r="C5275" s="623"/>
      <c r="D5275" s="610"/>
      <c r="E5275" s="611"/>
      <c r="F5275" s="655"/>
      <c r="G5275" s="611"/>
    </row>
    <row r="5276" spans="1:7" s="547" customFormat="1" ht="15" x14ac:dyDescent="0.2">
      <c r="A5276" s="619"/>
      <c r="B5276" s="620"/>
      <c r="C5276" s="623"/>
      <c r="D5276" s="610"/>
      <c r="E5276" s="611"/>
      <c r="F5276" s="655"/>
      <c r="G5276" s="611"/>
    </row>
    <row r="5277" spans="1:7" s="547" customFormat="1" ht="15" x14ac:dyDescent="0.2">
      <c r="A5277" s="619"/>
      <c r="B5277" s="620"/>
      <c r="C5277" s="623"/>
      <c r="D5277" s="610"/>
      <c r="E5277" s="611"/>
      <c r="F5277" s="655"/>
      <c r="G5277" s="611"/>
    </row>
    <row r="5278" spans="1:7" s="547" customFormat="1" ht="15" x14ac:dyDescent="0.2">
      <c r="A5278" s="619"/>
      <c r="B5278" s="620"/>
      <c r="C5278" s="623"/>
      <c r="D5278" s="610"/>
      <c r="E5278" s="611"/>
      <c r="F5278" s="655"/>
      <c r="G5278" s="611"/>
    </row>
    <row r="5279" spans="1:7" s="547" customFormat="1" ht="15" x14ac:dyDescent="0.2">
      <c r="A5279" s="619"/>
      <c r="B5279" s="620"/>
      <c r="C5279" s="623"/>
      <c r="D5279" s="610"/>
      <c r="E5279" s="611"/>
      <c r="F5279" s="655"/>
      <c r="G5279" s="611"/>
    </row>
    <row r="5280" spans="1:7" s="547" customFormat="1" ht="15" x14ac:dyDescent="0.2">
      <c r="A5280" s="619"/>
      <c r="B5280" s="620"/>
      <c r="C5280" s="623"/>
      <c r="D5280" s="610"/>
      <c r="E5280" s="611"/>
      <c r="F5280" s="655"/>
      <c r="G5280" s="611"/>
    </row>
    <row r="5281" spans="1:7" s="547" customFormat="1" ht="15" x14ac:dyDescent="0.2">
      <c r="A5281" s="619"/>
      <c r="B5281" s="620"/>
      <c r="C5281" s="623"/>
      <c r="D5281" s="610"/>
      <c r="E5281" s="611"/>
      <c r="F5281" s="655"/>
      <c r="G5281" s="611"/>
    </row>
    <row r="5282" spans="1:7" s="547" customFormat="1" ht="15" x14ac:dyDescent="0.2">
      <c r="A5282" s="619"/>
      <c r="B5282" s="620"/>
      <c r="C5282" s="623"/>
      <c r="D5282" s="610"/>
      <c r="E5282" s="611"/>
      <c r="F5282" s="655"/>
      <c r="G5282" s="611"/>
    </row>
    <row r="5283" spans="1:7" s="547" customFormat="1" ht="15" x14ac:dyDescent="0.2">
      <c r="A5283" s="619"/>
      <c r="B5283" s="620"/>
      <c r="C5283" s="623"/>
      <c r="D5283" s="610"/>
      <c r="E5283" s="611"/>
      <c r="F5283" s="655"/>
      <c r="G5283" s="611"/>
    </row>
    <row r="5284" spans="1:7" s="547" customFormat="1" ht="15" x14ac:dyDescent="0.2">
      <c r="A5284" s="619"/>
      <c r="B5284" s="620"/>
      <c r="C5284" s="623"/>
      <c r="D5284" s="610"/>
      <c r="E5284" s="611"/>
      <c r="F5284" s="655"/>
      <c r="G5284" s="611"/>
    </row>
    <row r="5285" spans="1:7" s="547" customFormat="1" ht="15" x14ac:dyDescent="0.2">
      <c r="A5285" s="619"/>
      <c r="B5285" s="620"/>
      <c r="C5285" s="623"/>
      <c r="D5285" s="610"/>
      <c r="E5285" s="611"/>
      <c r="F5285" s="655"/>
      <c r="G5285" s="611"/>
    </row>
    <row r="5286" spans="1:7" s="547" customFormat="1" ht="15" x14ac:dyDescent="0.2">
      <c r="A5286" s="619"/>
      <c r="B5286" s="620"/>
      <c r="C5286" s="623"/>
      <c r="D5286" s="610"/>
      <c r="E5286" s="611"/>
      <c r="F5286" s="655"/>
      <c r="G5286" s="611"/>
    </row>
    <row r="5287" spans="1:7" s="547" customFormat="1" ht="15" x14ac:dyDescent="0.2">
      <c r="A5287" s="619"/>
      <c r="B5287" s="620"/>
      <c r="C5287" s="623"/>
      <c r="D5287" s="610"/>
      <c r="E5287" s="611"/>
      <c r="F5287" s="655"/>
      <c r="G5287" s="611"/>
    </row>
    <row r="5288" spans="1:7" s="547" customFormat="1" ht="15" x14ac:dyDescent="0.2">
      <c r="A5288" s="619"/>
      <c r="B5288" s="620"/>
      <c r="C5288" s="623"/>
      <c r="D5288" s="610"/>
      <c r="E5288" s="611"/>
      <c r="F5288" s="655"/>
      <c r="G5288" s="611"/>
    </row>
    <row r="5289" spans="1:7" s="547" customFormat="1" ht="15" x14ac:dyDescent="0.2">
      <c r="A5289" s="619"/>
      <c r="B5289" s="620"/>
      <c r="C5289" s="623"/>
      <c r="D5289" s="610"/>
      <c r="E5289" s="611"/>
      <c r="F5289" s="655"/>
      <c r="G5289" s="611"/>
    </row>
    <row r="5290" spans="1:7" s="547" customFormat="1" ht="15" x14ac:dyDescent="0.2">
      <c r="A5290" s="619"/>
      <c r="B5290" s="620"/>
      <c r="C5290" s="623"/>
      <c r="D5290" s="610"/>
      <c r="E5290" s="611"/>
      <c r="F5290" s="655"/>
      <c r="G5290" s="611"/>
    </row>
    <row r="5291" spans="1:7" s="547" customFormat="1" ht="15" x14ac:dyDescent="0.2">
      <c r="A5291" s="619"/>
      <c r="B5291" s="620"/>
      <c r="C5291" s="623"/>
      <c r="D5291" s="610"/>
      <c r="E5291" s="611"/>
      <c r="F5291" s="655"/>
      <c r="G5291" s="611"/>
    </row>
    <row r="5292" spans="1:7" s="547" customFormat="1" ht="15" x14ac:dyDescent="0.2">
      <c r="A5292" s="619"/>
      <c r="B5292" s="620"/>
      <c r="C5292" s="623"/>
      <c r="D5292" s="610"/>
      <c r="E5292" s="611"/>
      <c r="F5292" s="655"/>
      <c r="G5292" s="611"/>
    </row>
    <row r="5293" spans="1:7" s="547" customFormat="1" ht="15" x14ac:dyDescent="0.2">
      <c r="A5293" s="619"/>
      <c r="B5293" s="620"/>
      <c r="C5293" s="623"/>
      <c r="D5293" s="610"/>
      <c r="E5293" s="611"/>
      <c r="F5293" s="655"/>
      <c r="G5293" s="611"/>
    </row>
    <row r="5294" spans="1:7" s="547" customFormat="1" ht="15" x14ac:dyDescent="0.2">
      <c r="A5294" s="619"/>
      <c r="B5294" s="620"/>
      <c r="C5294" s="623"/>
      <c r="D5294" s="610"/>
      <c r="E5294" s="611"/>
      <c r="F5294" s="655"/>
      <c r="G5294" s="611"/>
    </row>
    <row r="5295" spans="1:7" s="547" customFormat="1" ht="15" x14ac:dyDescent="0.2">
      <c r="A5295" s="619"/>
      <c r="B5295" s="620"/>
      <c r="C5295" s="623"/>
      <c r="D5295" s="610"/>
      <c r="E5295" s="611"/>
      <c r="F5295" s="655"/>
      <c r="G5295" s="611"/>
    </row>
    <row r="5296" spans="1:7" s="547" customFormat="1" ht="15" x14ac:dyDescent="0.2">
      <c r="A5296" s="619"/>
      <c r="B5296" s="620"/>
      <c r="C5296" s="623"/>
      <c r="D5296" s="610"/>
      <c r="E5296" s="611"/>
      <c r="F5296" s="655"/>
      <c r="G5296" s="611"/>
    </row>
    <row r="5297" spans="1:7" s="547" customFormat="1" ht="15" x14ac:dyDescent="0.2">
      <c r="A5297" s="619"/>
      <c r="B5297" s="620"/>
      <c r="C5297" s="623"/>
      <c r="D5297" s="610"/>
      <c r="E5297" s="611"/>
      <c r="F5297" s="655"/>
      <c r="G5297" s="611"/>
    </row>
    <row r="5298" spans="1:7" s="547" customFormat="1" ht="15" x14ac:dyDescent="0.2">
      <c r="A5298" s="619"/>
      <c r="B5298" s="620"/>
      <c r="C5298" s="623"/>
      <c r="D5298" s="610"/>
      <c r="E5298" s="611"/>
      <c r="F5298" s="655"/>
      <c r="G5298" s="611"/>
    </row>
    <row r="5299" spans="1:7" s="547" customFormat="1" ht="15" x14ac:dyDescent="0.2">
      <c r="A5299" s="619"/>
      <c r="B5299" s="620"/>
      <c r="C5299" s="623"/>
      <c r="D5299" s="610"/>
      <c r="E5299" s="611"/>
      <c r="F5299" s="655"/>
      <c r="G5299" s="611"/>
    </row>
    <row r="5300" spans="1:7" s="547" customFormat="1" ht="15" x14ac:dyDescent="0.2">
      <c r="A5300" s="619"/>
      <c r="B5300" s="620"/>
      <c r="C5300" s="623"/>
      <c r="D5300" s="610"/>
      <c r="E5300" s="611"/>
      <c r="F5300" s="655"/>
      <c r="G5300" s="611"/>
    </row>
    <row r="5301" spans="1:7" s="547" customFormat="1" ht="15" x14ac:dyDescent="0.2">
      <c r="A5301" s="619"/>
      <c r="B5301" s="620"/>
      <c r="C5301" s="623"/>
      <c r="D5301" s="610"/>
      <c r="E5301" s="611"/>
      <c r="F5301" s="655"/>
      <c r="G5301" s="611"/>
    </row>
    <row r="5302" spans="1:7" s="547" customFormat="1" ht="15" x14ac:dyDescent="0.2">
      <c r="A5302" s="619"/>
      <c r="B5302" s="620"/>
      <c r="C5302" s="623"/>
      <c r="D5302" s="610"/>
      <c r="E5302" s="611"/>
      <c r="F5302" s="655"/>
      <c r="G5302" s="611"/>
    </row>
    <row r="5303" spans="1:7" s="547" customFormat="1" ht="15" x14ac:dyDescent="0.2">
      <c r="A5303" s="619"/>
      <c r="B5303" s="620"/>
      <c r="C5303" s="623"/>
      <c r="D5303" s="610"/>
      <c r="E5303" s="611"/>
      <c r="F5303" s="655"/>
      <c r="G5303" s="611"/>
    </row>
    <row r="5304" spans="1:7" s="547" customFormat="1" ht="15" x14ac:dyDescent="0.2">
      <c r="A5304" s="619"/>
      <c r="B5304" s="620"/>
      <c r="C5304" s="623"/>
      <c r="D5304" s="610"/>
      <c r="E5304" s="611"/>
      <c r="F5304" s="655"/>
      <c r="G5304" s="611"/>
    </row>
    <row r="5305" spans="1:7" s="547" customFormat="1" ht="15" x14ac:dyDescent="0.2">
      <c r="A5305" s="619"/>
      <c r="B5305" s="620"/>
      <c r="C5305" s="623"/>
      <c r="D5305" s="610"/>
      <c r="E5305" s="611"/>
      <c r="F5305" s="655"/>
      <c r="G5305" s="611"/>
    </row>
    <row r="5306" spans="1:7" s="547" customFormat="1" ht="15" x14ac:dyDescent="0.2">
      <c r="A5306" s="619"/>
      <c r="B5306" s="620"/>
      <c r="C5306" s="623"/>
      <c r="D5306" s="610"/>
      <c r="E5306" s="611"/>
      <c r="F5306" s="655"/>
      <c r="G5306" s="611"/>
    </row>
    <row r="5307" spans="1:7" s="547" customFormat="1" ht="15" x14ac:dyDescent="0.2">
      <c r="A5307" s="619"/>
      <c r="B5307" s="620"/>
      <c r="C5307" s="623"/>
      <c r="D5307" s="610"/>
      <c r="E5307" s="611"/>
      <c r="F5307" s="655"/>
      <c r="G5307" s="611"/>
    </row>
    <row r="5308" spans="1:7" s="547" customFormat="1" ht="15" x14ac:dyDescent="0.2">
      <c r="A5308" s="619"/>
      <c r="B5308" s="620"/>
      <c r="C5308" s="623"/>
      <c r="D5308" s="610"/>
      <c r="E5308" s="611"/>
      <c r="F5308" s="655"/>
      <c r="G5308" s="611"/>
    </row>
    <row r="5309" spans="1:7" s="547" customFormat="1" ht="15" x14ac:dyDescent="0.2">
      <c r="A5309" s="619"/>
      <c r="B5309" s="620"/>
      <c r="C5309" s="623"/>
      <c r="D5309" s="610"/>
      <c r="E5309" s="611"/>
      <c r="F5309" s="655"/>
      <c r="G5309" s="611"/>
    </row>
    <row r="5310" spans="1:7" s="547" customFormat="1" ht="15" x14ac:dyDescent="0.2">
      <c r="A5310" s="619"/>
      <c r="B5310" s="620"/>
      <c r="C5310" s="623"/>
      <c r="D5310" s="610"/>
      <c r="E5310" s="611"/>
      <c r="F5310" s="655"/>
      <c r="G5310" s="611"/>
    </row>
    <row r="5311" spans="1:7" s="547" customFormat="1" ht="15" x14ac:dyDescent="0.2">
      <c r="A5311" s="619"/>
      <c r="B5311" s="620"/>
      <c r="C5311" s="623"/>
      <c r="D5311" s="610"/>
      <c r="E5311" s="611"/>
      <c r="F5311" s="655"/>
      <c r="G5311" s="611"/>
    </row>
    <row r="5312" spans="1:7" s="547" customFormat="1" ht="15" x14ac:dyDescent="0.2">
      <c r="A5312" s="619"/>
      <c r="B5312" s="620"/>
      <c r="C5312" s="623"/>
      <c r="D5312" s="610"/>
      <c r="E5312" s="611"/>
      <c r="F5312" s="655"/>
      <c r="G5312" s="611"/>
    </row>
    <row r="5313" spans="1:7" s="547" customFormat="1" ht="15" x14ac:dyDescent="0.2">
      <c r="A5313" s="619"/>
      <c r="B5313" s="620"/>
      <c r="C5313" s="623"/>
      <c r="D5313" s="610"/>
      <c r="E5313" s="611"/>
      <c r="F5313" s="655"/>
      <c r="G5313" s="611"/>
    </row>
    <row r="5314" spans="1:7" s="547" customFormat="1" ht="15" x14ac:dyDescent="0.2">
      <c r="A5314" s="619"/>
      <c r="B5314" s="620"/>
      <c r="C5314" s="623"/>
      <c r="D5314" s="610"/>
      <c r="E5314" s="611"/>
      <c r="F5314" s="655"/>
      <c r="G5314" s="611"/>
    </row>
    <row r="5315" spans="1:7" s="547" customFormat="1" ht="15" x14ac:dyDescent="0.2">
      <c r="A5315" s="619"/>
      <c r="B5315" s="620"/>
      <c r="C5315" s="623"/>
      <c r="D5315" s="610"/>
      <c r="E5315" s="611"/>
      <c r="F5315" s="655"/>
      <c r="G5315" s="611"/>
    </row>
    <row r="5316" spans="1:7" s="547" customFormat="1" ht="15" x14ac:dyDescent="0.2">
      <c r="A5316" s="619"/>
      <c r="B5316" s="620"/>
      <c r="C5316" s="623"/>
      <c r="D5316" s="610"/>
      <c r="E5316" s="611"/>
      <c r="F5316" s="655"/>
      <c r="G5316" s="611"/>
    </row>
    <row r="5317" spans="1:7" s="547" customFormat="1" ht="15" x14ac:dyDescent="0.2">
      <c r="A5317" s="619"/>
      <c r="B5317" s="620"/>
      <c r="C5317" s="623"/>
      <c r="D5317" s="610"/>
      <c r="E5317" s="611"/>
      <c r="F5317" s="655"/>
      <c r="G5317" s="611"/>
    </row>
    <row r="5318" spans="1:7" s="547" customFormat="1" ht="15" x14ac:dyDescent="0.2">
      <c r="A5318" s="619"/>
      <c r="B5318" s="620"/>
      <c r="C5318" s="623"/>
      <c r="D5318" s="610"/>
      <c r="E5318" s="611"/>
      <c r="F5318" s="655"/>
      <c r="G5318" s="611"/>
    </row>
    <row r="5319" spans="1:7" s="547" customFormat="1" ht="15" x14ac:dyDescent="0.2">
      <c r="A5319" s="619"/>
      <c r="B5319" s="620"/>
      <c r="C5319" s="623"/>
      <c r="D5319" s="610"/>
      <c r="E5319" s="611"/>
      <c r="F5319" s="655"/>
      <c r="G5319" s="611"/>
    </row>
    <row r="5320" spans="1:7" s="547" customFormat="1" ht="15" x14ac:dyDescent="0.2">
      <c r="A5320" s="619"/>
      <c r="B5320" s="620"/>
      <c r="C5320" s="623"/>
      <c r="D5320" s="610"/>
      <c r="E5320" s="611"/>
      <c r="F5320" s="655"/>
      <c r="G5320" s="611"/>
    </row>
    <row r="5321" spans="1:7" s="547" customFormat="1" ht="15" x14ac:dyDescent="0.2">
      <c r="A5321" s="619"/>
      <c r="B5321" s="620"/>
      <c r="C5321" s="623"/>
      <c r="D5321" s="610"/>
      <c r="E5321" s="611"/>
      <c r="F5321" s="655"/>
      <c r="G5321" s="611"/>
    </row>
    <row r="5322" spans="1:7" s="547" customFormat="1" ht="15" x14ac:dyDescent="0.2">
      <c r="A5322" s="619"/>
      <c r="B5322" s="620"/>
      <c r="C5322" s="623"/>
      <c r="D5322" s="610"/>
      <c r="E5322" s="611"/>
      <c r="F5322" s="655"/>
      <c r="G5322" s="611"/>
    </row>
    <row r="5323" spans="1:7" s="547" customFormat="1" ht="15" x14ac:dyDescent="0.2">
      <c r="A5323" s="619"/>
      <c r="B5323" s="620"/>
      <c r="C5323" s="623"/>
      <c r="D5323" s="610"/>
      <c r="E5323" s="611"/>
      <c r="F5323" s="655"/>
      <c r="G5323" s="611"/>
    </row>
    <row r="5324" spans="1:7" s="547" customFormat="1" ht="15" x14ac:dyDescent="0.2">
      <c r="A5324" s="619"/>
      <c r="B5324" s="620"/>
      <c r="C5324" s="623"/>
      <c r="D5324" s="610"/>
      <c r="E5324" s="611"/>
      <c r="F5324" s="655"/>
      <c r="G5324" s="611"/>
    </row>
    <row r="5325" spans="1:7" s="547" customFormat="1" ht="15" x14ac:dyDescent="0.2">
      <c r="A5325" s="619"/>
      <c r="B5325" s="620"/>
      <c r="C5325" s="623"/>
      <c r="D5325" s="610"/>
      <c r="E5325" s="611"/>
      <c r="F5325" s="655"/>
      <c r="G5325" s="611"/>
    </row>
    <row r="5326" spans="1:7" s="547" customFormat="1" ht="15" x14ac:dyDescent="0.2">
      <c r="A5326" s="619"/>
      <c r="B5326" s="620"/>
      <c r="C5326" s="623"/>
      <c r="D5326" s="610"/>
      <c r="E5326" s="611"/>
      <c r="F5326" s="655"/>
      <c r="G5326" s="611"/>
    </row>
    <row r="5327" spans="1:7" s="547" customFormat="1" ht="15" x14ac:dyDescent="0.2">
      <c r="A5327" s="619"/>
      <c r="B5327" s="620"/>
      <c r="C5327" s="623"/>
      <c r="D5327" s="610"/>
      <c r="E5327" s="611"/>
      <c r="F5327" s="655"/>
      <c r="G5327" s="611"/>
    </row>
    <row r="5328" spans="1:7" s="547" customFormat="1" ht="15" x14ac:dyDescent="0.2">
      <c r="A5328" s="619"/>
      <c r="B5328" s="620"/>
      <c r="C5328" s="623"/>
      <c r="D5328" s="610"/>
      <c r="E5328" s="611"/>
      <c r="F5328" s="655"/>
      <c r="G5328" s="611"/>
    </row>
    <row r="5329" spans="1:7" s="547" customFormat="1" ht="15" x14ac:dyDescent="0.2">
      <c r="A5329" s="619"/>
      <c r="B5329" s="620"/>
      <c r="C5329" s="623"/>
      <c r="D5329" s="610"/>
      <c r="E5329" s="611"/>
      <c r="F5329" s="655"/>
      <c r="G5329" s="611"/>
    </row>
    <row r="5330" spans="1:7" s="547" customFormat="1" ht="15" x14ac:dyDescent="0.2">
      <c r="A5330" s="619"/>
      <c r="B5330" s="620"/>
      <c r="C5330" s="623"/>
      <c r="D5330" s="610"/>
      <c r="E5330" s="611"/>
      <c r="F5330" s="655"/>
      <c r="G5330" s="611"/>
    </row>
    <row r="5331" spans="1:7" s="547" customFormat="1" ht="15" x14ac:dyDescent="0.2">
      <c r="A5331" s="619"/>
      <c r="B5331" s="620"/>
      <c r="C5331" s="623"/>
      <c r="D5331" s="610"/>
      <c r="E5331" s="611"/>
      <c r="F5331" s="655"/>
      <c r="G5331" s="611"/>
    </row>
    <row r="5332" spans="1:7" s="547" customFormat="1" ht="15" x14ac:dyDescent="0.2">
      <c r="A5332" s="619"/>
      <c r="B5332" s="620"/>
      <c r="C5332" s="623"/>
      <c r="D5332" s="610"/>
      <c r="E5332" s="611"/>
      <c r="F5332" s="655"/>
      <c r="G5332" s="611"/>
    </row>
    <row r="5333" spans="1:7" s="547" customFormat="1" ht="15" x14ac:dyDescent="0.2">
      <c r="A5333" s="619"/>
      <c r="B5333" s="620"/>
      <c r="C5333" s="623"/>
      <c r="D5333" s="610"/>
      <c r="E5333" s="611"/>
      <c r="F5333" s="655"/>
      <c r="G5333" s="611"/>
    </row>
    <row r="5334" spans="1:7" s="547" customFormat="1" ht="15" x14ac:dyDescent="0.2">
      <c r="A5334" s="619"/>
      <c r="B5334" s="620"/>
      <c r="C5334" s="623"/>
      <c r="D5334" s="610"/>
      <c r="E5334" s="611"/>
      <c r="F5334" s="655"/>
      <c r="G5334" s="611"/>
    </row>
    <row r="5335" spans="1:7" s="547" customFormat="1" ht="15" x14ac:dyDescent="0.2">
      <c r="A5335" s="619"/>
      <c r="B5335" s="620"/>
      <c r="C5335" s="623"/>
      <c r="D5335" s="610"/>
      <c r="E5335" s="611"/>
      <c r="F5335" s="655"/>
      <c r="G5335" s="611"/>
    </row>
    <row r="5336" spans="1:7" s="547" customFormat="1" ht="15" x14ac:dyDescent="0.2">
      <c r="A5336" s="619"/>
      <c r="B5336" s="620"/>
      <c r="C5336" s="623"/>
      <c r="D5336" s="610"/>
      <c r="E5336" s="611"/>
      <c r="F5336" s="655"/>
      <c r="G5336" s="611"/>
    </row>
    <row r="5337" spans="1:7" s="547" customFormat="1" ht="15" x14ac:dyDescent="0.2">
      <c r="A5337" s="619"/>
      <c r="B5337" s="620"/>
      <c r="C5337" s="623"/>
      <c r="D5337" s="610"/>
      <c r="E5337" s="611"/>
      <c r="F5337" s="655"/>
      <c r="G5337" s="611"/>
    </row>
    <row r="5338" spans="1:7" s="547" customFormat="1" ht="15" x14ac:dyDescent="0.2">
      <c r="A5338" s="619"/>
      <c r="B5338" s="620"/>
      <c r="C5338" s="623"/>
      <c r="D5338" s="610"/>
      <c r="E5338" s="611"/>
      <c r="F5338" s="655"/>
      <c r="G5338" s="611"/>
    </row>
    <row r="5339" spans="1:7" s="547" customFormat="1" ht="15" x14ac:dyDescent="0.2">
      <c r="A5339" s="619"/>
      <c r="B5339" s="620"/>
      <c r="C5339" s="623"/>
      <c r="D5339" s="610"/>
      <c r="E5339" s="611"/>
      <c r="F5339" s="655"/>
      <c r="G5339" s="611"/>
    </row>
    <row r="5340" spans="1:7" s="547" customFormat="1" ht="15" x14ac:dyDescent="0.2">
      <c r="A5340" s="619"/>
      <c r="B5340" s="620"/>
      <c r="C5340" s="623"/>
      <c r="D5340" s="610"/>
      <c r="E5340" s="611"/>
      <c r="F5340" s="655"/>
      <c r="G5340" s="611"/>
    </row>
    <row r="5341" spans="1:7" s="547" customFormat="1" ht="15" x14ac:dyDescent="0.2">
      <c r="A5341" s="619"/>
      <c r="B5341" s="620"/>
      <c r="C5341" s="623"/>
      <c r="D5341" s="610"/>
      <c r="E5341" s="611"/>
      <c r="F5341" s="655"/>
      <c r="G5341" s="611"/>
    </row>
    <row r="5342" spans="1:7" s="547" customFormat="1" ht="15" x14ac:dyDescent="0.2">
      <c r="A5342" s="619"/>
      <c r="B5342" s="620"/>
      <c r="C5342" s="623"/>
      <c r="D5342" s="610"/>
      <c r="E5342" s="611"/>
      <c r="F5342" s="655"/>
      <c r="G5342" s="611"/>
    </row>
    <row r="5343" spans="1:7" s="547" customFormat="1" ht="15" x14ac:dyDescent="0.2">
      <c r="A5343" s="619"/>
      <c r="B5343" s="620"/>
      <c r="C5343" s="623"/>
      <c r="D5343" s="610"/>
      <c r="E5343" s="611"/>
      <c r="F5343" s="655"/>
      <c r="G5343" s="611"/>
    </row>
    <row r="5344" spans="1:7" s="547" customFormat="1" ht="15" x14ac:dyDescent="0.2">
      <c r="A5344" s="619"/>
      <c r="B5344" s="620"/>
      <c r="C5344" s="623"/>
      <c r="D5344" s="610"/>
      <c r="E5344" s="611"/>
      <c r="F5344" s="655"/>
      <c r="G5344" s="611"/>
    </row>
    <row r="5345" spans="1:7" s="547" customFormat="1" ht="15" x14ac:dyDescent="0.2">
      <c r="A5345" s="619"/>
      <c r="B5345" s="620"/>
      <c r="C5345" s="623"/>
      <c r="D5345" s="610"/>
      <c r="E5345" s="611"/>
      <c r="F5345" s="655"/>
      <c r="G5345" s="611"/>
    </row>
    <row r="5346" spans="1:7" s="547" customFormat="1" ht="15" x14ac:dyDescent="0.2">
      <c r="A5346" s="619"/>
      <c r="B5346" s="620"/>
      <c r="C5346" s="623"/>
      <c r="D5346" s="610"/>
      <c r="E5346" s="611"/>
      <c r="F5346" s="655"/>
      <c r="G5346" s="611"/>
    </row>
    <row r="5347" spans="1:7" s="547" customFormat="1" ht="15" x14ac:dyDescent="0.2">
      <c r="A5347" s="619"/>
      <c r="B5347" s="620"/>
      <c r="C5347" s="623"/>
      <c r="D5347" s="610"/>
      <c r="E5347" s="611"/>
      <c r="F5347" s="655"/>
      <c r="G5347" s="611"/>
    </row>
    <row r="5348" spans="1:7" s="547" customFormat="1" ht="15" x14ac:dyDescent="0.2">
      <c r="A5348" s="619"/>
      <c r="B5348" s="620"/>
      <c r="C5348" s="623"/>
      <c r="D5348" s="610"/>
      <c r="E5348" s="611"/>
      <c r="F5348" s="655"/>
      <c r="G5348" s="611"/>
    </row>
    <row r="5349" spans="1:7" s="547" customFormat="1" ht="15" x14ac:dyDescent="0.2">
      <c r="A5349" s="619"/>
      <c r="B5349" s="620"/>
      <c r="C5349" s="623"/>
      <c r="D5349" s="610"/>
      <c r="E5349" s="611"/>
      <c r="F5349" s="655"/>
      <c r="G5349" s="611"/>
    </row>
    <row r="5350" spans="1:7" s="547" customFormat="1" ht="15" x14ac:dyDescent="0.2">
      <c r="A5350" s="619"/>
      <c r="B5350" s="620"/>
      <c r="C5350" s="623"/>
      <c r="D5350" s="610"/>
      <c r="E5350" s="611"/>
      <c r="F5350" s="655"/>
      <c r="G5350" s="611"/>
    </row>
    <row r="5351" spans="1:7" s="547" customFormat="1" ht="15" x14ac:dyDescent="0.2">
      <c r="A5351" s="619"/>
      <c r="B5351" s="620"/>
      <c r="C5351" s="623"/>
      <c r="D5351" s="610"/>
      <c r="E5351" s="611"/>
      <c r="F5351" s="655"/>
      <c r="G5351" s="611"/>
    </row>
    <row r="5352" spans="1:7" s="547" customFormat="1" ht="15" x14ac:dyDescent="0.2">
      <c r="A5352" s="619"/>
      <c r="B5352" s="620"/>
      <c r="C5352" s="623"/>
      <c r="D5352" s="610"/>
      <c r="E5352" s="611"/>
      <c r="F5352" s="655"/>
      <c r="G5352" s="611"/>
    </row>
    <row r="5353" spans="1:7" s="547" customFormat="1" ht="15" x14ac:dyDescent="0.2">
      <c r="A5353" s="619"/>
      <c r="B5353" s="620"/>
      <c r="C5353" s="623"/>
      <c r="D5353" s="610"/>
      <c r="E5353" s="611"/>
      <c r="F5353" s="655"/>
      <c r="G5353" s="611"/>
    </row>
    <row r="5354" spans="1:7" s="547" customFormat="1" ht="15" x14ac:dyDescent="0.2">
      <c r="A5354" s="619"/>
      <c r="B5354" s="620"/>
      <c r="C5354" s="623"/>
      <c r="D5354" s="610"/>
      <c r="E5354" s="611"/>
      <c r="F5354" s="655"/>
      <c r="G5354" s="611"/>
    </row>
    <row r="5355" spans="1:7" s="547" customFormat="1" ht="15" x14ac:dyDescent="0.2">
      <c r="A5355" s="619"/>
      <c r="B5355" s="620"/>
      <c r="C5355" s="623"/>
      <c r="D5355" s="610"/>
      <c r="E5355" s="611"/>
      <c r="F5355" s="655"/>
      <c r="G5355" s="611"/>
    </row>
    <row r="5356" spans="1:7" s="547" customFormat="1" ht="15" x14ac:dyDescent="0.2">
      <c r="A5356" s="619"/>
      <c r="B5356" s="620"/>
      <c r="C5356" s="623"/>
      <c r="D5356" s="610"/>
      <c r="E5356" s="611"/>
      <c r="F5356" s="655"/>
      <c r="G5356" s="611"/>
    </row>
    <row r="5357" spans="1:7" s="547" customFormat="1" ht="15" x14ac:dyDescent="0.2">
      <c r="A5357" s="619"/>
      <c r="B5357" s="620"/>
      <c r="C5357" s="623"/>
      <c r="D5357" s="610"/>
      <c r="E5357" s="611"/>
      <c r="F5357" s="655"/>
      <c r="G5357" s="611"/>
    </row>
    <row r="5358" spans="1:7" s="547" customFormat="1" ht="15" x14ac:dyDescent="0.2">
      <c r="A5358" s="619"/>
      <c r="B5358" s="620"/>
      <c r="C5358" s="623"/>
      <c r="D5358" s="610"/>
      <c r="E5358" s="611"/>
      <c r="F5358" s="655"/>
      <c r="G5358" s="611"/>
    </row>
    <row r="5359" spans="1:7" s="547" customFormat="1" ht="15" x14ac:dyDescent="0.2">
      <c r="A5359" s="619"/>
      <c r="B5359" s="620"/>
      <c r="C5359" s="623"/>
      <c r="D5359" s="610"/>
      <c r="E5359" s="611"/>
      <c r="F5359" s="655"/>
      <c r="G5359" s="611"/>
    </row>
    <row r="5360" spans="1:7" s="547" customFormat="1" ht="15" x14ac:dyDescent="0.2">
      <c r="A5360" s="619"/>
      <c r="B5360" s="620"/>
      <c r="C5360" s="623"/>
      <c r="D5360" s="610"/>
      <c r="E5360" s="611"/>
      <c r="F5360" s="655"/>
      <c r="G5360" s="611"/>
    </row>
    <row r="5361" spans="1:7" s="547" customFormat="1" ht="15" x14ac:dyDescent="0.2">
      <c r="A5361" s="619"/>
      <c r="B5361" s="620"/>
      <c r="C5361" s="623"/>
      <c r="D5361" s="610"/>
      <c r="E5361" s="611"/>
      <c r="F5361" s="655"/>
      <c r="G5361" s="611"/>
    </row>
    <row r="5362" spans="1:7" s="547" customFormat="1" ht="15" x14ac:dyDescent="0.2">
      <c r="A5362" s="619"/>
      <c r="B5362" s="620"/>
      <c r="C5362" s="623"/>
      <c r="D5362" s="610"/>
      <c r="E5362" s="611"/>
      <c r="F5362" s="655"/>
      <c r="G5362" s="611"/>
    </row>
    <row r="5363" spans="1:7" s="547" customFormat="1" ht="15" x14ac:dyDescent="0.2">
      <c r="A5363" s="619"/>
      <c r="B5363" s="620"/>
      <c r="C5363" s="623"/>
      <c r="D5363" s="610"/>
      <c r="E5363" s="611"/>
      <c r="F5363" s="655"/>
      <c r="G5363" s="611"/>
    </row>
    <row r="5364" spans="1:7" s="547" customFormat="1" ht="15" x14ac:dyDescent="0.2">
      <c r="A5364" s="619"/>
      <c r="B5364" s="620"/>
      <c r="C5364" s="623"/>
      <c r="D5364" s="610"/>
      <c r="E5364" s="611"/>
      <c r="F5364" s="655"/>
      <c r="G5364" s="611"/>
    </row>
    <row r="5365" spans="1:7" s="547" customFormat="1" ht="15" x14ac:dyDescent="0.2">
      <c r="A5365" s="619"/>
      <c r="B5365" s="620"/>
      <c r="C5365" s="623"/>
      <c r="D5365" s="610"/>
      <c r="E5365" s="611"/>
      <c r="F5365" s="655"/>
      <c r="G5365" s="611"/>
    </row>
    <row r="5366" spans="1:7" s="547" customFormat="1" ht="15" x14ac:dyDescent="0.2">
      <c r="A5366" s="619"/>
      <c r="B5366" s="620"/>
      <c r="C5366" s="623"/>
      <c r="D5366" s="610"/>
      <c r="E5366" s="611"/>
      <c r="F5366" s="655"/>
      <c r="G5366" s="611"/>
    </row>
    <row r="5367" spans="1:7" s="547" customFormat="1" ht="15" x14ac:dyDescent="0.2">
      <c r="A5367" s="619"/>
      <c r="B5367" s="620"/>
      <c r="C5367" s="623"/>
      <c r="D5367" s="610"/>
      <c r="E5367" s="611"/>
      <c r="F5367" s="655"/>
      <c r="G5367" s="611"/>
    </row>
    <row r="5368" spans="1:7" s="547" customFormat="1" ht="15" x14ac:dyDescent="0.2">
      <c r="A5368" s="619"/>
      <c r="B5368" s="620"/>
      <c r="C5368" s="623"/>
      <c r="D5368" s="610"/>
      <c r="E5368" s="611"/>
      <c r="F5368" s="655"/>
      <c r="G5368" s="611"/>
    </row>
    <row r="5369" spans="1:7" s="547" customFormat="1" ht="15" x14ac:dyDescent="0.2">
      <c r="A5369" s="619"/>
      <c r="B5369" s="620"/>
      <c r="C5369" s="623"/>
      <c r="D5369" s="610"/>
      <c r="E5369" s="611"/>
      <c r="F5369" s="655"/>
      <c r="G5369" s="611"/>
    </row>
    <row r="5370" spans="1:7" s="547" customFormat="1" ht="15" x14ac:dyDescent="0.2">
      <c r="A5370" s="619"/>
      <c r="B5370" s="620"/>
      <c r="C5370" s="623"/>
      <c r="D5370" s="610"/>
      <c r="E5370" s="611"/>
      <c r="F5370" s="655"/>
      <c r="G5370" s="611"/>
    </row>
    <row r="5371" spans="1:7" s="547" customFormat="1" ht="15" x14ac:dyDescent="0.2">
      <c r="A5371" s="619"/>
      <c r="B5371" s="620"/>
      <c r="C5371" s="623"/>
      <c r="D5371" s="610"/>
      <c r="E5371" s="611"/>
      <c r="F5371" s="655"/>
      <c r="G5371" s="611"/>
    </row>
    <row r="5372" spans="1:7" s="547" customFormat="1" ht="15" x14ac:dyDescent="0.2">
      <c r="A5372" s="619"/>
      <c r="B5372" s="620"/>
      <c r="C5372" s="623"/>
      <c r="D5372" s="610"/>
      <c r="E5372" s="611"/>
      <c r="F5372" s="655"/>
      <c r="G5372" s="611"/>
    </row>
    <row r="5373" spans="1:7" s="547" customFormat="1" ht="15" x14ac:dyDescent="0.2">
      <c r="A5373" s="619"/>
      <c r="B5373" s="620"/>
      <c r="C5373" s="623"/>
      <c r="D5373" s="610"/>
      <c r="E5373" s="611"/>
      <c r="F5373" s="655"/>
      <c r="G5373" s="611"/>
    </row>
    <row r="5374" spans="1:7" s="547" customFormat="1" ht="15" x14ac:dyDescent="0.2">
      <c r="A5374" s="619"/>
      <c r="B5374" s="620"/>
      <c r="C5374" s="623"/>
      <c r="D5374" s="610"/>
      <c r="E5374" s="611"/>
      <c r="F5374" s="655"/>
      <c r="G5374" s="611"/>
    </row>
    <row r="5375" spans="1:7" s="547" customFormat="1" ht="15" x14ac:dyDescent="0.2">
      <c r="A5375" s="619"/>
      <c r="B5375" s="620"/>
      <c r="C5375" s="623"/>
      <c r="D5375" s="610"/>
      <c r="E5375" s="611"/>
      <c r="F5375" s="655"/>
      <c r="G5375" s="611"/>
    </row>
    <row r="5376" spans="1:7" s="547" customFormat="1" ht="15" x14ac:dyDescent="0.2">
      <c r="A5376" s="619"/>
      <c r="B5376" s="620"/>
      <c r="C5376" s="623"/>
      <c r="D5376" s="610"/>
      <c r="E5376" s="611"/>
      <c r="F5376" s="655"/>
      <c r="G5376" s="611"/>
    </row>
    <row r="5377" spans="1:7" s="547" customFormat="1" ht="15" x14ac:dyDescent="0.2">
      <c r="A5377" s="619"/>
      <c r="B5377" s="620"/>
      <c r="C5377" s="623"/>
      <c r="D5377" s="610"/>
      <c r="E5377" s="611"/>
      <c r="F5377" s="655"/>
      <c r="G5377" s="611"/>
    </row>
    <row r="5378" spans="1:7" s="547" customFormat="1" ht="15" x14ac:dyDescent="0.2">
      <c r="A5378" s="619"/>
      <c r="B5378" s="620"/>
      <c r="C5378" s="623"/>
      <c r="D5378" s="610"/>
      <c r="E5378" s="611"/>
      <c r="F5378" s="655"/>
      <c r="G5378" s="611"/>
    </row>
    <row r="5379" spans="1:7" s="547" customFormat="1" ht="15" x14ac:dyDescent="0.2">
      <c r="A5379" s="619"/>
      <c r="B5379" s="620"/>
      <c r="C5379" s="623"/>
      <c r="D5379" s="610"/>
      <c r="E5379" s="611"/>
      <c r="F5379" s="655"/>
      <c r="G5379" s="611"/>
    </row>
    <row r="5380" spans="1:7" s="547" customFormat="1" ht="15" x14ac:dyDescent="0.2">
      <c r="A5380" s="619"/>
      <c r="B5380" s="620"/>
      <c r="C5380" s="623"/>
      <c r="D5380" s="610"/>
      <c r="E5380" s="611"/>
      <c r="F5380" s="655"/>
      <c r="G5380" s="611"/>
    </row>
    <row r="5381" spans="1:7" s="547" customFormat="1" ht="15" x14ac:dyDescent="0.2">
      <c r="A5381" s="619"/>
      <c r="B5381" s="620"/>
      <c r="C5381" s="623"/>
      <c r="D5381" s="610"/>
      <c r="E5381" s="611"/>
      <c r="F5381" s="655"/>
      <c r="G5381" s="611"/>
    </row>
    <row r="5382" spans="1:7" s="547" customFormat="1" ht="15" x14ac:dyDescent="0.2">
      <c r="A5382" s="619"/>
      <c r="B5382" s="620"/>
      <c r="C5382" s="623"/>
      <c r="D5382" s="610"/>
      <c r="E5382" s="611"/>
      <c r="F5382" s="655"/>
      <c r="G5382" s="611"/>
    </row>
    <row r="5383" spans="1:7" s="547" customFormat="1" ht="15" x14ac:dyDescent="0.2">
      <c r="A5383" s="619"/>
      <c r="B5383" s="620"/>
      <c r="C5383" s="623"/>
      <c r="D5383" s="610"/>
      <c r="E5383" s="611"/>
      <c r="F5383" s="655"/>
      <c r="G5383" s="611"/>
    </row>
    <row r="5384" spans="1:7" s="547" customFormat="1" ht="15" x14ac:dyDescent="0.2">
      <c r="A5384" s="619"/>
      <c r="B5384" s="620"/>
      <c r="C5384" s="623"/>
      <c r="D5384" s="610"/>
      <c r="E5384" s="611"/>
      <c r="F5384" s="655"/>
      <c r="G5384" s="611"/>
    </row>
    <row r="5385" spans="1:7" s="547" customFormat="1" ht="15" x14ac:dyDescent="0.2">
      <c r="A5385" s="619"/>
      <c r="B5385" s="620"/>
      <c r="C5385" s="623"/>
      <c r="D5385" s="610"/>
      <c r="E5385" s="611"/>
      <c r="F5385" s="655"/>
      <c r="G5385" s="611"/>
    </row>
    <row r="5386" spans="1:7" s="547" customFormat="1" ht="15" x14ac:dyDescent="0.2">
      <c r="A5386" s="619"/>
      <c r="B5386" s="620"/>
      <c r="C5386" s="623"/>
      <c r="D5386" s="610"/>
      <c r="E5386" s="611"/>
      <c r="F5386" s="655"/>
      <c r="G5386" s="611"/>
    </row>
    <row r="5387" spans="1:7" s="547" customFormat="1" ht="15" x14ac:dyDescent="0.2">
      <c r="A5387" s="619"/>
      <c r="B5387" s="620"/>
      <c r="C5387" s="623"/>
      <c r="D5387" s="610"/>
      <c r="E5387" s="611"/>
      <c r="F5387" s="655"/>
      <c r="G5387" s="611"/>
    </row>
    <row r="5388" spans="1:7" s="547" customFormat="1" ht="15" x14ac:dyDescent="0.2">
      <c r="A5388" s="619"/>
      <c r="B5388" s="620"/>
      <c r="C5388" s="623"/>
      <c r="D5388" s="610"/>
      <c r="E5388" s="611"/>
      <c r="F5388" s="655"/>
      <c r="G5388" s="611"/>
    </row>
    <row r="5389" spans="1:7" s="547" customFormat="1" ht="15" x14ac:dyDescent="0.2">
      <c r="A5389" s="619"/>
      <c r="B5389" s="620"/>
      <c r="C5389" s="623"/>
      <c r="D5389" s="610"/>
      <c r="E5389" s="611"/>
      <c r="F5389" s="655"/>
      <c r="G5389" s="611"/>
    </row>
    <row r="5390" spans="1:7" s="547" customFormat="1" ht="15" x14ac:dyDescent="0.2">
      <c r="A5390" s="619"/>
      <c r="B5390" s="620"/>
      <c r="C5390" s="623"/>
      <c r="D5390" s="610"/>
      <c r="E5390" s="611"/>
      <c r="F5390" s="655"/>
      <c r="G5390" s="611"/>
    </row>
    <row r="5391" spans="1:7" s="547" customFormat="1" ht="15" x14ac:dyDescent="0.2">
      <c r="A5391" s="619"/>
      <c r="B5391" s="620"/>
      <c r="C5391" s="623"/>
      <c r="D5391" s="610"/>
      <c r="E5391" s="611"/>
      <c r="F5391" s="655"/>
      <c r="G5391" s="611"/>
    </row>
    <row r="5392" spans="1:7" s="547" customFormat="1" ht="15" x14ac:dyDescent="0.2">
      <c r="A5392" s="619"/>
      <c r="B5392" s="620"/>
      <c r="C5392" s="623"/>
      <c r="D5392" s="610"/>
      <c r="E5392" s="611"/>
      <c r="F5392" s="655"/>
      <c r="G5392" s="611"/>
    </row>
    <row r="5393" spans="1:7" s="547" customFormat="1" ht="15" x14ac:dyDescent="0.2">
      <c r="A5393" s="619"/>
      <c r="B5393" s="620"/>
      <c r="C5393" s="623"/>
      <c r="D5393" s="610"/>
      <c r="E5393" s="611"/>
      <c r="F5393" s="655"/>
      <c r="G5393" s="611"/>
    </row>
    <row r="5394" spans="1:7" s="547" customFormat="1" ht="15" x14ac:dyDescent="0.2">
      <c r="A5394" s="619"/>
      <c r="B5394" s="620"/>
      <c r="C5394" s="623"/>
      <c r="D5394" s="610"/>
      <c r="E5394" s="611"/>
      <c r="F5394" s="655"/>
      <c r="G5394" s="611"/>
    </row>
    <row r="5395" spans="1:7" s="547" customFormat="1" ht="15" x14ac:dyDescent="0.2">
      <c r="A5395" s="619"/>
      <c r="B5395" s="620"/>
      <c r="C5395" s="623"/>
      <c r="D5395" s="610"/>
      <c r="E5395" s="611"/>
      <c r="F5395" s="655"/>
      <c r="G5395" s="611"/>
    </row>
    <row r="5396" spans="1:7" s="547" customFormat="1" ht="15" x14ac:dyDescent="0.2">
      <c r="A5396" s="619"/>
      <c r="B5396" s="620"/>
      <c r="C5396" s="623"/>
      <c r="D5396" s="610"/>
      <c r="E5396" s="611"/>
      <c r="F5396" s="655"/>
      <c r="G5396" s="611"/>
    </row>
    <row r="5397" spans="1:7" s="547" customFormat="1" ht="15" x14ac:dyDescent="0.2">
      <c r="A5397" s="619"/>
      <c r="B5397" s="620"/>
      <c r="C5397" s="623"/>
      <c r="D5397" s="610"/>
      <c r="E5397" s="611"/>
      <c r="F5397" s="655"/>
      <c r="G5397" s="611"/>
    </row>
    <row r="5398" spans="1:7" s="547" customFormat="1" ht="15" x14ac:dyDescent="0.2">
      <c r="A5398" s="619"/>
      <c r="B5398" s="620"/>
      <c r="C5398" s="623"/>
      <c r="D5398" s="610"/>
      <c r="E5398" s="611"/>
      <c r="F5398" s="655"/>
      <c r="G5398" s="611"/>
    </row>
    <row r="5399" spans="1:7" s="547" customFormat="1" ht="15" x14ac:dyDescent="0.2">
      <c r="A5399" s="619"/>
      <c r="B5399" s="620"/>
      <c r="C5399" s="623"/>
      <c r="D5399" s="610"/>
      <c r="E5399" s="611"/>
      <c r="F5399" s="655"/>
      <c r="G5399" s="611"/>
    </row>
    <row r="5400" spans="1:7" s="547" customFormat="1" ht="15" x14ac:dyDescent="0.2">
      <c r="A5400" s="619"/>
      <c r="B5400" s="620"/>
      <c r="C5400" s="623"/>
      <c r="D5400" s="610"/>
      <c r="E5400" s="611"/>
      <c r="F5400" s="655"/>
      <c r="G5400" s="611"/>
    </row>
    <row r="5401" spans="1:7" s="547" customFormat="1" ht="15" x14ac:dyDescent="0.2">
      <c r="A5401" s="619"/>
      <c r="B5401" s="620"/>
      <c r="C5401" s="623"/>
      <c r="D5401" s="610"/>
      <c r="E5401" s="611"/>
      <c r="F5401" s="655"/>
      <c r="G5401" s="611"/>
    </row>
    <row r="5402" spans="1:7" s="547" customFormat="1" ht="15" x14ac:dyDescent="0.2">
      <c r="A5402" s="619"/>
      <c r="B5402" s="620"/>
      <c r="C5402" s="623"/>
      <c r="D5402" s="610"/>
      <c r="E5402" s="611"/>
      <c r="F5402" s="655"/>
      <c r="G5402" s="611"/>
    </row>
    <row r="5403" spans="1:7" s="547" customFormat="1" ht="15" x14ac:dyDescent="0.2">
      <c r="A5403" s="619"/>
      <c r="B5403" s="620"/>
      <c r="C5403" s="623"/>
      <c r="D5403" s="610"/>
      <c r="E5403" s="611"/>
      <c r="F5403" s="655"/>
      <c r="G5403" s="611"/>
    </row>
    <row r="5404" spans="1:7" s="547" customFormat="1" ht="15" x14ac:dyDescent="0.2">
      <c r="A5404" s="619"/>
      <c r="B5404" s="620"/>
      <c r="C5404" s="623"/>
      <c r="D5404" s="610"/>
      <c r="E5404" s="611"/>
      <c r="F5404" s="655"/>
      <c r="G5404" s="611"/>
    </row>
    <row r="5405" spans="1:7" s="547" customFormat="1" ht="15" x14ac:dyDescent="0.2">
      <c r="A5405" s="619"/>
      <c r="B5405" s="620"/>
      <c r="C5405" s="623"/>
      <c r="D5405" s="610"/>
      <c r="E5405" s="611"/>
      <c r="F5405" s="655"/>
      <c r="G5405" s="611"/>
    </row>
    <row r="5406" spans="1:7" s="547" customFormat="1" ht="15" x14ac:dyDescent="0.2">
      <c r="A5406" s="619"/>
      <c r="B5406" s="620"/>
      <c r="C5406" s="623"/>
      <c r="D5406" s="610"/>
      <c r="E5406" s="611"/>
      <c r="F5406" s="655"/>
      <c r="G5406" s="611"/>
    </row>
    <row r="5407" spans="1:7" s="547" customFormat="1" ht="15" x14ac:dyDescent="0.2">
      <c r="A5407" s="619"/>
      <c r="B5407" s="620"/>
      <c r="C5407" s="623"/>
      <c r="D5407" s="610"/>
      <c r="E5407" s="611"/>
      <c r="F5407" s="655"/>
      <c r="G5407" s="611"/>
    </row>
    <row r="5408" spans="1:7" s="547" customFormat="1" ht="15" x14ac:dyDescent="0.2">
      <c r="A5408" s="619"/>
      <c r="B5408" s="620"/>
      <c r="C5408" s="623"/>
      <c r="D5408" s="610"/>
      <c r="E5408" s="611"/>
      <c r="F5408" s="655"/>
      <c r="G5408" s="611"/>
    </row>
    <row r="5409" spans="1:7" s="547" customFormat="1" ht="15" x14ac:dyDescent="0.2">
      <c r="A5409" s="619"/>
      <c r="B5409" s="620"/>
      <c r="C5409" s="623"/>
      <c r="D5409" s="610"/>
      <c r="E5409" s="611"/>
      <c r="F5409" s="655"/>
      <c r="G5409" s="611"/>
    </row>
    <row r="5410" spans="1:7" s="547" customFormat="1" ht="15" x14ac:dyDescent="0.2">
      <c r="A5410" s="619"/>
      <c r="B5410" s="620"/>
      <c r="C5410" s="623"/>
      <c r="D5410" s="610"/>
      <c r="E5410" s="611"/>
      <c r="F5410" s="655"/>
      <c r="G5410" s="611"/>
    </row>
    <row r="5411" spans="1:7" s="547" customFormat="1" ht="15" x14ac:dyDescent="0.2">
      <c r="A5411" s="619"/>
      <c r="B5411" s="620"/>
      <c r="C5411" s="623"/>
      <c r="D5411" s="610"/>
      <c r="E5411" s="611"/>
      <c r="F5411" s="655"/>
      <c r="G5411" s="611"/>
    </row>
    <row r="5412" spans="1:7" s="547" customFormat="1" ht="15" x14ac:dyDescent="0.2">
      <c r="A5412" s="619"/>
      <c r="B5412" s="620"/>
      <c r="C5412" s="623"/>
      <c r="D5412" s="610"/>
      <c r="E5412" s="611"/>
      <c r="F5412" s="655"/>
      <c r="G5412" s="611"/>
    </row>
    <row r="5413" spans="1:7" s="547" customFormat="1" ht="15" x14ac:dyDescent="0.2">
      <c r="A5413" s="619"/>
      <c r="B5413" s="620"/>
      <c r="C5413" s="623"/>
      <c r="D5413" s="610"/>
      <c r="E5413" s="611"/>
      <c r="F5413" s="655"/>
      <c r="G5413" s="611"/>
    </row>
    <row r="5414" spans="1:7" s="547" customFormat="1" ht="15" x14ac:dyDescent="0.2">
      <c r="A5414" s="619"/>
      <c r="B5414" s="620"/>
      <c r="C5414" s="623"/>
      <c r="D5414" s="610"/>
      <c r="E5414" s="611"/>
      <c r="F5414" s="655"/>
      <c r="G5414" s="611"/>
    </row>
    <row r="5415" spans="1:7" s="547" customFormat="1" ht="15" x14ac:dyDescent="0.2">
      <c r="A5415" s="619"/>
      <c r="B5415" s="620"/>
      <c r="C5415" s="623"/>
      <c r="D5415" s="610"/>
      <c r="E5415" s="611"/>
      <c r="F5415" s="655"/>
      <c r="G5415" s="611"/>
    </row>
    <row r="5416" spans="1:7" s="547" customFormat="1" ht="15" x14ac:dyDescent="0.2">
      <c r="A5416" s="619"/>
      <c r="B5416" s="620"/>
      <c r="C5416" s="623"/>
      <c r="D5416" s="610"/>
      <c r="E5416" s="611"/>
      <c r="F5416" s="655"/>
      <c r="G5416" s="611"/>
    </row>
    <row r="5417" spans="1:7" s="547" customFormat="1" ht="15" x14ac:dyDescent="0.2">
      <c r="A5417" s="619"/>
      <c r="B5417" s="620"/>
      <c r="C5417" s="623"/>
      <c r="D5417" s="610"/>
      <c r="E5417" s="611"/>
      <c r="F5417" s="655"/>
      <c r="G5417" s="611"/>
    </row>
    <row r="5418" spans="1:7" s="547" customFormat="1" ht="15" x14ac:dyDescent="0.2">
      <c r="A5418" s="619"/>
      <c r="B5418" s="620"/>
      <c r="C5418" s="623"/>
      <c r="D5418" s="610"/>
      <c r="E5418" s="611"/>
      <c r="F5418" s="655"/>
      <c r="G5418" s="611"/>
    </row>
    <row r="5419" spans="1:7" s="547" customFormat="1" ht="15" x14ac:dyDescent="0.2">
      <c r="A5419" s="619"/>
      <c r="B5419" s="620"/>
      <c r="C5419" s="623"/>
      <c r="D5419" s="610"/>
      <c r="E5419" s="611"/>
      <c r="F5419" s="655"/>
      <c r="G5419" s="611"/>
    </row>
    <row r="5420" spans="1:7" s="547" customFormat="1" ht="15" x14ac:dyDescent="0.2">
      <c r="A5420" s="619"/>
      <c r="B5420" s="620"/>
      <c r="C5420" s="623"/>
      <c r="D5420" s="610"/>
      <c r="E5420" s="611"/>
      <c r="F5420" s="655"/>
      <c r="G5420" s="611"/>
    </row>
    <row r="5421" spans="1:7" s="547" customFormat="1" ht="15" x14ac:dyDescent="0.2">
      <c r="A5421" s="619"/>
      <c r="B5421" s="620"/>
      <c r="C5421" s="623"/>
      <c r="D5421" s="610"/>
      <c r="E5421" s="611"/>
      <c r="F5421" s="655"/>
      <c r="G5421" s="611"/>
    </row>
    <row r="5422" spans="1:7" s="547" customFormat="1" ht="15" x14ac:dyDescent="0.2">
      <c r="A5422" s="619"/>
      <c r="B5422" s="620"/>
      <c r="C5422" s="623"/>
      <c r="D5422" s="610"/>
      <c r="E5422" s="611"/>
      <c r="F5422" s="655"/>
      <c r="G5422" s="611"/>
    </row>
    <row r="5423" spans="1:7" s="547" customFormat="1" ht="15" x14ac:dyDescent="0.2">
      <c r="A5423" s="619"/>
      <c r="B5423" s="620"/>
      <c r="C5423" s="623"/>
      <c r="D5423" s="610"/>
      <c r="E5423" s="611"/>
      <c r="F5423" s="655"/>
      <c r="G5423" s="611"/>
    </row>
    <row r="5424" spans="1:7" s="547" customFormat="1" ht="15" x14ac:dyDescent="0.2">
      <c r="A5424" s="619"/>
      <c r="B5424" s="620"/>
      <c r="C5424" s="623"/>
      <c r="D5424" s="610"/>
      <c r="E5424" s="611"/>
      <c r="F5424" s="655"/>
      <c r="G5424" s="611"/>
    </row>
    <row r="5425" spans="1:7" s="547" customFormat="1" ht="15" x14ac:dyDescent="0.2">
      <c r="A5425" s="619"/>
      <c r="B5425" s="620"/>
      <c r="C5425" s="623"/>
      <c r="D5425" s="610"/>
      <c r="E5425" s="611"/>
      <c r="F5425" s="655"/>
      <c r="G5425" s="611"/>
    </row>
    <row r="5426" spans="1:7" s="547" customFormat="1" ht="15" x14ac:dyDescent="0.2">
      <c r="A5426" s="619"/>
      <c r="B5426" s="620"/>
      <c r="C5426" s="623"/>
      <c r="D5426" s="610"/>
      <c r="E5426" s="611"/>
      <c r="F5426" s="655"/>
      <c r="G5426" s="611"/>
    </row>
    <row r="5427" spans="1:7" s="547" customFormat="1" ht="15" x14ac:dyDescent="0.2">
      <c r="A5427" s="619"/>
      <c r="B5427" s="620"/>
      <c r="C5427" s="623"/>
      <c r="D5427" s="610"/>
      <c r="E5427" s="611"/>
      <c r="F5427" s="655"/>
      <c r="G5427" s="611"/>
    </row>
    <row r="5428" spans="1:7" s="547" customFormat="1" ht="15" x14ac:dyDescent="0.2">
      <c r="A5428" s="619"/>
      <c r="B5428" s="620"/>
      <c r="C5428" s="623"/>
      <c r="D5428" s="610"/>
      <c r="E5428" s="611"/>
      <c r="F5428" s="655"/>
      <c r="G5428" s="611"/>
    </row>
    <row r="5429" spans="1:7" s="547" customFormat="1" ht="15" x14ac:dyDescent="0.2">
      <c r="A5429" s="619"/>
      <c r="B5429" s="620"/>
      <c r="C5429" s="623"/>
      <c r="D5429" s="610"/>
      <c r="E5429" s="611"/>
      <c r="F5429" s="655"/>
      <c r="G5429" s="611"/>
    </row>
    <row r="5430" spans="1:7" s="547" customFormat="1" ht="15" x14ac:dyDescent="0.2">
      <c r="A5430" s="619"/>
      <c r="B5430" s="620"/>
      <c r="C5430" s="623"/>
      <c r="D5430" s="610"/>
      <c r="E5430" s="611"/>
      <c r="F5430" s="655"/>
      <c r="G5430" s="611"/>
    </row>
    <row r="5431" spans="1:7" s="547" customFormat="1" ht="15" x14ac:dyDescent="0.2">
      <c r="A5431" s="619"/>
      <c r="B5431" s="620"/>
      <c r="C5431" s="623"/>
      <c r="D5431" s="610"/>
      <c r="E5431" s="611"/>
      <c r="F5431" s="655"/>
      <c r="G5431" s="611"/>
    </row>
    <row r="5432" spans="1:7" s="547" customFormat="1" ht="15" x14ac:dyDescent="0.2">
      <c r="A5432" s="619"/>
      <c r="B5432" s="620"/>
      <c r="C5432" s="623"/>
      <c r="D5432" s="610"/>
      <c r="E5432" s="611"/>
      <c r="F5432" s="655"/>
      <c r="G5432" s="611"/>
    </row>
    <row r="5433" spans="1:7" s="547" customFormat="1" ht="15" x14ac:dyDescent="0.2">
      <c r="A5433" s="619"/>
      <c r="B5433" s="620"/>
      <c r="C5433" s="623"/>
      <c r="D5433" s="610"/>
      <c r="E5433" s="611"/>
      <c r="F5433" s="655"/>
      <c r="G5433" s="611"/>
    </row>
    <row r="5434" spans="1:7" s="547" customFormat="1" ht="15" x14ac:dyDescent="0.2">
      <c r="A5434" s="619"/>
      <c r="B5434" s="620"/>
      <c r="C5434" s="623"/>
      <c r="D5434" s="610"/>
      <c r="E5434" s="611"/>
      <c r="F5434" s="655"/>
      <c r="G5434" s="611"/>
    </row>
    <row r="5435" spans="1:7" s="547" customFormat="1" ht="15" x14ac:dyDescent="0.2">
      <c r="A5435" s="619"/>
      <c r="B5435" s="620"/>
      <c r="C5435" s="623"/>
      <c r="D5435" s="610"/>
      <c r="E5435" s="611"/>
      <c r="F5435" s="655"/>
      <c r="G5435" s="611"/>
    </row>
    <row r="5436" spans="1:7" s="547" customFormat="1" ht="15" x14ac:dyDescent="0.2">
      <c r="A5436" s="619"/>
      <c r="B5436" s="620"/>
      <c r="C5436" s="623"/>
      <c r="D5436" s="610"/>
      <c r="E5436" s="611"/>
      <c r="F5436" s="655"/>
      <c r="G5436" s="611"/>
    </row>
    <row r="5437" spans="1:7" s="547" customFormat="1" ht="15" x14ac:dyDescent="0.2">
      <c r="A5437" s="619"/>
      <c r="B5437" s="620"/>
      <c r="C5437" s="623"/>
      <c r="D5437" s="610"/>
      <c r="E5437" s="611"/>
      <c r="F5437" s="655"/>
      <c r="G5437" s="611"/>
    </row>
    <row r="5438" spans="1:7" s="547" customFormat="1" ht="15" x14ac:dyDescent="0.2">
      <c r="A5438" s="619"/>
      <c r="B5438" s="620"/>
      <c r="C5438" s="623"/>
      <c r="D5438" s="610"/>
      <c r="E5438" s="611"/>
      <c r="F5438" s="655"/>
      <c r="G5438" s="611"/>
    </row>
    <row r="5439" spans="1:7" s="547" customFormat="1" ht="15" x14ac:dyDescent="0.2">
      <c r="A5439" s="619"/>
      <c r="B5439" s="620"/>
      <c r="C5439" s="623"/>
      <c r="D5439" s="610"/>
      <c r="E5439" s="611"/>
      <c r="F5439" s="655"/>
      <c r="G5439" s="611"/>
    </row>
    <row r="5440" spans="1:7" s="547" customFormat="1" ht="15" x14ac:dyDescent="0.2">
      <c r="A5440" s="619"/>
      <c r="B5440" s="620"/>
      <c r="C5440" s="623"/>
      <c r="D5440" s="610"/>
      <c r="E5440" s="611"/>
      <c r="F5440" s="655"/>
      <c r="G5440" s="611"/>
    </row>
    <row r="5441" spans="1:7" s="547" customFormat="1" ht="15" x14ac:dyDescent="0.2">
      <c r="A5441" s="619"/>
      <c r="B5441" s="620"/>
      <c r="C5441" s="623"/>
      <c r="D5441" s="610"/>
      <c r="E5441" s="611"/>
      <c r="F5441" s="655"/>
      <c r="G5441" s="611"/>
    </row>
    <row r="5442" spans="1:7" s="547" customFormat="1" ht="15" x14ac:dyDescent="0.2">
      <c r="A5442" s="619"/>
      <c r="B5442" s="620"/>
      <c r="C5442" s="623"/>
      <c r="D5442" s="610"/>
      <c r="E5442" s="611"/>
      <c r="F5442" s="655"/>
      <c r="G5442" s="611"/>
    </row>
    <row r="5443" spans="1:7" s="547" customFormat="1" ht="15" x14ac:dyDescent="0.2">
      <c r="A5443" s="619"/>
      <c r="B5443" s="620"/>
      <c r="C5443" s="623"/>
      <c r="D5443" s="610"/>
      <c r="E5443" s="611"/>
      <c r="F5443" s="655"/>
      <c r="G5443" s="611"/>
    </row>
    <row r="5444" spans="1:7" s="547" customFormat="1" ht="15" x14ac:dyDescent="0.2">
      <c r="A5444" s="619"/>
      <c r="B5444" s="620"/>
      <c r="C5444" s="623"/>
      <c r="D5444" s="610"/>
      <c r="E5444" s="611"/>
      <c r="F5444" s="655"/>
      <c r="G5444" s="611"/>
    </row>
    <row r="5445" spans="1:7" s="547" customFormat="1" ht="15" x14ac:dyDescent="0.2">
      <c r="A5445" s="619"/>
      <c r="B5445" s="620"/>
      <c r="C5445" s="623"/>
      <c r="D5445" s="610"/>
      <c r="E5445" s="611"/>
      <c r="F5445" s="655"/>
      <c r="G5445" s="611"/>
    </row>
    <row r="5446" spans="1:7" s="547" customFormat="1" ht="15" x14ac:dyDescent="0.2">
      <c r="A5446" s="619"/>
      <c r="B5446" s="620"/>
      <c r="C5446" s="623"/>
      <c r="D5446" s="610"/>
      <c r="E5446" s="611"/>
      <c r="F5446" s="655"/>
      <c r="G5446" s="611"/>
    </row>
    <row r="5447" spans="1:7" s="547" customFormat="1" ht="15" x14ac:dyDescent="0.2">
      <c r="A5447" s="619"/>
      <c r="B5447" s="620"/>
      <c r="C5447" s="623"/>
      <c r="D5447" s="610"/>
      <c r="E5447" s="611"/>
      <c r="F5447" s="655"/>
      <c r="G5447" s="611"/>
    </row>
    <row r="5448" spans="1:7" s="547" customFormat="1" ht="15" x14ac:dyDescent="0.2">
      <c r="A5448" s="619"/>
      <c r="B5448" s="620"/>
      <c r="C5448" s="623"/>
      <c r="D5448" s="610"/>
      <c r="E5448" s="611"/>
      <c r="F5448" s="655"/>
      <c r="G5448" s="611"/>
    </row>
    <row r="5449" spans="1:7" s="547" customFormat="1" ht="15" x14ac:dyDescent="0.2">
      <c r="A5449" s="619"/>
      <c r="B5449" s="620"/>
      <c r="C5449" s="623"/>
      <c r="D5449" s="610"/>
      <c r="E5449" s="611"/>
      <c r="F5449" s="655"/>
      <c r="G5449" s="611"/>
    </row>
    <row r="5450" spans="1:7" s="547" customFormat="1" ht="15" x14ac:dyDescent="0.2">
      <c r="A5450" s="619"/>
      <c r="B5450" s="620"/>
      <c r="C5450" s="623"/>
      <c r="D5450" s="610"/>
      <c r="E5450" s="611"/>
      <c r="F5450" s="655"/>
      <c r="G5450" s="611"/>
    </row>
    <row r="5451" spans="1:7" s="547" customFormat="1" ht="15" x14ac:dyDescent="0.2">
      <c r="A5451" s="619"/>
      <c r="B5451" s="620"/>
      <c r="C5451" s="623"/>
      <c r="D5451" s="610"/>
      <c r="E5451" s="611"/>
      <c r="F5451" s="655"/>
      <c r="G5451" s="611"/>
    </row>
    <row r="5452" spans="1:7" s="547" customFormat="1" ht="15" x14ac:dyDescent="0.2">
      <c r="A5452" s="619"/>
      <c r="B5452" s="620"/>
      <c r="C5452" s="623"/>
      <c r="D5452" s="610"/>
      <c r="E5452" s="611"/>
      <c r="F5452" s="655"/>
      <c r="G5452" s="611"/>
    </row>
    <row r="5453" spans="1:7" s="547" customFormat="1" ht="15" x14ac:dyDescent="0.2">
      <c r="A5453" s="619"/>
      <c r="B5453" s="620"/>
      <c r="C5453" s="623"/>
      <c r="D5453" s="610"/>
      <c r="E5453" s="611"/>
      <c r="F5453" s="655"/>
      <c r="G5453" s="611"/>
    </row>
    <row r="5454" spans="1:7" s="547" customFormat="1" ht="15" x14ac:dyDescent="0.2">
      <c r="A5454" s="619"/>
      <c r="B5454" s="620"/>
      <c r="C5454" s="623"/>
      <c r="D5454" s="610"/>
      <c r="E5454" s="611"/>
      <c r="F5454" s="655"/>
      <c r="G5454" s="611"/>
    </row>
    <row r="5455" spans="1:7" s="547" customFormat="1" ht="15" x14ac:dyDescent="0.2">
      <c r="A5455" s="619"/>
      <c r="B5455" s="620"/>
      <c r="C5455" s="623"/>
      <c r="D5455" s="610"/>
      <c r="E5455" s="611"/>
      <c r="F5455" s="655"/>
      <c r="G5455" s="611"/>
    </row>
    <row r="5456" spans="1:7" s="547" customFormat="1" ht="15" x14ac:dyDescent="0.2">
      <c r="A5456" s="619"/>
      <c r="B5456" s="620"/>
      <c r="C5456" s="623"/>
      <c r="D5456" s="610"/>
      <c r="E5456" s="611"/>
      <c r="F5456" s="655"/>
      <c r="G5456" s="611"/>
    </row>
    <row r="5457" spans="1:7" s="547" customFormat="1" ht="15" x14ac:dyDescent="0.2">
      <c r="A5457" s="619"/>
      <c r="B5457" s="620"/>
      <c r="C5457" s="623"/>
      <c r="D5457" s="610"/>
      <c r="E5457" s="611"/>
      <c r="F5457" s="655"/>
      <c r="G5457" s="611"/>
    </row>
    <row r="5458" spans="1:7" s="547" customFormat="1" ht="15" x14ac:dyDescent="0.2">
      <c r="A5458" s="619"/>
      <c r="B5458" s="620"/>
      <c r="C5458" s="623"/>
      <c r="D5458" s="610"/>
      <c r="E5458" s="611"/>
      <c r="F5458" s="655"/>
      <c r="G5458" s="611"/>
    </row>
    <row r="5459" spans="1:7" s="547" customFormat="1" ht="15" x14ac:dyDescent="0.2">
      <c r="A5459" s="619"/>
      <c r="B5459" s="620"/>
      <c r="C5459" s="623"/>
      <c r="D5459" s="610"/>
      <c r="E5459" s="611"/>
      <c r="F5459" s="655"/>
      <c r="G5459" s="611"/>
    </row>
    <row r="5460" spans="1:7" s="547" customFormat="1" ht="15" x14ac:dyDescent="0.2">
      <c r="A5460" s="619"/>
      <c r="B5460" s="620"/>
      <c r="C5460" s="623"/>
      <c r="D5460" s="610"/>
      <c r="E5460" s="611"/>
      <c r="F5460" s="655"/>
      <c r="G5460" s="611"/>
    </row>
    <row r="5461" spans="1:7" s="547" customFormat="1" ht="15" x14ac:dyDescent="0.2">
      <c r="A5461" s="619"/>
      <c r="B5461" s="620"/>
      <c r="C5461" s="623"/>
      <c r="D5461" s="610"/>
      <c r="E5461" s="611"/>
      <c r="F5461" s="655"/>
      <c r="G5461" s="611"/>
    </row>
    <row r="5462" spans="1:7" s="547" customFormat="1" ht="15" x14ac:dyDescent="0.2">
      <c r="A5462" s="619"/>
      <c r="B5462" s="620"/>
      <c r="C5462" s="623"/>
      <c r="D5462" s="610"/>
      <c r="E5462" s="611"/>
      <c r="F5462" s="655"/>
      <c r="G5462" s="611"/>
    </row>
    <row r="5463" spans="1:7" s="547" customFormat="1" ht="15" x14ac:dyDescent="0.2">
      <c r="A5463" s="619"/>
      <c r="B5463" s="620"/>
      <c r="C5463" s="623"/>
      <c r="D5463" s="610"/>
      <c r="E5463" s="611"/>
      <c r="F5463" s="655"/>
      <c r="G5463" s="611"/>
    </row>
    <row r="5464" spans="1:7" s="547" customFormat="1" ht="15" x14ac:dyDescent="0.2">
      <c r="A5464" s="619"/>
      <c r="B5464" s="620"/>
      <c r="C5464" s="623"/>
      <c r="D5464" s="610"/>
      <c r="E5464" s="611"/>
      <c r="F5464" s="655"/>
      <c r="G5464" s="611"/>
    </row>
    <row r="5465" spans="1:7" s="547" customFormat="1" ht="15" x14ac:dyDescent="0.2">
      <c r="A5465" s="619"/>
      <c r="B5465" s="620"/>
      <c r="C5465" s="623"/>
      <c r="D5465" s="610"/>
      <c r="E5465" s="611"/>
      <c r="F5465" s="655"/>
      <c r="G5465" s="611"/>
    </row>
    <row r="5466" spans="1:7" s="547" customFormat="1" ht="15" x14ac:dyDescent="0.2">
      <c r="A5466" s="619"/>
      <c r="B5466" s="620"/>
      <c r="C5466" s="623"/>
      <c r="D5466" s="610"/>
      <c r="E5466" s="611"/>
      <c r="F5466" s="655"/>
      <c r="G5466" s="611"/>
    </row>
    <row r="5467" spans="1:7" s="547" customFormat="1" ht="15" x14ac:dyDescent="0.2">
      <c r="A5467" s="619"/>
      <c r="B5467" s="620"/>
      <c r="C5467" s="623"/>
      <c r="D5467" s="610"/>
      <c r="E5467" s="611"/>
      <c r="F5467" s="655"/>
      <c r="G5467" s="611"/>
    </row>
    <row r="5468" spans="1:7" s="547" customFormat="1" ht="15" x14ac:dyDescent="0.2">
      <c r="A5468" s="619"/>
      <c r="B5468" s="620"/>
      <c r="C5468" s="623"/>
      <c r="D5468" s="610"/>
      <c r="E5468" s="611"/>
      <c r="F5468" s="655"/>
      <c r="G5468" s="611"/>
    </row>
    <row r="5469" spans="1:7" s="547" customFormat="1" ht="15" x14ac:dyDescent="0.2">
      <c r="A5469" s="619"/>
      <c r="B5469" s="620"/>
      <c r="C5469" s="623"/>
      <c r="D5469" s="610"/>
      <c r="E5469" s="611"/>
      <c r="F5469" s="655"/>
      <c r="G5469" s="611"/>
    </row>
    <row r="5470" spans="1:7" s="547" customFormat="1" ht="15" x14ac:dyDescent="0.2">
      <c r="A5470" s="619"/>
      <c r="B5470" s="620"/>
      <c r="C5470" s="623"/>
      <c r="D5470" s="610"/>
      <c r="E5470" s="611"/>
      <c r="F5470" s="655"/>
      <c r="G5470" s="611"/>
    </row>
    <row r="5471" spans="1:7" s="547" customFormat="1" ht="15" x14ac:dyDescent="0.2">
      <c r="A5471" s="619"/>
      <c r="B5471" s="620"/>
      <c r="C5471" s="623"/>
      <c r="D5471" s="610"/>
      <c r="E5471" s="611"/>
      <c r="F5471" s="655"/>
      <c r="G5471" s="611"/>
    </row>
    <row r="5472" spans="1:7" s="547" customFormat="1" ht="15" x14ac:dyDescent="0.2">
      <c r="A5472" s="619"/>
      <c r="B5472" s="620"/>
      <c r="C5472" s="623"/>
      <c r="D5472" s="610"/>
      <c r="E5472" s="611"/>
      <c r="F5472" s="655"/>
      <c r="G5472" s="611"/>
    </row>
    <row r="5473" spans="1:7" s="547" customFormat="1" ht="15" x14ac:dyDescent="0.2">
      <c r="A5473" s="619"/>
      <c r="B5473" s="620"/>
      <c r="C5473" s="623"/>
      <c r="D5473" s="610"/>
      <c r="E5473" s="611"/>
      <c r="F5473" s="655"/>
      <c r="G5473" s="611"/>
    </row>
    <row r="5474" spans="1:7" s="547" customFormat="1" ht="15" x14ac:dyDescent="0.2">
      <c r="A5474" s="619"/>
      <c r="B5474" s="620"/>
      <c r="C5474" s="623"/>
      <c r="D5474" s="610"/>
      <c r="E5474" s="611"/>
      <c r="F5474" s="655"/>
      <c r="G5474" s="611"/>
    </row>
    <row r="5475" spans="1:7" s="547" customFormat="1" ht="15" x14ac:dyDescent="0.2">
      <c r="A5475" s="619"/>
      <c r="B5475" s="620"/>
      <c r="C5475" s="623"/>
      <c r="D5475" s="610"/>
      <c r="E5475" s="611"/>
      <c r="F5475" s="655"/>
      <c r="G5475" s="611"/>
    </row>
    <row r="5476" spans="1:7" s="547" customFormat="1" ht="15" x14ac:dyDescent="0.2">
      <c r="A5476" s="619"/>
      <c r="B5476" s="620"/>
      <c r="C5476" s="623"/>
      <c r="D5476" s="610"/>
      <c r="E5476" s="611"/>
      <c r="F5476" s="655"/>
      <c r="G5476" s="611"/>
    </row>
    <row r="5477" spans="1:7" s="547" customFormat="1" ht="15" x14ac:dyDescent="0.2">
      <c r="A5477" s="619"/>
      <c r="B5477" s="620"/>
      <c r="C5477" s="623"/>
      <c r="D5477" s="610"/>
      <c r="E5477" s="611"/>
      <c r="F5477" s="655"/>
      <c r="G5477" s="611"/>
    </row>
    <row r="5478" spans="1:7" s="547" customFormat="1" ht="15" x14ac:dyDescent="0.2">
      <c r="A5478" s="619"/>
      <c r="B5478" s="620"/>
      <c r="C5478" s="623"/>
      <c r="D5478" s="610"/>
      <c r="E5478" s="611"/>
      <c r="F5478" s="655"/>
      <c r="G5478" s="611"/>
    </row>
    <row r="5479" spans="1:7" s="547" customFormat="1" ht="15" x14ac:dyDescent="0.2">
      <c r="A5479" s="619"/>
      <c r="B5479" s="620"/>
      <c r="C5479" s="623"/>
      <c r="D5479" s="610"/>
      <c r="E5479" s="611"/>
      <c r="F5479" s="655"/>
      <c r="G5479" s="611"/>
    </row>
    <row r="5480" spans="1:7" s="547" customFormat="1" ht="15" x14ac:dyDescent="0.2">
      <c r="A5480" s="619"/>
      <c r="B5480" s="620"/>
      <c r="C5480" s="623"/>
      <c r="D5480" s="610"/>
      <c r="E5480" s="611"/>
      <c r="F5480" s="655"/>
      <c r="G5480" s="611"/>
    </row>
    <row r="5481" spans="1:7" s="547" customFormat="1" ht="15" x14ac:dyDescent="0.2">
      <c r="A5481" s="619"/>
      <c r="B5481" s="620"/>
      <c r="C5481" s="623"/>
      <c r="D5481" s="610"/>
      <c r="E5481" s="611"/>
      <c r="F5481" s="655"/>
      <c r="G5481" s="611"/>
    </row>
    <row r="5482" spans="1:7" s="547" customFormat="1" ht="15" x14ac:dyDescent="0.2">
      <c r="A5482" s="619"/>
      <c r="B5482" s="620"/>
      <c r="C5482" s="623"/>
      <c r="D5482" s="610"/>
      <c r="E5482" s="611"/>
      <c r="F5482" s="655"/>
      <c r="G5482" s="611"/>
    </row>
    <row r="5483" spans="1:7" s="547" customFormat="1" ht="15" x14ac:dyDescent="0.2">
      <c r="A5483" s="619"/>
      <c r="B5483" s="620"/>
      <c r="C5483" s="623"/>
      <c r="D5483" s="610"/>
      <c r="E5483" s="611"/>
      <c r="F5483" s="655"/>
      <c r="G5483" s="611"/>
    </row>
    <row r="5484" spans="1:7" s="547" customFormat="1" ht="15" x14ac:dyDescent="0.2">
      <c r="A5484" s="619"/>
      <c r="B5484" s="620"/>
      <c r="C5484" s="623"/>
      <c r="D5484" s="610"/>
      <c r="E5484" s="611"/>
      <c r="F5484" s="655"/>
      <c r="G5484" s="611"/>
    </row>
    <row r="5485" spans="1:7" s="547" customFormat="1" ht="15" x14ac:dyDescent="0.2">
      <c r="A5485" s="619"/>
      <c r="B5485" s="620"/>
      <c r="C5485" s="623"/>
      <c r="D5485" s="610"/>
      <c r="E5485" s="611"/>
      <c r="F5485" s="655"/>
      <c r="G5485" s="611"/>
    </row>
    <row r="5486" spans="1:7" s="547" customFormat="1" ht="15" x14ac:dyDescent="0.2">
      <c r="A5486" s="619"/>
      <c r="B5486" s="620"/>
      <c r="C5486" s="623"/>
      <c r="D5486" s="610"/>
      <c r="E5486" s="611"/>
      <c r="F5486" s="655"/>
      <c r="G5486" s="611"/>
    </row>
    <row r="5487" spans="1:7" s="547" customFormat="1" ht="15" x14ac:dyDescent="0.2">
      <c r="A5487" s="619"/>
      <c r="B5487" s="620"/>
      <c r="C5487" s="623"/>
      <c r="D5487" s="610"/>
      <c r="E5487" s="611"/>
      <c r="F5487" s="655"/>
      <c r="G5487" s="611"/>
    </row>
    <row r="5488" spans="1:7" s="547" customFormat="1" ht="15" x14ac:dyDescent="0.2">
      <c r="A5488" s="619"/>
      <c r="B5488" s="620"/>
      <c r="C5488" s="623"/>
      <c r="D5488" s="610"/>
      <c r="E5488" s="611"/>
      <c r="F5488" s="655"/>
      <c r="G5488" s="611"/>
    </row>
    <row r="5489" spans="1:7" s="547" customFormat="1" ht="15" x14ac:dyDescent="0.2">
      <c r="A5489" s="619"/>
      <c r="B5489" s="620"/>
      <c r="C5489" s="623"/>
      <c r="D5489" s="610"/>
      <c r="E5489" s="611"/>
      <c r="F5489" s="655"/>
      <c r="G5489" s="611"/>
    </row>
    <row r="5490" spans="1:7" s="547" customFormat="1" ht="15" x14ac:dyDescent="0.2">
      <c r="A5490" s="619"/>
      <c r="B5490" s="620"/>
      <c r="C5490" s="623"/>
      <c r="D5490" s="610"/>
      <c r="E5490" s="611"/>
      <c r="F5490" s="655"/>
      <c r="G5490" s="611"/>
    </row>
    <row r="5491" spans="1:7" s="547" customFormat="1" ht="15" x14ac:dyDescent="0.2">
      <c r="A5491" s="619"/>
      <c r="B5491" s="620"/>
      <c r="C5491" s="623"/>
      <c r="D5491" s="610"/>
      <c r="E5491" s="611"/>
      <c r="F5491" s="655"/>
      <c r="G5491" s="611"/>
    </row>
    <row r="5492" spans="1:7" s="547" customFormat="1" ht="15" x14ac:dyDescent="0.2">
      <c r="A5492" s="619"/>
      <c r="B5492" s="620"/>
      <c r="C5492" s="623"/>
      <c r="D5492" s="610"/>
      <c r="E5492" s="611"/>
      <c r="F5492" s="655"/>
      <c r="G5492" s="611"/>
    </row>
    <row r="5493" spans="1:7" s="547" customFormat="1" ht="15" x14ac:dyDescent="0.2">
      <c r="A5493" s="619"/>
      <c r="B5493" s="620"/>
      <c r="C5493" s="623"/>
      <c r="D5493" s="610"/>
      <c r="E5493" s="611"/>
      <c r="F5493" s="655"/>
      <c r="G5493" s="611"/>
    </row>
    <row r="5494" spans="1:7" s="547" customFormat="1" ht="15" x14ac:dyDescent="0.2">
      <c r="A5494" s="619"/>
      <c r="B5494" s="620"/>
      <c r="C5494" s="623"/>
      <c r="D5494" s="610"/>
      <c r="E5494" s="611"/>
      <c r="F5494" s="655"/>
      <c r="G5494" s="611"/>
    </row>
    <row r="5495" spans="1:7" s="547" customFormat="1" ht="15" x14ac:dyDescent="0.2">
      <c r="A5495" s="619"/>
      <c r="B5495" s="620"/>
      <c r="C5495" s="623"/>
      <c r="D5495" s="610"/>
      <c r="E5495" s="611"/>
      <c r="F5495" s="655"/>
      <c r="G5495" s="611"/>
    </row>
    <row r="5496" spans="1:7" s="547" customFormat="1" ht="15" x14ac:dyDescent="0.2">
      <c r="A5496" s="619"/>
      <c r="B5496" s="620"/>
      <c r="C5496" s="623"/>
      <c r="D5496" s="610"/>
      <c r="E5496" s="611"/>
      <c r="F5496" s="655"/>
      <c r="G5496" s="611"/>
    </row>
    <row r="5497" spans="1:7" s="547" customFormat="1" ht="15" x14ac:dyDescent="0.2">
      <c r="A5497" s="619"/>
      <c r="B5497" s="620"/>
      <c r="C5497" s="623"/>
      <c r="D5497" s="610"/>
      <c r="E5497" s="611"/>
      <c r="F5497" s="655"/>
      <c r="G5497" s="611"/>
    </row>
    <row r="5498" spans="1:7" s="547" customFormat="1" ht="15" x14ac:dyDescent="0.2">
      <c r="A5498" s="619"/>
      <c r="B5498" s="620"/>
      <c r="C5498" s="623"/>
      <c r="D5498" s="610"/>
      <c r="E5498" s="611"/>
      <c r="F5498" s="655"/>
      <c r="G5498" s="611"/>
    </row>
    <row r="5499" spans="1:7" s="547" customFormat="1" ht="15" x14ac:dyDescent="0.2">
      <c r="A5499" s="619"/>
      <c r="B5499" s="620"/>
      <c r="C5499" s="623"/>
      <c r="D5499" s="610"/>
      <c r="E5499" s="611"/>
      <c r="F5499" s="655"/>
      <c r="G5499" s="611"/>
    </row>
    <row r="5500" spans="1:7" s="547" customFormat="1" ht="15" x14ac:dyDescent="0.2">
      <c r="A5500" s="619"/>
      <c r="B5500" s="620"/>
      <c r="C5500" s="623"/>
      <c r="D5500" s="610"/>
      <c r="E5500" s="611"/>
      <c r="F5500" s="655"/>
      <c r="G5500" s="611"/>
    </row>
    <row r="5501" spans="1:7" s="547" customFormat="1" ht="15" x14ac:dyDescent="0.2">
      <c r="A5501" s="619"/>
      <c r="B5501" s="620"/>
      <c r="C5501" s="623"/>
      <c r="D5501" s="610"/>
      <c r="E5501" s="611"/>
      <c r="F5501" s="655"/>
      <c r="G5501" s="611"/>
    </row>
    <row r="5502" spans="1:7" s="547" customFormat="1" ht="15" x14ac:dyDescent="0.2">
      <c r="A5502" s="619"/>
      <c r="B5502" s="620"/>
      <c r="C5502" s="623"/>
      <c r="D5502" s="610"/>
      <c r="E5502" s="611"/>
      <c r="F5502" s="655"/>
      <c r="G5502" s="611"/>
    </row>
    <row r="5503" spans="1:7" s="547" customFormat="1" ht="15" x14ac:dyDescent="0.2">
      <c r="A5503" s="619"/>
      <c r="B5503" s="620"/>
      <c r="C5503" s="623"/>
      <c r="D5503" s="610"/>
      <c r="E5503" s="611"/>
      <c r="F5503" s="655"/>
      <c r="G5503" s="611"/>
    </row>
    <row r="5504" spans="1:7" s="547" customFormat="1" ht="15" x14ac:dyDescent="0.2">
      <c r="A5504" s="619"/>
      <c r="B5504" s="620"/>
      <c r="C5504" s="623"/>
      <c r="D5504" s="610"/>
      <c r="E5504" s="611"/>
      <c r="F5504" s="655"/>
      <c r="G5504" s="611"/>
    </row>
    <row r="5505" spans="1:7" s="547" customFormat="1" ht="15" x14ac:dyDescent="0.2">
      <c r="A5505" s="619"/>
      <c r="B5505" s="620"/>
      <c r="C5505" s="623"/>
      <c r="D5505" s="610"/>
      <c r="E5505" s="611"/>
      <c r="F5505" s="655"/>
      <c r="G5505" s="611"/>
    </row>
    <row r="5506" spans="1:7" s="547" customFormat="1" ht="15" x14ac:dyDescent="0.2">
      <c r="A5506" s="619"/>
      <c r="B5506" s="620"/>
      <c r="C5506" s="623"/>
      <c r="D5506" s="610"/>
      <c r="E5506" s="611"/>
      <c r="F5506" s="655"/>
      <c r="G5506" s="611"/>
    </row>
    <row r="5507" spans="1:7" s="547" customFormat="1" ht="15" x14ac:dyDescent="0.2">
      <c r="A5507" s="619"/>
      <c r="B5507" s="620"/>
      <c r="C5507" s="623"/>
      <c r="D5507" s="610"/>
      <c r="E5507" s="611"/>
      <c r="F5507" s="655"/>
      <c r="G5507" s="611"/>
    </row>
    <row r="5508" spans="1:7" s="547" customFormat="1" ht="15" x14ac:dyDescent="0.2">
      <c r="A5508" s="619"/>
      <c r="B5508" s="620"/>
      <c r="C5508" s="623"/>
      <c r="D5508" s="610"/>
      <c r="E5508" s="611"/>
      <c r="F5508" s="655"/>
      <c r="G5508" s="611"/>
    </row>
    <row r="5509" spans="1:7" s="547" customFormat="1" ht="15" x14ac:dyDescent="0.2">
      <c r="A5509" s="619"/>
      <c r="B5509" s="620"/>
      <c r="C5509" s="623"/>
      <c r="D5509" s="610"/>
      <c r="E5509" s="611"/>
      <c r="F5509" s="655"/>
      <c r="G5509" s="611"/>
    </row>
    <row r="5510" spans="1:7" s="547" customFormat="1" ht="15" x14ac:dyDescent="0.2">
      <c r="A5510" s="619"/>
      <c r="B5510" s="620"/>
      <c r="C5510" s="623"/>
      <c r="D5510" s="610"/>
      <c r="E5510" s="611"/>
      <c r="F5510" s="655"/>
      <c r="G5510" s="611"/>
    </row>
    <row r="5511" spans="1:7" s="547" customFormat="1" ht="15" x14ac:dyDescent="0.2">
      <c r="A5511" s="619"/>
      <c r="B5511" s="620"/>
      <c r="C5511" s="623"/>
      <c r="D5511" s="610"/>
      <c r="E5511" s="611"/>
      <c r="F5511" s="655"/>
      <c r="G5511" s="611"/>
    </row>
    <row r="5512" spans="1:7" s="547" customFormat="1" ht="15" x14ac:dyDescent="0.2">
      <c r="A5512" s="619"/>
      <c r="B5512" s="620"/>
      <c r="C5512" s="623"/>
      <c r="D5512" s="610"/>
      <c r="E5512" s="611"/>
      <c r="F5512" s="655"/>
      <c r="G5512" s="611"/>
    </row>
    <row r="5513" spans="1:7" s="547" customFormat="1" ht="15" x14ac:dyDescent="0.2">
      <c r="A5513" s="619"/>
      <c r="B5513" s="620"/>
      <c r="C5513" s="623"/>
      <c r="D5513" s="610"/>
      <c r="E5513" s="611"/>
      <c r="F5513" s="655"/>
      <c r="G5513" s="611"/>
    </row>
    <row r="5514" spans="1:7" s="547" customFormat="1" ht="15" x14ac:dyDescent="0.2">
      <c r="A5514" s="619"/>
      <c r="B5514" s="620"/>
      <c r="C5514" s="623"/>
      <c r="D5514" s="610"/>
      <c r="E5514" s="611"/>
      <c r="F5514" s="655"/>
      <c r="G5514" s="611"/>
    </row>
    <row r="5515" spans="1:7" s="547" customFormat="1" ht="15" x14ac:dyDescent="0.2">
      <c r="A5515" s="619"/>
      <c r="B5515" s="620"/>
      <c r="C5515" s="623"/>
      <c r="D5515" s="610"/>
      <c r="E5515" s="611"/>
      <c r="F5515" s="655"/>
      <c r="G5515" s="611"/>
    </row>
    <row r="5516" spans="1:7" s="547" customFormat="1" ht="15" x14ac:dyDescent="0.2">
      <c r="A5516" s="619"/>
      <c r="B5516" s="620"/>
      <c r="C5516" s="623"/>
      <c r="D5516" s="610"/>
      <c r="E5516" s="611"/>
      <c r="F5516" s="655"/>
      <c r="G5516" s="611"/>
    </row>
    <row r="5517" spans="1:7" s="547" customFormat="1" ht="15" x14ac:dyDescent="0.2">
      <c r="A5517" s="619"/>
      <c r="B5517" s="620"/>
      <c r="C5517" s="623"/>
      <c r="D5517" s="610"/>
      <c r="E5517" s="611"/>
      <c r="F5517" s="655"/>
      <c r="G5517" s="611"/>
    </row>
    <row r="5518" spans="1:7" s="547" customFormat="1" ht="15" x14ac:dyDescent="0.2">
      <c r="A5518" s="619"/>
      <c r="B5518" s="620"/>
      <c r="C5518" s="623"/>
      <c r="D5518" s="610"/>
      <c r="E5518" s="611"/>
      <c r="F5518" s="655"/>
      <c r="G5518" s="611"/>
    </row>
    <row r="5519" spans="1:7" s="547" customFormat="1" ht="15" x14ac:dyDescent="0.2">
      <c r="A5519" s="619"/>
      <c r="B5519" s="620"/>
      <c r="C5519" s="623"/>
      <c r="D5519" s="610"/>
      <c r="E5519" s="611"/>
      <c r="F5519" s="655"/>
      <c r="G5519" s="611"/>
    </row>
    <row r="5520" spans="1:7" s="547" customFormat="1" ht="15" x14ac:dyDescent="0.2">
      <c r="A5520" s="619"/>
      <c r="B5520" s="620"/>
      <c r="C5520" s="623"/>
      <c r="D5520" s="610"/>
      <c r="E5520" s="611"/>
      <c r="F5520" s="655"/>
      <c r="G5520" s="611"/>
    </row>
    <row r="5521" spans="1:7" s="547" customFormat="1" ht="15" x14ac:dyDescent="0.2">
      <c r="A5521" s="619"/>
      <c r="B5521" s="620"/>
      <c r="C5521" s="623"/>
      <c r="D5521" s="610"/>
      <c r="E5521" s="611"/>
      <c r="F5521" s="655"/>
      <c r="G5521" s="611"/>
    </row>
    <row r="5522" spans="1:7" s="547" customFormat="1" ht="15" x14ac:dyDescent="0.2">
      <c r="A5522" s="619"/>
      <c r="B5522" s="620"/>
      <c r="C5522" s="623"/>
      <c r="D5522" s="610"/>
      <c r="E5522" s="611"/>
      <c r="F5522" s="655"/>
      <c r="G5522" s="611"/>
    </row>
    <row r="5523" spans="1:7" s="547" customFormat="1" ht="15" x14ac:dyDescent="0.2">
      <c r="A5523" s="619"/>
      <c r="B5523" s="620"/>
      <c r="C5523" s="623"/>
      <c r="D5523" s="610"/>
      <c r="E5523" s="611"/>
      <c r="F5523" s="655"/>
      <c r="G5523" s="611"/>
    </row>
    <row r="5524" spans="1:7" s="547" customFormat="1" ht="15" x14ac:dyDescent="0.2">
      <c r="A5524" s="619"/>
      <c r="B5524" s="620"/>
      <c r="C5524" s="623"/>
      <c r="D5524" s="610"/>
      <c r="E5524" s="611"/>
      <c r="F5524" s="655"/>
      <c r="G5524" s="611"/>
    </row>
    <row r="5525" spans="1:7" s="547" customFormat="1" ht="15" x14ac:dyDescent="0.2">
      <c r="A5525" s="619"/>
      <c r="B5525" s="620"/>
      <c r="C5525" s="623"/>
      <c r="D5525" s="610"/>
      <c r="E5525" s="611"/>
      <c r="F5525" s="655"/>
      <c r="G5525" s="611"/>
    </row>
    <row r="5526" spans="1:7" s="547" customFormat="1" ht="15" x14ac:dyDescent="0.2">
      <c r="A5526" s="619"/>
      <c r="B5526" s="620"/>
      <c r="C5526" s="623"/>
      <c r="D5526" s="610"/>
      <c r="E5526" s="611"/>
      <c r="F5526" s="655"/>
      <c r="G5526" s="611"/>
    </row>
    <row r="5527" spans="1:7" s="547" customFormat="1" ht="15" x14ac:dyDescent="0.2">
      <c r="A5527" s="619"/>
      <c r="B5527" s="620"/>
      <c r="C5527" s="623"/>
      <c r="D5527" s="610"/>
      <c r="E5527" s="611"/>
      <c r="F5527" s="655"/>
      <c r="G5527" s="611"/>
    </row>
    <row r="5528" spans="1:7" s="547" customFormat="1" ht="15" x14ac:dyDescent="0.2">
      <c r="A5528" s="619"/>
      <c r="B5528" s="620"/>
      <c r="C5528" s="623"/>
      <c r="D5528" s="610"/>
      <c r="E5528" s="611"/>
      <c r="F5528" s="655"/>
      <c r="G5528" s="611"/>
    </row>
    <row r="5529" spans="1:7" s="547" customFormat="1" ht="15" x14ac:dyDescent="0.2">
      <c r="A5529" s="619"/>
      <c r="B5529" s="620"/>
      <c r="C5529" s="623"/>
      <c r="D5529" s="610"/>
      <c r="E5529" s="611"/>
      <c r="F5529" s="655"/>
      <c r="G5529" s="611"/>
    </row>
    <row r="5530" spans="1:7" s="547" customFormat="1" ht="15" x14ac:dyDescent="0.2">
      <c r="A5530" s="619"/>
      <c r="B5530" s="620"/>
      <c r="C5530" s="623"/>
      <c r="D5530" s="610"/>
      <c r="E5530" s="611"/>
      <c r="F5530" s="655"/>
      <c r="G5530" s="611"/>
    </row>
    <row r="5531" spans="1:7" s="547" customFormat="1" ht="15" x14ac:dyDescent="0.2">
      <c r="A5531" s="619"/>
      <c r="B5531" s="620"/>
      <c r="C5531" s="623"/>
      <c r="D5531" s="610"/>
      <c r="E5531" s="611"/>
      <c r="F5531" s="655"/>
      <c r="G5531" s="611"/>
    </row>
    <row r="5532" spans="1:7" s="547" customFormat="1" ht="15" x14ac:dyDescent="0.2">
      <c r="A5532" s="619"/>
      <c r="B5532" s="620"/>
      <c r="C5532" s="623"/>
      <c r="D5532" s="610"/>
      <c r="E5532" s="611"/>
      <c r="F5532" s="655"/>
      <c r="G5532" s="611"/>
    </row>
    <row r="5533" spans="1:7" s="547" customFormat="1" ht="15" x14ac:dyDescent="0.2">
      <c r="A5533" s="619"/>
      <c r="B5533" s="620"/>
      <c r="C5533" s="623"/>
      <c r="D5533" s="610"/>
      <c r="E5533" s="611"/>
      <c r="F5533" s="655"/>
      <c r="G5533" s="611"/>
    </row>
    <row r="5534" spans="1:7" s="547" customFormat="1" ht="15" x14ac:dyDescent="0.2">
      <c r="A5534" s="619"/>
      <c r="B5534" s="620"/>
      <c r="C5534" s="623"/>
      <c r="D5534" s="610"/>
      <c r="E5534" s="611"/>
      <c r="F5534" s="655"/>
      <c r="G5534" s="611"/>
    </row>
    <row r="5535" spans="1:7" s="547" customFormat="1" ht="15" x14ac:dyDescent="0.2">
      <c r="A5535" s="619"/>
      <c r="B5535" s="620"/>
      <c r="C5535" s="623"/>
      <c r="D5535" s="610"/>
      <c r="E5535" s="611"/>
      <c r="F5535" s="655"/>
      <c r="G5535" s="611"/>
    </row>
    <row r="5536" spans="1:7" s="547" customFormat="1" ht="15" x14ac:dyDescent="0.2">
      <c r="A5536" s="619"/>
      <c r="B5536" s="620"/>
      <c r="C5536" s="623"/>
      <c r="D5536" s="610"/>
      <c r="E5536" s="611"/>
      <c r="F5536" s="655"/>
      <c r="G5536" s="611"/>
    </row>
    <row r="5537" spans="1:7" s="547" customFormat="1" ht="15" x14ac:dyDescent="0.2">
      <c r="A5537" s="619"/>
      <c r="B5537" s="620"/>
      <c r="C5537" s="623"/>
      <c r="D5537" s="610"/>
      <c r="E5537" s="611"/>
      <c r="F5537" s="655"/>
      <c r="G5537" s="611"/>
    </row>
    <row r="5538" spans="1:7" s="547" customFormat="1" ht="15" x14ac:dyDescent="0.2">
      <c r="A5538" s="619"/>
      <c r="B5538" s="620"/>
      <c r="C5538" s="623"/>
      <c r="D5538" s="610"/>
      <c r="E5538" s="611"/>
      <c r="F5538" s="655"/>
      <c r="G5538" s="611"/>
    </row>
    <row r="5539" spans="1:7" s="547" customFormat="1" ht="15" x14ac:dyDescent="0.2">
      <c r="A5539" s="619"/>
      <c r="B5539" s="620"/>
      <c r="C5539" s="623"/>
      <c r="D5539" s="610"/>
      <c r="E5539" s="611"/>
      <c r="F5539" s="655"/>
      <c r="G5539" s="611"/>
    </row>
    <row r="5540" spans="1:7" s="547" customFormat="1" ht="15" x14ac:dyDescent="0.2">
      <c r="A5540" s="619"/>
      <c r="B5540" s="620"/>
      <c r="C5540" s="623"/>
      <c r="D5540" s="610"/>
      <c r="E5540" s="611"/>
      <c r="F5540" s="655"/>
      <c r="G5540" s="611"/>
    </row>
    <row r="5541" spans="1:7" s="547" customFormat="1" ht="15" x14ac:dyDescent="0.2">
      <c r="A5541" s="619"/>
      <c r="B5541" s="620"/>
      <c r="C5541" s="623"/>
      <c r="D5541" s="610"/>
      <c r="E5541" s="611"/>
      <c r="F5541" s="655"/>
      <c r="G5541" s="611"/>
    </row>
    <row r="5542" spans="1:7" s="547" customFormat="1" ht="15" x14ac:dyDescent="0.2">
      <c r="A5542" s="619"/>
      <c r="B5542" s="620"/>
      <c r="C5542" s="623"/>
      <c r="D5542" s="610"/>
      <c r="E5542" s="611"/>
      <c r="F5542" s="655"/>
      <c r="G5542" s="611"/>
    </row>
    <row r="5543" spans="1:7" s="547" customFormat="1" ht="15" x14ac:dyDescent="0.2">
      <c r="A5543" s="619"/>
      <c r="B5543" s="620"/>
      <c r="C5543" s="623"/>
      <c r="D5543" s="610"/>
      <c r="E5543" s="611"/>
      <c r="F5543" s="655"/>
      <c r="G5543" s="611"/>
    </row>
    <row r="5544" spans="1:7" s="547" customFormat="1" ht="15" x14ac:dyDescent="0.2">
      <c r="A5544" s="619"/>
      <c r="B5544" s="620"/>
      <c r="C5544" s="623"/>
      <c r="D5544" s="610"/>
      <c r="E5544" s="611"/>
      <c r="F5544" s="655"/>
      <c r="G5544" s="611"/>
    </row>
    <row r="5545" spans="1:7" s="547" customFormat="1" ht="15" x14ac:dyDescent="0.2">
      <c r="A5545" s="619"/>
      <c r="B5545" s="620"/>
      <c r="C5545" s="623"/>
      <c r="D5545" s="610"/>
      <c r="E5545" s="611"/>
      <c r="F5545" s="655"/>
      <c r="G5545" s="611"/>
    </row>
    <row r="5546" spans="1:7" s="547" customFormat="1" ht="15" x14ac:dyDescent="0.2">
      <c r="A5546" s="619"/>
      <c r="B5546" s="620"/>
      <c r="C5546" s="623"/>
      <c r="D5546" s="610"/>
      <c r="E5546" s="611"/>
      <c r="F5546" s="655"/>
      <c r="G5546" s="611"/>
    </row>
    <row r="5547" spans="1:7" s="547" customFormat="1" ht="15" x14ac:dyDescent="0.2">
      <c r="A5547" s="619"/>
      <c r="B5547" s="620"/>
      <c r="C5547" s="623"/>
      <c r="D5547" s="610"/>
      <c r="E5547" s="611"/>
      <c r="F5547" s="655"/>
      <c r="G5547" s="611"/>
    </row>
    <row r="5548" spans="1:7" s="547" customFormat="1" ht="15" x14ac:dyDescent="0.2">
      <c r="A5548" s="619"/>
      <c r="B5548" s="620"/>
      <c r="C5548" s="623"/>
      <c r="D5548" s="610"/>
      <c r="E5548" s="611"/>
      <c r="F5548" s="655"/>
      <c r="G5548" s="611"/>
    </row>
    <row r="5549" spans="1:7" s="547" customFormat="1" ht="15" x14ac:dyDescent="0.2">
      <c r="A5549" s="619"/>
      <c r="B5549" s="620"/>
      <c r="C5549" s="623"/>
      <c r="D5549" s="610"/>
      <c r="E5549" s="611"/>
      <c r="F5549" s="655"/>
      <c r="G5549" s="611"/>
    </row>
    <row r="5550" spans="1:7" s="547" customFormat="1" ht="15" x14ac:dyDescent="0.2">
      <c r="A5550" s="619"/>
      <c r="B5550" s="620"/>
      <c r="C5550" s="623"/>
      <c r="D5550" s="610"/>
      <c r="E5550" s="611"/>
      <c r="F5550" s="655"/>
      <c r="G5550" s="611"/>
    </row>
    <row r="5551" spans="1:7" s="547" customFormat="1" ht="15" x14ac:dyDescent="0.2">
      <c r="A5551" s="619"/>
      <c r="B5551" s="620"/>
      <c r="C5551" s="623"/>
      <c r="D5551" s="610"/>
      <c r="E5551" s="611"/>
      <c r="F5551" s="655"/>
      <c r="G5551" s="611"/>
    </row>
    <row r="5552" spans="1:7" s="547" customFormat="1" ht="15" x14ac:dyDescent="0.2">
      <c r="A5552" s="619"/>
      <c r="B5552" s="620"/>
      <c r="C5552" s="623"/>
      <c r="D5552" s="610"/>
      <c r="E5552" s="611"/>
      <c r="F5552" s="655"/>
      <c r="G5552" s="611"/>
    </row>
    <row r="5553" spans="1:7" s="547" customFormat="1" ht="15" x14ac:dyDescent="0.2">
      <c r="A5553" s="619"/>
      <c r="B5553" s="620"/>
      <c r="C5553" s="623"/>
      <c r="D5553" s="610"/>
      <c r="E5553" s="611"/>
      <c r="F5553" s="655"/>
      <c r="G5553" s="611"/>
    </row>
    <row r="5554" spans="1:7" s="547" customFormat="1" ht="15" x14ac:dyDescent="0.2">
      <c r="A5554" s="619"/>
      <c r="B5554" s="620"/>
      <c r="C5554" s="623"/>
      <c r="D5554" s="610"/>
      <c r="E5554" s="611"/>
      <c r="F5554" s="655"/>
      <c r="G5554" s="611"/>
    </row>
    <row r="5555" spans="1:7" s="547" customFormat="1" ht="15" x14ac:dyDescent="0.2">
      <c r="A5555" s="619"/>
      <c r="B5555" s="620"/>
      <c r="C5555" s="623"/>
      <c r="D5555" s="610"/>
      <c r="E5555" s="611"/>
      <c r="F5555" s="655"/>
      <c r="G5555" s="611"/>
    </row>
    <row r="5556" spans="1:7" s="547" customFormat="1" ht="15" x14ac:dyDescent="0.2">
      <c r="A5556" s="619"/>
      <c r="B5556" s="620"/>
      <c r="C5556" s="623"/>
      <c r="D5556" s="610"/>
      <c r="E5556" s="611"/>
      <c r="F5556" s="655"/>
      <c r="G5556" s="611"/>
    </row>
    <row r="5557" spans="1:7" s="547" customFormat="1" ht="15" x14ac:dyDescent="0.2">
      <c r="A5557" s="619"/>
      <c r="B5557" s="620"/>
      <c r="C5557" s="623"/>
      <c r="D5557" s="610"/>
      <c r="E5557" s="611"/>
      <c r="F5557" s="655"/>
      <c r="G5557" s="611"/>
    </row>
    <row r="5558" spans="1:7" s="547" customFormat="1" ht="15" x14ac:dyDescent="0.2">
      <c r="A5558" s="619"/>
      <c r="B5558" s="620"/>
      <c r="C5558" s="623"/>
      <c r="D5558" s="610"/>
      <c r="E5558" s="611"/>
      <c r="F5558" s="655"/>
      <c r="G5558" s="611"/>
    </row>
    <row r="5559" spans="1:7" s="547" customFormat="1" ht="15" x14ac:dyDescent="0.2">
      <c r="A5559" s="619"/>
      <c r="B5559" s="620"/>
      <c r="C5559" s="623"/>
      <c r="D5559" s="610"/>
      <c r="E5559" s="611"/>
      <c r="F5559" s="655"/>
      <c r="G5559" s="611"/>
    </row>
    <row r="5560" spans="1:7" s="547" customFormat="1" ht="15" x14ac:dyDescent="0.2">
      <c r="A5560" s="619"/>
      <c r="B5560" s="620"/>
      <c r="C5560" s="623"/>
      <c r="D5560" s="610"/>
      <c r="E5560" s="611"/>
      <c r="F5560" s="655"/>
      <c r="G5560" s="611"/>
    </row>
    <row r="5561" spans="1:7" s="547" customFormat="1" ht="15" x14ac:dyDescent="0.2">
      <c r="A5561" s="619"/>
      <c r="B5561" s="620"/>
      <c r="C5561" s="623"/>
      <c r="D5561" s="610"/>
      <c r="E5561" s="611"/>
      <c r="F5561" s="655"/>
      <c r="G5561" s="611"/>
    </row>
    <row r="5562" spans="1:7" s="547" customFormat="1" ht="15" x14ac:dyDescent="0.2">
      <c r="A5562" s="619"/>
      <c r="B5562" s="620"/>
      <c r="C5562" s="623"/>
      <c r="D5562" s="610"/>
      <c r="E5562" s="611"/>
      <c r="F5562" s="655"/>
      <c r="G5562" s="611"/>
    </row>
    <row r="5563" spans="1:7" s="547" customFormat="1" ht="15" x14ac:dyDescent="0.2">
      <c r="A5563" s="619"/>
      <c r="B5563" s="620"/>
      <c r="C5563" s="623"/>
      <c r="D5563" s="610"/>
      <c r="E5563" s="611"/>
      <c r="F5563" s="655"/>
      <c r="G5563" s="611"/>
    </row>
    <row r="5564" spans="1:7" s="547" customFormat="1" ht="15" x14ac:dyDescent="0.2">
      <c r="A5564" s="619"/>
      <c r="B5564" s="620"/>
      <c r="C5564" s="623"/>
      <c r="D5564" s="610"/>
      <c r="E5564" s="611"/>
      <c r="F5564" s="655"/>
      <c r="G5564" s="611"/>
    </row>
    <row r="5565" spans="1:7" s="547" customFormat="1" ht="15" x14ac:dyDescent="0.2">
      <c r="A5565" s="619"/>
      <c r="B5565" s="620"/>
      <c r="C5565" s="623"/>
      <c r="D5565" s="610"/>
      <c r="E5565" s="611"/>
      <c r="F5565" s="655"/>
      <c r="G5565" s="611"/>
    </row>
    <row r="5566" spans="1:7" s="547" customFormat="1" ht="15" x14ac:dyDescent="0.2">
      <c r="A5566" s="619"/>
      <c r="B5566" s="620"/>
      <c r="C5566" s="623"/>
      <c r="D5566" s="610"/>
      <c r="E5566" s="611"/>
      <c r="F5566" s="655"/>
      <c r="G5566" s="611"/>
    </row>
    <row r="5567" spans="1:7" s="547" customFormat="1" ht="15" x14ac:dyDescent="0.2">
      <c r="A5567" s="619"/>
      <c r="B5567" s="620"/>
      <c r="C5567" s="623"/>
      <c r="D5567" s="610"/>
      <c r="E5567" s="611"/>
      <c r="F5567" s="655"/>
      <c r="G5567" s="611"/>
    </row>
    <row r="5568" spans="1:7" s="547" customFormat="1" ht="15" x14ac:dyDescent="0.2">
      <c r="A5568" s="619"/>
      <c r="B5568" s="620"/>
      <c r="C5568" s="623"/>
      <c r="D5568" s="610"/>
      <c r="E5568" s="611"/>
      <c r="F5568" s="655"/>
      <c r="G5568" s="611"/>
    </row>
    <row r="5569" spans="1:7" s="547" customFormat="1" ht="15" x14ac:dyDescent="0.2">
      <c r="A5569" s="619"/>
      <c r="B5569" s="620"/>
      <c r="C5569" s="623"/>
      <c r="D5569" s="610"/>
      <c r="E5569" s="611"/>
      <c r="F5569" s="655"/>
      <c r="G5569" s="611"/>
    </row>
    <row r="5570" spans="1:7" s="547" customFormat="1" ht="15" x14ac:dyDescent="0.2">
      <c r="A5570" s="619"/>
      <c r="B5570" s="620"/>
      <c r="C5570" s="623"/>
      <c r="D5570" s="610"/>
      <c r="E5570" s="611"/>
      <c r="F5570" s="655"/>
      <c r="G5570" s="611"/>
    </row>
    <row r="5571" spans="1:7" s="547" customFormat="1" ht="15" x14ac:dyDescent="0.2">
      <c r="A5571" s="619"/>
      <c r="B5571" s="620"/>
      <c r="C5571" s="623"/>
      <c r="D5571" s="610"/>
      <c r="E5571" s="611"/>
      <c r="F5571" s="655"/>
      <c r="G5571" s="611"/>
    </row>
    <row r="5572" spans="1:7" s="547" customFormat="1" ht="15" x14ac:dyDescent="0.2">
      <c r="A5572" s="619"/>
      <c r="B5572" s="620"/>
      <c r="C5572" s="623"/>
      <c r="D5572" s="610"/>
      <c r="E5572" s="611"/>
      <c r="F5572" s="655"/>
      <c r="G5572" s="611"/>
    </row>
    <row r="5573" spans="1:7" s="547" customFormat="1" ht="15" x14ac:dyDescent="0.2">
      <c r="A5573" s="619"/>
      <c r="B5573" s="620"/>
      <c r="C5573" s="623"/>
      <c r="D5573" s="610"/>
      <c r="E5573" s="611"/>
      <c r="F5573" s="655"/>
      <c r="G5573" s="611"/>
    </row>
    <row r="5574" spans="1:7" s="547" customFormat="1" ht="15" x14ac:dyDescent="0.2">
      <c r="A5574" s="619"/>
      <c r="B5574" s="620"/>
      <c r="C5574" s="623"/>
      <c r="D5574" s="610"/>
      <c r="E5574" s="611"/>
      <c r="F5574" s="655"/>
      <c r="G5574" s="611"/>
    </row>
    <row r="5575" spans="1:7" s="547" customFormat="1" ht="15" x14ac:dyDescent="0.2">
      <c r="A5575" s="619"/>
      <c r="B5575" s="620"/>
      <c r="C5575" s="623"/>
      <c r="D5575" s="610"/>
      <c r="E5575" s="611"/>
      <c r="F5575" s="655"/>
      <c r="G5575" s="611"/>
    </row>
    <row r="5576" spans="1:7" s="547" customFormat="1" ht="15" x14ac:dyDescent="0.2">
      <c r="A5576" s="619"/>
      <c r="B5576" s="620"/>
      <c r="C5576" s="623"/>
      <c r="D5576" s="610"/>
      <c r="E5576" s="611"/>
      <c r="F5576" s="655"/>
      <c r="G5576" s="611"/>
    </row>
    <row r="5577" spans="1:7" s="547" customFormat="1" ht="15" x14ac:dyDescent="0.2">
      <c r="A5577" s="619"/>
      <c r="B5577" s="620"/>
      <c r="C5577" s="623"/>
      <c r="D5577" s="610"/>
      <c r="E5577" s="611"/>
      <c r="F5577" s="655"/>
      <c r="G5577" s="611"/>
    </row>
    <row r="5578" spans="1:7" s="547" customFormat="1" ht="15" x14ac:dyDescent="0.2">
      <c r="A5578" s="619"/>
      <c r="B5578" s="620"/>
      <c r="C5578" s="623"/>
      <c r="D5578" s="610"/>
      <c r="E5578" s="611"/>
      <c r="F5578" s="655"/>
      <c r="G5578" s="611"/>
    </row>
    <row r="5579" spans="1:7" s="547" customFormat="1" ht="15" x14ac:dyDescent="0.2">
      <c r="A5579" s="619"/>
      <c r="B5579" s="620"/>
      <c r="C5579" s="623"/>
      <c r="D5579" s="610"/>
      <c r="E5579" s="611"/>
      <c r="F5579" s="655"/>
      <c r="G5579" s="611"/>
    </row>
    <row r="5580" spans="1:7" s="547" customFormat="1" ht="15" x14ac:dyDescent="0.2">
      <c r="A5580" s="619"/>
      <c r="B5580" s="620"/>
      <c r="C5580" s="623"/>
      <c r="D5580" s="610"/>
      <c r="E5580" s="611"/>
      <c r="F5580" s="655"/>
      <c r="G5580" s="611"/>
    </row>
    <row r="5581" spans="1:7" s="547" customFormat="1" ht="15" x14ac:dyDescent="0.2">
      <c r="A5581" s="619"/>
      <c r="B5581" s="620"/>
      <c r="C5581" s="623"/>
      <c r="D5581" s="610"/>
      <c r="E5581" s="611"/>
      <c r="F5581" s="655"/>
      <c r="G5581" s="611"/>
    </row>
    <row r="5582" spans="1:7" s="547" customFormat="1" ht="15" x14ac:dyDescent="0.2">
      <c r="A5582" s="619"/>
      <c r="B5582" s="620"/>
      <c r="C5582" s="623"/>
      <c r="D5582" s="610"/>
      <c r="E5582" s="611"/>
      <c r="F5582" s="655"/>
      <c r="G5582" s="611"/>
    </row>
    <row r="5583" spans="1:7" s="547" customFormat="1" ht="15" x14ac:dyDescent="0.2">
      <c r="A5583" s="619"/>
      <c r="B5583" s="620"/>
      <c r="C5583" s="623"/>
      <c r="D5583" s="610"/>
      <c r="E5583" s="611"/>
      <c r="F5583" s="655"/>
      <c r="G5583" s="611"/>
    </row>
    <row r="5584" spans="1:7" s="547" customFormat="1" ht="15" x14ac:dyDescent="0.2">
      <c r="A5584" s="619"/>
      <c r="B5584" s="620"/>
      <c r="C5584" s="623"/>
      <c r="D5584" s="610"/>
      <c r="E5584" s="611"/>
      <c r="F5584" s="655"/>
      <c r="G5584" s="611"/>
    </row>
    <row r="5585" spans="1:7" s="547" customFormat="1" ht="15" x14ac:dyDescent="0.2">
      <c r="A5585" s="619"/>
      <c r="B5585" s="620"/>
      <c r="C5585" s="623"/>
      <c r="D5585" s="610"/>
      <c r="E5585" s="611"/>
      <c r="F5585" s="655"/>
      <c r="G5585" s="611"/>
    </row>
    <row r="5586" spans="1:7" s="547" customFormat="1" ht="15" x14ac:dyDescent="0.2">
      <c r="A5586" s="619"/>
      <c r="B5586" s="620"/>
      <c r="C5586" s="623"/>
      <c r="D5586" s="610"/>
      <c r="E5586" s="611"/>
      <c r="F5586" s="655"/>
      <c r="G5586" s="611"/>
    </row>
    <row r="5587" spans="1:7" s="547" customFormat="1" ht="15" x14ac:dyDescent="0.2">
      <c r="A5587" s="619"/>
      <c r="B5587" s="620"/>
      <c r="C5587" s="623"/>
      <c r="D5587" s="610"/>
      <c r="E5587" s="611"/>
      <c r="F5587" s="655"/>
      <c r="G5587" s="611"/>
    </row>
    <row r="5588" spans="1:7" s="547" customFormat="1" ht="15" x14ac:dyDescent="0.2">
      <c r="A5588" s="619"/>
      <c r="B5588" s="620"/>
      <c r="C5588" s="623"/>
      <c r="D5588" s="610"/>
      <c r="E5588" s="611"/>
      <c r="F5588" s="655"/>
      <c r="G5588" s="611"/>
    </row>
    <row r="5589" spans="1:7" s="547" customFormat="1" ht="15" x14ac:dyDescent="0.2">
      <c r="A5589" s="619"/>
      <c r="B5589" s="620"/>
      <c r="C5589" s="623"/>
      <c r="D5589" s="610"/>
      <c r="E5589" s="611"/>
      <c r="F5589" s="655"/>
      <c r="G5589" s="611"/>
    </row>
    <row r="5590" spans="1:7" s="547" customFormat="1" ht="15" x14ac:dyDescent="0.2">
      <c r="A5590" s="619"/>
      <c r="B5590" s="620"/>
      <c r="C5590" s="623"/>
      <c r="D5590" s="610"/>
      <c r="E5590" s="611"/>
      <c r="F5590" s="655"/>
      <c r="G5590" s="611"/>
    </row>
    <row r="5591" spans="1:7" s="547" customFormat="1" ht="15" x14ac:dyDescent="0.2">
      <c r="A5591" s="619"/>
      <c r="B5591" s="620"/>
      <c r="C5591" s="623"/>
      <c r="D5591" s="610"/>
      <c r="E5591" s="611"/>
      <c r="F5591" s="655"/>
      <c r="G5591" s="611"/>
    </row>
    <row r="5592" spans="1:7" s="547" customFormat="1" ht="15" x14ac:dyDescent="0.2">
      <c r="A5592" s="619"/>
      <c r="B5592" s="620"/>
      <c r="C5592" s="623"/>
      <c r="D5592" s="610"/>
      <c r="E5592" s="611"/>
      <c r="F5592" s="655"/>
      <c r="G5592" s="611"/>
    </row>
    <row r="5593" spans="1:7" s="547" customFormat="1" ht="15" x14ac:dyDescent="0.2">
      <c r="A5593" s="619"/>
      <c r="B5593" s="620"/>
      <c r="C5593" s="623"/>
      <c r="D5593" s="610"/>
      <c r="E5593" s="611"/>
      <c r="F5593" s="655"/>
      <c r="G5593" s="611"/>
    </row>
    <row r="5594" spans="1:7" s="547" customFormat="1" ht="15" x14ac:dyDescent="0.2">
      <c r="A5594" s="619"/>
      <c r="B5594" s="620"/>
      <c r="C5594" s="623"/>
      <c r="D5594" s="610"/>
      <c r="E5594" s="611"/>
      <c r="F5594" s="655"/>
      <c r="G5594" s="611"/>
    </row>
    <row r="5595" spans="1:7" s="547" customFormat="1" ht="15" x14ac:dyDescent="0.2">
      <c r="A5595" s="619"/>
      <c r="B5595" s="620"/>
      <c r="C5595" s="623"/>
      <c r="D5595" s="610"/>
      <c r="E5595" s="611"/>
      <c r="F5595" s="655"/>
      <c r="G5595" s="611"/>
    </row>
    <row r="5596" spans="1:7" s="547" customFormat="1" ht="15" x14ac:dyDescent="0.2">
      <c r="A5596" s="619"/>
      <c r="B5596" s="620"/>
      <c r="C5596" s="623"/>
      <c r="D5596" s="610"/>
      <c r="E5596" s="611"/>
      <c r="F5596" s="655"/>
      <c r="G5596" s="611"/>
    </row>
    <row r="5597" spans="1:7" s="547" customFormat="1" ht="15" x14ac:dyDescent="0.2">
      <c r="A5597" s="619"/>
      <c r="B5597" s="620"/>
      <c r="C5597" s="623"/>
      <c r="D5597" s="610"/>
      <c r="E5597" s="611"/>
      <c r="F5597" s="655"/>
      <c r="G5597" s="611"/>
    </row>
    <row r="5598" spans="1:7" s="547" customFormat="1" ht="15" x14ac:dyDescent="0.2">
      <c r="A5598" s="619"/>
      <c r="B5598" s="620"/>
      <c r="C5598" s="623"/>
      <c r="D5598" s="610"/>
      <c r="E5598" s="611"/>
      <c r="F5598" s="655"/>
      <c r="G5598" s="611"/>
    </row>
    <row r="5599" spans="1:7" s="547" customFormat="1" ht="15" x14ac:dyDescent="0.2">
      <c r="A5599" s="619"/>
      <c r="B5599" s="620"/>
      <c r="C5599" s="623"/>
      <c r="D5599" s="610"/>
      <c r="E5599" s="611"/>
      <c r="F5599" s="655"/>
      <c r="G5599" s="611"/>
    </row>
    <row r="5600" spans="1:7" s="547" customFormat="1" ht="15" x14ac:dyDescent="0.2">
      <c r="A5600" s="619"/>
      <c r="B5600" s="620"/>
      <c r="C5600" s="623"/>
      <c r="D5600" s="610"/>
      <c r="E5600" s="611"/>
      <c r="F5600" s="655"/>
      <c r="G5600" s="611"/>
    </row>
    <row r="5601" spans="1:7" s="547" customFormat="1" ht="15" x14ac:dyDescent="0.2">
      <c r="A5601" s="619"/>
      <c r="B5601" s="620"/>
      <c r="C5601" s="623"/>
      <c r="D5601" s="610"/>
      <c r="E5601" s="611"/>
      <c r="F5601" s="655"/>
      <c r="G5601" s="611"/>
    </row>
    <row r="5602" spans="1:7" s="547" customFormat="1" ht="15" x14ac:dyDescent="0.2">
      <c r="A5602" s="619"/>
      <c r="B5602" s="620"/>
      <c r="C5602" s="623"/>
      <c r="D5602" s="610"/>
      <c r="E5602" s="611"/>
      <c r="F5602" s="655"/>
      <c r="G5602" s="611"/>
    </row>
    <row r="5603" spans="1:7" s="547" customFormat="1" ht="15" x14ac:dyDescent="0.2">
      <c r="A5603" s="619"/>
      <c r="B5603" s="620"/>
      <c r="C5603" s="623"/>
      <c r="D5603" s="610"/>
      <c r="E5603" s="611"/>
      <c r="F5603" s="655"/>
      <c r="G5603" s="611"/>
    </row>
    <row r="5604" spans="1:7" s="547" customFormat="1" ht="15" x14ac:dyDescent="0.2">
      <c r="A5604" s="619"/>
      <c r="B5604" s="620"/>
      <c r="C5604" s="623"/>
      <c r="D5604" s="610"/>
      <c r="E5604" s="611"/>
      <c r="F5604" s="655"/>
      <c r="G5604" s="611"/>
    </row>
    <row r="5605" spans="1:7" s="547" customFormat="1" ht="15" x14ac:dyDescent="0.2">
      <c r="A5605" s="619"/>
      <c r="B5605" s="620"/>
      <c r="C5605" s="623"/>
      <c r="D5605" s="610"/>
      <c r="E5605" s="611"/>
      <c r="F5605" s="655"/>
      <c r="G5605" s="611"/>
    </row>
    <row r="5606" spans="1:7" s="547" customFormat="1" ht="15" x14ac:dyDescent="0.2">
      <c r="A5606" s="619"/>
      <c r="B5606" s="620"/>
      <c r="C5606" s="623"/>
      <c r="D5606" s="610"/>
      <c r="E5606" s="611"/>
      <c r="F5606" s="655"/>
      <c r="G5606" s="611"/>
    </row>
    <row r="5607" spans="1:7" s="547" customFormat="1" ht="15" x14ac:dyDescent="0.2">
      <c r="A5607" s="619"/>
      <c r="B5607" s="620"/>
      <c r="C5607" s="623"/>
      <c r="D5607" s="610"/>
      <c r="E5607" s="611"/>
      <c r="F5607" s="655"/>
      <c r="G5607" s="611"/>
    </row>
    <row r="5608" spans="1:7" s="547" customFormat="1" ht="15" x14ac:dyDescent="0.2">
      <c r="A5608" s="619"/>
      <c r="B5608" s="620"/>
      <c r="C5608" s="623"/>
      <c r="D5608" s="610"/>
      <c r="E5608" s="611"/>
      <c r="F5608" s="655"/>
      <c r="G5608" s="611"/>
    </row>
    <row r="5609" spans="1:7" s="547" customFormat="1" ht="15" x14ac:dyDescent="0.2">
      <c r="A5609" s="619"/>
      <c r="B5609" s="620"/>
      <c r="C5609" s="623"/>
      <c r="D5609" s="610"/>
      <c r="E5609" s="611"/>
      <c r="F5609" s="655"/>
      <c r="G5609" s="611"/>
    </row>
    <row r="5610" spans="1:7" s="547" customFormat="1" ht="15" x14ac:dyDescent="0.2">
      <c r="A5610" s="619"/>
      <c r="B5610" s="620"/>
      <c r="C5610" s="623"/>
      <c r="D5610" s="610"/>
      <c r="E5610" s="611"/>
      <c r="F5610" s="655"/>
      <c r="G5610" s="611"/>
    </row>
    <row r="5611" spans="1:7" s="547" customFormat="1" ht="15" x14ac:dyDescent="0.2">
      <c r="A5611" s="619"/>
      <c r="B5611" s="620"/>
      <c r="C5611" s="623"/>
      <c r="D5611" s="610"/>
      <c r="E5611" s="611"/>
      <c r="F5611" s="655"/>
      <c r="G5611" s="611"/>
    </row>
    <row r="5612" spans="1:7" s="547" customFormat="1" ht="15" x14ac:dyDescent="0.2">
      <c r="A5612" s="619"/>
      <c r="B5612" s="620"/>
      <c r="C5612" s="623"/>
      <c r="D5612" s="610"/>
      <c r="E5612" s="611"/>
      <c r="F5612" s="655"/>
      <c r="G5612" s="611"/>
    </row>
    <row r="5613" spans="1:7" s="547" customFormat="1" ht="15" x14ac:dyDescent="0.2">
      <c r="A5613" s="619"/>
      <c r="B5613" s="620"/>
      <c r="C5613" s="623"/>
      <c r="D5613" s="610"/>
      <c r="E5613" s="611"/>
      <c r="F5613" s="655"/>
      <c r="G5613" s="611"/>
    </row>
    <row r="5614" spans="1:7" s="547" customFormat="1" ht="15" x14ac:dyDescent="0.2">
      <c r="A5614" s="619"/>
      <c r="B5614" s="620"/>
      <c r="C5614" s="623"/>
      <c r="D5614" s="610"/>
      <c r="E5614" s="611"/>
      <c r="F5614" s="655"/>
      <c r="G5614" s="611"/>
    </row>
    <row r="5615" spans="1:7" s="547" customFormat="1" ht="15" x14ac:dyDescent="0.2">
      <c r="A5615" s="619"/>
      <c r="B5615" s="620"/>
      <c r="C5615" s="623"/>
      <c r="D5615" s="610"/>
      <c r="E5615" s="611"/>
      <c r="F5615" s="655"/>
      <c r="G5615" s="611"/>
    </row>
    <row r="5616" spans="1:7" s="547" customFormat="1" ht="15" x14ac:dyDescent="0.2">
      <c r="A5616" s="619"/>
      <c r="B5616" s="620"/>
      <c r="C5616" s="623"/>
      <c r="D5616" s="610"/>
      <c r="E5616" s="611"/>
      <c r="F5616" s="655"/>
      <c r="G5616" s="611"/>
    </row>
    <row r="5617" spans="1:7" s="547" customFormat="1" ht="15" x14ac:dyDescent="0.2">
      <c r="A5617" s="619"/>
      <c r="B5617" s="620"/>
      <c r="C5617" s="623"/>
      <c r="D5617" s="610"/>
      <c r="E5617" s="611"/>
      <c r="F5617" s="655"/>
      <c r="G5617" s="611"/>
    </row>
    <row r="5618" spans="1:7" s="547" customFormat="1" ht="15" x14ac:dyDescent="0.2">
      <c r="A5618" s="619"/>
      <c r="B5618" s="620"/>
      <c r="C5618" s="623"/>
      <c r="D5618" s="610"/>
      <c r="E5618" s="611"/>
      <c r="F5618" s="655"/>
      <c r="G5618" s="611"/>
    </row>
    <row r="5619" spans="1:7" s="547" customFormat="1" ht="15" x14ac:dyDescent="0.2">
      <c r="A5619" s="619"/>
      <c r="B5619" s="620"/>
      <c r="C5619" s="623"/>
      <c r="D5619" s="610"/>
      <c r="E5619" s="611"/>
      <c r="F5619" s="655"/>
      <c r="G5619" s="611"/>
    </row>
    <row r="5620" spans="1:7" s="547" customFormat="1" ht="15" x14ac:dyDescent="0.2">
      <c r="A5620" s="619"/>
      <c r="B5620" s="620"/>
      <c r="C5620" s="623"/>
      <c r="D5620" s="610"/>
      <c r="E5620" s="611"/>
      <c r="F5620" s="655"/>
      <c r="G5620" s="611"/>
    </row>
    <row r="5621" spans="1:7" s="547" customFormat="1" ht="15" x14ac:dyDescent="0.2">
      <c r="A5621" s="619"/>
      <c r="B5621" s="620"/>
      <c r="C5621" s="623"/>
      <c r="D5621" s="610"/>
      <c r="E5621" s="611"/>
      <c r="F5621" s="655"/>
      <c r="G5621" s="611"/>
    </row>
    <row r="5622" spans="1:7" s="547" customFormat="1" ht="15" x14ac:dyDescent="0.2">
      <c r="A5622" s="619"/>
      <c r="B5622" s="620"/>
      <c r="C5622" s="623"/>
      <c r="D5622" s="610"/>
      <c r="E5622" s="611"/>
      <c r="F5622" s="655"/>
      <c r="G5622" s="611"/>
    </row>
    <row r="5623" spans="1:7" s="547" customFormat="1" ht="15" x14ac:dyDescent="0.2">
      <c r="A5623" s="619"/>
      <c r="B5623" s="620"/>
      <c r="C5623" s="623"/>
      <c r="D5623" s="610"/>
      <c r="E5623" s="611"/>
      <c r="F5623" s="655"/>
      <c r="G5623" s="611"/>
    </row>
    <row r="5624" spans="1:7" s="547" customFormat="1" ht="15" x14ac:dyDescent="0.2">
      <c r="A5624" s="619"/>
      <c r="B5624" s="620"/>
      <c r="C5624" s="623"/>
      <c r="D5624" s="610"/>
      <c r="E5624" s="611"/>
      <c r="F5624" s="655"/>
      <c r="G5624" s="611"/>
    </row>
    <row r="5625" spans="1:7" s="547" customFormat="1" ht="15" x14ac:dyDescent="0.2">
      <c r="A5625" s="619"/>
      <c r="B5625" s="620"/>
      <c r="C5625" s="623"/>
      <c r="D5625" s="610"/>
      <c r="E5625" s="611"/>
      <c r="F5625" s="655"/>
      <c r="G5625" s="611"/>
    </row>
    <row r="5626" spans="1:7" s="547" customFormat="1" ht="15" x14ac:dyDescent="0.2">
      <c r="A5626" s="619"/>
      <c r="B5626" s="620"/>
      <c r="C5626" s="623"/>
      <c r="D5626" s="610"/>
      <c r="E5626" s="611"/>
      <c r="F5626" s="655"/>
      <c r="G5626" s="611"/>
    </row>
    <row r="5627" spans="1:7" s="547" customFormat="1" ht="15" x14ac:dyDescent="0.2">
      <c r="A5627" s="619"/>
      <c r="B5627" s="620"/>
      <c r="C5627" s="623"/>
      <c r="D5627" s="610"/>
      <c r="E5627" s="611"/>
      <c r="F5627" s="655"/>
      <c r="G5627" s="611"/>
    </row>
    <row r="5628" spans="1:7" s="547" customFormat="1" ht="15" x14ac:dyDescent="0.2">
      <c r="A5628" s="619"/>
      <c r="B5628" s="620"/>
      <c r="C5628" s="623"/>
      <c r="D5628" s="610"/>
      <c r="E5628" s="611"/>
      <c r="F5628" s="655"/>
      <c r="G5628" s="611"/>
    </row>
    <row r="5629" spans="1:7" s="547" customFormat="1" ht="15" x14ac:dyDescent="0.2">
      <c r="A5629" s="619"/>
      <c r="B5629" s="620"/>
      <c r="C5629" s="623"/>
      <c r="D5629" s="610"/>
      <c r="E5629" s="611"/>
      <c r="F5629" s="655"/>
      <c r="G5629" s="611"/>
    </row>
    <row r="5630" spans="1:7" s="547" customFormat="1" ht="15" x14ac:dyDescent="0.2">
      <c r="A5630" s="619"/>
      <c r="B5630" s="620"/>
      <c r="C5630" s="623"/>
      <c r="D5630" s="610"/>
      <c r="E5630" s="611"/>
      <c r="F5630" s="655"/>
      <c r="G5630" s="611"/>
    </row>
    <row r="5631" spans="1:7" s="547" customFormat="1" ht="15" x14ac:dyDescent="0.2">
      <c r="A5631" s="619"/>
      <c r="B5631" s="620"/>
      <c r="C5631" s="623"/>
      <c r="D5631" s="610"/>
      <c r="E5631" s="611"/>
      <c r="F5631" s="655"/>
      <c r="G5631" s="611"/>
    </row>
    <row r="5632" spans="1:7" s="547" customFormat="1" ht="15" x14ac:dyDescent="0.2">
      <c r="A5632" s="619"/>
      <c r="B5632" s="620"/>
      <c r="C5632" s="623"/>
      <c r="D5632" s="610"/>
      <c r="E5632" s="611"/>
      <c r="F5632" s="655"/>
      <c r="G5632" s="611"/>
    </row>
    <row r="5633" spans="1:7" s="547" customFormat="1" ht="15" x14ac:dyDescent="0.2">
      <c r="A5633" s="619"/>
      <c r="B5633" s="620"/>
      <c r="C5633" s="623"/>
      <c r="D5633" s="610"/>
      <c r="E5633" s="611"/>
      <c r="F5633" s="655"/>
      <c r="G5633" s="611"/>
    </row>
    <row r="5634" spans="1:7" s="547" customFormat="1" ht="15" x14ac:dyDescent="0.2">
      <c r="A5634" s="619"/>
      <c r="B5634" s="620"/>
      <c r="C5634" s="623"/>
      <c r="D5634" s="610"/>
      <c r="E5634" s="611"/>
      <c r="F5634" s="655"/>
      <c r="G5634" s="611"/>
    </row>
    <row r="5635" spans="1:7" s="547" customFormat="1" ht="15" x14ac:dyDescent="0.2">
      <c r="A5635" s="619"/>
      <c r="B5635" s="620"/>
      <c r="C5635" s="623"/>
      <c r="D5635" s="610"/>
      <c r="E5635" s="611"/>
      <c r="F5635" s="655"/>
      <c r="G5635" s="611"/>
    </row>
    <row r="5636" spans="1:7" s="547" customFormat="1" ht="15" x14ac:dyDescent="0.2">
      <c r="A5636" s="619"/>
      <c r="B5636" s="620"/>
      <c r="C5636" s="623"/>
      <c r="D5636" s="610"/>
      <c r="E5636" s="611"/>
      <c r="F5636" s="655"/>
      <c r="G5636" s="611"/>
    </row>
    <row r="5637" spans="1:7" s="547" customFormat="1" ht="15" x14ac:dyDescent="0.2">
      <c r="A5637" s="619"/>
      <c r="B5637" s="620"/>
      <c r="C5637" s="623"/>
      <c r="D5637" s="610"/>
      <c r="E5637" s="611"/>
      <c r="F5637" s="655"/>
      <c r="G5637" s="611"/>
    </row>
    <row r="5638" spans="1:7" s="547" customFormat="1" ht="15" x14ac:dyDescent="0.2">
      <c r="A5638" s="619"/>
      <c r="B5638" s="620"/>
      <c r="C5638" s="623"/>
      <c r="D5638" s="610"/>
      <c r="E5638" s="611"/>
      <c r="F5638" s="655"/>
      <c r="G5638" s="611"/>
    </row>
    <row r="5639" spans="1:7" s="547" customFormat="1" ht="15" x14ac:dyDescent="0.2">
      <c r="A5639" s="619"/>
      <c r="B5639" s="620"/>
      <c r="C5639" s="623"/>
      <c r="D5639" s="610"/>
      <c r="E5639" s="611"/>
      <c r="F5639" s="655"/>
      <c r="G5639" s="611"/>
    </row>
    <row r="5640" spans="1:7" s="547" customFormat="1" ht="15" x14ac:dyDescent="0.2">
      <c r="A5640" s="619"/>
      <c r="B5640" s="620"/>
      <c r="C5640" s="623"/>
      <c r="D5640" s="610"/>
      <c r="E5640" s="611"/>
      <c r="F5640" s="655"/>
      <c r="G5640" s="611"/>
    </row>
    <row r="5641" spans="1:7" s="547" customFormat="1" ht="15" x14ac:dyDescent="0.2">
      <c r="A5641" s="619"/>
      <c r="B5641" s="620"/>
      <c r="C5641" s="623"/>
      <c r="D5641" s="610"/>
      <c r="E5641" s="611"/>
      <c r="F5641" s="655"/>
      <c r="G5641" s="611"/>
    </row>
    <row r="5642" spans="1:7" s="547" customFormat="1" ht="15" x14ac:dyDescent="0.2">
      <c r="A5642" s="619"/>
      <c r="B5642" s="620"/>
      <c r="C5642" s="623"/>
      <c r="D5642" s="610"/>
      <c r="E5642" s="611"/>
      <c r="F5642" s="655"/>
      <c r="G5642" s="611"/>
    </row>
    <row r="5643" spans="1:7" s="547" customFormat="1" ht="15" x14ac:dyDescent="0.2">
      <c r="A5643" s="619"/>
      <c r="B5643" s="620"/>
      <c r="C5643" s="623"/>
      <c r="D5643" s="610"/>
      <c r="E5643" s="611"/>
      <c r="F5643" s="655"/>
      <c r="G5643" s="611"/>
    </row>
    <row r="5644" spans="1:7" s="547" customFormat="1" ht="15" x14ac:dyDescent="0.2">
      <c r="A5644" s="619"/>
      <c r="B5644" s="620"/>
      <c r="C5644" s="623"/>
      <c r="D5644" s="610"/>
      <c r="E5644" s="611"/>
      <c r="F5644" s="655"/>
      <c r="G5644" s="611"/>
    </row>
    <row r="5645" spans="1:7" s="547" customFormat="1" ht="15" x14ac:dyDescent="0.2">
      <c r="A5645" s="619"/>
      <c r="B5645" s="620"/>
      <c r="C5645" s="623"/>
      <c r="D5645" s="610"/>
      <c r="E5645" s="611"/>
      <c r="F5645" s="655"/>
      <c r="G5645" s="611"/>
    </row>
    <row r="5646" spans="1:7" s="547" customFormat="1" ht="15" x14ac:dyDescent="0.2">
      <c r="A5646" s="619"/>
      <c r="B5646" s="620"/>
      <c r="C5646" s="623"/>
      <c r="D5646" s="610"/>
      <c r="E5646" s="611"/>
      <c r="F5646" s="655"/>
      <c r="G5646" s="611"/>
    </row>
    <row r="5647" spans="1:7" s="547" customFormat="1" ht="15" x14ac:dyDescent="0.2">
      <c r="A5647" s="619"/>
      <c r="B5647" s="620"/>
      <c r="C5647" s="623"/>
      <c r="D5647" s="610"/>
      <c r="E5647" s="611"/>
      <c r="F5647" s="655"/>
      <c r="G5647" s="611"/>
    </row>
    <row r="5648" spans="1:7" s="547" customFormat="1" ht="15" x14ac:dyDescent="0.2">
      <c r="A5648" s="619"/>
      <c r="B5648" s="620"/>
      <c r="C5648" s="623"/>
      <c r="D5648" s="610"/>
      <c r="E5648" s="611"/>
      <c r="F5648" s="655"/>
      <c r="G5648" s="611"/>
    </row>
    <row r="5649" spans="1:7" s="547" customFormat="1" ht="15" x14ac:dyDescent="0.2">
      <c r="A5649" s="619"/>
      <c r="B5649" s="620"/>
      <c r="C5649" s="623"/>
      <c r="D5649" s="610"/>
      <c r="E5649" s="611"/>
      <c r="F5649" s="655"/>
      <c r="G5649" s="611"/>
    </row>
    <row r="5650" spans="1:7" s="547" customFormat="1" ht="15" x14ac:dyDescent="0.2">
      <c r="A5650" s="619"/>
      <c r="B5650" s="620"/>
      <c r="C5650" s="623"/>
      <c r="D5650" s="610"/>
      <c r="E5650" s="611"/>
      <c r="F5650" s="655"/>
      <c r="G5650" s="611"/>
    </row>
    <row r="5651" spans="1:7" s="547" customFormat="1" ht="15" x14ac:dyDescent="0.2">
      <c r="A5651" s="619"/>
      <c r="B5651" s="620"/>
      <c r="C5651" s="623"/>
      <c r="D5651" s="610"/>
      <c r="E5651" s="611"/>
      <c r="F5651" s="655"/>
      <c r="G5651" s="611"/>
    </row>
    <row r="5652" spans="1:7" s="547" customFormat="1" ht="15" x14ac:dyDescent="0.2">
      <c r="A5652" s="619"/>
      <c r="B5652" s="620"/>
      <c r="C5652" s="623"/>
      <c r="D5652" s="610"/>
      <c r="E5652" s="611"/>
      <c r="F5652" s="655"/>
      <c r="G5652" s="611"/>
    </row>
    <row r="5653" spans="1:7" s="547" customFormat="1" ht="15" x14ac:dyDescent="0.2">
      <c r="A5653" s="619"/>
      <c r="B5653" s="620"/>
      <c r="C5653" s="623"/>
      <c r="D5653" s="610"/>
      <c r="E5653" s="611"/>
      <c r="F5653" s="655"/>
      <c r="G5653" s="611"/>
    </row>
    <row r="5654" spans="1:7" s="547" customFormat="1" ht="15" x14ac:dyDescent="0.2">
      <c r="A5654" s="619"/>
      <c r="B5654" s="620"/>
      <c r="C5654" s="623"/>
      <c r="D5654" s="610"/>
      <c r="E5654" s="611"/>
      <c r="F5654" s="655"/>
      <c r="G5654" s="611"/>
    </row>
    <row r="5655" spans="1:7" s="547" customFormat="1" ht="15" x14ac:dyDescent="0.2">
      <c r="A5655" s="619"/>
      <c r="B5655" s="620"/>
      <c r="C5655" s="623"/>
      <c r="D5655" s="610"/>
      <c r="E5655" s="611"/>
      <c r="F5655" s="655"/>
      <c r="G5655" s="611"/>
    </row>
    <row r="5656" spans="1:7" s="547" customFormat="1" ht="15" x14ac:dyDescent="0.2">
      <c r="A5656" s="619"/>
      <c r="B5656" s="620"/>
      <c r="C5656" s="623"/>
      <c r="D5656" s="610"/>
      <c r="E5656" s="611"/>
      <c r="F5656" s="655"/>
      <c r="G5656" s="611"/>
    </row>
    <row r="5657" spans="1:7" s="547" customFormat="1" ht="15" x14ac:dyDescent="0.2">
      <c r="A5657" s="619"/>
      <c r="B5657" s="620"/>
      <c r="C5657" s="623"/>
      <c r="D5657" s="610"/>
      <c r="E5657" s="611"/>
      <c r="F5657" s="655"/>
      <c r="G5657" s="611"/>
    </row>
    <row r="5658" spans="1:7" s="547" customFormat="1" ht="15" x14ac:dyDescent="0.2">
      <c r="A5658" s="619"/>
      <c r="B5658" s="620"/>
      <c r="C5658" s="623"/>
      <c r="D5658" s="610"/>
      <c r="E5658" s="611"/>
      <c r="F5658" s="655"/>
      <c r="G5658" s="611"/>
    </row>
    <row r="5659" spans="1:7" s="547" customFormat="1" ht="15" x14ac:dyDescent="0.2">
      <c r="A5659" s="619"/>
      <c r="B5659" s="620"/>
      <c r="C5659" s="623"/>
      <c r="D5659" s="610"/>
      <c r="E5659" s="611"/>
      <c r="F5659" s="655"/>
      <c r="G5659" s="611"/>
    </row>
    <row r="5660" spans="1:7" s="547" customFormat="1" ht="15" x14ac:dyDescent="0.2">
      <c r="A5660" s="619"/>
      <c r="B5660" s="620"/>
      <c r="C5660" s="623"/>
      <c r="D5660" s="610"/>
      <c r="E5660" s="611"/>
      <c r="F5660" s="655"/>
      <c r="G5660" s="611"/>
    </row>
    <row r="5661" spans="1:7" s="547" customFormat="1" ht="15" x14ac:dyDescent="0.2">
      <c r="A5661" s="619"/>
      <c r="B5661" s="620"/>
      <c r="C5661" s="623"/>
      <c r="D5661" s="610"/>
      <c r="E5661" s="611"/>
      <c r="F5661" s="655"/>
      <c r="G5661" s="611"/>
    </row>
    <row r="5662" spans="1:7" s="547" customFormat="1" ht="15" x14ac:dyDescent="0.2">
      <c r="A5662" s="619"/>
      <c r="B5662" s="620"/>
      <c r="C5662" s="623"/>
      <c r="D5662" s="610"/>
      <c r="E5662" s="611"/>
      <c r="F5662" s="655"/>
      <c r="G5662" s="611"/>
    </row>
    <row r="5663" spans="1:7" s="547" customFormat="1" ht="15" x14ac:dyDescent="0.2">
      <c r="A5663" s="619"/>
      <c r="B5663" s="620"/>
      <c r="C5663" s="623"/>
      <c r="D5663" s="610"/>
      <c r="E5663" s="611"/>
      <c r="F5663" s="655"/>
      <c r="G5663" s="611"/>
    </row>
    <row r="5664" spans="1:7" s="547" customFormat="1" ht="15" x14ac:dyDescent="0.2">
      <c r="A5664" s="619"/>
      <c r="B5664" s="620"/>
      <c r="C5664" s="623"/>
      <c r="D5664" s="610"/>
      <c r="E5664" s="611"/>
      <c r="F5664" s="655"/>
      <c r="G5664" s="611"/>
    </row>
    <row r="5665" spans="1:7" s="547" customFormat="1" ht="15" x14ac:dyDescent="0.2">
      <c r="A5665" s="619"/>
      <c r="B5665" s="620"/>
      <c r="C5665" s="623"/>
      <c r="D5665" s="610"/>
      <c r="E5665" s="611"/>
      <c r="F5665" s="655"/>
      <c r="G5665" s="611"/>
    </row>
    <row r="5666" spans="1:7" s="547" customFormat="1" ht="15" x14ac:dyDescent="0.2">
      <c r="A5666" s="619"/>
      <c r="B5666" s="620"/>
      <c r="C5666" s="623"/>
      <c r="D5666" s="610"/>
      <c r="E5666" s="611"/>
      <c r="F5666" s="655"/>
      <c r="G5666" s="611"/>
    </row>
    <row r="5667" spans="1:7" s="547" customFormat="1" ht="15" x14ac:dyDescent="0.2">
      <c r="A5667" s="619"/>
      <c r="B5667" s="620"/>
      <c r="C5667" s="623"/>
      <c r="D5667" s="610"/>
      <c r="E5667" s="611"/>
      <c r="F5667" s="655"/>
      <c r="G5667" s="611"/>
    </row>
    <row r="5668" spans="1:7" s="547" customFormat="1" ht="15" x14ac:dyDescent="0.2">
      <c r="A5668" s="619"/>
      <c r="B5668" s="620"/>
      <c r="C5668" s="623"/>
      <c r="D5668" s="610"/>
      <c r="E5668" s="611"/>
      <c r="F5668" s="655"/>
      <c r="G5668" s="611"/>
    </row>
    <row r="5669" spans="1:7" s="547" customFormat="1" ht="15" x14ac:dyDescent="0.2">
      <c r="A5669" s="619"/>
      <c r="B5669" s="620"/>
      <c r="C5669" s="623"/>
      <c r="D5669" s="610"/>
      <c r="E5669" s="611"/>
      <c r="F5669" s="655"/>
      <c r="G5669" s="611"/>
    </row>
    <row r="5670" spans="1:7" s="547" customFormat="1" ht="15" x14ac:dyDescent="0.2">
      <c r="A5670" s="619"/>
      <c r="B5670" s="620"/>
      <c r="C5670" s="623"/>
      <c r="D5670" s="610"/>
      <c r="E5670" s="611"/>
      <c r="F5670" s="655"/>
      <c r="G5670" s="611"/>
    </row>
    <row r="5671" spans="1:7" s="547" customFormat="1" ht="15" x14ac:dyDescent="0.2">
      <c r="A5671" s="619"/>
      <c r="B5671" s="620"/>
      <c r="C5671" s="623"/>
      <c r="D5671" s="610"/>
      <c r="E5671" s="611"/>
      <c r="F5671" s="655"/>
      <c r="G5671" s="611"/>
    </row>
    <row r="5672" spans="1:7" s="547" customFormat="1" ht="15" x14ac:dyDescent="0.2">
      <c r="A5672" s="619"/>
      <c r="B5672" s="620"/>
      <c r="C5672" s="623"/>
      <c r="D5672" s="610"/>
      <c r="E5672" s="611"/>
      <c r="F5672" s="655"/>
      <c r="G5672" s="611"/>
    </row>
    <row r="5673" spans="1:7" s="547" customFormat="1" ht="15" x14ac:dyDescent="0.2">
      <c r="A5673" s="619"/>
      <c r="B5673" s="620"/>
      <c r="C5673" s="623"/>
      <c r="D5673" s="610"/>
      <c r="E5673" s="611"/>
      <c r="F5673" s="655"/>
      <c r="G5673" s="611"/>
    </row>
    <row r="5674" spans="1:7" s="547" customFormat="1" ht="15" x14ac:dyDescent="0.2">
      <c r="A5674" s="619"/>
      <c r="B5674" s="620"/>
      <c r="C5674" s="623"/>
      <c r="D5674" s="610"/>
      <c r="E5674" s="611"/>
      <c r="F5674" s="655"/>
      <c r="G5674" s="611"/>
    </row>
    <row r="5675" spans="1:7" s="547" customFormat="1" ht="15" x14ac:dyDescent="0.2">
      <c r="A5675" s="619"/>
      <c r="B5675" s="620"/>
      <c r="C5675" s="623"/>
      <c r="D5675" s="610"/>
      <c r="E5675" s="611"/>
      <c r="F5675" s="655"/>
      <c r="G5675" s="611"/>
    </row>
    <row r="5676" spans="1:7" s="547" customFormat="1" ht="16.5" x14ac:dyDescent="0.2">
      <c r="A5676" s="619"/>
      <c r="B5676" s="620"/>
      <c r="C5676" s="623"/>
      <c r="D5676" s="549"/>
      <c r="E5676" s="625"/>
      <c r="F5676" s="656"/>
      <c r="G5676" s="625"/>
    </row>
    <row r="5678" spans="1:7" ht="12.75" customHeight="1" x14ac:dyDescent="0.2">
      <c r="A5678" s="1346" t="s">
        <v>55</v>
      </c>
      <c r="B5678" s="1346"/>
      <c r="C5678" s="1346"/>
      <c r="D5678" s="1346"/>
      <c r="E5678" s="1346"/>
      <c r="F5678" s="1346"/>
      <c r="G5678" s="1346"/>
    </row>
    <row r="5679" spans="1:7" x14ac:dyDescent="0.2">
      <c r="A5679" s="1346" t="s">
        <v>1</v>
      </c>
      <c r="B5679" s="1346"/>
      <c r="C5679" s="1346"/>
      <c r="D5679" s="1346"/>
      <c r="E5679" s="1346"/>
      <c r="F5679" s="1346"/>
      <c r="G5679" s="1346"/>
    </row>
    <row r="5680" spans="1:7" x14ac:dyDescent="0.2">
      <c r="A5680" s="1347" t="s">
        <v>41</v>
      </c>
      <c r="B5680" s="1347"/>
      <c r="C5680" s="1347"/>
      <c r="D5680" s="1347"/>
      <c r="E5680" s="1347"/>
      <c r="F5680" s="1347"/>
      <c r="G5680" s="1347"/>
    </row>
    <row r="5681" spans="1:7" x14ac:dyDescent="0.2">
      <c r="A5681" s="574"/>
      <c r="B5681" s="575"/>
      <c r="C5681" s="575"/>
      <c r="D5681" s="575"/>
      <c r="E5681" s="590"/>
      <c r="F5681" s="580"/>
      <c r="G5681" s="580"/>
    </row>
    <row r="5682" spans="1:7" ht="13.5" thickBot="1" x14ac:dyDescent="0.25">
      <c r="A5682" s="576" t="s">
        <v>3</v>
      </c>
      <c r="B5682" s="577"/>
      <c r="C5682" s="577"/>
      <c r="D5682" s="577"/>
      <c r="E5682" s="578"/>
      <c r="F5682" s="579"/>
      <c r="G5682" s="580"/>
    </row>
    <row r="5683" spans="1:7" ht="13.5" customHeight="1" thickBot="1" x14ac:dyDescent="0.25">
      <c r="A5683" s="1315" t="s">
        <v>70</v>
      </c>
      <c r="B5683" s="1316"/>
      <c r="C5683" s="1316"/>
      <c r="D5683" s="1316"/>
      <c r="E5683" s="1316"/>
      <c r="F5683" s="1316"/>
      <c r="G5683" s="1317"/>
    </row>
    <row r="5684" spans="1:7" x14ac:dyDescent="0.2">
      <c r="A5684" s="581"/>
      <c r="B5684" s="582"/>
      <c r="C5684" s="582"/>
      <c r="D5684" s="582"/>
      <c r="E5684" s="583"/>
      <c r="F5684" s="584"/>
      <c r="G5684" s="580"/>
    </row>
    <row r="5685" spans="1:7" ht="13.5" thickBot="1" x14ac:dyDescent="0.25">
      <c r="A5685" s="576" t="s">
        <v>4</v>
      </c>
      <c r="B5685" s="577"/>
      <c r="C5685" s="582"/>
      <c r="D5685" s="582"/>
      <c r="E5685" s="583"/>
      <c r="F5685" s="584"/>
      <c r="G5685" s="580"/>
    </row>
    <row r="5686" spans="1:7" ht="13.5" thickBot="1" x14ac:dyDescent="0.25">
      <c r="A5686" s="1318" t="s">
        <v>69</v>
      </c>
      <c r="B5686" s="1319"/>
      <c r="C5686" s="1319"/>
      <c r="D5686" s="1319"/>
      <c r="E5686" s="1319"/>
      <c r="F5686" s="1319"/>
      <c r="G5686" s="1320"/>
    </row>
    <row r="5687" spans="1:7" x14ac:dyDescent="0.2">
      <c r="A5687" s="576"/>
      <c r="B5687" s="577"/>
      <c r="C5687" s="575"/>
      <c r="D5687" s="575"/>
      <c r="E5687" s="590"/>
      <c r="F5687" s="580"/>
      <c r="G5687" s="580"/>
    </row>
    <row r="5688" spans="1:7" ht="36" customHeight="1" x14ac:dyDescent="0.2">
      <c r="A5688" s="591" t="s">
        <v>5</v>
      </c>
      <c r="B5688" s="592" t="s">
        <v>6</v>
      </c>
      <c r="C5688" s="613" t="s">
        <v>10</v>
      </c>
      <c r="D5688" s="592" t="s">
        <v>11</v>
      </c>
      <c r="E5688" s="614" t="s">
        <v>12</v>
      </c>
      <c r="F5688" s="615" t="s">
        <v>13</v>
      </c>
      <c r="G5688" s="615" t="s">
        <v>14</v>
      </c>
    </row>
    <row r="5689" spans="1:7" ht="13.5" thickBot="1" x14ac:dyDescent="0.25">
      <c r="A5689" s="596"/>
      <c r="B5689" s="596"/>
      <c r="C5689" s="596" t="s">
        <v>15</v>
      </c>
      <c r="D5689" s="596" t="s">
        <v>16</v>
      </c>
      <c r="E5689" s="616" t="s">
        <v>17</v>
      </c>
      <c r="F5689" s="617" t="s">
        <v>18</v>
      </c>
      <c r="G5689" s="617" t="s">
        <v>19</v>
      </c>
    </row>
    <row r="5690" spans="1:7" ht="41.25" thickTop="1" x14ac:dyDescent="0.2">
      <c r="A5690" s="626" t="s">
        <v>106</v>
      </c>
      <c r="B5690" s="627">
        <v>1</v>
      </c>
      <c r="C5690" s="627">
        <v>1</v>
      </c>
      <c r="D5690" s="628">
        <v>5</v>
      </c>
      <c r="E5690" s="629">
        <f t="shared" ref="E5690:E5721" si="40">D5690*C5690</f>
        <v>5</v>
      </c>
      <c r="F5690" s="657"/>
      <c r="G5690" s="629">
        <f t="shared" ref="G5690:G5721" si="41">F5690*E5690</f>
        <v>0</v>
      </c>
    </row>
    <row r="5691" spans="1:7" ht="15.75" x14ac:dyDescent="0.2">
      <c r="A5691" s="630"/>
      <c r="B5691" s="631"/>
      <c r="C5691" s="631"/>
      <c r="D5691" s="632"/>
      <c r="E5691" s="633"/>
      <c r="F5691" s="657"/>
      <c r="G5691" s="633"/>
    </row>
    <row r="5692" spans="1:7" ht="15.75" x14ac:dyDescent="0.2">
      <c r="A5692" s="630"/>
      <c r="B5692" s="631"/>
      <c r="C5692" s="631"/>
      <c r="D5692" s="632"/>
      <c r="E5692" s="633"/>
      <c r="F5692" s="657"/>
      <c r="G5692" s="633"/>
    </row>
    <row r="5693" spans="1:7" ht="15.75" x14ac:dyDescent="0.2">
      <c r="A5693" s="630"/>
      <c r="B5693" s="631"/>
      <c r="C5693" s="631"/>
      <c r="D5693" s="632"/>
      <c r="E5693" s="633"/>
      <c r="F5693" s="657"/>
      <c r="G5693" s="633"/>
    </row>
    <row r="5694" spans="1:7" ht="15.75" x14ac:dyDescent="0.2">
      <c r="A5694" s="630"/>
      <c r="B5694" s="631"/>
      <c r="C5694" s="631"/>
      <c r="D5694" s="632"/>
      <c r="E5694" s="633"/>
      <c r="F5694" s="657"/>
      <c r="G5694" s="633"/>
    </row>
    <row r="5695" spans="1:7" ht="40.5" x14ac:dyDescent="0.2">
      <c r="A5695" s="626" t="s">
        <v>106</v>
      </c>
      <c r="B5695" s="627">
        <f>B5690+1</f>
        <v>2</v>
      </c>
      <c r="C5695" s="627">
        <v>1</v>
      </c>
      <c r="D5695" s="628">
        <v>5</v>
      </c>
      <c r="E5695" s="634">
        <f t="shared" si="40"/>
        <v>5</v>
      </c>
      <c r="F5695" s="657"/>
      <c r="G5695" s="634">
        <f t="shared" si="41"/>
        <v>0</v>
      </c>
    </row>
    <row r="5696" spans="1:7" ht="51" x14ac:dyDescent="0.2">
      <c r="A5696" s="635" t="s">
        <v>108</v>
      </c>
      <c r="B5696" s="636">
        <f t="shared" ref="B5696:B5721" si="42">B5695+1</f>
        <v>3</v>
      </c>
      <c r="C5696" s="636">
        <v>1</v>
      </c>
      <c r="D5696" s="637">
        <v>5</v>
      </c>
      <c r="E5696" s="638">
        <f t="shared" si="40"/>
        <v>5</v>
      </c>
      <c r="F5696" s="658"/>
      <c r="G5696" s="638">
        <f t="shared" si="41"/>
        <v>0</v>
      </c>
    </row>
    <row r="5697" spans="1:7" ht="51" x14ac:dyDescent="0.2">
      <c r="A5697" s="635" t="s">
        <v>108</v>
      </c>
      <c r="B5697" s="636">
        <f t="shared" si="42"/>
        <v>4</v>
      </c>
      <c r="C5697" s="636">
        <v>1</v>
      </c>
      <c r="D5697" s="637">
        <v>5</v>
      </c>
      <c r="E5697" s="638">
        <f t="shared" si="40"/>
        <v>5</v>
      </c>
      <c r="F5697" s="658"/>
      <c r="G5697" s="638">
        <f t="shared" si="41"/>
        <v>0</v>
      </c>
    </row>
    <row r="5698" spans="1:7" ht="51" x14ac:dyDescent="0.2">
      <c r="A5698" s="635" t="s">
        <v>108</v>
      </c>
      <c r="B5698" s="636">
        <f t="shared" si="42"/>
        <v>5</v>
      </c>
      <c r="C5698" s="636">
        <v>1</v>
      </c>
      <c r="D5698" s="637">
        <v>15</v>
      </c>
      <c r="E5698" s="638">
        <f t="shared" si="40"/>
        <v>15</v>
      </c>
      <c r="F5698" s="658"/>
      <c r="G5698" s="638">
        <f t="shared" si="41"/>
        <v>0</v>
      </c>
    </row>
    <row r="5699" spans="1:7" ht="51" x14ac:dyDescent="0.2">
      <c r="A5699" s="635" t="s">
        <v>108</v>
      </c>
      <c r="B5699" s="636">
        <f t="shared" si="42"/>
        <v>6</v>
      </c>
      <c r="C5699" s="636">
        <v>1</v>
      </c>
      <c r="D5699" s="637">
        <v>5</v>
      </c>
      <c r="E5699" s="638">
        <f t="shared" si="40"/>
        <v>5</v>
      </c>
      <c r="F5699" s="658"/>
      <c r="G5699" s="638">
        <f t="shared" si="41"/>
        <v>0</v>
      </c>
    </row>
    <row r="5700" spans="1:7" ht="51" x14ac:dyDescent="0.2">
      <c r="A5700" s="635" t="s">
        <v>108</v>
      </c>
      <c r="B5700" s="636">
        <f t="shared" si="42"/>
        <v>7</v>
      </c>
      <c r="C5700" s="636">
        <v>1</v>
      </c>
      <c r="D5700" s="637">
        <v>5</v>
      </c>
      <c r="E5700" s="638">
        <f t="shared" si="40"/>
        <v>5</v>
      </c>
      <c r="F5700" s="658"/>
      <c r="G5700" s="638">
        <f t="shared" si="41"/>
        <v>0</v>
      </c>
    </row>
    <row r="5701" spans="1:7" ht="38.25" x14ac:dyDescent="0.2">
      <c r="A5701" s="598" t="s">
        <v>107</v>
      </c>
      <c r="B5701" s="599">
        <f t="shared" si="42"/>
        <v>8</v>
      </c>
      <c r="C5701" s="599">
        <v>1</v>
      </c>
      <c r="D5701" s="618">
        <v>5</v>
      </c>
      <c r="E5701" s="639">
        <f t="shared" si="40"/>
        <v>5</v>
      </c>
      <c r="F5701" s="659"/>
      <c r="G5701" s="639">
        <f t="shared" si="41"/>
        <v>0</v>
      </c>
    </row>
    <row r="5702" spans="1:7" ht="38.25" x14ac:dyDescent="0.2">
      <c r="A5702" s="598" t="s">
        <v>107</v>
      </c>
      <c r="B5702" s="599">
        <f t="shared" si="42"/>
        <v>9</v>
      </c>
      <c r="C5702" s="599">
        <v>1</v>
      </c>
      <c r="D5702" s="618">
        <v>5</v>
      </c>
      <c r="E5702" s="639">
        <f t="shared" si="40"/>
        <v>5</v>
      </c>
      <c r="F5702" s="659"/>
      <c r="G5702" s="639">
        <f t="shared" si="41"/>
        <v>0</v>
      </c>
    </row>
    <row r="5703" spans="1:7" ht="38.25" x14ac:dyDescent="0.2">
      <c r="A5703" s="598" t="s">
        <v>107</v>
      </c>
      <c r="B5703" s="599">
        <f t="shared" si="42"/>
        <v>10</v>
      </c>
      <c r="C5703" s="599">
        <v>1</v>
      </c>
      <c r="D5703" s="618">
        <v>15</v>
      </c>
      <c r="E5703" s="639">
        <f t="shared" si="40"/>
        <v>15</v>
      </c>
      <c r="F5703" s="659"/>
      <c r="G5703" s="639">
        <f t="shared" si="41"/>
        <v>0</v>
      </c>
    </row>
    <row r="5704" spans="1:7" ht="38.25" x14ac:dyDescent="0.2">
      <c r="A5704" s="598" t="s">
        <v>107</v>
      </c>
      <c r="B5704" s="599">
        <f t="shared" si="42"/>
        <v>11</v>
      </c>
      <c r="C5704" s="599">
        <v>1</v>
      </c>
      <c r="D5704" s="618">
        <v>30</v>
      </c>
      <c r="E5704" s="639">
        <f t="shared" si="40"/>
        <v>30</v>
      </c>
      <c r="F5704" s="659"/>
      <c r="G5704" s="639">
        <f t="shared" si="41"/>
        <v>0</v>
      </c>
    </row>
    <row r="5705" spans="1:7" ht="38.25" x14ac:dyDescent="0.2">
      <c r="A5705" s="598" t="s">
        <v>107</v>
      </c>
      <c r="B5705" s="599">
        <f t="shared" si="42"/>
        <v>12</v>
      </c>
      <c r="C5705" s="599">
        <v>1</v>
      </c>
      <c r="D5705" s="618">
        <v>60</v>
      </c>
      <c r="E5705" s="639">
        <f t="shared" si="40"/>
        <v>60</v>
      </c>
      <c r="F5705" s="659"/>
      <c r="G5705" s="639">
        <f t="shared" si="41"/>
        <v>0</v>
      </c>
    </row>
    <row r="5706" spans="1:7" ht="38.25" x14ac:dyDescent="0.2">
      <c r="A5706" s="598" t="s">
        <v>107</v>
      </c>
      <c r="B5706" s="599">
        <f t="shared" si="42"/>
        <v>13</v>
      </c>
      <c r="C5706" s="599">
        <v>1</v>
      </c>
      <c r="D5706" s="618">
        <v>60</v>
      </c>
      <c r="E5706" s="639">
        <f t="shared" si="40"/>
        <v>60</v>
      </c>
      <c r="F5706" s="659"/>
      <c r="G5706" s="639">
        <f t="shared" si="41"/>
        <v>0</v>
      </c>
    </row>
    <row r="5707" spans="1:7" ht="38.25" x14ac:dyDescent="0.2">
      <c r="A5707" s="598" t="s">
        <v>107</v>
      </c>
      <c r="B5707" s="599">
        <f t="shared" si="42"/>
        <v>14</v>
      </c>
      <c r="C5707" s="599">
        <v>1</v>
      </c>
      <c r="D5707" s="618">
        <v>60</v>
      </c>
      <c r="E5707" s="639">
        <f t="shared" si="40"/>
        <v>60</v>
      </c>
      <c r="F5707" s="659"/>
      <c r="G5707" s="639">
        <f t="shared" si="41"/>
        <v>0</v>
      </c>
    </row>
    <row r="5708" spans="1:7" ht="38.25" x14ac:dyDescent="0.2">
      <c r="A5708" s="598" t="s">
        <v>107</v>
      </c>
      <c r="B5708" s="599">
        <f t="shared" si="42"/>
        <v>15</v>
      </c>
      <c r="C5708" s="599">
        <v>1</v>
      </c>
      <c r="D5708" s="618">
        <v>60</v>
      </c>
      <c r="E5708" s="639">
        <f t="shared" si="40"/>
        <v>60</v>
      </c>
      <c r="F5708" s="659"/>
      <c r="G5708" s="639">
        <f t="shared" si="41"/>
        <v>0</v>
      </c>
    </row>
    <row r="5709" spans="1:7" ht="38.25" x14ac:dyDescent="0.2">
      <c r="A5709" s="598" t="s">
        <v>107</v>
      </c>
      <c r="B5709" s="599">
        <f t="shared" si="42"/>
        <v>16</v>
      </c>
      <c r="C5709" s="599">
        <v>1</v>
      </c>
      <c r="D5709" s="618">
        <v>60</v>
      </c>
      <c r="E5709" s="639">
        <f t="shared" si="40"/>
        <v>60</v>
      </c>
      <c r="F5709" s="659"/>
      <c r="G5709" s="639">
        <f t="shared" si="41"/>
        <v>0</v>
      </c>
    </row>
    <row r="5710" spans="1:7" ht="38.25" x14ac:dyDescent="0.2">
      <c r="A5710" s="598" t="s">
        <v>107</v>
      </c>
      <c r="B5710" s="599">
        <f t="shared" si="42"/>
        <v>17</v>
      </c>
      <c r="C5710" s="599">
        <v>1</v>
      </c>
      <c r="D5710" s="618">
        <v>60</v>
      </c>
      <c r="E5710" s="639">
        <f t="shared" si="40"/>
        <v>60</v>
      </c>
      <c r="F5710" s="659"/>
      <c r="G5710" s="639">
        <f t="shared" si="41"/>
        <v>0</v>
      </c>
    </row>
    <row r="5711" spans="1:7" ht="38.25" x14ac:dyDescent="0.2">
      <c r="A5711" s="598" t="s">
        <v>107</v>
      </c>
      <c r="B5711" s="599">
        <f t="shared" si="42"/>
        <v>18</v>
      </c>
      <c r="C5711" s="599">
        <v>1</v>
      </c>
      <c r="D5711" s="618">
        <v>60</v>
      </c>
      <c r="E5711" s="639">
        <f t="shared" si="40"/>
        <v>60</v>
      </c>
      <c r="F5711" s="659"/>
      <c r="G5711" s="639">
        <f t="shared" si="41"/>
        <v>0</v>
      </c>
    </row>
    <row r="5712" spans="1:7" ht="38.25" x14ac:dyDescent="0.2">
      <c r="A5712" s="598" t="s">
        <v>107</v>
      </c>
      <c r="B5712" s="599">
        <f t="shared" si="42"/>
        <v>19</v>
      </c>
      <c r="C5712" s="599">
        <v>1</v>
      </c>
      <c r="D5712" s="618">
        <v>30</v>
      </c>
      <c r="E5712" s="639">
        <f t="shared" si="40"/>
        <v>30</v>
      </c>
      <c r="F5712" s="659"/>
      <c r="G5712" s="639">
        <f t="shared" si="41"/>
        <v>0</v>
      </c>
    </row>
    <row r="5713" spans="1:7" ht="38.25" x14ac:dyDescent="0.2">
      <c r="A5713" s="598" t="s">
        <v>107</v>
      </c>
      <c r="B5713" s="599">
        <f t="shared" si="42"/>
        <v>20</v>
      </c>
      <c r="C5713" s="599">
        <v>1</v>
      </c>
      <c r="D5713" s="618">
        <v>30</v>
      </c>
      <c r="E5713" s="639">
        <f t="shared" si="40"/>
        <v>30</v>
      </c>
      <c r="F5713" s="659"/>
      <c r="G5713" s="639">
        <f t="shared" si="41"/>
        <v>0</v>
      </c>
    </row>
    <row r="5714" spans="1:7" ht="38.25" x14ac:dyDescent="0.2">
      <c r="A5714" s="598" t="s">
        <v>107</v>
      </c>
      <c r="B5714" s="599">
        <f t="shared" si="42"/>
        <v>21</v>
      </c>
      <c r="C5714" s="599">
        <v>1</v>
      </c>
      <c r="D5714" s="618">
        <v>5</v>
      </c>
      <c r="E5714" s="639">
        <f t="shared" si="40"/>
        <v>5</v>
      </c>
      <c r="F5714" s="659"/>
      <c r="G5714" s="639">
        <f t="shared" si="41"/>
        <v>0</v>
      </c>
    </row>
    <row r="5715" spans="1:7" ht="38.25" x14ac:dyDescent="0.2">
      <c r="A5715" s="598" t="s">
        <v>107</v>
      </c>
      <c r="B5715" s="599">
        <f t="shared" si="42"/>
        <v>22</v>
      </c>
      <c r="C5715" s="599">
        <v>1</v>
      </c>
      <c r="D5715" s="618">
        <v>5</v>
      </c>
      <c r="E5715" s="639">
        <f t="shared" si="40"/>
        <v>5</v>
      </c>
      <c r="F5715" s="659"/>
      <c r="G5715" s="639">
        <f t="shared" si="41"/>
        <v>0</v>
      </c>
    </row>
    <row r="5716" spans="1:7" ht="51" x14ac:dyDescent="0.2">
      <c r="A5716" s="635" t="s">
        <v>108</v>
      </c>
      <c r="B5716" s="636">
        <f t="shared" si="42"/>
        <v>23</v>
      </c>
      <c r="C5716" s="636">
        <v>1</v>
      </c>
      <c r="D5716" s="637">
        <v>5</v>
      </c>
      <c r="E5716" s="638">
        <f t="shared" si="40"/>
        <v>5</v>
      </c>
      <c r="F5716" s="658"/>
      <c r="G5716" s="638">
        <f t="shared" si="41"/>
        <v>0</v>
      </c>
    </row>
    <row r="5717" spans="1:7" ht="51" x14ac:dyDescent="0.2">
      <c r="A5717" s="635" t="s">
        <v>108</v>
      </c>
      <c r="B5717" s="636">
        <f t="shared" si="42"/>
        <v>24</v>
      </c>
      <c r="C5717" s="636">
        <v>1</v>
      </c>
      <c r="D5717" s="637">
        <v>5</v>
      </c>
      <c r="E5717" s="638">
        <f t="shared" si="40"/>
        <v>5</v>
      </c>
      <c r="F5717" s="658"/>
      <c r="G5717" s="638">
        <f t="shared" si="41"/>
        <v>0</v>
      </c>
    </row>
    <row r="5718" spans="1:7" ht="51" x14ac:dyDescent="0.2">
      <c r="A5718" s="635" t="s">
        <v>108</v>
      </c>
      <c r="B5718" s="636">
        <f t="shared" si="42"/>
        <v>25</v>
      </c>
      <c r="C5718" s="636">
        <v>1</v>
      </c>
      <c r="D5718" s="637">
        <v>10</v>
      </c>
      <c r="E5718" s="638">
        <f t="shared" si="40"/>
        <v>10</v>
      </c>
      <c r="F5718" s="658"/>
      <c r="G5718" s="638">
        <f t="shared" si="41"/>
        <v>0</v>
      </c>
    </row>
    <row r="5719" spans="1:7" ht="51" x14ac:dyDescent="0.2">
      <c r="A5719" s="635" t="s">
        <v>108</v>
      </c>
      <c r="B5719" s="636">
        <f t="shared" si="42"/>
        <v>26</v>
      </c>
      <c r="C5719" s="636">
        <v>1</v>
      </c>
      <c r="D5719" s="637">
        <v>5</v>
      </c>
      <c r="E5719" s="638">
        <f t="shared" si="40"/>
        <v>5</v>
      </c>
      <c r="F5719" s="658"/>
      <c r="G5719" s="638">
        <f t="shared" si="41"/>
        <v>0</v>
      </c>
    </row>
    <row r="5720" spans="1:7" ht="51" x14ac:dyDescent="0.2">
      <c r="A5720" s="635" t="s">
        <v>108</v>
      </c>
      <c r="B5720" s="636">
        <f t="shared" si="42"/>
        <v>27</v>
      </c>
      <c r="C5720" s="636">
        <v>1</v>
      </c>
      <c r="D5720" s="637">
        <v>5</v>
      </c>
      <c r="E5720" s="638">
        <f t="shared" si="40"/>
        <v>5</v>
      </c>
      <c r="F5720" s="658"/>
      <c r="G5720" s="638">
        <f t="shared" si="41"/>
        <v>0</v>
      </c>
    </row>
    <row r="5721" spans="1:7" ht="51.75" thickBot="1" x14ac:dyDescent="0.25">
      <c r="A5721" s="635" t="s">
        <v>108</v>
      </c>
      <c r="B5721" s="636">
        <f t="shared" si="42"/>
        <v>28</v>
      </c>
      <c r="C5721" s="636">
        <v>1</v>
      </c>
      <c r="D5721" s="637">
        <v>5</v>
      </c>
      <c r="E5721" s="640">
        <f t="shared" si="40"/>
        <v>5</v>
      </c>
      <c r="F5721" s="658"/>
      <c r="G5721" s="640">
        <f t="shared" si="41"/>
        <v>0</v>
      </c>
    </row>
    <row r="5722" spans="1:7" s="547" customFormat="1" ht="52.5" thickTop="1" thickBot="1" x14ac:dyDescent="0.25">
      <c r="A5722" s="609"/>
      <c r="B5722" s="549"/>
      <c r="C5722" s="609"/>
      <c r="D5722" s="641" t="s">
        <v>114</v>
      </c>
      <c r="E5722" s="621">
        <f>SUM(E5688:E5721)</f>
        <v>625</v>
      </c>
      <c r="F5722" s="660" t="s">
        <v>115</v>
      </c>
      <c r="G5722" s="621">
        <f>SUM(G5716:G5721)</f>
        <v>0</v>
      </c>
    </row>
    <row r="5723" spans="1:7" s="547" customFormat="1" ht="13.5" thickTop="1" x14ac:dyDescent="0.2">
      <c r="A5723" s="609"/>
      <c r="B5723" s="549"/>
      <c r="C5723" s="609"/>
      <c r="D5723" s="549"/>
      <c r="E5723" s="549"/>
      <c r="F5723" s="656"/>
      <c r="G5723" s="549"/>
    </row>
    <row r="5724" spans="1:7" s="547" customFormat="1" x14ac:dyDescent="0.2">
      <c r="A5724" s="609"/>
      <c r="B5724" s="549"/>
      <c r="C5724" s="609"/>
      <c r="D5724" s="549"/>
      <c r="E5724" s="549"/>
      <c r="F5724" s="656"/>
      <c r="G5724" s="549"/>
    </row>
    <row r="5725" spans="1:7" s="547" customFormat="1" x14ac:dyDescent="0.2">
      <c r="A5725" s="609"/>
      <c r="B5725" s="549"/>
      <c r="C5725" s="609"/>
      <c r="D5725" s="549"/>
      <c r="E5725" s="549"/>
      <c r="F5725" s="656"/>
      <c r="G5725" s="549"/>
    </row>
    <row r="5726" spans="1:7" s="547" customFormat="1" x14ac:dyDescent="0.2">
      <c r="A5726" s="609"/>
      <c r="B5726" s="549"/>
      <c r="C5726" s="609"/>
      <c r="D5726" s="549"/>
      <c r="E5726" s="549"/>
      <c r="F5726" s="656"/>
      <c r="G5726" s="549"/>
    </row>
    <row r="5727" spans="1:7" ht="12.75" customHeight="1" x14ac:dyDescent="0.2">
      <c r="A5727" s="1346" t="s">
        <v>55</v>
      </c>
      <c r="B5727" s="1346"/>
      <c r="C5727" s="1346"/>
      <c r="D5727" s="1346"/>
      <c r="E5727" s="1346"/>
      <c r="F5727" s="1346"/>
      <c r="G5727" s="1346"/>
    </row>
    <row r="5728" spans="1:7" x14ac:dyDescent="0.2">
      <c r="A5728" s="1346" t="s">
        <v>1</v>
      </c>
      <c r="B5728" s="1346"/>
      <c r="C5728" s="1346"/>
      <c r="D5728" s="1346"/>
      <c r="E5728" s="1346"/>
      <c r="F5728" s="1346"/>
      <c r="G5728" s="1346"/>
    </row>
    <row r="5729" spans="1:7" x14ac:dyDescent="0.2">
      <c r="A5729" s="1347" t="s">
        <v>41</v>
      </c>
      <c r="B5729" s="1347"/>
      <c r="C5729" s="1347"/>
      <c r="D5729" s="1347"/>
      <c r="E5729" s="1347"/>
      <c r="F5729" s="1347"/>
      <c r="G5729" s="1347"/>
    </row>
    <row r="5730" spans="1:7" x14ac:dyDescent="0.2">
      <c r="A5730" s="574"/>
      <c r="B5730" s="575"/>
      <c r="C5730" s="575"/>
      <c r="D5730" s="575"/>
      <c r="E5730" s="590"/>
      <c r="F5730" s="580"/>
      <c r="G5730" s="580"/>
    </row>
    <row r="5731" spans="1:7" ht="13.5" thickBot="1" x14ac:dyDescent="0.25">
      <c r="A5731" s="576" t="s">
        <v>3</v>
      </c>
      <c r="B5731" s="577"/>
      <c r="C5731" s="577"/>
      <c r="D5731" s="577"/>
      <c r="E5731" s="578"/>
      <c r="F5731" s="579"/>
      <c r="G5731" s="580"/>
    </row>
    <row r="5732" spans="1:7" ht="13.5" thickBot="1" x14ac:dyDescent="0.25">
      <c r="A5732" s="1315" t="s">
        <v>71</v>
      </c>
      <c r="B5732" s="1316"/>
      <c r="C5732" s="1316"/>
      <c r="D5732" s="1316"/>
      <c r="E5732" s="1316"/>
      <c r="F5732" s="1316"/>
      <c r="G5732" s="1317"/>
    </row>
    <row r="5733" spans="1:7" x14ac:dyDescent="0.2">
      <c r="A5733" s="581"/>
      <c r="B5733" s="582"/>
      <c r="C5733" s="582"/>
      <c r="D5733" s="582"/>
      <c r="E5733" s="583"/>
      <c r="F5733" s="584"/>
      <c r="G5733" s="580"/>
    </row>
    <row r="5734" spans="1:7" ht="13.5" thickBot="1" x14ac:dyDescent="0.25">
      <c r="A5734" s="576" t="s">
        <v>4</v>
      </c>
      <c r="B5734" s="577"/>
      <c r="C5734" s="582"/>
      <c r="D5734" s="582"/>
      <c r="E5734" s="583"/>
      <c r="F5734" s="584"/>
      <c r="G5734" s="580"/>
    </row>
    <row r="5735" spans="1:7" ht="13.5" thickBot="1" x14ac:dyDescent="0.25">
      <c r="A5735" s="1318" t="s">
        <v>69</v>
      </c>
      <c r="B5735" s="1319"/>
      <c r="C5735" s="1319"/>
      <c r="D5735" s="1319"/>
      <c r="E5735" s="1319"/>
      <c r="F5735" s="1319"/>
      <c r="G5735" s="1320"/>
    </row>
    <row r="5736" spans="1:7" x14ac:dyDescent="0.2">
      <c r="A5736" s="576"/>
      <c r="B5736" s="577"/>
      <c r="C5736" s="575"/>
      <c r="D5736" s="575"/>
      <c r="E5736" s="590"/>
      <c r="F5736" s="580"/>
      <c r="G5736" s="580"/>
    </row>
    <row r="5737" spans="1:7" ht="25.5" x14ac:dyDescent="0.2">
      <c r="A5737" s="591" t="s">
        <v>5</v>
      </c>
      <c r="B5737" s="592" t="s">
        <v>6</v>
      </c>
      <c r="C5737" s="613" t="s">
        <v>10</v>
      </c>
      <c r="D5737" s="592" t="s">
        <v>11</v>
      </c>
      <c r="E5737" s="614" t="s">
        <v>12</v>
      </c>
      <c r="F5737" s="615" t="s">
        <v>13</v>
      </c>
      <c r="G5737" s="615" t="s">
        <v>14</v>
      </c>
    </row>
    <row r="5738" spans="1:7" ht="13.5" thickBot="1" x14ac:dyDescent="0.25">
      <c r="A5738" s="596"/>
      <c r="B5738" s="596"/>
      <c r="C5738" s="596" t="s">
        <v>15</v>
      </c>
      <c r="D5738" s="596" t="s">
        <v>16</v>
      </c>
      <c r="E5738" s="616" t="s">
        <v>17</v>
      </c>
      <c r="F5738" s="617" t="s">
        <v>18</v>
      </c>
      <c r="G5738" s="617" t="s">
        <v>19</v>
      </c>
    </row>
    <row r="5739" spans="1:7" ht="41.25" thickTop="1" x14ac:dyDescent="0.2">
      <c r="A5739" s="626" t="s">
        <v>106</v>
      </c>
      <c r="B5739" s="627">
        <v>1</v>
      </c>
      <c r="C5739" s="627">
        <v>1</v>
      </c>
      <c r="D5739" s="628">
        <v>5</v>
      </c>
      <c r="E5739" s="629">
        <f t="shared" ref="E5739:E5763" si="43">D5739*C5739</f>
        <v>5</v>
      </c>
      <c r="F5739" s="657"/>
      <c r="G5739" s="629">
        <f t="shared" ref="G5739:G5763" si="44">F5739*E5739</f>
        <v>0</v>
      </c>
    </row>
    <row r="5740" spans="1:7" ht="40.5" x14ac:dyDescent="0.2">
      <c r="A5740" s="626" t="s">
        <v>106</v>
      </c>
      <c r="B5740" s="627">
        <f>B5739+1</f>
        <v>2</v>
      </c>
      <c r="C5740" s="627">
        <v>1</v>
      </c>
      <c r="D5740" s="628">
        <v>5</v>
      </c>
      <c r="E5740" s="634">
        <f t="shared" si="43"/>
        <v>5</v>
      </c>
      <c r="F5740" s="657"/>
      <c r="G5740" s="634">
        <f t="shared" si="44"/>
        <v>0</v>
      </c>
    </row>
    <row r="5741" spans="1:7" ht="51" x14ac:dyDescent="0.2">
      <c r="A5741" s="635" t="s">
        <v>108</v>
      </c>
      <c r="B5741" s="636">
        <f t="shared" ref="B5741:B5763" si="45">B5740+1</f>
        <v>3</v>
      </c>
      <c r="C5741" s="636">
        <v>1</v>
      </c>
      <c r="D5741" s="637">
        <v>5</v>
      </c>
      <c r="E5741" s="638">
        <f t="shared" si="43"/>
        <v>5</v>
      </c>
      <c r="F5741" s="658"/>
      <c r="G5741" s="638">
        <f t="shared" si="44"/>
        <v>0</v>
      </c>
    </row>
    <row r="5742" spans="1:7" ht="51" x14ac:dyDescent="0.2">
      <c r="A5742" s="635" t="s">
        <v>108</v>
      </c>
      <c r="B5742" s="636">
        <f t="shared" si="45"/>
        <v>4</v>
      </c>
      <c r="C5742" s="636">
        <v>1</v>
      </c>
      <c r="D5742" s="637">
        <v>5</v>
      </c>
      <c r="E5742" s="638">
        <f t="shared" si="43"/>
        <v>5</v>
      </c>
      <c r="F5742" s="658"/>
      <c r="G5742" s="638">
        <f t="shared" si="44"/>
        <v>0</v>
      </c>
    </row>
    <row r="5743" spans="1:7" ht="51" x14ac:dyDescent="0.2">
      <c r="A5743" s="635" t="s">
        <v>108</v>
      </c>
      <c r="B5743" s="636">
        <f t="shared" si="45"/>
        <v>5</v>
      </c>
      <c r="C5743" s="636">
        <v>1</v>
      </c>
      <c r="D5743" s="637">
        <v>15</v>
      </c>
      <c r="E5743" s="638">
        <f t="shared" si="43"/>
        <v>15</v>
      </c>
      <c r="F5743" s="658"/>
      <c r="G5743" s="638">
        <f t="shared" si="44"/>
        <v>0</v>
      </c>
    </row>
    <row r="5744" spans="1:7" ht="51" x14ac:dyDescent="0.2">
      <c r="A5744" s="635" t="s">
        <v>108</v>
      </c>
      <c r="B5744" s="636">
        <f t="shared" si="45"/>
        <v>6</v>
      </c>
      <c r="C5744" s="636">
        <v>1</v>
      </c>
      <c r="D5744" s="637">
        <v>5</v>
      </c>
      <c r="E5744" s="638">
        <f t="shared" si="43"/>
        <v>5</v>
      </c>
      <c r="F5744" s="658"/>
      <c r="G5744" s="638">
        <f t="shared" si="44"/>
        <v>0</v>
      </c>
    </row>
    <row r="5745" spans="1:7" ht="51" x14ac:dyDescent="0.2">
      <c r="A5745" s="635" t="s">
        <v>108</v>
      </c>
      <c r="B5745" s="636">
        <f t="shared" si="45"/>
        <v>7</v>
      </c>
      <c r="C5745" s="636">
        <v>1</v>
      </c>
      <c r="D5745" s="637">
        <v>5</v>
      </c>
      <c r="E5745" s="638">
        <f t="shared" si="43"/>
        <v>5</v>
      </c>
      <c r="F5745" s="658"/>
      <c r="G5745" s="638">
        <f t="shared" si="44"/>
        <v>0</v>
      </c>
    </row>
    <row r="5746" spans="1:7" ht="38.25" x14ac:dyDescent="0.2">
      <c r="A5746" s="598" t="s">
        <v>107</v>
      </c>
      <c r="B5746" s="599">
        <f t="shared" si="45"/>
        <v>8</v>
      </c>
      <c r="C5746" s="599">
        <v>1</v>
      </c>
      <c r="D5746" s="618">
        <v>5</v>
      </c>
      <c r="E5746" s="639">
        <f t="shared" si="43"/>
        <v>5</v>
      </c>
      <c r="F5746" s="659"/>
      <c r="G5746" s="639">
        <f t="shared" si="44"/>
        <v>0</v>
      </c>
    </row>
    <row r="5747" spans="1:7" ht="38.25" x14ac:dyDescent="0.2">
      <c r="A5747" s="598" t="s">
        <v>107</v>
      </c>
      <c r="B5747" s="599">
        <f t="shared" si="45"/>
        <v>9</v>
      </c>
      <c r="C5747" s="599">
        <v>1</v>
      </c>
      <c r="D5747" s="618">
        <v>5</v>
      </c>
      <c r="E5747" s="639">
        <f t="shared" si="43"/>
        <v>5</v>
      </c>
      <c r="F5747" s="659"/>
      <c r="G5747" s="639">
        <f t="shared" si="44"/>
        <v>0</v>
      </c>
    </row>
    <row r="5748" spans="1:7" ht="38.25" x14ac:dyDescent="0.2">
      <c r="A5748" s="598" t="s">
        <v>107</v>
      </c>
      <c r="B5748" s="599">
        <f t="shared" si="45"/>
        <v>10</v>
      </c>
      <c r="C5748" s="599">
        <v>1</v>
      </c>
      <c r="D5748" s="599">
        <v>10</v>
      </c>
      <c r="E5748" s="639">
        <f t="shared" si="43"/>
        <v>10</v>
      </c>
      <c r="F5748" s="659"/>
      <c r="G5748" s="639">
        <f t="shared" si="44"/>
        <v>0</v>
      </c>
    </row>
    <row r="5749" spans="1:7" ht="38.25" x14ac:dyDescent="0.2">
      <c r="A5749" s="598" t="s">
        <v>107</v>
      </c>
      <c r="B5749" s="599">
        <f t="shared" si="45"/>
        <v>11</v>
      </c>
      <c r="C5749" s="599">
        <v>1</v>
      </c>
      <c r="D5749" s="599">
        <v>10</v>
      </c>
      <c r="E5749" s="639">
        <f t="shared" si="43"/>
        <v>10</v>
      </c>
      <c r="F5749" s="659"/>
      <c r="G5749" s="639">
        <f t="shared" si="44"/>
        <v>0</v>
      </c>
    </row>
    <row r="5750" spans="1:7" ht="38.25" x14ac:dyDescent="0.2">
      <c r="A5750" s="598" t="s">
        <v>107</v>
      </c>
      <c r="B5750" s="599">
        <f t="shared" si="45"/>
        <v>12</v>
      </c>
      <c r="C5750" s="599">
        <v>1</v>
      </c>
      <c r="D5750" s="599">
        <v>20</v>
      </c>
      <c r="E5750" s="639">
        <f t="shared" si="43"/>
        <v>20</v>
      </c>
      <c r="F5750" s="659"/>
      <c r="G5750" s="639">
        <f t="shared" si="44"/>
        <v>0</v>
      </c>
    </row>
    <row r="5751" spans="1:7" ht="38.25" x14ac:dyDescent="0.2">
      <c r="A5751" s="598" t="s">
        <v>107</v>
      </c>
      <c r="B5751" s="599">
        <f t="shared" si="45"/>
        <v>13</v>
      </c>
      <c r="C5751" s="599">
        <v>1</v>
      </c>
      <c r="D5751" s="599">
        <v>30</v>
      </c>
      <c r="E5751" s="639">
        <f t="shared" si="43"/>
        <v>30</v>
      </c>
      <c r="F5751" s="659"/>
      <c r="G5751" s="639">
        <f t="shared" si="44"/>
        <v>0</v>
      </c>
    </row>
    <row r="5752" spans="1:7" ht="38.25" x14ac:dyDescent="0.2">
      <c r="A5752" s="598" t="s">
        <v>107</v>
      </c>
      <c r="B5752" s="599">
        <f t="shared" si="45"/>
        <v>14</v>
      </c>
      <c r="C5752" s="599">
        <v>1</v>
      </c>
      <c r="D5752" s="599">
        <v>15</v>
      </c>
      <c r="E5752" s="639">
        <f t="shared" si="43"/>
        <v>15</v>
      </c>
      <c r="F5752" s="659"/>
      <c r="G5752" s="639">
        <f t="shared" si="44"/>
        <v>0</v>
      </c>
    </row>
    <row r="5753" spans="1:7" ht="38.25" x14ac:dyDescent="0.2">
      <c r="A5753" s="598" t="s">
        <v>107</v>
      </c>
      <c r="B5753" s="599">
        <f t="shared" si="45"/>
        <v>15</v>
      </c>
      <c r="C5753" s="599">
        <v>1</v>
      </c>
      <c r="D5753" s="599">
        <v>10</v>
      </c>
      <c r="E5753" s="639">
        <f t="shared" si="43"/>
        <v>10</v>
      </c>
      <c r="F5753" s="659"/>
      <c r="G5753" s="639">
        <f t="shared" si="44"/>
        <v>0</v>
      </c>
    </row>
    <row r="5754" spans="1:7" ht="38.25" x14ac:dyDescent="0.2">
      <c r="A5754" s="598" t="s">
        <v>107</v>
      </c>
      <c r="B5754" s="599">
        <f t="shared" si="45"/>
        <v>16</v>
      </c>
      <c r="C5754" s="599">
        <v>1</v>
      </c>
      <c r="D5754" s="599">
        <v>5</v>
      </c>
      <c r="E5754" s="639">
        <f t="shared" si="43"/>
        <v>5</v>
      </c>
      <c r="F5754" s="659"/>
      <c r="G5754" s="639">
        <f t="shared" si="44"/>
        <v>0</v>
      </c>
    </row>
    <row r="5755" spans="1:7" ht="38.25" x14ac:dyDescent="0.2">
      <c r="A5755" s="598" t="s">
        <v>107</v>
      </c>
      <c r="B5755" s="599">
        <f t="shared" si="45"/>
        <v>17</v>
      </c>
      <c r="C5755" s="599">
        <v>1</v>
      </c>
      <c r="D5755" s="599">
        <v>60</v>
      </c>
      <c r="E5755" s="639">
        <f t="shared" si="43"/>
        <v>60</v>
      </c>
      <c r="F5755" s="659"/>
      <c r="G5755" s="639">
        <f t="shared" si="44"/>
        <v>0</v>
      </c>
    </row>
    <row r="5756" spans="1:7" ht="38.25" x14ac:dyDescent="0.2">
      <c r="A5756" s="598" t="s">
        <v>107</v>
      </c>
      <c r="B5756" s="599">
        <f t="shared" si="45"/>
        <v>18</v>
      </c>
      <c r="C5756" s="599">
        <v>1</v>
      </c>
      <c r="D5756" s="599">
        <v>30</v>
      </c>
      <c r="E5756" s="639">
        <f t="shared" si="43"/>
        <v>30</v>
      </c>
      <c r="F5756" s="659"/>
      <c r="G5756" s="639">
        <f t="shared" si="44"/>
        <v>0</v>
      </c>
    </row>
    <row r="5757" spans="1:7" ht="38.25" x14ac:dyDescent="0.2">
      <c r="A5757" s="598" t="s">
        <v>107</v>
      </c>
      <c r="B5757" s="599">
        <f t="shared" si="45"/>
        <v>19</v>
      </c>
      <c r="C5757" s="599">
        <v>1</v>
      </c>
      <c r="D5757" s="599">
        <v>5</v>
      </c>
      <c r="E5757" s="639">
        <f t="shared" si="43"/>
        <v>5</v>
      </c>
      <c r="F5757" s="659"/>
      <c r="G5757" s="639">
        <f t="shared" si="44"/>
        <v>0</v>
      </c>
    </row>
    <row r="5758" spans="1:7" ht="38.25" x14ac:dyDescent="0.2">
      <c r="A5758" s="598" t="s">
        <v>107</v>
      </c>
      <c r="B5758" s="599">
        <f t="shared" si="45"/>
        <v>20</v>
      </c>
      <c r="C5758" s="599">
        <v>1</v>
      </c>
      <c r="D5758" s="599">
        <v>5</v>
      </c>
      <c r="E5758" s="642">
        <f t="shared" si="43"/>
        <v>5</v>
      </c>
      <c r="F5758" s="659"/>
      <c r="G5758" s="639">
        <f t="shared" si="44"/>
        <v>0</v>
      </c>
    </row>
    <row r="5759" spans="1:7" ht="51" x14ac:dyDescent="0.2">
      <c r="A5759" s="635" t="s">
        <v>108</v>
      </c>
      <c r="B5759" s="636">
        <f t="shared" si="45"/>
        <v>21</v>
      </c>
      <c r="C5759" s="636">
        <v>1</v>
      </c>
      <c r="D5759" s="637">
        <v>5</v>
      </c>
      <c r="E5759" s="638">
        <f t="shared" si="43"/>
        <v>5</v>
      </c>
      <c r="F5759" s="661"/>
      <c r="G5759" s="638">
        <f t="shared" si="44"/>
        <v>0</v>
      </c>
    </row>
    <row r="5760" spans="1:7" ht="51" x14ac:dyDescent="0.2">
      <c r="A5760" s="635" t="s">
        <v>108</v>
      </c>
      <c r="B5760" s="636">
        <f t="shared" si="45"/>
        <v>22</v>
      </c>
      <c r="C5760" s="636">
        <v>1</v>
      </c>
      <c r="D5760" s="637">
        <v>5</v>
      </c>
      <c r="E5760" s="638">
        <f t="shared" si="43"/>
        <v>5</v>
      </c>
      <c r="F5760" s="661"/>
      <c r="G5760" s="638">
        <f t="shared" si="44"/>
        <v>0</v>
      </c>
    </row>
    <row r="5761" spans="1:8" ht="51" x14ac:dyDescent="0.2">
      <c r="A5761" s="635" t="s">
        <v>108</v>
      </c>
      <c r="B5761" s="636">
        <f t="shared" si="45"/>
        <v>23</v>
      </c>
      <c r="C5761" s="636">
        <v>1</v>
      </c>
      <c r="D5761" s="637">
        <v>10</v>
      </c>
      <c r="E5761" s="638">
        <f t="shared" si="43"/>
        <v>10</v>
      </c>
      <c r="F5761" s="661"/>
      <c r="G5761" s="638">
        <f t="shared" si="44"/>
        <v>0</v>
      </c>
    </row>
    <row r="5762" spans="1:8" ht="51" x14ac:dyDescent="0.2">
      <c r="A5762" s="635" t="s">
        <v>108</v>
      </c>
      <c r="B5762" s="636">
        <f t="shared" si="45"/>
        <v>24</v>
      </c>
      <c r="C5762" s="636">
        <v>1</v>
      </c>
      <c r="D5762" s="637">
        <v>5</v>
      </c>
      <c r="E5762" s="638">
        <f t="shared" si="43"/>
        <v>5</v>
      </c>
      <c r="F5762" s="661"/>
      <c r="G5762" s="638">
        <f t="shared" si="44"/>
        <v>0</v>
      </c>
    </row>
    <row r="5763" spans="1:8" ht="36.75" customHeight="1" x14ac:dyDescent="0.2">
      <c r="A5763" s="635" t="s">
        <v>108</v>
      </c>
      <c r="B5763" s="636">
        <f t="shared" si="45"/>
        <v>25</v>
      </c>
      <c r="C5763" s="636">
        <v>1</v>
      </c>
      <c r="D5763" s="637">
        <v>10</v>
      </c>
      <c r="E5763" s="638">
        <f t="shared" si="43"/>
        <v>10</v>
      </c>
      <c r="F5763" s="661"/>
      <c r="G5763" s="638">
        <f t="shared" si="44"/>
        <v>0</v>
      </c>
    </row>
    <row r="5764" spans="1:8" ht="51.75" thickBot="1" x14ac:dyDescent="0.25">
      <c r="D5764" s="641" t="s">
        <v>114</v>
      </c>
      <c r="E5764" s="621">
        <f>SUM(E5739:E5763)</f>
        <v>290</v>
      </c>
      <c r="F5764" s="660" t="s">
        <v>115</v>
      </c>
      <c r="G5764" s="621">
        <f>SUM(G5739:G5763)</f>
        <v>0</v>
      </c>
      <c r="H5764" s="643"/>
    </row>
    <row r="5765" spans="1:8" ht="13.5" thickTop="1" x14ac:dyDescent="0.2"/>
    <row r="5768" spans="1:8" ht="12.75" customHeight="1" x14ac:dyDescent="0.2">
      <c r="A5768" s="1346" t="s">
        <v>55</v>
      </c>
      <c r="B5768" s="1346"/>
      <c r="C5768" s="1346"/>
      <c r="D5768" s="1346"/>
      <c r="E5768" s="1346"/>
      <c r="F5768" s="1346"/>
      <c r="G5768" s="1346"/>
    </row>
    <row r="5769" spans="1:8" x14ac:dyDescent="0.2">
      <c r="A5769" s="1346" t="s">
        <v>1</v>
      </c>
      <c r="B5769" s="1346"/>
      <c r="C5769" s="1346"/>
      <c r="D5769" s="1346"/>
      <c r="E5769" s="1346"/>
      <c r="F5769" s="1346"/>
      <c r="G5769" s="1346"/>
    </row>
    <row r="5770" spans="1:8" x14ac:dyDescent="0.2">
      <c r="A5770" s="1347" t="s">
        <v>41</v>
      </c>
      <c r="B5770" s="1347"/>
      <c r="C5770" s="1347"/>
      <c r="D5770" s="1347"/>
      <c r="E5770" s="1347"/>
      <c r="F5770" s="1347"/>
      <c r="G5770" s="1347"/>
    </row>
    <row r="5771" spans="1:8" x14ac:dyDescent="0.2">
      <c r="A5771" s="574"/>
      <c r="B5771" s="575"/>
      <c r="C5771" s="575"/>
      <c r="D5771" s="575"/>
      <c r="E5771" s="590"/>
      <c r="F5771" s="580"/>
      <c r="G5771" s="580"/>
    </row>
    <row r="5772" spans="1:8" ht="13.5" thickBot="1" x14ac:dyDescent="0.25">
      <c r="A5772" s="576" t="s">
        <v>3</v>
      </c>
      <c r="B5772" s="577"/>
      <c r="C5772" s="577"/>
      <c r="D5772" s="577"/>
      <c r="E5772" s="578"/>
      <c r="F5772" s="579"/>
      <c r="G5772" s="580"/>
    </row>
    <row r="5773" spans="1:8" ht="13.5" customHeight="1" thickBot="1" x14ac:dyDescent="0.25">
      <c r="A5773" s="1315" t="s">
        <v>72</v>
      </c>
      <c r="B5773" s="1316"/>
      <c r="C5773" s="1316"/>
      <c r="D5773" s="1316"/>
      <c r="E5773" s="1316"/>
      <c r="F5773" s="1316"/>
      <c r="G5773" s="1317"/>
    </row>
    <row r="5774" spans="1:8" x14ac:dyDescent="0.2">
      <c r="A5774" s="581"/>
      <c r="B5774" s="582"/>
      <c r="C5774" s="582"/>
      <c r="D5774" s="582"/>
      <c r="E5774" s="583"/>
      <c r="F5774" s="584"/>
      <c r="G5774" s="580"/>
    </row>
    <row r="5775" spans="1:8" ht="13.5" thickBot="1" x14ac:dyDescent="0.25">
      <c r="A5775" s="576" t="s">
        <v>4</v>
      </c>
      <c r="B5775" s="577"/>
      <c r="C5775" s="582"/>
      <c r="D5775" s="582"/>
      <c r="E5775" s="583"/>
      <c r="F5775" s="584"/>
      <c r="G5775" s="580"/>
    </row>
    <row r="5776" spans="1:8" ht="13.5" thickBot="1" x14ac:dyDescent="0.25">
      <c r="A5776" s="1318" t="s">
        <v>69</v>
      </c>
      <c r="B5776" s="1319"/>
      <c r="C5776" s="1319"/>
      <c r="D5776" s="1319"/>
      <c r="E5776" s="1319"/>
      <c r="F5776" s="1319"/>
      <c r="G5776" s="1320"/>
    </row>
    <row r="5777" spans="1:7" x14ac:dyDescent="0.2">
      <c r="A5777" s="576"/>
      <c r="B5777" s="577"/>
      <c r="C5777" s="575"/>
      <c r="D5777" s="575"/>
      <c r="E5777" s="590"/>
      <c r="F5777" s="580"/>
      <c r="G5777" s="580"/>
    </row>
    <row r="5778" spans="1:7" ht="25.5" x14ac:dyDescent="0.2">
      <c r="A5778" s="594" t="s">
        <v>5</v>
      </c>
      <c r="B5778" s="594" t="s">
        <v>6</v>
      </c>
      <c r="C5778" s="594" t="s">
        <v>10</v>
      </c>
      <c r="D5778" s="594" t="s">
        <v>11</v>
      </c>
      <c r="E5778" s="644" t="s">
        <v>12</v>
      </c>
      <c r="F5778" s="645" t="s">
        <v>13</v>
      </c>
      <c r="G5778" s="645" t="s">
        <v>14</v>
      </c>
    </row>
    <row r="5779" spans="1:7" x14ac:dyDescent="0.2">
      <c r="A5779" s="594"/>
      <c r="B5779" s="594"/>
      <c r="C5779" s="594" t="s">
        <v>15</v>
      </c>
      <c r="D5779" s="594" t="s">
        <v>16</v>
      </c>
      <c r="E5779" s="644" t="s">
        <v>17</v>
      </c>
      <c r="F5779" s="645" t="s">
        <v>18</v>
      </c>
      <c r="G5779" s="645" t="s">
        <v>19</v>
      </c>
    </row>
    <row r="5780" spans="1:7" ht="40.5" x14ac:dyDescent="0.2">
      <c r="A5780" s="626" t="s">
        <v>106</v>
      </c>
      <c r="B5780" s="627">
        <v>1</v>
      </c>
      <c r="C5780" s="627">
        <v>1</v>
      </c>
      <c r="D5780" s="627">
        <v>5</v>
      </c>
      <c r="E5780" s="646">
        <f t="shared" ref="E5780:E5801" si="46">D5780*C5780</f>
        <v>5</v>
      </c>
      <c r="F5780" s="663"/>
      <c r="G5780" s="646">
        <f t="shared" ref="G5780:G5801" si="47">F5780*E5780</f>
        <v>0</v>
      </c>
    </row>
    <row r="5781" spans="1:7" ht="40.5" x14ac:dyDescent="0.2">
      <c r="A5781" s="626" t="s">
        <v>106</v>
      </c>
      <c r="B5781" s="627">
        <f>B5780+1</f>
        <v>2</v>
      </c>
      <c r="C5781" s="627">
        <v>1</v>
      </c>
      <c r="D5781" s="627">
        <v>5</v>
      </c>
      <c r="E5781" s="646">
        <f t="shared" si="46"/>
        <v>5</v>
      </c>
      <c r="F5781" s="663"/>
      <c r="G5781" s="646">
        <f t="shared" si="47"/>
        <v>0</v>
      </c>
    </row>
    <row r="5782" spans="1:7" ht="51" x14ac:dyDescent="0.2">
      <c r="A5782" s="635" t="s">
        <v>108</v>
      </c>
      <c r="B5782" s="636">
        <f t="shared" ref="B5782:B5801" si="48">B5781+1</f>
        <v>3</v>
      </c>
      <c r="C5782" s="636">
        <v>1</v>
      </c>
      <c r="D5782" s="636">
        <v>5</v>
      </c>
      <c r="E5782" s="647">
        <f t="shared" si="46"/>
        <v>5</v>
      </c>
      <c r="F5782" s="664"/>
      <c r="G5782" s="647">
        <f t="shared" si="47"/>
        <v>0</v>
      </c>
    </row>
    <row r="5783" spans="1:7" ht="51" x14ac:dyDescent="0.2">
      <c r="A5783" s="635" t="s">
        <v>108</v>
      </c>
      <c r="B5783" s="636">
        <f t="shared" si="48"/>
        <v>4</v>
      </c>
      <c r="C5783" s="636">
        <v>1</v>
      </c>
      <c r="D5783" s="636">
        <v>5</v>
      </c>
      <c r="E5783" s="647">
        <f t="shared" si="46"/>
        <v>5</v>
      </c>
      <c r="F5783" s="664"/>
      <c r="G5783" s="647">
        <f t="shared" si="47"/>
        <v>0</v>
      </c>
    </row>
    <row r="5784" spans="1:7" ht="51" x14ac:dyDescent="0.2">
      <c r="A5784" s="635" t="s">
        <v>108</v>
      </c>
      <c r="B5784" s="636">
        <f t="shared" si="48"/>
        <v>5</v>
      </c>
      <c r="C5784" s="636">
        <v>1</v>
      </c>
      <c r="D5784" s="636">
        <v>15</v>
      </c>
      <c r="E5784" s="647">
        <f t="shared" si="46"/>
        <v>15</v>
      </c>
      <c r="F5784" s="664"/>
      <c r="G5784" s="647">
        <f t="shared" si="47"/>
        <v>0</v>
      </c>
    </row>
    <row r="5785" spans="1:7" ht="51" x14ac:dyDescent="0.2">
      <c r="A5785" s="635" t="s">
        <v>108</v>
      </c>
      <c r="B5785" s="636">
        <f t="shared" si="48"/>
        <v>6</v>
      </c>
      <c r="C5785" s="636">
        <v>1</v>
      </c>
      <c r="D5785" s="636">
        <v>5</v>
      </c>
      <c r="E5785" s="647">
        <f t="shared" si="46"/>
        <v>5</v>
      </c>
      <c r="F5785" s="664"/>
      <c r="G5785" s="647">
        <f t="shared" si="47"/>
        <v>0</v>
      </c>
    </row>
    <row r="5786" spans="1:7" ht="51" x14ac:dyDescent="0.2">
      <c r="A5786" s="635" t="s">
        <v>108</v>
      </c>
      <c r="B5786" s="636">
        <f t="shared" si="48"/>
        <v>7</v>
      </c>
      <c r="C5786" s="636">
        <v>1</v>
      </c>
      <c r="D5786" s="636">
        <v>5</v>
      </c>
      <c r="E5786" s="647">
        <f t="shared" si="46"/>
        <v>5</v>
      </c>
      <c r="F5786" s="664"/>
      <c r="G5786" s="647">
        <f t="shared" si="47"/>
        <v>0</v>
      </c>
    </row>
    <row r="5787" spans="1:7" ht="38.25" x14ac:dyDescent="0.2">
      <c r="A5787" s="598" t="s">
        <v>107</v>
      </c>
      <c r="B5787" s="599">
        <f t="shared" si="48"/>
        <v>8</v>
      </c>
      <c r="C5787" s="599">
        <v>1</v>
      </c>
      <c r="D5787" s="599">
        <v>5</v>
      </c>
      <c r="E5787" s="648">
        <f t="shared" si="46"/>
        <v>5</v>
      </c>
      <c r="F5787" s="665"/>
      <c r="G5787" s="648">
        <f t="shared" si="47"/>
        <v>0</v>
      </c>
    </row>
    <row r="5788" spans="1:7" ht="38.25" x14ac:dyDescent="0.2">
      <c r="A5788" s="598" t="s">
        <v>107</v>
      </c>
      <c r="B5788" s="599">
        <f t="shared" si="48"/>
        <v>9</v>
      </c>
      <c r="C5788" s="599">
        <v>1</v>
      </c>
      <c r="D5788" s="599">
        <v>5</v>
      </c>
      <c r="E5788" s="648">
        <f t="shared" si="46"/>
        <v>5</v>
      </c>
      <c r="F5788" s="665"/>
      <c r="G5788" s="648">
        <f t="shared" si="47"/>
        <v>0</v>
      </c>
    </row>
    <row r="5789" spans="1:7" ht="38.25" x14ac:dyDescent="0.2">
      <c r="A5789" s="598" t="s">
        <v>107</v>
      </c>
      <c r="B5789" s="599">
        <f t="shared" si="48"/>
        <v>10</v>
      </c>
      <c r="C5789" s="599">
        <v>1</v>
      </c>
      <c r="D5789" s="599">
        <v>10</v>
      </c>
      <c r="E5789" s="648">
        <f t="shared" si="46"/>
        <v>10</v>
      </c>
      <c r="F5789" s="665"/>
      <c r="G5789" s="648">
        <f t="shared" si="47"/>
        <v>0</v>
      </c>
    </row>
    <row r="5790" spans="1:7" ht="38.25" x14ac:dyDescent="0.2">
      <c r="A5790" s="598" t="s">
        <v>107</v>
      </c>
      <c r="B5790" s="599">
        <f t="shared" si="48"/>
        <v>11</v>
      </c>
      <c r="C5790" s="599">
        <v>1</v>
      </c>
      <c r="D5790" s="599">
        <v>10</v>
      </c>
      <c r="E5790" s="648">
        <f t="shared" si="46"/>
        <v>10</v>
      </c>
      <c r="F5790" s="665"/>
      <c r="G5790" s="648">
        <f t="shared" si="47"/>
        <v>0</v>
      </c>
    </row>
    <row r="5791" spans="1:7" ht="13.5" customHeight="1" x14ac:dyDescent="0.2">
      <c r="A5791" s="598" t="s">
        <v>107</v>
      </c>
      <c r="B5791" s="599">
        <f t="shared" si="48"/>
        <v>12</v>
      </c>
      <c r="C5791" s="599">
        <v>1</v>
      </c>
      <c r="D5791" s="599">
        <v>10</v>
      </c>
      <c r="E5791" s="639">
        <f t="shared" si="46"/>
        <v>10</v>
      </c>
      <c r="F5791" s="659"/>
      <c r="G5791" s="639">
        <f t="shared" si="47"/>
        <v>0</v>
      </c>
    </row>
    <row r="5792" spans="1:7" ht="38.25" x14ac:dyDescent="0.2">
      <c r="A5792" s="598" t="s">
        <v>107</v>
      </c>
      <c r="B5792" s="599">
        <f t="shared" si="48"/>
        <v>13</v>
      </c>
      <c r="C5792" s="599">
        <v>1</v>
      </c>
      <c r="D5792" s="599">
        <v>5</v>
      </c>
      <c r="E5792" s="639">
        <f t="shared" si="46"/>
        <v>5</v>
      </c>
      <c r="F5792" s="659"/>
      <c r="G5792" s="639">
        <f t="shared" si="47"/>
        <v>0</v>
      </c>
    </row>
    <row r="5793" spans="1:7" ht="38.25" x14ac:dyDescent="0.2">
      <c r="A5793" s="598" t="s">
        <v>107</v>
      </c>
      <c r="B5793" s="599">
        <f t="shared" si="48"/>
        <v>14</v>
      </c>
      <c r="C5793" s="599">
        <v>1</v>
      </c>
      <c r="D5793" s="599">
        <v>60</v>
      </c>
      <c r="E5793" s="639">
        <f t="shared" si="46"/>
        <v>60</v>
      </c>
      <c r="F5793" s="659"/>
      <c r="G5793" s="639">
        <f t="shared" si="47"/>
        <v>0</v>
      </c>
    </row>
    <row r="5794" spans="1:7" ht="38.25" x14ac:dyDescent="0.2">
      <c r="A5794" s="598" t="s">
        <v>107</v>
      </c>
      <c r="B5794" s="599">
        <f t="shared" si="48"/>
        <v>15</v>
      </c>
      <c r="C5794" s="599">
        <v>1</v>
      </c>
      <c r="D5794" s="599">
        <v>30</v>
      </c>
      <c r="E5794" s="639">
        <f t="shared" si="46"/>
        <v>30</v>
      </c>
      <c r="F5794" s="659"/>
      <c r="G5794" s="639">
        <f t="shared" si="47"/>
        <v>0</v>
      </c>
    </row>
    <row r="5795" spans="1:7" ht="38.25" x14ac:dyDescent="0.2">
      <c r="A5795" s="598" t="s">
        <v>107</v>
      </c>
      <c r="B5795" s="599">
        <f t="shared" si="48"/>
        <v>16</v>
      </c>
      <c r="C5795" s="599">
        <v>1</v>
      </c>
      <c r="D5795" s="599">
        <v>5</v>
      </c>
      <c r="E5795" s="639">
        <f t="shared" si="46"/>
        <v>5</v>
      </c>
      <c r="F5795" s="659"/>
      <c r="G5795" s="639">
        <f t="shared" si="47"/>
        <v>0</v>
      </c>
    </row>
    <row r="5796" spans="1:7" ht="38.25" x14ac:dyDescent="0.2">
      <c r="A5796" s="598" t="s">
        <v>107</v>
      </c>
      <c r="B5796" s="599">
        <f t="shared" si="48"/>
        <v>17</v>
      </c>
      <c r="C5796" s="599">
        <v>1</v>
      </c>
      <c r="D5796" s="599">
        <v>5</v>
      </c>
      <c r="E5796" s="642">
        <f t="shared" si="46"/>
        <v>5</v>
      </c>
      <c r="F5796" s="659"/>
      <c r="G5796" s="639">
        <f t="shared" si="47"/>
        <v>0</v>
      </c>
    </row>
    <row r="5797" spans="1:7" ht="51" x14ac:dyDescent="0.2">
      <c r="A5797" s="635" t="s">
        <v>108</v>
      </c>
      <c r="B5797" s="636">
        <f t="shared" si="48"/>
        <v>18</v>
      </c>
      <c r="C5797" s="636">
        <v>1</v>
      </c>
      <c r="D5797" s="637">
        <v>5</v>
      </c>
      <c r="E5797" s="638">
        <f t="shared" si="46"/>
        <v>5</v>
      </c>
      <c r="F5797" s="661"/>
      <c r="G5797" s="638">
        <f t="shared" si="47"/>
        <v>0</v>
      </c>
    </row>
    <row r="5798" spans="1:7" ht="51" x14ac:dyDescent="0.2">
      <c r="A5798" s="635" t="s">
        <v>108</v>
      </c>
      <c r="B5798" s="636">
        <f t="shared" si="48"/>
        <v>19</v>
      </c>
      <c r="C5798" s="636">
        <v>1</v>
      </c>
      <c r="D5798" s="637">
        <v>5</v>
      </c>
      <c r="E5798" s="638">
        <f t="shared" si="46"/>
        <v>5</v>
      </c>
      <c r="F5798" s="661"/>
      <c r="G5798" s="638">
        <f t="shared" si="47"/>
        <v>0</v>
      </c>
    </row>
    <row r="5799" spans="1:7" ht="51" x14ac:dyDescent="0.2">
      <c r="A5799" s="635" t="s">
        <v>108</v>
      </c>
      <c r="B5799" s="636">
        <f t="shared" si="48"/>
        <v>20</v>
      </c>
      <c r="C5799" s="636">
        <v>1</v>
      </c>
      <c r="D5799" s="637">
        <v>10</v>
      </c>
      <c r="E5799" s="638">
        <f t="shared" si="46"/>
        <v>10</v>
      </c>
      <c r="F5799" s="661"/>
      <c r="G5799" s="638">
        <f t="shared" si="47"/>
        <v>0</v>
      </c>
    </row>
    <row r="5800" spans="1:7" ht="51" x14ac:dyDescent="0.2">
      <c r="A5800" s="635" t="s">
        <v>108</v>
      </c>
      <c r="B5800" s="636">
        <f t="shared" si="48"/>
        <v>21</v>
      </c>
      <c r="C5800" s="636">
        <v>1</v>
      </c>
      <c r="D5800" s="637">
        <v>5</v>
      </c>
      <c r="E5800" s="638">
        <f t="shared" si="46"/>
        <v>5</v>
      </c>
      <c r="F5800" s="661"/>
      <c r="G5800" s="638">
        <f t="shared" si="47"/>
        <v>0</v>
      </c>
    </row>
    <row r="5801" spans="1:7" ht="51.75" thickBot="1" x14ac:dyDescent="0.25">
      <c r="A5801" s="635" t="s">
        <v>108</v>
      </c>
      <c r="B5801" s="636">
        <f t="shared" si="48"/>
        <v>22</v>
      </c>
      <c r="C5801" s="636">
        <v>1</v>
      </c>
      <c r="D5801" s="637">
        <v>10</v>
      </c>
      <c r="E5801" s="638">
        <f t="shared" si="46"/>
        <v>10</v>
      </c>
      <c r="F5801" s="661"/>
      <c r="G5801" s="638">
        <f t="shared" si="47"/>
        <v>0</v>
      </c>
    </row>
    <row r="5802" spans="1:7" ht="52.5" thickTop="1" thickBot="1" x14ac:dyDescent="0.25">
      <c r="D5802" s="593" t="s">
        <v>114</v>
      </c>
      <c r="E5802" s="606">
        <f>SUM(E5774:E5801)</f>
        <v>225</v>
      </c>
      <c r="F5802" s="595" t="s">
        <v>115</v>
      </c>
      <c r="G5802" s="606">
        <f>SUM(G5796:G5801)</f>
        <v>0</v>
      </c>
    </row>
    <row r="5803" spans="1:7" ht="13.5" thickTop="1" x14ac:dyDescent="0.2"/>
    <row r="5804" spans="1:7" ht="12.75" customHeight="1" x14ac:dyDescent="0.2">
      <c r="A5804" s="1346" t="s">
        <v>55</v>
      </c>
      <c r="B5804" s="1346"/>
      <c r="C5804" s="1346"/>
      <c r="D5804" s="1346"/>
      <c r="E5804" s="1346"/>
      <c r="F5804" s="1346"/>
      <c r="G5804" s="1346"/>
    </row>
    <row r="5805" spans="1:7" x14ac:dyDescent="0.2">
      <c r="A5805" s="1346" t="s">
        <v>1</v>
      </c>
      <c r="B5805" s="1346"/>
      <c r="C5805" s="1346"/>
      <c r="D5805" s="1346"/>
      <c r="E5805" s="1346"/>
      <c r="F5805" s="1346"/>
      <c r="G5805" s="1346"/>
    </row>
    <row r="5806" spans="1:7" x14ac:dyDescent="0.2">
      <c r="A5806" s="1347" t="s">
        <v>41</v>
      </c>
      <c r="B5806" s="1347"/>
      <c r="C5806" s="1347"/>
      <c r="D5806" s="1347"/>
      <c r="E5806" s="1347"/>
      <c r="F5806" s="1347"/>
      <c r="G5806" s="1347"/>
    </row>
    <row r="5807" spans="1:7" x14ac:dyDescent="0.2">
      <c r="A5807" s="574"/>
      <c r="B5807" s="575"/>
      <c r="C5807" s="575"/>
      <c r="D5807" s="575"/>
      <c r="E5807" s="590"/>
      <c r="F5807" s="580"/>
      <c r="G5807" s="580"/>
    </row>
    <row r="5808" spans="1:7" ht="13.5" thickBot="1" x14ac:dyDescent="0.25">
      <c r="A5808" s="576" t="s">
        <v>3</v>
      </c>
      <c r="B5808" s="577"/>
      <c r="C5808" s="577"/>
      <c r="D5808" s="577"/>
      <c r="E5808" s="578"/>
      <c r="F5808" s="579"/>
      <c r="G5808" s="580"/>
    </row>
    <row r="5809" spans="1:7" ht="13.5" customHeight="1" thickBot="1" x14ac:dyDescent="0.25">
      <c r="A5809" s="1315" t="s">
        <v>73</v>
      </c>
      <c r="B5809" s="1316"/>
      <c r="C5809" s="1316"/>
      <c r="D5809" s="1316"/>
      <c r="E5809" s="1316"/>
      <c r="F5809" s="1316"/>
      <c r="G5809" s="1317"/>
    </row>
    <row r="5810" spans="1:7" x14ac:dyDescent="0.2">
      <c r="A5810" s="581"/>
      <c r="B5810" s="582"/>
      <c r="C5810" s="582"/>
      <c r="D5810" s="582"/>
      <c r="E5810" s="583"/>
      <c r="F5810" s="584"/>
      <c r="G5810" s="580"/>
    </row>
    <row r="5811" spans="1:7" ht="13.5" thickBot="1" x14ac:dyDescent="0.25">
      <c r="A5811" s="576" t="s">
        <v>4</v>
      </c>
      <c r="B5811" s="577"/>
      <c r="C5811" s="582"/>
      <c r="D5811" s="582"/>
      <c r="E5811" s="583"/>
      <c r="F5811" s="584"/>
      <c r="G5811" s="580"/>
    </row>
    <row r="5812" spans="1:7" ht="13.5" thickBot="1" x14ac:dyDescent="0.25">
      <c r="A5812" s="1318" t="s">
        <v>69</v>
      </c>
      <c r="B5812" s="1319"/>
      <c r="C5812" s="1319"/>
      <c r="D5812" s="1319"/>
      <c r="E5812" s="1319"/>
      <c r="F5812" s="1319"/>
      <c r="G5812" s="1320"/>
    </row>
    <row r="5813" spans="1:7" x14ac:dyDescent="0.2">
      <c r="A5813" s="576"/>
      <c r="B5813" s="577"/>
      <c r="C5813" s="575"/>
      <c r="D5813" s="575"/>
      <c r="E5813" s="590"/>
      <c r="F5813" s="580"/>
      <c r="G5813" s="580"/>
    </row>
    <row r="5814" spans="1:7" ht="35.25" customHeight="1" x14ac:dyDescent="0.2">
      <c r="A5814" s="594" t="s">
        <v>5</v>
      </c>
      <c r="B5814" s="594" t="s">
        <v>6</v>
      </c>
      <c r="C5814" s="594" t="s">
        <v>10</v>
      </c>
      <c r="D5814" s="594" t="s">
        <v>11</v>
      </c>
      <c r="E5814" s="644" t="s">
        <v>12</v>
      </c>
      <c r="F5814" s="645" t="s">
        <v>13</v>
      </c>
      <c r="G5814" s="645" t="s">
        <v>14</v>
      </c>
    </row>
    <row r="5815" spans="1:7" ht="29.25" customHeight="1" x14ac:dyDescent="0.2">
      <c r="A5815" s="594"/>
      <c r="B5815" s="594"/>
      <c r="C5815" s="594" t="s">
        <v>15</v>
      </c>
      <c r="D5815" s="594" t="s">
        <v>16</v>
      </c>
      <c r="E5815" s="644" t="s">
        <v>17</v>
      </c>
      <c r="F5815" s="645" t="s">
        <v>18</v>
      </c>
      <c r="G5815" s="645" t="s">
        <v>19</v>
      </c>
    </row>
    <row r="5816" spans="1:7" ht="12.75" customHeight="1" x14ac:dyDescent="0.2">
      <c r="A5816" s="626" t="s">
        <v>106</v>
      </c>
      <c r="B5816" s="627">
        <v>1</v>
      </c>
      <c r="C5816" s="627">
        <v>1</v>
      </c>
      <c r="D5816" s="627">
        <v>5</v>
      </c>
      <c r="E5816" s="646">
        <f t="shared" ref="E5816:E5837" si="49">D5816*C5816</f>
        <v>5</v>
      </c>
      <c r="F5816" s="663"/>
      <c r="G5816" s="646">
        <f t="shared" ref="G5816:G5837" si="50">F5816*E5816</f>
        <v>0</v>
      </c>
    </row>
    <row r="5817" spans="1:7" ht="40.5" x14ac:dyDescent="0.2">
      <c r="A5817" s="626" t="s">
        <v>106</v>
      </c>
      <c r="B5817" s="627">
        <f>B5816+1</f>
        <v>2</v>
      </c>
      <c r="C5817" s="627">
        <v>1</v>
      </c>
      <c r="D5817" s="627">
        <v>5</v>
      </c>
      <c r="E5817" s="646">
        <f t="shared" si="49"/>
        <v>5</v>
      </c>
      <c r="F5817" s="663"/>
      <c r="G5817" s="646">
        <f t="shared" si="50"/>
        <v>0</v>
      </c>
    </row>
    <row r="5818" spans="1:7" ht="51" x14ac:dyDescent="0.2">
      <c r="A5818" s="635" t="s">
        <v>108</v>
      </c>
      <c r="B5818" s="636">
        <f t="shared" ref="B5818:B5837" si="51">B5817+1</f>
        <v>3</v>
      </c>
      <c r="C5818" s="636">
        <v>1</v>
      </c>
      <c r="D5818" s="636">
        <v>5</v>
      </c>
      <c r="E5818" s="647">
        <f t="shared" si="49"/>
        <v>5</v>
      </c>
      <c r="F5818" s="664"/>
      <c r="G5818" s="647">
        <f t="shared" si="50"/>
        <v>0</v>
      </c>
    </row>
    <row r="5819" spans="1:7" ht="43.5" customHeight="1" x14ac:dyDescent="0.2">
      <c r="A5819" s="635" t="s">
        <v>108</v>
      </c>
      <c r="B5819" s="636">
        <f t="shared" si="51"/>
        <v>4</v>
      </c>
      <c r="C5819" s="636">
        <v>1</v>
      </c>
      <c r="D5819" s="636">
        <v>5</v>
      </c>
      <c r="E5819" s="647">
        <f t="shared" si="49"/>
        <v>5</v>
      </c>
      <c r="F5819" s="664"/>
      <c r="G5819" s="647">
        <f t="shared" si="50"/>
        <v>0</v>
      </c>
    </row>
    <row r="5820" spans="1:7" ht="51" x14ac:dyDescent="0.2">
      <c r="A5820" s="635" t="s">
        <v>108</v>
      </c>
      <c r="B5820" s="636">
        <f t="shared" si="51"/>
        <v>5</v>
      </c>
      <c r="C5820" s="636">
        <v>1</v>
      </c>
      <c r="D5820" s="636">
        <v>15</v>
      </c>
      <c r="E5820" s="647">
        <f t="shared" si="49"/>
        <v>15</v>
      </c>
      <c r="F5820" s="664"/>
      <c r="G5820" s="647">
        <f t="shared" si="50"/>
        <v>0</v>
      </c>
    </row>
    <row r="5821" spans="1:7" ht="51" x14ac:dyDescent="0.2">
      <c r="A5821" s="635" t="s">
        <v>108</v>
      </c>
      <c r="B5821" s="636">
        <f t="shared" si="51"/>
        <v>6</v>
      </c>
      <c r="C5821" s="636">
        <v>1</v>
      </c>
      <c r="D5821" s="636">
        <v>5</v>
      </c>
      <c r="E5821" s="647">
        <f t="shared" si="49"/>
        <v>5</v>
      </c>
      <c r="F5821" s="664"/>
      <c r="G5821" s="647">
        <f t="shared" si="50"/>
        <v>0</v>
      </c>
    </row>
    <row r="5822" spans="1:7" ht="51" x14ac:dyDescent="0.2">
      <c r="A5822" s="635" t="s">
        <v>108</v>
      </c>
      <c r="B5822" s="636">
        <f t="shared" si="51"/>
        <v>7</v>
      </c>
      <c r="C5822" s="636">
        <v>1</v>
      </c>
      <c r="D5822" s="636">
        <v>5</v>
      </c>
      <c r="E5822" s="647">
        <f t="shared" si="49"/>
        <v>5</v>
      </c>
      <c r="F5822" s="664"/>
      <c r="G5822" s="647">
        <f t="shared" si="50"/>
        <v>0</v>
      </c>
    </row>
    <row r="5823" spans="1:7" ht="38.25" x14ac:dyDescent="0.2">
      <c r="A5823" s="598" t="s">
        <v>107</v>
      </c>
      <c r="B5823" s="599">
        <f t="shared" si="51"/>
        <v>8</v>
      </c>
      <c r="C5823" s="599">
        <v>1</v>
      </c>
      <c r="D5823" s="599">
        <v>5</v>
      </c>
      <c r="E5823" s="648">
        <f t="shared" si="49"/>
        <v>5</v>
      </c>
      <c r="F5823" s="665"/>
      <c r="G5823" s="648">
        <f t="shared" si="50"/>
        <v>0</v>
      </c>
    </row>
    <row r="5824" spans="1:7" ht="38.25" x14ac:dyDescent="0.2">
      <c r="A5824" s="598" t="s">
        <v>107</v>
      </c>
      <c r="B5824" s="599">
        <f t="shared" si="51"/>
        <v>9</v>
      </c>
      <c r="C5824" s="599">
        <v>1</v>
      </c>
      <c r="D5824" s="599">
        <v>5</v>
      </c>
      <c r="E5824" s="648">
        <f t="shared" si="49"/>
        <v>5</v>
      </c>
      <c r="F5824" s="665"/>
      <c r="G5824" s="648">
        <f t="shared" si="50"/>
        <v>0</v>
      </c>
    </row>
    <row r="5825" spans="1:7" ht="38.25" x14ac:dyDescent="0.2">
      <c r="A5825" s="598" t="s">
        <v>107</v>
      </c>
      <c r="B5825" s="599">
        <f t="shared" si="51"/>
        <v>10</v>
      </c>
      <c r="C5825" s="599">
        <v>1</v>
      </c>
      <c r="D5825" s="599">
        <v>10</v>
      </c>
      <c r="E5825" s="648">
        <f t="shared" si="49"/>
        <v>10</v>
      </c>
      <c r="F5825" s="665"/>
      <c r="G5825" s="648">
        <f t="shared" si="50"/>
        <v>0</v>
      </c>
    </row>
    <row r="5826" spans="1:7" ht="38.25" x14ac:dyDescent="0.2">
      <c r="A5826" s="598" t="s">
        <v>107</v>
      </c>
      <c r="B5826" s="599">
        <f t="shared" si="51"/>
        <v>11</v>
      </c>
      <c r="C5826" s="599">
        <v>1</v>
      </c>
      <c r="D5826" s="599">
        <v>10</v>
      </c>
      <c r="E5826" s="648">
        <f t="shared" si="49"/>
        <v>10</v>
      </c>
      <c r="F5826" s="665"/>
      <c r="G5826" s="648">
        <f t="shared" si="50"/>
        <v>0</v>
      </c>
    </row>
    <row r="5827" spans="1:7" ht="38.25" x14ac:dyDescent="0.2">
      <c r="A5827" s="598" t="s">
        <v>107</v>
      </c>
      <c r="B5827" s="599">
        <f t="shared" si="51"/>
        <v>12</v>
      </c>
      <c r="C5827" s="599">
        <v>1</v>
      </c>
      <c r="D5827" s="599">
        <v>10</v>
      </c>
      <c r="E5827" s="639">
        <f t="shared" si="49"/>
        <v>10</v>
      </c>
      <c r="F5827" s="659"/>
      <c r="G5827" s="639">
        <f t="shared" si="50"/>
        <v>0</v>
      </c>
    </row>
    <row r="5828" spans="1:7" ht="38.25" x14ac:dyDescent="0.2">
      <c r="A5828" s="598" t="s">
        <v>107</v>
      </c>
      <c r="B5828" s="599">
        <f t="shared" si="51"/>
        <v>13</v>
      </c>
      <c r="C5828" s="599">
        <v>1</v>
      </c>
      <c r="D5828" s="599">
        <v>5</v>
      </c>
      <c r="E5828" s="639">
        <f t="shared" si="49"/>
        <v>5</v>
      </c>
      <c r="F5828" s="659"/>
      <c r="G5828" s="639">
        <f t="shared" si="50"/>
        <v>0</v>
      </c>
    </row>
    <row r="5829" spans="1:7" ht="38.25" x14ac:dyDescent="0.2">
      <c r="A5829" s="598" t="s">
        <v>107</v>
      </c>
      <c r="B5829" s="599">
        <f t="shared" si="51"/>
        <v>14</v>
      </c>
      <c r="C5829" s="599">
        <v>1</v>
      </c>
      <c r="D5829" s="599">
        <v>60</v>
      </c>
      <c r="E5829" s="639">
        <f t="shared" si="49"/>
        <v>60</v>
      </c>
      <c r="F5829" s="659"/>
      <c r="G5829" s="639">
        <f t="shared" si="50"/>
        <v>0</v>
      </c>
    </row>
    <row r="5830" spans="1:7" ht="38.25" x14ac:dyDescent="0.2">
      <c r="A5830" s="598" t="s">
        <v>107</v>
      </c>
      <c r="B5830" s="599">
        <f t="shared" si="51"/>
        <v>15</v>
      </c>
      <c r="C5830" s="599">
        <v>1</v>
      </c>
      <c r="D5830" s="599">
        <v>30</v>
      </c>
      <c r="E5830" s="639">
        <f t="shared" si="49"/>
        <v>30</v>
      </c>
      <c r="F5830" s="659"/>
      <c r="G5830" s="639">
        <f t="shared" si="50"/>
        <v>0</v>
      </c>
    </row>
    <row r="5831" spans="1:7" ht="38.25" x14ac:dyDescent="0.2">
      <c r="A5831" s="598" t="s">
        <v>107</v>
      </c>
      <c r="B5831" s="599">
        <f t="shared" si="51"/>
        <v>16</v>
      </c>
      <c r="C5831" s="599">
        <v>1</v>
      </c>
      <c r="D5831" s="599">
        <v>5</v>
      </c>
      <c r="E5831" s="639">
        <f t="shared" si="49"/>
        <v>5</v>
      </c>
      <c r="F5831" s="659"/>
      <c r="G5831" s="639">
        <f t="shared" si="50"/>
        <v>0</v>
      </c>
    </row>
    <row r="5832" spans="1:7" ht="38.25" x14ac:dyDescent="0.2">
      <c r="A5832" s="598" t="s">
        <v>107</v>
      </c>
      <c r="B5832" s="599">
        <f t="shared" si="51"/>
        <v>17</v>
      </c>
      <c r="C5832" s="599">
        <v>1</v>
      </c>
      <c r="D5832" s="599">
        <v>5</v>
      </c>
      <c r="E5832" s="642">
        <f t="shared" si="49"/>
        <v>5</v>
      </c>
      <c r="F5832" s="659"/>
      <c r="G5832" s="639">
        <f t="shared" si="50"/>
        <v>0</v>
      </c>
    </row>
    <row r="5833" spans="1:7" ht="51" x14ac:dyDescent="0.2">
      <c r="A5833" s="635" t="s">
        <v>108</v>
      </c>
      <c r="B5833" s="636">
        <f t="shared" si="51"/>
        <v>18</v>
      </c>
      <c r="C5833" s="636">
        <v>1</v>
      </c>
      <c r="D5833" s="637">
        <v>5</v>
      </c>
      <c r="E5833" s="638">
        <f t="shared" si="49"/>
        <v>5</v>
      </c>
      <c r="F5833" s="661"/>
      <c r="G5833" s="638">
        <f t="shared" si="50"/>
        <v>0</v>
      </c>
    </row>
    <row r="5834" spans="1:7" ht="51" x14ac:dyDescent="0.2">
      <c r="A5834" s="635" t="s">
        <v>108</v>
      </c>
      <c r="B5834" s="636">
        <f t="shared" si="51"/>
        <v>19</v>
      </c>
      <c r="C5834" s="636">
        <v>1</v>
      </c>
      <c r="D5834" s="637">
        <v>5</v>
      </c>
      <c r="E5834" s="638">
        <f t="shared" si="49"/>
        <v>5</v>
      </c>
      <c r="F5834" s="661"/>
      <c r="G5834" s="638">
        <f t="shared" si="50"/>
        <v>0</v>
      </c>
    </row>
    <row r="5835" spans="1:7" ht="51" x14ac:dyDescent="0.2">
      <c r="A5835" s="635" t="s">
        <v>108</v>
      </c>
      <c r="B5835" s="636">
        <f t="shared" si="51"/>
        <v>20</v>
      </c>
      <c r="C5835" s="636">
        <v>1</v>
      </c>
      <c r="D5835" s="637">
        <v>10</v>
      </c>
      <c r="E5835" s="638">
        <f t="shared" si="49"/>
        <v>10</v>
      </c>
      <c r="F5835" s="661"/>
      <c r="G5835" s="638">
        <f t="shared" si="50"/>
        <v>0</v>
      </c>
    </row>
    <row r="5836" spans="1:7" ht="51" x14ac:dyDescent="0.2">
      <c r="A5836" s="635" t="s">
        <v>108</v>
      </c>
      <c r="B5836" s="636">
        <f t="shared" si="51"/>
        <v>21</v>
      </c>
      <c r="C5836" s="636">
        <v>1</v>
      </c>
      <c r="D5836" s="637">
        <v>5</v>
      </c>
      <c r="E5836" s="638">
        <f t="shared" si="49"/>
        <v>5</v>
      </c>
      <c r="F5836" s="661"/>
      <c r="G5836" s="638">
        <f t="shared" si="50"/>
        <v>0</v>
      </c>
    </row>
    <row r="5837" spans="1:7" ht="51.75" thickBot="1" x14ac:dyDescent="0.25">
      <c r="A5837" s="635" t="s">
        <v>108</v>
      </c>
      <c r="B5837" s="636">
        <f t="shared" si="51"/>
        <v>22</v>
      </c>
      <c r="C5837" s="636">
        <v>1</v>
      </c>
      <c r="D5837" s="637">
        <v>10</v>
      </c>
      <c r="E5837" s="638">
        <f t="shared" si="49"/>
        <v>10</v>
      </c>
      <c r="F5837" s="661"/>
      <c r="G5837" s="638">
        <f t="shared" si="50"/>
        <v>0</v>
      </c>
    </row>
    <row r="5838" spans="1:7" ht="52.5" thickTop="1" thickBot="1" x14ac:dyDescent="0.25">
      <c r="D5838" s="593" t="s">
        <v>114</v>
      </c>
      <c r="E5838" s="606">
        <f>SUM(E5810:E5837)</f>
        <v>225</v>
      </c>
      <c r="F5838" s="595" t="s">
        <v>115</v>
      </c>
      <c r="G5838" s="606">
        <f>SUM(G5832:G5837)</f>
        <v>0</v>
      </c>
    </row>
    <row r="5839" spans="1:7" ht="13.5" thickTop="1" x14ac:dyDescent="0.2"/>
    <row r="5844" spans="1:7" ht="12.75" customHeight="1" x14ac:dyDescent="0.2">
      <c r="A5844" s="1346" t="s">
        <v>55</v>
      </c>
      <c r="B5844" s="1346"/>
      <c r="C5844" s="1346"/>
      <c r="D5844" s="1346"/>
      <c r="E5844" s="1346"/>
      <c r="F5844" s="1346"/>
      <c r="G5844" s="1346"/>
    </row>
    <row r="5845" spans="1:7" x14ac:dyDescent="0.2">
      <c r="A5845" s="1346" t="s">
        <v>1</v>
      </c>
      <c r="B5845" s="1346"/>
      <c r="C5845" s="1346"/>
      <c r="D5845" s="1346"/>
      <c r="E5845" s="1346"/>
      <c r="F5845" s="1346"/>
      <c r="G5845" s="1346"/>
    </row>
    <row r="5846" spans="1:7" ht="12.75" customHeight="1" x14ac:dyDescent="0.2">
      <c r="A5846" s="1347" t="s">
        <v>41</v>
      </c>
      <c r="B5846" s="1347"/>
      <c r="C5846" s="1347"/>
      <c r="D5846" s="1347"/>
      <c r="E5846" s="1347"/>
      <c r="F5846" s="1347"/>
      <c r="G5846" s="1347"/>
    </row>
    <row r="5847" spans="1:7" x14ac:dyDescent="0.2">
      <c r="A5847" s="574"/>
      <c r="B5847" s="575"/>
      <c r="C5847" s="575"/>
      <c r="D5847" s="575"/>
      <c r="E5847" s="590"/>
      <c r="F5847" s="580"/>
      <c r="G5847" s="580"/>
    </row>
    <row r="5848" spans="1:7" ht="13.5" thickBot="1" x14ac:dyDescent="0.25">
      <c r="A5848" s="576" t="s">
        <v>3</v>
      </c>
      <c r="B5848" s="577"/>
      <c r="C5848" s="577"/>
      <c r="D5848" s="577"/>
      <c r="E5848" s="578"/>
      <c r="F5848" s="579"/>
      <c r="G5848" s="580"/>
    </row>
    <row r="5849" spans="1:7" ht="13.5" customHeight="1" thickBot="1" x14ac:dyDescent="0.25">
      <c r="A5849" s="1315" t="s">
        <v>74</v>
      </c>
      <c r="B5849" s="1316"/>
      <c r="C5849" s="1316"/>
      <c r="D5849" s="1316"/>
      <c r="E5849" s="1316"/>
      <c r="F5849" s="1316"/>
      <c r="G5849" s="1317"/>
    </row>
    <row r="5850" spans="1:7" x14ac:dyDescent="0.2">
      <c r="A5850" s="581"/>
      <c r="B5850" s="582"/>
      <c r="C5850" s="582"/>
      <c r="D5850" s="582"/>
      <c r="E5850" s="583"/>
      <c r="F5850" s="584"/>
      <c r="G5850" s="580"/>
    </row>
    <row r="5851" spans="1:7" ht="13.5" thickBot="1" x14ac:dyDescent="0.25">
      <c r="A5851" s="576" t="s">
        <v>4</v>
      </c>
      <c r="B5851" s="577"/>
      <c r="C5851" s="582"/>
      <c r="D5851" s="582"/>
      <c r="E5851" s="583"/>
      <c r="F5851" s="584"/>
      <c r="G5851" s="580"/>
    </row>
    <row r="5852" spans="1:7" ht="13.5" thickBot="1" x14ac:dyDescent="0.25">
      <c r="A5852" s="1318" t="s">
        <v>69</v>
      </c>
      <c r="B5852" s="1319"/>
      <c r="C5852" s="1319"/>
      <c r="D5852" s="1319"/>
      <c r="E5852" s="1319"/>
      <c r="F5852" s="1319"/>
      <c r="G5852" s="1320"/>
    </row>
    <row r="5853" spans="1:7" x14ac:dyDescent="0.2">
      <c r="A5853" s="576"/>
      <c r="B5853" s="577"/>
      <c r="C5853" s="575"/>
      <c r="D5853" s="575"/>
      <c r="E5853" s="590"/>
      <c r="F5853" s="580"/>
      <c r="G5853" s="580"/>
    </row>
    <row r="5854" spans="1:7" ht="25.5" x14ac:dyDescent="0.2">
      <c r="A5854" s="591" t="s">
        <v>5</v>
      </c>
      <c r="B5854" s="592" t="s">
        <v>6</v>
      </c>
      <c r="C5854" s="613" t="s">
        <v>10</v>
      </c>
      <c r="D5854" s="592" t="s">
        <v>11</v>
      </c>
      <c r="E5854" s="614" t="s">
        <v>12</v>
      </c>
      <c r="F5854" s="615" t="s">
        <v>13</v>
      </c>
      <c r="G5854" s="645" t="s">
        <v>14</v>
      </c>
    </row>
    <row r="5855" spans="1:7" ht="15.75" customHeight="1" x14ac:dyDescent="0.2">
      <c r="A5855" s="596"/>
      <c r="B5855" s="596"/>
      <c r="C5855" s="596" t="s">
        <v>15</v>
      </c>
      <c r="D5855" s="596" t="s">
        <v>16</v>
      </c>
      <c r="E5855" s="616" t="s">
        <v>17</v>
      </c>
      <c r="F5855" s="617" t="s">
        <v>18</v>
      </c>
      <c r="G5855" s="645" t="s">
        <v>19</v>
      </c>
    </row>
    <row r="5856" spans="1:7" ht="40.5" x14ac:dyDescent="0.2">
      <c r="A5856" s="626" t="s">
        <v>106</v>
      </c>
      <c r="B5856" s="627">
        <v>1</v>
      </c>
      <c r="C5856" s="597">
        <v>1</v>
      </c>
      <c r="D5856" s="649">
        <v>5</v>
      </c>
      <c r="E5856" s="237">
        <f>D5856*C5856</f>
        <v>5</v>
      </c>
      <c r="F5856" s="666"/>
      <c r="G5856" s="237">
        <f>F5856*E5856</f>
        <v>0</v>
      </c>
    </row>
    <row r="5857" spans="1:7" ht="40.5" x14ac:dyDescent="0.2">
      <c r="A5857" s="626" t="s">
        <v>106</v>
      </c>
      <c r="B5857" s="627">
        <f>B5856+1</f>
        <v>2</v>
      </c>
      <c r="C5857" s="597">
        <v>1</v>
      </c>
      <c r="D5857" s="649">
        <v>5</v>
      </c>
      <c r="E5857" s="237">
        <f t="shared" ref="E5857:E5883" si="52">D5857*C5857</f>
        <v>5</v>
      </c>
      <c r="F5857" s="666"/>
      <c r="G5857" s="237">
        <f t="shared" ref="G5857:G5883" si="53">F5857*E5857</f>
        <v>0</v>
      </c>
    </row>
    <row r="5858" spans="1:7" ht="51" x14ac:dyDescent="0.2">
      <c r="A5858" s="635" t="s">
        <v>108</v>
      </c>
      <c r="B5858" s="636">
        <f t="shared" ref="B5858:B5883" si="54">B5857+1</f>
        <v>3</v>
      </c>
      <c r="C5858" s="636">
        <v>1</v>
      </c>
      <c r="D5858" s="637">
        <v>5</v>
      </c>
      <c r="E5858" s="238">
        <f t="shared" si="52"/>
        <v>5</v>
      </c>
      <c r="F5858" s="658"/>
      <c r="G5858" s="238">
        <f t="shared" si="53"/>
        <v>0</v>
      </c>
    </row>
    <row r="5859" spans="1:7" ht="51" x14ac:dyDescent="0.2">
      <c r="A5859" s="635" t="s">
        <v>108</v>
      </c>
      <c r="B5859" s="636">
        <f t="shared" si="54"/>
        <v>4</v>
      </c>
      <c r="C5859" s="636">
        <v>1</v>
      </c>
      <c r="D5859" s="637">
        <v>5</v>
      </c>
      <c r="E5859" s="238">
        <f t="shared" si="52"/>
        <v>5</v>
      </c>
      <c r="F5859" s="658"/>
      <c r="G5859" s="238">
        <f t="shared" si="53"/>
        <v>0</v>
      </c>
    </row>
    <row r="5860" spans="1:7" ht="51" x14ac:dyDescent="0.2">
      <c r="A5860" s="635" t="s">
        <v>108</v>
      </c>
      <c r="B5860" s="636">
        <f t="shared" si="54"/>
        <v>5</v>
      </c>
      <c r="C5860" s="636">
        <v>1</v>
      </c>
      <c r="D5860" s="637">
        <v>15</v>
      </c>
      <c r="E5860" s="238">
        <f t="shared" si="52"/>
        <v>15</v>
      </c>
      <c r="F5860" s="658"/>
      <c r="G5860" s="238">
        <f t="shared" si="53"/>
        <v>0</v>
      </c>
    </row>
    <row r="5861" spans="1:7" ht="51" x14ac:dyDescent="0.2">
      <c r="A5861" s="635" t="s">
        <v>108</v>
      </c>
      <c r="B5861" s="636">
        <f t="shared" si="54"/>
        <v>6</v>
      </c>
      <c r="C5861" s="636">
        <v>1</v>
      </c>
      <c r="D5861" s="637">
        <v>5</v>
      </c>
      <c r="E5861" s="238">
        <f t="shared" si="52"/>
        <v>5</v>
      </c>
      <c r="F5861" s="658"/>
      <c r="G5861" s="238">
        <f t="shared" si="53"/>
        <v>0</v>
      </c>
    </row>
    <row r="5862" spans="1:7" ht="51" x14ac:dyDescent="0.2">
      <c r="A5862" s="635" t="s">
        <v>108</v>
      </c>
      <c r="B5862" s="636">
        <f t="shared" si="54"/>
        <v>7</v>
      </c>
      <c r="C5862" s="636">
        <v>1</v>
      </c>
      <c r="D5862" s="637">
        <v>5</v>
      </c>
      <c r="E5862" s="238">
        <f t="shared" si="52"/>
        <v>5</v>
      </c>
      <c r="F5862" s="658"/>
      <c r="G5862" s="238">
        <f t="shared" si="53"/>
        <v>0</v>
      </c>
    </row>
    <row r="5863" spans="1:7" ht="38.25" x14ac:dyDescent="0.2">
      <c r="A5863" s="598" t="s">
        <v>107</v>
      </c>
      <c r="B5863" s="599">
        <f t="shared" si="54"/>
        <v>8</v>
      </c>
      <c r="C5863" s="600">
        <v>1</v>
      </c>
      <c r="D5863" s="601">
        <v>5</v>
      </c>
      <c r="E5863" s="239">
        <f t="shared" si="52"/>
        <v>5</v>
      </c>
      <c r="F5863" s="667"/>
      <c r="G5863" s="239">
        <f t="shared" si="53"/>
        <v>0</v>
      </c>
    </row>
    <row r="5864" spans="1:7" ht="38.25" x14ac:dyDescent="0.2">
      <c r="A5864" s="598" t="s">
        <v>107</v>
      </c>
      <c r="B5864" s="599">
        <f t="shared" si="54"/>
        <v>9</v>
      </c>
      <c r="C5864" s="600">
        <v>1</v>
      </c>
      <c r="D5864" s="601">
        <v>5</v>
      </c>
      <c r="E5864" s="239">
        <f t="shared" si="52"/>
        <v>5</v>
      </c>
      <c r="F5864" s="667"/>
      <c r="G5864" s="239">
        <f t="shared" si="53"/>
        <v>0</v>
      </c>
    </row>
    <row r="5865" spans="1:7" ht="38.25" x14ac:dyDescent="0.2">
      <c r="A5865" s="598" t="s">
        <v>107</v>
      </c>
      <c r="B5865" s="599">
        <f t="shared" si="54"/>
        <v>10</v>
      </c>
      <c r="C5865" s="602">
        <v>1</v>
      </c>
      <c r="D5865" s="603">
        <v>15</v>
      </c>
      <c r="E5865" s="240">
        <f t="shared" si="52"/>
        <v>15</v>
      </c>
      <c r="F5865" s="668"/>
      <c r="G5865" s="240">
        <f t="shared" si="53"/>
        <v>0</v>
      </c>
    </row>
    <row r="5866" spans="1:7" ht="38.25" x14ac:dyDescent="0.2">
      <c r="A5866" s="598" t="s">
        <v>107</v>
      </c>
      <c r="B5866" s="599">
        <f t="shared" si="54"/>
        <v>11</v>
      </c>
      <c r="C5866" s="600">
        <v>1</v>
      </c>
      <c r="D5866" s="601">
        <v>15</v>
      </c>
      <c r="E5866" s="239">
        <f t="shared" si="52"/>
        <v>15</v>
      </c>
      <c r="F5866" s="667"/>
      <c r="G5866" s="239">
        <f t="shared" si="53"/>
        <v>0</v>
      </c>
    </row>
    <row r="5867" spans="1:7" ht="38.25" x14ac:dyDescent="0.2">
      <c r="A5867" s="598" t="s">
        <v>107</v>
      </c>
      <c r="B5867" s="599">
        <f t="shared" si="54"/>
        <v>12</v>
      </c>
      <c r="C5867" s="600">
        <v>1</v>
      </c>
      <c r="D5867" s="601">
        <v>120</v>
      </c>
      <c r="E5867" s="239">
        <f t="shared" si="52"/>
        <v>120</v>
      </c>
      <c r="F5867" s="667"/>
      <c r="G5867" s="239">
        <f t="shared" si="53"/>
        <v>0</v>
      </c>
    </row>
    <row r="5868" spans="1:7" ht="38.25" x14ac:dyDescent="0.2">
      <c r="A5868" s="598" t="s">
        <v>107</v>
      </c>
      <c r="B5868" s="599">
        <f t="shared" si="54"/>
        <v>13</v>
      </c>
      <c r="C5868" s="600">
        <v>1</v>
      </c>
      <c r="D5868" s="650">
        <v>60</v>
      </c>
      <c r="E5868" s="239">
        <f t="shared" si="52"/>
        <v>60</v>
      </c>
      <c r="F5868" s="667"/>
      <c r="G5868" s="239">
        <f t="shared" si="53"/>
        <v>0</v>
      </c>
    </row>
    <row r="5869" spans="1:7" ht="26.25" customHeight="1" x14ac:dyDescent="0.2">
      <c r="A5869" s="598" t="s">
        <v>107</v>
      </c>
      <c r="B5869" s="599"/>
      <c r="C5869" s="600">
        <v>1</v>
      </c>
      <c r="D5869" s="650">
        <v>60</v>
      </c>
      <c r="E5869" s="239">
        <f t="shared" si="52"/>
        <v>60</v>
      </c>
      <c r="F5869" s="667"/>
      <c r="G5869" s="239">
        <f t="shared" si="53"/>
        <v>0</v>
      </c>
    </row>
    <row r="5870" spans="1:7" ht="39" customHeight="1" x14ac:dyDescent="0.2">
      <c r="A5870" s="598" t="s">
        <v>107</v>
      </c>
      <c r="B5870" s="599">
        <v>14</v>
      </c>
      <c r="C5870" s="600">
        <v>1</v>
      </c>
      <c r="D5870" s="604">
        <v>150</v>
      </c>
      <c r="E5870" s="239">
        <f t="shared" si="52"/>
        <v>150</v>
      </c>
      <c r="F5870" s="667"/>
      <c r="G5870" s="239">
        <f t="shared" si="53"/>
        <v>0</v>
      </c>
    </row>
    <row r="5871" spans="1:7" ht="39" customHeight="1" x14ac:dyDescent="0.2">
      <c r="A5871" s="598" t="s">
        <v>107</v>
      </c>
      <c r="B5871" s="599"/>
      <c r="C5871" s="600">
        <v>1</v>
      </c>
      <c r="D5871" s="604">
        <v>150</v>
      </c>
      <c r="E5871" s="239">
        <f t="shared" si="52"/>
        <v>150</v>
      </c>
      <c r="F5871" s="667"/>
      <c r="G5871" s="239">
        <f t="shared" si="53"/>
        <v>0</v>
      </c>
    </row>
    <row r="5872" spans="1:7" ht="39" customHeight="1" x14ac:dyDescent="0.2">
      <c r="A5872" s="598" t="s">
        <v>107</v>
      </c>
      <c r="B5872" s="599">
        <v>15</v>
      </c>
      <c r="C5872" s="600">
        <v>1</v>
      </c>
      <c r="D5872" s="650">
        <v>60</v>
      </c>
      <c r="E5872" s="239">
        <f t="shared" si="52"/>
        <v>60</v>
      </c>
      <c r="F5872" s="667"/>
      <c r="G5872" s="239">
        <f t="shared" si="53"/>
        <v>0</v>
      </c>
    </row>
    <row r="5873" spans="1:7" ht="39" customHeight="1" x14ac:dyDescent="0.2">
      <c r="A5873" s="598" t="s">
        <v>107</v>
      </c>
      <c r="B5873" s="599"/>
      <c r="C5873" s="600">
        <v>1</v>
      </c>
      <c r="D5873" s="650">
        <v>60</v>
      </c>
      <c r="E5873" s="239">
        <f t="shared" si="52"/>
        <v>60</v>
      </c>
      <c r="F5873" s="667"/>
      <c r="G5873" s="239">
        <f t="shared" si="53"/>
        <v>0</v>
      </c>
    </row>
    <row r="5874" spans="1:7" ht="39" customHeight="1" x14ac:dyDescent="0.2">
      <c r="A5874" s="598" t="s">
        <v>107</v>
      </c>
      <c r="B5874" s="599">
        <v>16</v>
      </c>
      <c r="C5874" s="600">
        <v>1</v>
      </c>
      <c r="D5874" s="601">
        <v>120</v>
      </c>
      <c r="E5874" s="239">
        <f t="shared" si="52"/>
        <v>120</v>
      </c>
      <c r="F5874" s="667"/>
      <c r="G5874" s="239">
        <f t="shared" si="53"/>
        <v>0</v>
      </c>
    </row>
    <row r="5875" spans="1:7" ht="39" customHeight="1" x14ac:dyDescent="0.2">
      <c r="A5875" s="598" t="s">
        <v>107</v>
      </c>
      <c r="B5875" s="599">
        <f t="shared" si="54"/>
        <v>17</v>
      </c>
      <c r="C5875" s="600">
        <v>1</v>
      </c>
      <c r="D5875" s="601">
        <v>30</v>
      </c>
      <c r="E5875" s="239">
        <f t="shared" si="52"/>
        <v>30</v>
      </c>
      <c r="F5875" s="667"/>
      <c r="G5875" s="239">
        <f t="shared" si="53"/>
        <v>0</v>
      </c>
    </row>
    <row r="5876" spans="1:7" ht="39" customHeight="1" x14ac:dyDescent="0.2">
      <c r="A5876" s="598" t="s">
        <v>107</v>
      </c>
      <c r="B5876" s="599">
        <f t="shared" si="54"/>
        <v>18</v>
      </c>
      <c r="C5876" s="600">
        <v>1</v>
      </c>
      <c r="D5876" s="601">
        <v>30</v>
      </c>
      <c r="E5876" s="239">
        <f t="shared" si="52"/>
        <v>30</v>
      </c>
      <c r="F5876" s="667"/>
      <c r="G5876" s="239">
        <f t="shared" si="53"/>
        <v>0</v>
      </c>
    </row>
    <row r="5877" spans="1:7" ht="39" customHeight="1" x14ac:dyDescent="0.2">
      <c r="A5877" s="598" t="s">
        <v>107</v>
      </c>
      <c r="B5877" s="599">
        <f t="shared" si="54"/>
        <v>19</v>
      </c>
      <c r="C5877" s="600">
        <v>1</v>
      </c>
      <c r="D5877" s="601">
        <v>5</v>
      </c>
      <c r="E5877" s="239">
        <f t="shared" si="52"/>
        <v>5</v>
      </c>
      <c r="F5877" s="667"/>
      <c r="G5877" s="239">
        <f t="shared" si="53"/>
        <v>0</v>
      </c>
    </row>
    <row r="5878" spans="1:7" ht="39" customHeight="1" x14ac:dyDescent="0.2">
      <c r="A5878" s="598" t="s">
        <v>107</v>
      </c>
      <c r="B5878" s="599">
        <f t="shared" si="54"/>
        <v>20</v>
      </c>
      <c r="C5878" s="600">
        <v>1</v>
      </c>
      <c r="D5878" s="601">
        <v>5</v>
      </c>
      <c r="E5878" s="239">
        <f t="shared" si="52"/>
        <v>5</v>
      </c>
      <c r="F5878" s="667"/>
      <c r="G5878" s="239">
        <f t="shared" si="53"/>
        <v>0</v>
      </c>
    </row>
    <row r="5879" spans="1:7" ht="39" customHeight="1" x14ac:dyDescent="0.2">
      <c r="A5879" s="635" t="s">
        <v>108</v>
      </c>
      <c r="B5879" s="636">
        <f t="shared" si="54"/>
        <v>21</v>
      </c>
      <c r="C5879" s="636">
        <v>1</v>
      </c>
      <c r="D5879" s="637">
        <v>5</v>
      </c>
      <c r="E5879" s="238">
        <f t="shared" si="52"/>
        <v>5</v>
      </c>
      <c r="F5879" s="658"/>
      <c r="G5879" s="238">
        <f t="shared" si="53"/>
        <v>0</v>
      </c>
    </row>
    <row r="5880" spans="1:7" ht="39" customHeight="1" x14ac:dyDescent="0.2">
      <c r="A5880" s="635" t="s">
        <v>108</v>
      </c>
      <c r="B5880" s="636">
        <f t="shared" si="54"/>
        <v>22</v>
      </c>
      <c r="C5880" s="636">
        <v>1</v>
      </c>
      <c r="D5880" s="637">
        <v>5</v>
      </c>
      <c r="E5880" s="238">
        <f t="shared" si="52"/>
        <v>5</v>
      </c>
      <c r="F5880" s="658"/>
      <c r="G5880" s="238">
        <f t="shared" si="53"/>
        <v>0</v>
      </c>
    </row>
    <row r="5881" spans="1:7" ht="39" customHeight="1" x14ac:dyDescent="0.2">
      <c r="A5881" s="635" t="s">
        <v>108</v>
      </c>
      <c r="B5881" s="636">
        <f t="shared" si="54"/>
        <v>23</v>
      </c>
      <c r="C5881" s="636">
        <v>1</v>
      </c>
      <c r="D5881" s="637">
        <v>30</v>
      </c>
      <c r="E5881" s="238">
        <f t="shared" si="52"/>
        <v>30</v>
      </c>
      <c r="F5881" s="658"/>
      <c r="G5881" s="238">
        <f t="shared" si="53"/>
        <v>0</v>
      </c>
    </row>
    <row r="5882" spans="1:7" ht="39" customHeight="1" x14ac:dyDescent="0.2">
      <c r="A5882" s="635" t="s">
        <v>108</v>
      </c>
      <c r="B5882" s="636">
        <f t="shared" si="54"/>
        <v>24</v>
      </c>
      <c r="C5882" s="636">
        <v>1</v>
      </c>
      <c r="D5882" s="637">
        <v>5</v>
      </c>
      <c r="E5882" s="238">
        <f t="shared" si="52"/>
        <v>5</v>
      </c>
      <c r="F5882" s="658"/>
      <c r="G5882" s="238">
        <f t="shared" si="53"/>
        <v>0</v>
      </c>
    </row>
    <row r="5883" spans="1:7" ht="39" customHeight="1" thickBot="1" x14ac:dyDescent="0.25">
      <c r="A5883" s="635" t="s">
        <v>108</v>
      </c>
      <c r="B5883" s="636">
        <f t="shared" si="54"/>
        <v>25</v>
      </c>
      <c r="C5883" s="636">
        <v>1</v>
      </c>
      <c r="D5883" s="637">
        <v>10</v>
      </c>
      <c r="E5883" s="241">
        <f t="shared" si="52"/>
        <v>10</v>
      </c>
      <c r="F5883" s="658"/>
      <c r="G5883" s="241">
        <f t="shared" si="53"/>
        <v>0</v>
      </c>
    </row>
    <row r="5884" spans="1:7" ht="52.5" thickTop="1" thickBot="1" x14ac:dyDescent="0.25">
      <c r="D5884" s="593" t="s">
        <v>114</v>
      </c>
      <c r="E5884" s="606">
        <f>SUM(E5856:E5883)</f>
        <v>990</v>
      </c>
      <c r="F5884" s="595" t="s">
        <v>115</v>
      </c>
      <c r="G5884" s="606">
        <f>SUM(G5878:G5883)</f>
        <v>0</v>
      </c>
    </row>
    <row r="5885" spans="1:7" ht="13.5" thickTop="1" x14ac:dyDescent="0.2"/>
    <row r="5888" spans="1:7" ht="12.75" customHeight="1" x14ac:dyDescent="0.2">
      <c r="A5888" s="1346" t="s">
        <v>55</v>
      </c>
      <c r="B5888" s="1346"/>
      <c r="C5888" s="1346"/>
      <c r="D5888" s="1346"/>
      <c r="E5888" s="1346"/>
      <c r="F5888" s="1346"/>
      <c r="G5888" s="1346"/>
    </row>
    <row r="5889" spans="1:7" x14ac:dyDescent="0.2">
      <c r="A5889" s="1346" t="s">
        <v>1</v>
      </c>
      <c r="B5889" s="1346"/>
      <c r="C5889" s="1346"/>
      <c r="D5889" s="1346"/>
      <c r="E5889" s="1346"/>
      <c r="F5889" s="1346"/>
      <c r="G5889" s="1346"/>
    </row>
    <row r="5890" spans="1:7" x14ac:dyDescent="0.2">
      <c r="A5890" s="1347" t="s">
        <v>41</v>
      </c>
      <c r="B5890" s="1347"/>
      <c r="C5890" s="1347"/>
      <c r="D5890" s="1347"/>
      <c r="E5890" s="1347"/>
      <c r="F5890" s="1347"/>
      <c r="G5890" s="1347"/>
    </row>
    <row r="5891" spans="1:7" x14ac:dyDescent="0.2">
      <c r="A5891" s="574"/>
      <c r="B5891" s="575"/>
      <c r="C5891" s="575"/>
      <c r="D5891" s="575"/>
      <c r="E5891" s="590"/>
      <c r="F5891" s="580"/>
      <c r="G5891" s="580"/>
    </row>
    <row r="5892" spans="1:7" ht="13.5" thickBot="1" x14ac:dyDescent="0.25">
      <c r="A5892" s="576" t="s">
        <v>3</v>
      </c>
      <c r="B5892" s="577"/>
      <c r="C5892" s="577"/>
      <c r="D5892" s="577"/>
      <c r="E5892" s="578"/>
      <c r="F5892" s="579"/>
      <c r="G5892" s="580"/>
    </row>
    <row r="5893" spans="1:7" ht="13.5" customHeight="1" thickBot="1" x14ac:dyDescent="0.25">
      <c r="A5893" s="1315" t="s">
        <v>74</v>
      </c>
      <c r="B5893" s="1316"/>
      <c r="C5893" s="1316"/>
      <c r="D5893" s="1316"/>
      <c r="E5893" s="1316"/>
      <c r="F5893" s="1316"/>
      <c r="G5893" s="1317"/>
    </row>
    <row r="5894" spans="1:7" x14ac:dyDescent="0.2">
      <c r="A5894" s="581"/>
      <c r="B5894" s="582"/>
      <c r="C5894" s="582"/>
      <c r="D5894" s="582"/>
      <c r="E5894" s="583"/>
      <c r="F5894" s="584"/>
      <c r="G5894" s="580"/>
    </row>
    <row r="5895" spans="1:7" ht="13.5" thickBot="1" x14ac:dyDescent="0.25">
      <c r="A5895" s="576" t="s">
        <v>4</v>
      </c>
      <c r="B5895" s="577"/>
      <c r="C5895" s="582"/>
      <c r="D5895" s="582"/>
      <c r="E5895" s="583"/>
      <c r="F5895" s="584"/>
      <c r="G5895" s="580"/>
    </row>
    <row r="5896" spans="1:7" ht="13.5" thickBot="1" x14ac:dyDescent="0.25">
      <c r="A5896" s="1318" t="s">
        <v>69</v>
      </c>
      <c r="B5896" s="1319"/>
      <c r="C5896" s="1319"/>
      <c r="D5896" s="1319"/>
      <c r="E5896" s="1319"/>
      <c r="F5896" s="1319"/>
      <c r="G5896" s="1320"/>
    </row>
    <row r="5897" spans="1:7" x14ac:dyDescent="0.2">
      <c r="A5897" s="576"/>
      <c r="B5897" s="577"/>
      <c r="C5897" s="575"/>
      <c r="D5897" s="575"/>
      <c r="E5897" s="590"/>
      <c r="F5897" s="580"/>
      <c r="G5897" s="580"/>
    </row>
    <row r="5898" spans="1:7" ht="43.5" customHeight="1" x14ac:dyDescent="0.2">
      <c r="A5898" s="591" t="s">
        <v>5</v>
      </c>
      <c r="B5898" s="592" t="s">
        <v>6</v>
      </c>
      <c r="C5898" s="613" t="s">
        <v>10</v>
      </c>
      <c r="D5898" s="592" t="s">
        <v>11</v>
      </c>
      <c r="E5898" s="614" t="s">
        <v>12</v>
      </c>
      <c r="F5898" s="615" t="s">
        <v>13</v>
      </c>
      <c r="G5898" s="645" t="s">
        <v>14</v>
      </c>
    </row>
    <row r="5899" spans="1:7" ht="24.75" customHeight="1" x14ac:dyDescent="0.2">
      <c r="A5899" s="596"/>
      <c r="B5899" s="596"/>
      <c r="C5899" s="596" t="s">
        <v>15</v>
      </c>
      <c r="D5899" s="596" t="s">
        <v>16</v>
      </c>
      <c r="E5899" s="616" t="s">
        <v>17</v>
      </c>
      <c r="F5899" s="617" t="s">
        <v>18</v>
      </c>
      <c r="G5899" s="645" t="s">
        <v>19</v>
      </c>
    </row>
    <row r="5900" spans="1:7" ht="40.5" x14ac:dyDescent="0.2">
      <c r="A5900" s="626" t="s">
        <v>106</v>
      </c>
      <c r="B5900" s="627">
        <v>1</v>
      </c>
      <c r="C5900" s="597">
        <v>1</v>
      </c>
      <c r="D5900" s="649">
        <v>5</v>
      </c>
      <c r="E5900" s="237">
        <f>D5900*C5900</f>
        <v>5</v>
      </c>
      <c r="F5900" s="666"/>
      <c r="G5900" s="237">
        <f>F5900*E5900</f>
        <v>0</v>
      </c>
    </row>
    <row r="5901" spans="1:7" ht="40.5" x14ac:dyDescent="0.2">
      <c r="A5901" s="626" t="s">
        <v>106</v>
      </c>
      <c r="B5901" s="627">
        <f>B5899+1</f>
        <v>1</v>
      </c>
      <c r="C5901" s="627">
        <v>1</v>
      </c>
      <c r="D5901" s="628">
        <v>5</v>
      </c>
      <c r="E5901" s="634">
        <f t="shared" ref="E5901:E5924" si="55">D5901*C5901</f>
        <v>5</v>
      </c>
      <c r="F5901" s="657"/>
      <c r="G5901" s="634">
        <f t="shared" ref="G5901:G5924" si="56">F5901*E5901</f>
        <v>0</v>
      </c>
    </row>
    <row r="5902" spans="1:7" ht="51" x14ac:dyDescent="0.2">
      <c r="A5902" s="635" t="s">
        <v>108</v>
      </c>
      <c r="B5902" s="636">
        <f t="shared" ref="B5902:B5924" si="57">B5901+1</f>
        <v>2</v>
      </c>
      <c r="C5902" s="636">
        <v>1</v>
      </c>
      <c r="D5902" s="637">
        <v>5</v>
      </c>
      <c r="E5902" s="638">
        <f t="shared" si="55"/>
        <v>5</v>
      </c>
      <c r="F5902" s="658"/>
      <c r="G5902" s="638">
        <f t="shared" si="56"/>
        <v>0</v>
      </c>
    </row>
    <row r="5903" spans="1:7" ht="51" x14ac:dyDescent="0.2">
      <c r="A5903" s="635" t="s">
        <v>108</v>
      </c>
      <c r="B5903" s="636">
        <f t="shared" si="57"/>
        <v>3</v>
      </c>
      <c r="C5903" s="636">
        <v>1</v>
      </c>
      <c r="D5903" s="637">
        <v>5</v>
      </c>
      <c r="E5903" s="638">
        <f t="shared" si="55"/>
        <v>5</v>
      </c>
      <c r="F5903" s="658"/>
      <c r="G5903" s="638">
        <f t="shared" si="56"/>
        <v>0</v>
      </c>
    </row>
    <row r="5904" spans="1:7" ht="51" x14ac:dyDescent="0.2">
      <c r="A5904" s="635" t="s">
        <v>108</v>
      </c>
      <c r="B5904" s="636">
        <f t="shared" si="57"/>
        <v>4</v>
      </c>
      <c r="C5904" s="636">
        <v>1</v>
      </c>
      <c r="D5904" s="637">
        <v>15</v>
      </c>
      <c r="E5904" s="638">
        <f t="shared" si="55"/>
        <v>15</v>
      </c>
      <c r="F5904" s="658"/>
      <c r="G5904" s="638">
        <f t="shared" si="56"/>
        <v>0</v>
      </c>
    </row>
    <row r="5905" spans="1:7" ht="51" x14ac:dyDescent="0.2">
      <c r="A5905" s="635" t="s">
        <v>108</v>
      </c>
      <c r="B5905" s="636">
        <f t="shared" si="57"/>
        <v>5</v>
      </c>
      <c r="C5905" s="636">
        <v>1</v>
      </c>
      <c r="D5905" s="637">
        <v>5</v>
      </c>
      <c r="E5905" s="638">
        <f t="shared" si="55"/>
        <v>5</v>
      </c>
      <c r="F5905" s="658"/>
      <c r="G5905" s="638">
        <f t="shared" si="56"/>
        <v>0</v>
      </c>
    </row>
    <row r="5906" spans="1:7" ht="51" x14ac:dyDescent="0.2">
      <c r="A5906" s="635" t="s">
        <v>108</v>
      </c>
      <c r="B5906" s="636">
        <f t="shared" si="57"/>
        <v>6</v>
      </c>
      <c r="C5906" s="636">
        <v>1</v>
      </c>
      <c r="D5906" s="637">
        <v>5</v>
      </c>
      <c r="E5906" s="638">
        <f t="shared" si="55"/>
        <v>5</v>
      </c>
      <c r="F5906" s="658"/>
      <c r="G5906" s="638">
        <f t="shared" si="56"/>
        <v>0</v>
      </c>
    </row>
    <row r="5907" spans="1:7" ht="38.25" x14ac:dyDescent="0.2">
      <c r="A5907" s="598" t="s">
        <v>107</v>
      </c>
      <c r="B5907" s="599">
        <f t="shared" si="57"/>
        <v>7</v>
      </c>
      <c r="C5907" s="599">
        <v>1</v>
      </c>
      <c r="D5907" s="618">
        <v>5</v>
      </c>
      <c r="E5907" s="639">
        <f t="shared" si="55"/>
        <v>5</v>
      </c>
      <c r="F5907" s="659"/>
      <c r="G5907" s="639">
        <f t="shared" si="56"/>
        <v>0</v>
      </c>
    </row>
    <row r="5908" spans="1:7" ht="38.25" x14ac:dyDescent="0.2">
      <c r="A5908" s="598" t="s">
        <v>107</v>
      </c>
      <c r="B5908" s="599">
        <f t="shared" si="57"/>
        <v>8</v>
      </c>
      <c r="C5908" s="599">
        <v>1</v>
      </c>
      <c r="D5908" s="618">
        <v>5</v>
      </c>
      <c r="E5908" s="639">
        <f t="shared" si="55"/>
        <v>5</v>
      </c>
      <c r="F5908" s="659"/>
      <c r="G5908" s="639">
        <f t="shared" si="56"/>
        <v>0</v>
      </c>
    </row>
    <row r="5909" spans="1:7" ht="38.25" x14ac:dyDescent="0.2">
      <c r="A5909" s="598" t="s">
        <v>107</v>
      </c>
      <c r="B5909" s="599">
        <f t="shared" si="57"/>
        <v>9</v>
      </c>
      <c r="C5909" s="599">
        <v>1</v>
      </c>
      <c r="D5909" s="599">
        <v>10</v>
      </c>
      <c r="E5909" s="639">
        <f t="shared" si="55"/>
        <v>10</v>
      </c>
      <c r="F5909" s="659"/>
      <c r="G5909" s="639">
        <f t="shared" si="56"/>
        <v>0</v>
      </c>
    </row>
    <row r="5910" spans="1:7" ht="38.25" x14ac:dyDescent="0.2">
      <c r="A5910" s="598" t="s">
        <v>107</v>
      </c>
      <c r="B5910" s="599">
        <f t="shared" si="57"/>
        <v>10</v>
      </c>
      <c r="C5910" s="599">
        <v>1</v>
      </c>
      <c r="D5910" s="599">
        <v>10</v>
      </c>
      <c r="E5910" s="639">
        <f t="shared" si="55"/>
        <v>10</v>
      </c>
      <c r="F5910" s="659"/>
      <c r="G5910" s="639">
        <f t="shared" si="56"/>
        <v>0</v>
      </c>
    </row>
    <row r="5911" spans="1:7" ht="38.25" x14ac:dyDescent="0.2">
      <c r="A5911" s="598" t="s">
        <v>107</v>
      </c>
      <c r="B5911" s="599">
        <f t="shared" si="57"/>
        <v>11</v>
      </c>
      <c r="C5911" s="599">
        <v>1</v>
      </c>
      <c r="D5911" s="599">
        <v>20</v>
      </c>
      <c r="E5911" s="639">
        <f t="shared" si="55"/>
        <v>20</v>
      </c>
      <c r="F5911" s="659"/>
      <c r="G5911" s="639">
        <f t="shared" si="56"/>
        <v>0</v>
      </c>
    </row>
    <row r="5912" spans="1:7" ht="38.25" x14ac:dyDescent="0.2">
      <c r="A5912" s="598" t="s">
        <v>107</v>
      </c>
      <c r="B5912" s="599">
        <f t="shared" si="57"/>
        <v>12</v>
      </c>
      <c r="C5912" s="599">
        <v>1</v>
      </c>
      <c r="D5912" s="599">
        <v>30</v>
      </c>
      <c r="E5912" s="639">
        <f t="shared" si="55"/>
        <v>30</v>
      </c>
      <c r="F5912" s="659"/>
      <c r="G5912" s="639">
        <f t="shared" si="56"/>
        <v>0</v>
      </c>
    </row>
    <row r="5913" spans="1:7" ht="38.25" x14ac:dyDescent="0.2">
      <c r="A5913" s="598" t="s">
        <v>107</v>
      </c>
      <c r="B5913" s="599">
        <f t="shared" si="57"/>
        <v>13</v>
      </c>
      <c r="C5913" s="599">
        <v>1</v>
      </c>
      <c r="D5913" s="599">
        <v>15</v>
      </c>
      <c r="E5913" s="639">
        <f t="shared" si="55"/>
        <v>15</v>
      </c>
      <c r="F5913" s="659"/>
      <c r="G5913" s="639">
        <f t="shared" si="56"/>
        <v>0</v>
      </c>
    </row>
    <row r="5914" spans="1:7" ht="38.25" x14ac:dyDescent="0.2">
      <c r="A5914" s="598" t="s">
        <v>107</v>
      </c>
      <c r="B5914" s="599">
        <f t="shared" si="57"/>
        <v>14</v>
      </c>
      <c r="C5914" s="599">
        <v>1</v>
      </c>
      <c r="D5914" s="599">
        <v>10</v>
      </c>
      <c r="E5914" s="639">
        <f t="shared" si="55"/>
        <v>10</v>
      </c>
      <c r="F5914" s="659"/>
      <c r="G5914" s="639">
        <f t="shared" si="56"/>
        <v>0</v>
      </c>
    </row>
    <row r="5915" spans="1:7" ht="38.25" x14ac:dyDescent="0.2">
      <c r="A5915" s="598" t="s">
        <v>107</v>
      </c>
      <c r="B5915" s="599">
        <f t="shared" si="57"/>
        <v>15</v>
      </c>
      <c r="C5915" s="599">
        <v>1</v>
      </c>
      <c r="D5915" s="599">
        <v>5</v>
      </c>
      <c r="E5915" s="639">
        <f t="shared" si="55"/>
        <v>5</v>
      </c>
      <c r="F5915" s="659"/>
      <c r="G5915" s="639">
        <f t="shared" si="56"/>
        <v>0</v>
      </c>
    </row>
    <row r="5916" spans="1:7" ht="38.25" x14ac:dyDescent="0.2">
      <c r="A5916" s="598" t="s">
        <v>107</v>
      </c>
      <c r="B5916" s="599">
        <f t="shared" si="57"/>
        <v>16</v>
      </c>
      <c r="C5916" s="599">
        <v>1</v>
      </c>
      <c r="D5916" s="599">
        <v>60</v>
      </c>
      <c r="E5916" s="639">
        <f t="shared" si="55"/>
        <v>60</v>
      </c>
      <c r="F5916" s="659"/>
      <c r="G5916" s="639">
        <f t="shared" si="56"/>
        <v>0</v>
      </c>
    </row>
    <row r="5917" spans="1:7" ht="38.25" x14ac:dyDescent="0.2">
      <c r="A5917" s="598" t="s">
        <v>107</v>
      </c>
      <c r="B5917" s="599">
        <f t="shared" si="57"/>
        <v>17</v>
      </c>
      <c r="C5917" s="599">
        <v>1</v>
      </c>
      <c r="D5917" s="599">
        <v>30</v>
      </c>
      <c r="E5917" s="639">
        <f t="shared" si="55"/>
        <v>30</v>
      </c>
      <c r="F5917" s="659"/>
      <c r="G5917" s="639">
        <f t="shared" si="56"/>
        <v>0</v>
      </c>
    </row>
    <row r="5918" spans="1:7" ht="38.25" x14ac:dyDescent="0.2">
      <c r="A5918" s="598" t="s">
        <v>107</v>
      </c>
      <c r="B5918" s="599">
        <f t="shared" si="57"/>
        <v>18</v>
      </c>
      <c r="C5918" s="599">
        <v>1</v>
      </c>
      <c r="D5918" s="599">
        <v>5</v>
      </c>
      <c r="E5918" s="639">
        <f t="shared" si="55"/>
        <v>5</v>
      </c>
      <c r="F5918" s="659"/>
      <c r="G5918" s="639">
        <f t="shared" si="56"/>
        <v>0</v>
      </c>
    </row>
    <row r="5919" spans="1:7" ht="38.25" x14ac:dyDescent="0.2">
      <c r="A5919" s="598" t="s">
        <v>107</v>
      </c>
      <c r="B5919" s="599">
        <f t="shared" si="57"/>
        <v>19</v>
      </c>
      <c r="C5919" s="599">
        <v>1</v>
      </c>
      <c r="D5919" s="599">
        <v>5</v>
      </c>
      <c r="E5919" s="642">
        <f t="shared" si="55"/>
        <v>5</v>
      </c>
      <c r="F5919" s="659"/>
      <c r="G5919" s="639">
        <f t="shared" si="56"/>
        <v>0</v>
      </c>
    </row>
    <row r="5920" spans="1:7" ht="51" x14ac:dyDescent="0.2">
      <c r="A5920" s="635" t="s">
        <v>108</v>
      </c>
      <c r="B5920" s="636">
        <f t="shared" si="57"/>
        <v>20</v>
      </c>
      <c r="C5920" s="636">
        <v>1</v>
      </c>
      <c r="D5920" s="637">
        <v>5</v>
      </c>
      <c r="E5920" s="638">
        <f t="shared" si="55"/>
        <v>5</v>
      </c>
      <c r="F5920" s="661"/>
      <c r="G5920" s="638">
        <f t="shared" si="56"/>
        <v>0</v>
      </c>
    </row>
    <row r="5921" spans="1:7" ht="51" x14ac:dyDescent="0.2">
      <c r="A5921" s="635" t="s">
        <v>108</v>
      </c>
      <c r="B5921" s="636">
        <f t="shared" si="57"/>
        <v>21</v>
      </c>
      <c r="C5921" s="636">
        <v>1</v>
      </c>
      <c r="D5921" s="637">
        <v>5</v>
      </c>
      <c r="E5921" s="638">
        <f t="shared" si="55"/>
        <v>5</v>
      </c>
      <c r="F5921" s="661"/>
      <c r="G5921" s="638">
        <f t="shared" si="56"/>
        <v>0</v>
      </c>
    </row>
    <row r="5922" spans="1:7" ht="51" x14ac:dyDescent="0.2">
      <c r="A5922" s="635" t="s">
        <v>108</v>
      </c>
      <c r="B5922" s="636">
        <f t="shared" si="57"/>
        <v>22</v>
      </c>
      <c r="C5922" s="636">
        <v>1</v>
      </c>
      <c r="D5922" s="637">
        <v>10</v>
      </c>
      <c r="E5922" s="638">
        <f t="shared" si="55"/>
        <v>10</v>
      </c>
      <c r="F5922" s="661"/>
      <c r="G5922" s="638">
        <f t="shared" si="56"/>
        <v>0</v>
      </c>
    </row>
    <row r="5923" spans="1:7" ht="51" x14ac:dyDescent="0.2">
      <c r="A5923" s="635" t="s">
        <v>108</v>
      </c>
      <c r="B5923" s="636">
        <f t="shared" si="57"/>
        <v>23</v>
      </c>
      <c r="C5923" s="636">
        <v>1</v>
      </c>
      <c r="D5923" s="637">
        <v>5</v>
      </c>
      <c r="E5923" s="638">
        <f t="shared" si="55"/>
        <v>5</v>
      </c>
      <c r="F5923" s="661"/>
      <c r="G5923" s="638">
        <f t="shared" si="56"/>
        <v>0</v>
      </c>
    </row>
    <row r="5924" spans="1:7" ht="51" x14ac:dyDescent="0.2">
      <c r="A5924" s="635" t="s">
        <v>108</v>
      </c>
      <c r="B5924" s="636">
        <f t="shared" si="57"/>
        <v>24</v>
      </c>
      <c r="C5924" s="636">
        <v>1</v>
      </c>
      <c r="D5924" s="637">
        <v>10</v>
      </c>
      <c r="E5924" s="638">
        <f t="shared" si="55"/>
        <v>10</v>
      </c>
      <c r="F5924" s="661"/>
      <c r="G5924" s="638">
        <f t="shared" si="56"/>
        <v>0</v>
      </c>
    </row>
    <row r="5925" spans="1:7" ht="51.75" thickBot="1" x14ac:dyDescent="0.25">
      <c r="D5925" s="641" t="s">
        <v>114</v>
      </c>
      <c r="E5925" s="621">
        <f>SUM(E5899:E5924)</f>
        <v>290</v>
      </c>
      <c r="F5925" s="660" t="s">
        <v>115</v>
      </c>
      <c r="G5925" s="621">
        <f>SUM(G5899:G5924)</f>
        <v>0</v>
      </c>
    </row>
    <row r="5926" spans="1:7" ht="13.5" thickTop="1" x14ac:dyDescent="0.2"/>
  </sheetData>
  <mergeCells count="392">
    <mergeCell ref="A5896:G5896"/>
    <mergeCell ref="A6:G6"/>
    <mergeCell ref="A10:G10"/>
    <mergeCell ref="A7:G7"/>
    <mergeCell ref="A273:G273"/>
    <mergeCell ref="A277:G277"/>
    <mergeCell ref="A311:G311"/>
    <mergeCell ref="A312:G312"/>
    <mergeCell ref="A5678:G5678"/>
    <mergeCell ref="A5679:G5679"/>
    <mergeCell ref="A5680:G5680"/>
    <mergeCell ref="A5683:G5683"/>
    <mergeCell ref="A5686:G5686"/>
    <mergeCell ref="A5727:G5727"/>
    <mergeCell ref="A5728:G5728"/>
    <mergeCell ref="A92:G92"/>
    <mergeCell ref="A73:G73"/>
    <mergeCell ref="A74:G74"/>
    <mergeCell ref="A77:G77"/>
    <mergeCell ref="A94:G94"/>
    <mergeCell ref="A97:G97"/>
    <mergeCell ref="A68:H68"/>
    <mergeCell ref="A69:H69"/>
    <mergeCell ref="A70:H70"/>
    <mergeCell ref="A89:H89"/>
    <mergeCell ref="A5889:G5889"/>
    <mergeCell ref="A5890:G5890"/>
    <mergeCell ref="A5893:G5893"/>
    <mergeCell ref="A5729:G5729"/>
    <mergeCell ref="A5732:G5732"/>
    <mergeCell ref="A5735:G5735"/>
    <mergeCell ref="A5768:G5768"/>
    <mergeCell ref="A5769:G5769"/>
    <mergeCell ref="A5770:G5770"/>
    <mergeCell ref="A5773:G5773"/>
    <mergeCell ref="A5776:G5776"/>
    <mergeCell ref="A5804:G5804"/>
    <mergeCell ref="A5805:G5805"/>
    <mergeCell ref="A5806:G5806"/>
    <mergeCell ref="A5809:G5809"/>
    <mergeCell ref="A5812:G5812"/>
    <mergeCell ref="A5844:G5844"/>
    <mergeCell ref="A5845:G5845"/>
    <mergeCell ref="A5846:G5846"/>
    <mergeCell ref="A5849:G5849"/>
    <mergeCell ref="A5852:G5852"/>
    <mergeCell ref="A5888:G5888"/>
    <mergeCell ref="A191:A194"/>
    <mergeCell ref="B191:B194"/>
    <mergeCell ref="A164:G164"/>
    <mergeCell ref="A167:G167"/>
    <mergeCell ref="A93:G93"/>
    <mergeCell ref="A115:G115"/>
    <mergeCell ref="A137:G137"/>
    <mergeCell ref="A163:G163"/>
    <mergeCell ref="A141:G141"/>
    <mergeCell ref="A162:G162"/>
    <mergeCell ref="A136:G136"/>
    <mergeCell ref="A138:G138"/>
    <mergeCell ref="A114:G114"/>
    <mergeCell ref="A116:G116"/>
    <mergeCell ref="A109:H109"/>
    <mergeCell ref="A110:H110"/>
    <mergeCell ref="A111:H111"/>
    <mergeCell ref="A131:H131"/>
    <mergeCell ref="A292:G292"/>
    <mergeCell ref="A296:G296"/>
    <mergeCell ref="A274:G274"/>
    <mergeCell ref="A293:G293"/>
    <mergeCell ref="A253:G253"/>
    <mergeCell ref="A459:H459"/>
    <mergeCell ref="A460:H460"/>
    <mergeCell ref="A461:H461"/>
    <mergeCell ref="A439:G439"/>
    <mergeCell ref="A418:G418"/>
    <mergeCell ref="A419:G419"/>
    <mergeCell ref="B430:B431"/>
    <mergeCell ref="A430:A431"/>
    <mergeCell ref="A426:A429"/>
    <mergeCell ref="A434:H434"/>
    <mergeCell ref="A435:H435"/>
    <mergeCell ref="A436:H436"/>
    <mergeCell ref="A440:G440"/>
    <mergeCell ref="A443:G443"/>
    <mergeCell ref="A447:A450"/>
    <mergeCell ref="B447:B450"/>
    <mergeCell ref="A451:A454"/>
    <mergeCell ref="B451:B452"/>
    <mergeCell ref="B453:B454"/>
    <mergeCell ref="A455:A456"/>
    <mergeCell ref="B455:B456"/>
    <mergeCell ref="B426:B429"/>
    <mergeCell ref="A508:G508"/>
    <mergeCell ref="A505:G505"/>
    <mergeCell ref="A483:G483"/>
    <mergeCell ref="A484:G484"/>
    <mergeCell ref="A487:G487"/>
    <mergeCell ref="A464:G464"/>
    <mergeCell ref="A465:G465"/>
    <mergeCell ref="A468:G468"/>
    <mergeCell ref="A478:H478"/>
    <mergeCell ref="A479:H479"/>
    <mergeCell ref="A480:H480"/>
    <mergeCell ref="A499:H499"/>
    <mergeCell ref="A500:H500"/>
    <mergeCell ref="A501:H501"/>
    <mergeCell ref="A472:A475"/>
    <mergeCell ref="B472:B475"/>
    <mergeCell ref="A573:A576"/>
    <mergeCell ref="A579:H579"/>
    <mergeCell ref="A580:H580"/>
    <mergeCell ref="A581:H581"/>
    <mergeCell ref="B593:B594"/>
    <mergeCell ref="A610:A613"/>
    <mergeCell ref="B610:B611"/>
    <mergeCell ref="B612:B613"/>
    <mergeCell ref="A630:A633"/>
    <mergeCell ref="B630:B631"/>
    <mergeCell ref="B632:B633"/>
    <mergeCell ref="A602:G602"/>
    <mergeCell ref="A603:G603"/>
    <mergeCell ref="A606:G606"/>
    <mergeCell ref="A587:G587"/>
    <mergeCell ref="A49:G49"/>
    <mergeCell ref="A31:G31"/>
    <mergeCell ref="A52:G52"/>
    <mergeCell ref="A754:G754"/>
    <mergeCell ref="A738:G738"/>
    <mergeCell ref="A739:G739"/>
    <mergeCell ref="A742:G742"/>
    <mergeCell ref="A718:G718"/>
    <mergeCell ref="A719:G719"/>
    <mergeCell ref="A722:G722"/>
    <mergeCell ref="A726:A729"/>
    <mergeCell ref="B726:B727"/>
    <mergeCell ref="B728:B729"/>
    <mergeCell ref="A641:G641"/>
    <mergeCell ref="A642:G642"/>
    <mergeCell ref="A645:G645"/>
    <mergeCell ref="A622:G622"/>
    <mergeCell ref="A623:G623"/>
    <mergeCell ref="A626:G626"/>
    <mergeCell ref="A636:H636"/>
    <mergeCell ref="A637:H637"/>
    <mergeCell ref="A638:H638"/>
    <mergeCell ref="A655:H655"/>
    <mergeCell ref="A656:H656"/>
    <mergeCell ref="B62:B63"/>
    <mergeCell ref="A361:A364"/>
    <mergeCell ref="A336:G336"/>
    <mergeCell ref="B361:B364"/>
    <mergeCell ref="A365:A368"/>
    <mergeCell ref="B365:B366"/>
    <mergeCell ref="B367:B368"/>
    <mergeCell ref="B319:B322"/>
    <mergeCell ref="A323:A324"/>
    <mergeCell ref="B323:B324"/>
    <mergeCell ref="A357:G357"/>
    <mergeCell ref="A332:G332"/>
    <mergeCell ref="A319:A322"/>
    <mergeCell ref="A254:G254"/>
    <mergeCell ref="A257:G257"/>
    <mergeCell ref="B283:B284"/>
    <mergeCell ref="B281:B282"/>
    <mergeCell ref="A269:H269"/>
    <mergeCell ref="A270:H270"/>
    <mergeCell ref="A287:H287"/>
    <mergeCell ref="A288:H288"/>
    <mergeCell ref="A289:H289"/>
    <mergeCell ref="A87:H87"/>
    <mergeCell ref="A88:H88"/>
    <mergeCell ref="A405:A408"/>
    <mergeCell ref="A48:G48"/>
    <mergeCell ref="A119:G119"/>
    <mergeCell ref="A231:G231"/>
    <mergeCell ref="A64:A65"/>
    <mergeCell ref="B64:B65"/>
    <mergeCell ref="B81:B84"/>
    <mergeCell ref="A81:A84"/>
    <mergeCell ref="A101:A104"/>
    <mergeCell ref="B101:B104"/>
    <mergeCell ref="A105:A106"/>
    <mergeCell ref="B105:B106"/>
    <mergeCell ref="B123:B126"/>
    <mergeCell ref="A123:A126"/>
    <mergeCell ref="A127:A128"/>
    <mergeCell ref="B127:B128"/>
    <mergeCell ref="B213:B216"/>
    <mergeCell ref="A213:A216"/>
    <mergeCell ref="B217:B218"/>
    <mergeCell ref="A217:A218"/>
    <mergeCell ref="B56:B59"/>
    <mergeCell ref="A56:A59"/>
    <mergeCell ref="B60:B61"/>
    <mergeCell ref="A60:A63"/>
    <mergeCell ref="A315:G315"/>
    <mergeCell ref="B405:B408"/>
    <mergeCell ref="A409:A410"/>
    <mergeCell ref="B409:B410"/>
    <mergeCell ref="A369:A370"/>
    <mergeCell ref="A422:G422"/>
    <mergeCell ref="A373:H373"/>
    <mergeCell ref="A374:H374"/>
    <mergeCell ref="A375:H375"/>
    <mergeCell ref="A392:H392"/>
    <mergeCell ref="A393:H393"/>
    <mergeCell ref="A394:H394"/>
    <mergeCell ref="A413:H413"/>
    <mergeCell ref="A414:H414"/>
    <mergeCell ref="A415:H415"/>
    <mergeCell ref="A397:G397"/>
    <mergeCell ref="A398:G398"/>
    <mergeCell ref="A401:G401"/>
    <mergeCell ref="B369:B370"/>
    <mergeCell ref="A386:A389"/>
    <mergeCell ref="B386:B389"/>
    <mergeCell ref="A378:G378"/>
    <mergeCell ref="A379:G379"/>
    <mergeCell ref="A382:G382"/>
    <mergeCell ref="B575:B576"/>
    <mergeCell ref="A300:A303"/>
    <mergeCell ref="B300:B301"/>
    <mergeCell ref="B302:B303"/>
    <mergeCell ref="A281:A284"/>
    <mergeCell ref="A239:A242"/>
    <mergeCell ref="B239:B240"/>
    <mergeCell ref="B241:B242"/>
    <mergeCell ref="A353:G353"/>
    <mergeCell ref="A354:G354"/>
    <mergeCell ref="B344:B345"/>
    <mergeCell ref="A344:A345"/>
    <mergeCell ref="A333:G333"/>
    <mergeCell ref="B340:B343"/>
    <mergeCell ref="A340:A343"/>
    <mergeCell ref="A306:H306"/>
    <mergeCell ref="A307:H307"/>
    <mergeCell ref="A308:H308"/>
    <mergeCell ref="A327:H327"/>
    <mergeCell ref="A328:H328"/>
    <mergeCell ref="A329:H329"/>
    <mergeCell ref="A348:H348"/>
    <mergeCell ref="A349:H349"/>
    <mergeCell ref="A350:H350"/>
    <mergeCell ref="A735:H735"/>
    <mergeCell ref="B516:B517"/>
    <mergeCell ref="A512:A517"/>
    <mergeCell ref="A491:A496"/>
    <mergeCell ref="B491:B494"/>
    <mergeCell ref="B495:B496"/>
    <mergeCell ref="A532:A537"/>
    <mergeCell ref="B536:B537"/>
    <mergeCell ref="B532:B535"/>
    <mergeCell ref="B591:B592"/>
    <mergeCell ref="A591:A594"/>
    <mergeCell ref="A553:A558"/>
    <mergeCell ref="B553:B556"/>
    <mergeCell ref="B557:B558"/>
    <mergeCell ref="A549:G549"/>
    <mergeCell ref="A528:G528"/>
    <mergeCell ref="A546:G546"/>
    <mergeCell ref="A525:G525"/>
    <mergeCell ref="A504:G504"/>
    <mergeCell ref="B512:B515"/>
    <mergeCell ref="A566:G566"/>
    <mergeCell ref="A569:G569"/>
    <mergeCell ref="A584:G584"/>
    <mergeCell ref="B573:B574"/>
    <mergeCell ref="A699:G699"/>
    <mergeCell ref="A707:A710"/>
    <mergeCell ref="B707:B708"/>
    <mergeCell ref="B709:B710"/>
    <mergeCell ref="A664:G664"/>
    <mergeCell ref="A680:G680"/>
    <mergeCell ref="A675:H675"/>
    <mergeCell ref="A676:H676"/>
    <mergeCell ref="A677:H677"/>
    <mergeCell ref="A694:H694"/>
    <mergeCell ref="A695:H695"/>
    <mergeCell ref="A804:A807"/>
    <mergeCell ref="B804:B805"/>
    <mergeCell ref="B806:B807"/>
    <mergeCell ref="A649:A652"/>
    <mergeCell ref="B649:B650"/>
    <mergeCell ref="B651:B652"/>
    <mergeCell ref="A668:A671"/>
    <mergeCell ref="B668:B669"/>
    <mergeCell ref="B670:B671"/>
    <mergeCell ref="A688:A691"/>
    <mergeCell ref="B688:B689"/>
    <mergeCell ref="B690:B691"/>
    <mergeCell ref="A700:G700"/>
    <mergeCell ref="A703:G703"/>
    <mergeCell ref="A681:G681"/>
    <mergeCell ref="A684:G684"/>
    <mergeCell ref="A797:G797"/>
    <mergeCell ref="A800:G800"/>
    <mergeCell ref="A696:H696"/>
    <mergeCell ref="A713:H713"/>
    <mergeCell ref="A714:H714"/>
    <mergeCell ref="A715:H715"/>
    <mergeCell ref="A733:H733"/>
    <mergeCell ref="A734:H734"/>
    <mergeCell ref="A1:H1"/>
    <mergeCell ref="A2:H2"/>
    <mergeCell ref="A3:H3"/>
    <mergeCell ref="A22:H22"/>
    <mergeCell ref="A23:H23"/>
    <mergeCell ref="A24:H24"/>
    <mergeCell ref="A43:H43"/>
    <mergeCell ref="A44:H44"/>
    <mergeCell ref="A45:H45"/>
    <mergeCell ref="A14:A17"/>
    <mergeCell ref="A18:A19"/>
    <mergeCell ref="B14:B17"/>
    <mergeCell ref="B18:B19"/>
    <mergeCell ref="B35:B38"/>
    <mergeCell ref="A35:A38"/>
    <mergeCell ref="B39:B40"/>
    <mergeCell ref="A39:A40"/>
    <mergeCell ref="A27:G27"/>
    <mergeCell ref="A28:G28"/>
    <mergeCell ref="A132:H132"/>
    <mergeCell ref="A133:H133"/>
    <mergeCell ref="A157:H157"/>
    <mergeCell ref="A158:H158"/>
    <mergeCell ref="A159:H159"/>
    <mergeCell ref="A177:H177"/>
    <mergeCell ref="A178:H178"/>
    <mergeCell ref="A179:H179"/>
    <mergeCell ref="A199:H199"/>
    <mergeCell ref="A195:A196"/>
    <mergeCell ref="B153:B154"/>
    <mergeCell ref="A171:A174"/>
    <mergeCell ref="B171:B174"/>
    <mergeCell ref="A182:G182"/>
    <mergeCell ref="A183:G183"/>
    <mergeCell ref="A145:A148"/>
    <mergeCell ref="B145:B148"/>
    <mergeCell ref="A149:A152"/>
    <mergeCell ref="B149:B150"/>
    <mergeCell ref="B151:B152"/>
    <mergeCell ref="A153:A154"/>
    <mergeCell ref="A187:G187"/>
    <mergeCell ref="A184:G184"/>
    <mergeCell ref="B195:B196"/>
    <mergeCell ref="A200:H200"/>
    <mergeCell ref="A201:H201"/>
    <mergeCell ref="A221:H221"/>
    <mergeCell ref="A222:H222"/>
    <mergeCell ref="A223:H223"/>
    <mergeCell ref="A247:H247"/>
    <mergeCell ref="A248:H248"/>
    <mergeCell ref="A249:H249"/>
    <mergeCell ref="A268:H268"/>
    <mergeCell ref="A261:A264"/>
    <mergeCell ref="B261:B264"/>
    <mergeCell ref="A252:G252"/>
    <mergeCell ref="A226:G226"/>
    <mergeCell ref="A227:G227"/>
    <mergeCell ref="A209:G209"/>
    <mergeCell ref="A243:A244"/>
    <mergeCell ref="B243:B244"/>
    <mergeCell ref="A235:A238"/>
    <mergeCell ref="B235:B238"/>
    <mergeCell ref="A228:G228"/>
    <mergeCell ref="A204:G204"/>
    <mergeCell ref="A205:G205"/>
    <mergeCell ref="A206:G206"/>
    <mergeCell ref="A792:H792"/>
    <mergeCell ref="A793:H793"/>
    <mergeCell ref="A794:H794"/>
    <mergeCell ref="A520:H520"/>
    <mergeCell ref="A521:H521"/>
    <mergeCell ref="A522:H522"/>
    <mergeCell ref="A541:H541"/>
    <mergeCell ref="A542:H542"/>
    <mergeCell ref="A543:H543"/>
    <mergeCell ref="A561:H561"/>
    <mergeCell ref="A562:H562"/>
    <mergeCell ref="A563:H563"/>
    <mergeCell ref="A660:G660"/>
    <mergeCell ref="A661:G661"/>
    <mergeCell ref="A597:H597"/>
    <mergeCell ref="A598:H598"/>
    <mergeCell ref="A599:H599"/>
    <mergeCell ref="A617:H617"/>
    <mergeCell ref="A618:H618"/>
    <mergeCell ref="A619:H619"/>
    <mergeCell ref="A657:H657"/>
    <mergeCell ref="A746:A749"/>
    <mergeCell ref="B746:B747"/>
    <mergeCell ref="B748:B749"/>
  </mergeCells>
  <hyperlinks>
    <hyperlink ref="A5680:G5680" location="calculo!A9" display="COSTOS DE PERSONAL DIRECTO"/>
    <hyperlink ref="A5729:G5729" location="calculo!A9" display="COSTOS DE PERSONAL DIRECTO"/>
    <hyperlink ref="A5770:G5770" location="calculo!A9" display="COSTOS DE PERSONAL DIRECTO"/>
    <hyperlink ref="A5806:G5806" location="calculo!A9" display="COSTOS DE PERSONAL DIRECTO"/>
    <hyperlink ref="A5846:G5846" location="calculo!A9" display="COSTOS DE PERSONAL DIRECTO"/>
    <hyperlink ref="A5890:G5890" location="calculo!A9" display="COSTOS DE PERSONAL DIRECTO"/>
  </hyperlinks>
  <pageMargins left="0.7" right="0.7" top="0.75" bottom="0.75" header="0.3" footer="0.3"/>
  <pageSetup paperSize="9" scale="71" orientation="portrait" r:id="rId1"/>
  <colBreaks count="1" manualBreakCount="1">
    <brk id="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AQ39"/>
  <sheetViews>
    <sheetView view="pageBreakPreview" zoomScale="60" workbookViewId="0">
      <selection activeCell="A23" sqref="A23:G23"/>
    </sheetView>
  </sheetViews>
  <sheetFormatPr baseColWidth="10" defaultRowHeight="12.75" x14ac:dyDescent="0.2"/>
  <cols>
    <col min="1" max="1" width="22.85546875" style="520" customWidth="1"/>
    <col min="2" max="2" width="9.140625" style="259" customWidth="1"/>
    <col min="3" max="3" width="22.5703125" style="259" customWidth="1"/>
    <col min="4" max="4" width="11.5703125" style="259" customWidth="1"/>
    <col min="5" max="5" width="11.42578125" style="259"/>
    <col min="6" max="6" width="12.85546875" style="343" customWidth="1"/>
    <col min="7" max="7" width="12.5703125" style="343" customWidth="1"/>
    <col min="8" max="8" width="11.42578125" style="480"/>
    <col min="9" max="43" width="11.42578125" style="10"/>
    <col min="44" max="16384" width="11.42578125" style="676"/>
  </cols>
  <sheetData>
    <row r="1" spans="1:43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43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43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43" ht="13.5" customHeight="1" x14ac:dyDescent="0.2">
      <c r="A4" s="1043"/>
      <c r="B4" s="1043"/>
      <c r="C4" s="1043"/>
      <c r="D4" s="1043"/>
      <c r="E4" s="1043"/>
      <c r="F4" s="1043"/>
      <c r="G4" s="1043"/>
      <c r="H4" s="1023"/>
    </row>
    <row r="5" spans="1:43" s="970" customFormat="1" ht="13.5" customHeight="1" x14ac:dyDescent="0.2">
      <c r="A5" s="966"/>
      <c r="B5" s="966"/>
      <c r="C5" s="966"/>
      <c r="D5" s="966"/>
      <c r="E5" s="966"/>
      <c r="F5" s="966"/>
      <c r="G5" s="1016"/>
      <c r="H5" s="1023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ht="13.5" thickBot="1" x14ac:dyDescent="0.25">
      <c r="A6" s="1044" t="s">
        <v>3</v>
      </c>
      <c r="B6" s="1044"/>
      <c r="C6" s="512"/>
      <c r="D6" s="512"/>
      <c r="E6" s="512"/>
      <c r="F6" s="513"/>
      <c r="G6" s="513"/>
      <c r="H6" s="1023"/>
    </row>
    <row r="7" spans="1:43" ht="29.25" customHeight="1" thickBot="1" x14ac:dyDescent="0.25">
      <c r="A7" s="1045" t="s">
        <v>549</v>
      </c>
      <c r="B7" s="1041"/>
      <c r="C7" s="1041"/>
      <c r="D7" s="1041"/>
      <c r="E7" s="1041"/>
      <c r="F7" s="1041"/>
      <c r="G7" s="1042"/>
    </row>
    <row r="8" spans="1:43" x14ac:dyDescent="0.2">
      <c r="A8" s="514"/>
      <c r="B8" s="515"/>
      <c r="C8" s="515"/>
      <c r="D8" s="515"/>
      <c r="E8" s="515"/>
      <c r="F8" s="516"/>
      <c r="G8" s="535"/>
    </row>
    <row r="9" spans="1:43" ht="13.5" thickBot="1" x14ac:dyDescent="0.25">
      <c r="A9" s="514" t="s">
        <v>4</v>
      </c>
      <c r="B9" s="515"/>
      <c r="C9" s="515"/>
      <c r="D9" s="515"/>
      <c r="E9" s="515"/>
      <c r="F9" s="516"/>
      <c r="G9" s="534"/>
    </row>
    <row r="10" spans="1:43" ht="13.5" thickBot="1" x14ac:dyDescent="0.25">
      <c r="A10" s="1040" t="s">
        <v>118</v>
      </c>
      <c r="B10" s="1041"/>
      <c r="C10" s="1041"/>
      <c r="D10" s="1041"/>
      <c r="E10" s="1041"/>
      <c r="F10" s="1041"/>
      <c r="G10" s="1042"/>
    </row>
    <row r="11" spans="1:43" x14ac:dyDescent="0.2">
      <c r="A11" s="510"/>
      <c r="B11" s="510"/>
      <c r="C11" s="510"/>
      <c r="D11" s="510"/>
      <c r="E11" s="510"/>
      <c r="F11" s="536"/>
      <c r="G11" s="536"/>
    </row>
    <row r="12" spans="1:43" ht="37.5" customHeight="1" x14ac:dyDescent="0.2">
      <c r="A12" s="506" t="s">
        <v>5</v>
      </c>
      <c r="B12" s="507" t="s">
        <v>6</v>
      </c>
      <c r="C12" s="680" t="s">
        <v>578</v>
      </c>
      <c r="D12" s="680" t="s">
        <v>579</v>
      </c>
      <c r="E12" s="680" t="s">
        <v>580</v>
      </c>
      <c r="F12" s="680" t="s">
        <v>581</v>
      </c>
      <c r="G12" s="681" t="s">
        <v>14</v>
      </c>
      <c r="H12" s="520"/>
      <c r="I12" s="676"/>
      <c r="J12" s="676"/>
      <c r="K12" s="676"/>
      <c r="L12" s="676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6"/>
      <c r="AE12" s="676"/>
      <c r="AF12" s="676"/>
      <c r="AG12" s="676"/>
      <c r="AH12" s="676"/>
      <c r="AI12" s="676"/>
      <c r="AJ12" s="676"/>
      <c r="AK12" s="676"/>
      <c r="AL12" s="676"/>
      <c r="AM12" s="676"/>
      <c r="AN12" s="676"/>
      <c r="AO12" s="676"/>
      <c r="AP12" s="676"/>
      <c r="AQ12" s="676"/>
    </row>
    <row r="13" spans="1:43" ht="25.5" customHeight="1" x14ac:dyDescent="0.2">
      <c r="A13" s="508"/>
      <c r="B13" s="508"/>
      <c r="C13" s="248"/>
      <c r="D13" s="248"/>
      <c r="E13" s="248" t="s">
        <v>582</v>
      </c>
      <c r="F13" s="248" t="s">
        <v>583</v>
      </c>
      <c r="G13" s="248" t="s">
        <v>584</v>
      </c>
      <c r="H13" s="520"/>
      <c r="I13" s="676"/>
      <c r="J13" s="676"/>
      <c r="K13" s="676"/>
      <c r="L13" s="676"/>
      <c r="M13" s="676"/>
      <c r="N13" s="676"/>
      <c r="O13" s="676"/>
      <c r="P13" s="676"/>
      <c r="Q13" s="676"/>
      <c r="R13" s="676"/>
      <c r="S13" s="676"/>
      <c r="T13" s="676"/>
      <c r="U13" s="676"/>
      <c r="V13" s="676"/>
      <c r="W13" s="676"/>
      <c r="X13" s="676"/>
      <c r="Y13" s="676"/>
      <c r="Z13" s="676"/>
      <c r="AA13" s="676"/>
      <c r="AB13" s="676"/>
      <c r="AC13" s="676"/>
      <c r="AD13" s="676"/>
      <c r="AE13" s="676"/>
      <c r="AF13" s="676"/>
      <c r="AG13" s="676"/>
      <c r="AH13" s="676"/>
      <c r="AI13" s="676"/>
      <c r="AJ13" s="676"/>
      <c r="AK13" s="676"/>
      <c r="AL13" s="676"/>
      <c r="AM13" s="676"/>
      <c r="AN13" s="676"/>
      <c r="AO13" s="676"/>
      <c r="AP13" s="676"/>
      <c r="AQ13" s="676"/>
    </row>
    <row r="14" spans="1:43" s="517" customFormat="1" ht="24" customHeight="1" x14ac:dyDescent="0.2">
      <c r="A14" s="1050" t="str">
        <f>'[1]CM.01-PERSONAL '!$C$208</f>
        <v>GERENCIA GENERAL DE ASESORIA JURIDICA Y CONCILIACION</v>
      </c>
      <c r="B14" s="1054">
        <v>5</v>
      </c>
      <c r="C14" s="929" t="str">
        <f>'[1]CM.02- FUNGIBLE'!$B$6</f>
        <v>Folder manila A4</v>
      </c>
      <c r="D14" s="930" t="s">
        <v>591</v>
      </c>
      <c r="E14" s="931">
        <v>1</v>
      </c>
      <c r="F14" s="932">
        <f>'[1]CM.02- FUNGIBLE'!$E$6</f>
        <v>0.71679999999999999</v>
      </c>
      <c r="G14" s="932">
        <f t="shared" ref="G14:G16" si="0">E14*F14</f>
        <v>0.71679999999999999</v>
      </c>
      <c r="H14" s="48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</row>
    <row r="15" spans="1:43" s="517" customFormat="1" ht="24" customHeight="1" x14ac:dyDescent="0.2">
      <c r="A15" s="1051"/>
      <c r="B15" s="1055"/>
      <c r="C15" s="933" t="str">
        <f>'[1]CM.02- FUNGIBLE'!$B$5</f>
        <v>Faster</v>
      </c>
      <c r="D15" s="934" t="s">
        <v>591</v>
      </c>
      <c r="E15" s="935">
        <v>1</v>
      </c>
      <c r="F15" s="936">
        <f>'[1]CM.02- FUNGIBLE'!$E$5</f>
        <v>8.8000000000000009E-2</v>
      </c>
      <c r="G15" s="936">
        <f t="shared" si="0"/>
        <v>8.8000000000000009E-2</v>
      </c>
      <c r="H15" s="48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</row>
    <row r="16" spans="1:43" s="517" customFormat="1" ht="24" customHeight="1" x14ac:dyDescent="0.2">
      <c r="A16" s="1047"/>
      <c r="B16" s="976">
        <v>6</v>
      </c>
      <c r="C16" s="933" t="str">
        <f>'[1]CM.02- FUNGIBLE'!$B$8</f>
        <v>Papel Bond A-4 75 gramos</v>
      </c>
      <c r="D16" s="934" t="s">
        <v>591</v>
      </c>
      <c r="E16" s="935">
        <v>1</v>
      </c>
      <c r="F16" s="936">
        <f>'[1]CM.02- FUNGIBLE'!$E$8</f>
        <v>3.1600000000000003E-2</v>
      </c>
      <c r="G16" s="936">
        <f t="shared" si="0"/>
        <v>3.1600000000000003E-2</v>
      </c>
      <c r="H16" s="48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</row>
    <row r="17" spans="1:43" ht="24" customHeight="1" x14ac:dyDescent="0.2">
      <c r="A17" s="1052" t="s">
        <v>83</v>
      </c>
      <c r="B17" s="1054">
        <v>20</v>
      </c>
      <c r="C17" s="933" t="str">
        <f>'[1]CM.02- FUNGIBLE'!$B$8</f>
        <v>Papel Bond A-4 75 gramos</v>
      </c>
      <c r="D17" s="934" t="s">
        <v>591</v>
      </c>
      <c r="E17" s="935">
        <v>2</v>
      </c>
      <c r="F17" s="936">
        <f>'[1]CM.02- FUNGIBLE'!$E$8</f>
        <v>3.1600000000000003E-2</v>
      </c>
      <c r="G17" s="936">
        <f t="shared" ref="G17" si="1">E17*F17</f>
        <v>6.3200000000000006E-2</v>
      </c>
    </row>
    <row r="18" spans="1:43" s="970" customFormat="1" ht="24" customHeight="1" thickBot="1" x14ac:dyDescent="0.25">
      <c r="A18" s="1053"/>
      <c r="B18" s="1055"/>
      <c r="C18" s="933" t="str">
        <f>'[1]CM.02- FUNGIBLE'!$B$7</f>
        <v>Grapas 26/6</v>
      </c>
      <c r="D18" s="934" t="s">
        <v>591</v>
      </c>
      <c r="E18" s="935">
        <v>1</v>
      </c>
      <c r="F18" s="936">
        <f>'[1]CM.02- FUNGIBLE'!$E$7</f>
        <v>4.5199999999999998E-4</v>
      </c>
      <c r="G18" s="936">
        <f t="shared" ref="G18" si="2">E18*F18</f>
        <v>4.5199999999999998E-4</v>
      </c>
      <c r="H18" s="48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</row>
    <row r="19" spans="1:43" ht="46.5" customHeight="1" thickBot="1" x14ac:dyDescent="0.25">
      <c r="A19" s="519"/>
      <c r="B19" s="518"/>
      <c r="C19" s="518"/>
      <c r="D19" s="970"/>
      <c r="E19" s="970"/>
      <c r="F19" s="692" t="s">
        <v>592</v>
      </c>
      <c r="G19" s="607">
        <f>SUM(G14:G18)</f>
        <v>0.90005199999999996</v>
      </c>
    </row>
    <row r="20" spans="1:43" x14ac:dyDescent="0.2">
      <c r="D20" s="521"/>
      <c r="E20" s="521"/>
    </row>
    <row r="21" spans="1:43" x14ac:dyDescent="0.2">
      <c r="A21" s="523"/>
      <c r="B21" s="522"/>
      <c r="C21" s="522"/>
      <c r="D21" s="524"/>
      <c r="E21" s="524"/>
      <c r="F21" s="525"/>
      <c r="G21" s="525"/>
    </row>
    <row r="22" spans="1:43" x14ac:dyDescent="0.2">
      <c r="D22" s="521"/>
      <c r="E22" s="521"/>
    </row>
    <row r="23" spans="1:43" s="52" customFormat="1" ht="23.25" customHeight="1" x14ac:dyDescent="0.25">
      <c r="A23" s="1026" t="s">
        <v>55</v>
      </c>
      <c r="B23" s="1026"/>
      <c r="C23" s="1026"/>
      <c r="D23" s="1026"/>
      <c r="E23" s="1026"/>
      <c r="F23" s="1026"/>
      <c r="G23" s="1026"/>
      <c r="H23" s="67"/>
      <c r="I23" s="67"/>
      <c r="J23" s="67"/>
    </row>
    <row r="24" spans="1:43" s="52" customFormat="1" ht="13.5" customHeight="1" x14ac:dyDescent="0.25">
      <c r="A24" s="1027" t="s">
        <v>673</v>
      </c>
      <c r="B24" s="1027"/>
      <c r="C24" s="1027"/>
      <c r="D24" s="1027"/>
      <c r="E24" s="1027"/>
      <c r="F24" s="1027"/>
      <c r="G24" s="1027"/>
      <c r="H24" s="67"/>
      <c r="I24" s="67"/>
      <c r="J24" s="67"/>
    </row>
    <row r="25" spans="1:43" s="52" customFormat="1" ht="13.5" customHeight="1" x14ac:dyDescent="0.25">
      <c r="A25" s="1025" t="s">
        <v>676</v>
      </c>
      <c r="B25" s="1025"/>
      <c r="C25" s="1025"/>
      <c r="D25" s="1025"/>
      <c r="E25" s="1025"/>
      <c r="F25" s="1025"/>
      <c r="G25" s="1025"/>
      <c r="H25" s="67"/>
      <c r="I25" s="67"/>
      <c r="J25" s="67"/>
    </row>
    <row r="26" spans="1:43" s="970" customFormat="1" ht="13.5" customHeight="1" x14ac:dyDescent="0.2">
      <c r="A26" s="965"/>
      <c r="B26" s="965"/>
      <c r="C26" s="965"/>
      <c r="D26" s="965"/>
      <c r="E26" s="965"/>
      <c r="F26" s="965"/>
      <c r="G26" s="965"/>
      <c r="H26" s="48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</row>
    <row r="27" spans="1:43" ht="13.5" thickBot="1" x14ac:dyDescent="0.25">
      <c r="A27" s="526" t="s">
        <v>3</v>
      </c>
      <c r="B27" s="527"/>
      <c r="C27" s="528"/>
      <c r="D27" s="529"/>
      <c r="E27" s="529"/>
      <c r="F27" s="530"/>
      <c r="G27" s="530"/>
    </row>
    <row r="28" spans="1:43" ht="28.5" customHeight="1" thickBot="1" x14ac:dyDescent="0.25">
      <c r="A28" s="1056" t="s">
        <v>550</v>
      </c>
      <c r="B28" s="1057"/>
      <c r="C28" s="1057"/>
      <c r="D28" s="1057"/>
      <c r="E28" s="1057"/>
      <c r="F28" s="1057"/>
      <c r="G28" s="1058"/>
    </row>
    <row r="29" spans="1:43" x14ac:dyDescent="0.2">
      <c r="A29" s="511"/>
      <c r="B29" s="531"/>
      <c r="C29" s="531"/>
      <c r="D29" s="532"/>
      <c r="E29" s="532"/>
      <c r="F29" s="533"/>
      <c r="G29" s="533"/>
    </row>
    <row r="30" spans="1:43" ht="13.5" thickBot="1" x14ac:dyDescent="0.25">
      <c r="A30" s="526" t="s">
        <v>4</v>
      </c>
      <c r="B30" s="527"/>
      <c r="C30" s="531"/>
      <c r="D30" s="532"/>
      <c r="E30" s="532"/>
      <c r="F30" s="533"/>
      <c r="G30" s="533"/>
    </row>
    <row r="31" spans="1:43" ht="13.5" thickBot="1" x14ac:dyDescent="0.25">
      <c r="A31" s="1059" t="s">
        <v>119</v>
      </c>
      <c r="B31" s="1060"/>
      <c r="C31" s="1060"/>
      <c r="D31" s="1060"/>
      <c r="E31" s="1060"/>
      <c r="F31" s="1060"/>
      <c r="G31" s="1058"/>
    </row>
    <row r="32" spans="1:43" x14ac:dyDescent="0.2">
      <c r="A32" s="511"/>
      <c r="B32" s="511"/>
      <c r="C32" s="511"/>
      <c r="D32" s="511"/>
      <c r="E32" s="511"/>
      <c r="F32" s="537"/>
      <c r="G32" s="537"/>
    </row>
    <row r="33" spans="1:43" ht="37.5" customHeight="1" x14ac:dyDescent="0.2">
      <c r="A33" s="506" t="s">
        <v>5</v>
      </c>
      <c r="B33" s="507" t="s">
        <v>6</v>
      </c>
      <c r="C33" s="680" t="s">
        <v>578</v>
      </c>
      <c r="D33" s="680" t="s">
        <v>579</v>
      </c>
      <c r="E33" s="680" t="s">
        <v>580</v>
      </c>
      <c r="F33" s="680" t="s">
        <v>581</v>
      </c>
      <c r="G33" s="681" t="s">
        <v>14</v>
      </c>
      <c r="H33" s="520"/>
      <c r="I33" s="676"/>
      <c r="J33" s="676"/>
      <c r="K33" s="676"/>
      <c r="L33" s="676"/>
      <c r="M33" s="676"/>
      <c r="N33" s="676"/>
      <c r="O33" s="676"/>
      <c r="P33" s="676"/>
      <c r="Q33" s="676"/>
      <c r="R33" s="676"/>
      <c r="S33" s="676"/>
      <c r="T33" s="676"/>
      <c r="U33" s="676"/>
      <c r="V33" s="676"/>
      <c r="W33" s="676"/>
      <c r="X33" s="676"/>
      <c r="Y33" s="676"/>
      <c r="Z33" s="676"/>
      <c r="AA33" s="676"/>
      <c r="AB33" s="676"/>
      <c r="AC33" s="676"/>
      <c r="AD33" s="676"/>
      <c r="AE33" s="676"/>
      <c r="AF33" s="676"/>
      <c r="AG33" s="676"/>
      <c r="AH33" s="676"/>
      <c r="AI33" s="676"/>
      <c r="AJ33" s="676"/>
      <c r="AK33" s="676"/>
      <c r="AL33" s="676"/>
      <c r="AM33" s="676"/>
      <c r="AN33" s="676"/>
      <c r="AO33" s="676"/>
      <c r="AP33" s="676"/>
      <c r="AQ33" s="676"/>
    </row>
    <row r="34" spans="1:43" ht="25.5" customHeight="1" x14ac:dyDescent="0.2">
      <c r="A34" s="508"/>
      <c r="B34" s="508"/>
      <c r="C34" s="248"/>
      <c r="D34" s="248"/>
      <c r="E34" s="248" t="s">
        <v>582</v>
      </c>
      <c r="F34" s="248" t="s">
        <v>583</v>
      </c>
      <c r="G34" s="248" t="s">
        <v>584</v>
      </c>
      <c r="H34" s="520"/>
      <c r="I34" s="676"/>
      <c r="J34" s="676"/>
      <c r="K34" s="676"/>
      <c r="L34" s="676"/>
      <c r="M34" s="676"/>
      <c r="N34" s="676"/>
      <c r="O34" s="676"/>
      <c r="P34" s="676"/>
      <c r="Q34" s="676"/>
      <c r="R34" s="676"/>
      <c r="S34" s="676"/>
      <c r="T34" s="676"/>
      <c r="U34" s="676"/>
      <c r="V34" s="676"/>
      <c r="W34" s="676"/>
      <c r="X34" s="676"/>
      <c r="Y34" s="676"/>
      <c r="Z34" s="676"/>
      <c r="AA34" s="676"/>
      <c r="AB34" s="676"/>
      <c r="AC34" s="676"/>
      <c r="AD34" s="676"/>
      <c r="AE34" s="676"/>
      <c r="AF34" s="676"/>
      <c r="AG34" s="676"/>
      <c r="AH34" s="676"/>
      <c r="AI34" s="676"/>
      <c r="AJ34" s="676"/>
      <c r="AK34" s="676"/>
      <c r="AL34" s="676"/>
      <c r="AM34" s="676"/>
      <c r="AN34" s="676"/>
      <c r="AO34" s="676"/>
      <c r="AP34" s="676"/>
      <c r="AQ34" s="676"/>
    </row>
    <row r="35" spans="1:43" ht="32.25" customHeight="1" x14ac:dyDescent="0.2">
      <c r="A35" s="1046" t="str">
        <f>'[1]CM.01-PERSONAL '!$C$208</f>
        <v>GERENCIA GENERAL DE ASESORIA JURIDICA Y CONCILIACION</v>
      </c>
      <c r="B35" s="1048">
        <v>5</v>
      </c>
      <c r="C35" s="977" t="str">
        <f>'[1]CM.02- FUNGIBLE'!$B$6</f>
        <v>Folder manila A4</v>
      </c>
      <c r="D35" s="978" t="s">
        <v>591</v>
      </c>
      <c r="E35" s="979">
        <v>1</v>
      </c>
      <c r="F35" s="980">
        <f>'[1]CM.02- FUNGIBLE'!$E$6</f>
        <v>0.71679999999999999</v>
      </c>
      <c r="G35" s="980">
        <f t="shared" ref="G35:G38" si="3">E35*F35</f>
        <v>0.71679999999999999</v>
      </c>
    </row>
    <row r="36" spans="1:43" s="970" customFormat="1" ht="32.25" customHeight="1" x14ac:dyDescent="0.2">
      <c r="A36" s="1047"/>
      <c r="B36" s="1049"/>
      <c r="C36" s="981" t="str">
        <f>'[1]CM.02- FUNGIBLE'!$B$5</f>
        <v>Faster</v>
      </c>
      <c r="D36" s="982" t="s">
        <v>591</v>
      </c>
      <c r="E36" s="928">
        <v>1</v>
      </c>
      <c r="F36" s="983">
        <f>'[1]CM.02- FUNGIBLE'!$E$5</f>
        <v>8.8000000000000009E-2</v>
      </c>
      <c r="G36" s="983">
        <f t="shared" si="3"/>
        <v>8.8000000000000009E-2</v>
      </c>
      <c r="H36" s="48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</row>
    <row r="37" spans="1:43" ht="32.25" customHeight="1" x14ac:dyDescent="0.2">
      <c r="A37" s="1046" t="s">
        <v>83</v>
      </c>
      <c r="B37" s="1048">
        <v>10</v>
      </c>
      <c r="C37" s="981" t="str">
        <f>'[1]CM.02- FUNGIBLE'!$B$8</f>
        <v>Papel Bond A-4 75 gramos</v>
      </c>
      <c r="D37" s="982" t="s">
        <v>591</v>
      </c>
      <c r="E37" s="928">
        <v>2</v>
      </c>
      <c r="F37" s="983">
        <f>'[1]CM.02- FUNGIBLE'!$E$8</f>
        <v>3.1600000000000003E-2</v>
      </c>
      <c r="G37" s="983">
        <f t="shared" si="3"/>
        <v>6.3200000000000006E-2</v>
      </c>
    </row>
    <row r="38" spans="1:43" ht="32.25" customHeight="1" thickBot="1" x14ac:dyDescent="0.25">
      <c r="A38" s="1047"/>
      <c r="B38" s="1049"/>
      <c r="C38" s="981" t="str">
        <f>'[1]CM.02- FUNGIBLE'!$B$7</f>
        <v>Grapas 26/6</v>
      </c>
      <c r="D38" s="982" t="s">
        <v>591</v>
      </c>
      <c r="E38" s="928">
        <v>1</v>
      </c>
      <c r="F38" s="983">
        <f>'[1]CM.02- FUNGIBLE'!$E$7</f>
        <v>4.5199999999999998E-4</v>
      </c>
      <c r="G38" s="983">
        <f t="shared" si="3"/>
        <v>4.5199999999999998E-4</v>
      </c>
    </row>
    <row r="39" spans="1:43" ht="46.5" customHeight="1" thickBot="1" x14ac:dyDescent="0.25">
      <c r="A39" s="519"/>
      <c r="B39" s="518"/>
      <c r="C39" s="518"/>
      <c r="D39" s="970"/>
      <c r="E39" s="970"/>
      <c r="F39" s="692" t="s">
        <v>592</v>
      </c>
      <c r="G39" s="607">
        <f>SUM(G34:G38)</f>
        <v>0.868452</v>
      </c>
      <c r="H39" s="480">
        <v>50.72</v>
      </c>
    </row>
  </sheetData>
  <mergeCells count="20">
    <mergeCell ref="A35:A36"/>
    <mergeCell ref="A37:A38"/>
    <mergeCell ref="B35:B36"/>
    <mergeCell ref="B37:B38"/>
    <mergeCell ref="A14:A16"/>
    <mergeCell ref="A17:A18"/>
    <mergeCell ref="B17:B18"/>
    <mergeCell ref="B14:B15"/>
    <mergeCell ref="A23:G23"/>
    <mergeCell ref="A25:G25"/>
    <mergeCell ref="A28:G28"/>
    <mergeCell ref="A31:G31"/>
    <mergeCell ref="A24:G24"/>
    <mergeCell ref="A10:G10"/>
    <mergeCell ref="A1:G1"/>
    <mergeCell ref="A3:G3"/>
    <mergeCell ref="A4:G4"/>
    <mergeCell ref="A6:B6"/>
    <mergeCell ref="A7:G7"/>
    <mergeCell ref="A2:G2"/>
  </mergeCells>
  <hyperlinks>
    <hyperlink ref="A3:G3" location="calculo!A33" display="COSTO DE LOS MATERIALES FUNGIBLES "/>
    <hyperlink ref="A25:G25" location="calculo!A33" display="COSTO DE LOS MATERIALES FUNGIBLES "/>
  </hyperlinks>
  <pageMargins left="0.7" right="0.7" top="0.75" bottom="0.75" header="0.3" footer="0.3"/>
  <pageSetup paperSize="9" scale="84" orientation="portrait" r:id="rId1"/>
  <rowBreaks count="1" manualBreakCount="1">
    <brk id="22" max="6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AB110"/>
  <sheetViews>
    <sheetView topLeftCell="A103" zoomScale="85" zoomScaleNormal="85" workbookViewId="0">
      <selection activeCell="A96" sqref="A96:XFD98"/>
    </sheetView>
  </sheetViews>
  <sheetFormatPr baseColWidth="10" defaultRowHeight="15" x14ac:dyDescent="0.25"/>
  <cols>
    <col min="1" max="1" width="28.85546875" style="651" customWidth="1"/>
    <col min="2" max="2" width="12.7109375" style="259" customWidth="1"/>
    <col min="3" max="4" width="30.7109375" style="259" customWidth="1"/>
    <col min="5" max="5" width="12.28515625" style="259" customWidth="1"/>
    <col min="6" max="6" width="15.42578125" style="343" customWidth="1"/>
    <col min="7" max="7" width="18" style="343" customWidth="1"/>
    <col min="8" max="9" width="11.42578125" style="10"/>
    <col min="19" max="28" width="11.42578125" style="10"/>
    <col min="29" max="16384" width="11.42578125" style="651"/>
  </cols>
  <sheetData>
    <row r="1" spans="1:28" s="52" customFormat="1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8" s="52" customFormat="1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8" s="52" customFormat="1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8" s="1013" customFormat="1" x14ac:dyDescent="0.25">
      <c r="A4" s="1010"/>
      <c r="B4" s="1010"/>
      <c r="C4" s="1010"/>
      <c r="D4" s="1010"/>
      <c r="E4" s="1010"/>
      <c r="F4" s="1010"/>
      <c r="G4" s="1010"/>
      <c r="H4" s="10"/>
      <c r="I4" s="10"/>
      <c r="J4" s="52"/>
      <c r="K4" s="52"/>
      <c r="L4" s="52"/>
      <c r="M4" s="52"/>
      <c r="N4" s="52"/>
      <c r="O4" s="52"/>
      <c r="P4" s="52"/>
      <c r="Q4" s="52"/>
      <c r="R4" s="52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5.75" thickBot="1" x14ac:dyDescent="0.3">
      <c r="A5" s="497" t="s">
        <v>3</v>
      </c>
      <c r="B5" s="498"/>
      <c r="C5" s="498"/>
      <c r="D5" s="498"/>
      <c r="E5" s="499"/>
      <c r="F5" s="500"/>
      <c r="G5" s="496"/>
    </row>
    <row r="6" spans="1:28" ht="15.75" thickBot="1" x14ac:dyDescent="0.3">
      <c r="A6" s="1348" t="s">
        <v>571</v>
      </c>
      <c r="B6" s="1349"/>
      <c r="C6" s="1349"/>
      <c r="D6" s="1349"/>
      <c r="E6" s="1349"/>
      <c r="F6" s="1349"/>
      <c r="G6" s="1030"/>
    </row>
    <row r="7" spans="1:28" x14ac:dyDescent="0.25">
      <c r="A7" s="501"/>
      <c r="B7" s="502"/>
      <c r="C7" s="502"/>
      <c r="D7" s="502"/>
      <c r="E7" s="503"/>
      <c r="F7" s="504"/>
      <c r="G7" s="496"/>
    </row>
    <row r="8" spans="1:28" ht="15.75" thickBot="1" x14ac:dyDescent="0.3">
      <c r="A8" s="497" t="s">
        <v>4</v>
      </c>
      <c r="B8" s="498"/>
      <c r="C8" s="502"/>
      <c r="D8" s="502"/>
      <c r="E8" s="503"/>
      <c r="F8" s="504"/>
      <c r="G8" s="496"/>
    </row>
    <row r="9" spans="1:28" ht="15.75" thickBot="1" x14ac:dyDescent="0.3">
      <c r="A9" s="1350" t="s">
        <v>85</v>
      </c>
      <c r="B9" s="1351"/>
      <c r="C9" s="1351"/>
      <c r="D9" s="1351"/>
      <c r="E9" s="1351"/>
      <c r="F9" s="1351"/>
      <c r="G9" s="1033"/>
    </row>
    <row r="10" spans="1:28" x14ac:dyDescent="0.25">
      <c r="A10" s="505"/>
      <c r="B10" s="498"/>
      <c r="C10" s="121"/>
      <c r="D10" s="494"/>
      <c r="E10" s="495"/>
      <c r="F10" s="496"/>
      <c r="G10" s="496"/>
    </row>
    <row r="11" spans="1:28" s="676" customFormat="1" ht="37.5" customHeight="1" x14ac:dyDescent="0.2">
      <c r="A11" s="506" t="s">
        <v>5</v>
      </c>
      <c r="B11" s="507" t="s">
        <v>6</v>
      </c>
      <c r="C11" s="680" t="s">
        <v>578</v>
      </c>
      <c r="D11" s="680" t="s">
        <v>579</v>
      </c>
      <c r="E11" s="680" t="s">
        <v>580</v>
      </c>
      <c r="F11" s="680" t="s">
        <v>581</v>
      </c>
      <c r="G11" s="681" t="s">
        <v>14</v>
      </c>
      <c r="H11" s="520"/>
    </row>
    <row r="12" spans="1:28" s="676" customFormat="1" ht="25.5" customHeight="1" x14ac:dyDescent="0.2">
      <c r="A12" s="508"/>
      <c r="B12" s="508"/>
      <c r="C12" s="248"/>
      <c r="D12" s="248"/>
      <c r="E12" s="248" t="s">
        <v>582</v>
      </c>
      <c r="F12" s="248" t="s">
        <v>583</v>
      </c>
      <c r="G12" s="248" t="s">
        <v>584</v>
      </c>
      <c r="H12" s="520"/>
    </row>
    <row r="13" spans="1:28" ht="30" customHeight="1" x14ac:dyDescent="0.25">
      <c r="A13" s="1092" t="str">
        <f>'[1]CM.01-PERSONAL '!$C$149</f>
        <v>GERENCIA DE REGULACION DE COMERCIO</v>
      </c>
      <c r="B13" s="1092">
        <v>8</v>
      </c>
      <c r="C13" s="933" t="str">
        <f>'[1]CM.02- FUNGIBLE'!$B$8</f>
        <v>Papel Bond A-4 75 gramos</v>
      </c>
      <c r="D13" s="934" t="s">
        <v>591</v>
      </c>
      <c r="E13" s="935">
        <v>5</v>
      </c>
      <c r="F13" s="936">
        <f>'[1]CM.02- FUNGIBLE'!$E$8</f>
        <v>3.1600000000000003E-2</v>
      </c>
      <c r="G13" s="936">
        <f t="shared" ref="G13:G14" si="0">E13*F13</f>
        <v>0.15800000000000003</v>
      </c>
    </row>
    <row r="14" spans="1:28" s="232" customFormat="1" ht="42.75" customHeight="1" thickBot="1" x14ac:dyDescent="0.25">
      <c r="A14" s="1092"/>
      <c r="B14" s="1092"/>
      <c r="C14" s="933" t="str">
        <f>'[1]CM.02- FUNGIBLE'!$B$7</f>
        <v>Grapas 26/6</v>
      </c>
      <c r="D14" s="934" t="s">
        <v>591</v>
      </c>
      <c r="E14" s="935">
        <v>1</v>
      </c>
      <c r="F14" s="936">
        <f>'[1]CM.02- FUNGIBLE'!$E$7</f>
        <v>4.5199999999999998E-4</v>
      </c>
      <c r="G14" s="936">
        <f t="shared" si="0"/>
        <v>4.5199999999999998E-4</v>
      </c>
      <c r="H14" s="242"/>
      <c r="I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</row>
    <row r="15" spans="1:28" ht="36.75" thickBot="1" x14ac:dyDescent="0.3">
      <c r="D15" s="1014"/>
      <c r="E15" s="1014"/>
      <c r="F15" s="692" t="s">
        <v>592</v>
      </c>
      <c r="G15" s="607">
        <f>SUM(G13:G14)</f>
        <v>0.15845200000000004</v>
      </c>
    </row>
    <row r="18" spans="1:28" s="52" customFormat="1" ht="15" customHeight="1" x14ac:dyDescent="0.25">
      <c r="A18" s="1305" t="s">
        <v>55</v>
      </c>
      <c r="B18" s="1305"/>
      <c r="C18" s="1305"/>
      <c r="D18" s="1305"/>
      <c r="E18" s="1305"/>
      <c r="F18" s="1305"/>
      <c r="G18" s="1305"/>
      <c r="H18" s="1305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</row>
    <row r="19" spans="1:28" s="52" customFormat="1" x14ac:dyDescent="0.25">
      <c r="A19" s="1305" t="s">
        <v>673</v>
      </c>
      <c r="B19" s="1305"/>
      <c r="C19" s="1305"/>
      <c r="D19" s="1305"/>
      <c r="E19" s="1305"/>
      <c r="F19" s="1305"/>
      <c r="G19" s="1305"/>
      <c r="H19" s="1305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</row>
    <row r="20" spans="1:28" s="52" customFormat="1" ht="15" customHeight="1" x14ac:dyDescent="0.25">
      <c r="A20" s="1301" t="s">
        <v>674</v>
      </c>
      <c r="B20" s="1301"/>
      <c r="C20" s="1301"/>
      <c r="D20" s="1301"/>
      <c r="E20" s="1301"/>
      <c r="F20" s="1301"/>
      <c r="G20" s="1301"/>
      <c r="H20" s="130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28" s="1013" customFormat="1" x14ac:dyDescent="0.25">
      <c r="A21" s="1010"/>
      <c r="B21" s="1010"/>
      <c r="C21" s="1010"/>
      <c r="D21" s="1010"/>
      <c r="E21" s="1010"/>
      <c r="F21" s="1010"/>
      <c r="G21" s="1010"/>
      <c r="H21" s="10"/>
      <c r="I21" s="10"/>
      <c r="J21" s="52"/>
      <c r="K21" s="52"/>
      <c r="L21" s="52"/>
      <c r="M21" s="52"/>
      <c r="N21" s="52"/>
      <c r="O21" s="52"/>
      <c r="P21" s="52"/>
      <c r="Q21" s="52"/>
      <c r="R21" s="52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thickBot="1" x14ac:dyDescent="0.3">
      <c r="A22" s="497" t="s">
        <v>3</v>
      </c>
      <c r="B22" s="498"/>
      <c r="C22" s="498"/>
      <c r="D22" s="498"/>
      <c r="E22" s="499"/>
      <c r="F22" s="500"/>
      <c r="G22" s="496"/>
    </row>
    <row r="23" spans="1:28" ht="15.75" thickBot="1" x14ac:dyDescent="0.3">
      <c r="A23" s="1348" t="s">
        <v>572</v>
      </c>
      <c r="B23" s="1349"/>
      <c r="C23" s="1349"/>
      <c r="D23" s="1349"/>
      <c r="E23" s="1349"/>
      <c r="F23" s="1349"/>
      <c r="G23" s="1030"/>
    </row>
    <row r="24" spans="1:28" x14ac:dyDescent="0.25">
      <c r="A24" s="501"/>
      <c r="B24" s="502"/>
      <c r="C24" s="502"/>
      <c r="D24" s="502"/>
      <c r="E24" s="503"/>
      <c r="F24" s="504"/>
      <c r="G24" s="496"/>
    </row>
    <row r="25" spans="1:28" ht="15.75" thickBot="1" x14ac:dyDescent="0.3">
      <c r="A25" s="497" t="s">
        <v>4</v>
      </c>
      <c r="B25" s="498"/>
      <c r="C25" s="502"/>
      <c r="D25" s="502"/>
      <c r="E25" s="503"/>
      <c r="F25" s="504"/>
      <c r="G25" s="496"/>
    </row>
    <row r="26" spans="1:28" ht="15.75" thickBot="1" x14ac:dyDescent="0.3">
      <c r="A26" s="1350" t="s">
        <v>85</v>
      </c>
      <c r="B26" s="1351"/>
      <c r="C26" s="1351"/>
      <c r="D26" s="1351"/>
      <c r="E26" s="1351"/>
      <c r="F26" s="1351"/>
      <c r="G26" s="1033"/>
    </row>
    <row r="27" spans="1:28" x14ac:dyDescent="0.25">
      <c r="A27" s="501"/>
      <c r="B27" s="501"/>
      <c r="C27" s="501"/>
      <c r="D27" s="501"/>
      <c r="E27" s="501"/>
      <c r="F27" s="669"/>
      <c r="G27" s="501"/>
    </row>
    <row r="28" spans="1:28" s="676" customFormat="1" ht="37.5" customHeight="1" x14ac:dyDescent="0.2">
      <c r="A28" s="506" t="s">
        <v>5</v>
      </c>
      <c r="B28" s="507" t="s">
        <v>6</v>
      </c>
      <c r="C28" s="680" t="s">
        <v>578</v>
      </c>
      <c r="D28" s="680" t="s">
        <v>579</v>
      </c>
      <c r="E28" s="680" t="s">
        <v>580</v>
      </c>
      <c r="F28" s="680" t="s">
        <v>581</v>
      </c>
      <c r="G28" s="681" t="s">
        <v>14</v>
      </c>
      <c r="H28" s="520"/>
    </row>
    <row r="29" spans="1:28" s="676" customFormat="1" ht="25.5" customHeight="1" x14ac:dyDescent="0.2">
      <c r="A29" s="508"/>
      <c r="B29" s="508"/>
      <c r="C29" s="248"/>
      <c r="D29" s="248"/>
      <c r="E29" s="248" t="s">
        <v>582</v>
      </c>
      <c r="F29" s="248" t="s">
        <v>583</v>
      </c>
      <c r="G29" s="248" t="s">
        <v>584</v>
      </c>
      <c r="H29" s="520"/>
    </row>
    <row r="30" spans="1:28" ht="25.5" customHeight="1" x14ac:dyDescent="0.25">
      <c r="A30" s="1096" t="str">
        <f>'[1]CM.01-PERSONAL '!$C$149</f>
        <v>GERENCIA DE REGULACION DE COMERCIO</v>
      </c>
      <c r="B30" s="1096">
        <v>12</v>
      </c>
      <c r="C30" s="933" t="str">
        <f>'[1]CM.02- FUNGIBLE'!$B$8</f>
        <v>Papel Bond A-4 75 gramos</v>
      </c>
      <c r="D30" s="934" t="s">
        <v>591</v>
      </c>
      <c r="E30" s="935">
        <v>5</v>
      </c>
      <c r="F30" s="936">
        <f>'[1]CM.02- FUNGIBLE'!$E$8</f>
        <v>3.1600000000000003E-2</v>
      </c>
      <c r="G30" s="936">
        <f t="shared" ref="G30:G31" si="1">E30*F30</f>
        <v>0.15800000000000003</v>
      </c>
    </row>
    <row r="31" spans="1:28" s="232" customFormat="1" ht="29.25" customHeight="1" thickBot="1" x14ac:dyDescent="0.25">
      <c r="A31" s="1098"/>
      <c r="B31" s="1098"/>
      <c r="C31" s="933" t="str">
        <f>'[1]CM.02- FUNGIBLE'!$B$7</f>
        <v>Grapas 26/6</v>
      </c>
      <c r="D31" s="934" t="s">
        <v>591</v>
      </c>
      <c r="E31" s="935">
        <v>1</v>
      </c>
      <c r="F31" s="936">
        <f>'[1]CM.02- FUNGIBLE'!$E$7</f>
        <v>4.5199999999999998E-4</v>
      </c>
      <c r="G31" s="936">
        <f t="shared" si="1"/>
        <v>4.5199999999999998E-4</v>
      </c>
      <c r="H31" s="242"/>
      <c r="I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</row>
    <row r="32" spans="1:28" ht="36.75" thickBot="1" x14ac:dyDescent="0.3">
      <c r="D32" s="1014"/>
      <c r="E32" s="1014"/>
      <c r="F32" s="692" t="s">
        <v>592</v>
      </c>
      <c r="G32" s="607">
        <f>SUM(G30:G31)</f>
        <v>0.15845200000000004</v>
      </c>
    </row>
    <row r="33" spans="1:28" s="52" customFormat="1" ht="15" customHeight="1" x14ac:dyDescent="0.25">
      <c r="A33" s="1305" t="s">
        <v>55</v>
      </c>
      <c r="B33" s="1305"/>
      <c r="C33" s="1305"/>
      <c r="D33" s="1305"/>
      <c r="E33" s="1305"/>
      <c r="F33" s="1305"/>
      <c r="G33" s="1305"/>
      <c r="H33" s="1305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</row>
    <row r="34" spans="1:28" s="52" customFormat="1" x14ac:dyDescent="0.25">
      <c r="A34" s="1305" t="s">
        <v>673</v>
      </c>
      <c r="B34" s="1305"/>
      <c r="C34" s="1305"/>
      <c r="D34" s="1305"/>
      <c r="E34" s="1305"/>
      <c r="F34" s="1305"/>
      <c r="G34" s="1305"/>
      <c r="H34" s="1305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</row>
    <row r="35" spans="1:28" s="52" customFormat="1" ht="15" customHeight="1" x14ac:dyDescent="0.25">
      <c r="A35" s="1301" t="s">
        <v>674</v>
      </c>
      <c r="B35" s="1301"/>
      <c r="C35" s="1301"/>
      <c r="D35" s="1301"/>
      <c r="E35" s="1301"/>
      <c r="F35" s="1301"/>
      <c r="G35" s="1301"/>
      <c r="H35" s="130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</row>
    <row r="36" spans="1:28" s="1013" customFormat="1" x14ac:dyDescent="0.25">
      <c r="A36" s="1010"/>
      <c r="B36" s="1010"/>
      <c r="C36" s="1010"/>
      <c r="D36" s="1010"/>
      <c r="E36" s="1010"/>
      <c r="F36" s="1010"/>
      <c r="G36" s="1010"/>
      <c r="H36" s="10"/>
      <c r="I36" s="10"/>
      <c r="J36" s="52"/>
      <c r="K36" s="52"/>
      <c r="L36" s="52"/>
      <c r="M36" s="52"/>
      <c r="N36" s="52"/>
      <c r="O36" s="52"/>
      <c r="P36" s="52"/>
      <c r="Q36" s="52"/>
      <c r="R36" s="52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thickBot="1" x14ac:dyDescent="0.3">
      <c r="A37" s="497"/>
      <c r="B37" s="498"/>
      <c r="C37" s="498"/>
      <c r="D37" s="498"/>
      <c r="E37" s="499"/>
      <c r="F37" s="500"/>
      <c r="G37" s="496"/>
    </row>
    <row r="38" spans="1:28" ht="15.75" thickBot="1" x14ac:dyDescent="0.3">
      <c r="A38" s="1352" t="s">
        <v>573</v>
      </c>
      <c r="B38" s="1353"/>
      <c r="C38" s="1353"/>
      <c r="D38" s="1353"/>
      <c r="E38" s="1353"/>
      <c r="F38" s="1353"/>
      <c r="G38" s="1354"/>
    </row>
    <row r="39" spans="1:28" x14ac:dyDescent="0.25">
      <c r="A39" s="501"/>
      <c r="B39" s="502"/>
      <c r="C39" s="502"/>
      <c r="D39" s="502"/>
      <c r="E39" s="503"/>
      <c r="F39" s="504"/>
      <c r="G39" s="496"/>
    </row>
    <row r="40" spans="1:28" ht="15.75" thickBot="1" x14ac:dyDescent="0.3">
      <c r="A40" s="497" t="s">
        <v>4</v>
      </c>
      <c r="B40" s="498"/>
      <c r="C40" s="502"/>
      <c r="D40" s="502"/>
      <c r="E40" s="503"/>
      <c r="F40" s="504"/>
      <c r="G40" s="496"/>
    </row>
    <row r="41" spans="1:28" ht="15.75" thickBot="1" x14ac:dyDescent="0.3">
      <c r="A41" s="1350" t="s">
        <v>85</v>
      </c>
      <c r="B41" s="1351"/>
      <c r="C41" s="1351"/>
      <c r="D41" s="1351"/>
      <c r="E41" s="1351"/>
      <c r="F41" s="1351"/>
      <c r="G41" s="1033"/>
    </row>
    <row r="42" spans="1:28" x14ac:dyDescent="0.25">
      <c r="A42" s="505"/>
      <c r="B42" s="498"/>
      <c r="C42" s="121"/>
      <c r="D42" s="494"/>
      <c r="E42" s="495"/>
      <c r="F42" s="496"/>
      <c r="G42" s="496"/>
    </row>
    <row r="43" spans="1:28" s="676" customFormat="1" ht="37.5" customHeight="1" x14ac:dyDescent="0.2">
      <c r="A43" s="506" t="s">
        <v>5</v>
      </c>
      <c r="B43" s="507" t="s">
        <v>6</v>
      </c>
      <c r="C43" s="680" t="s">
        <v>578</v>
      </c>
      <c r="D43" s="680" t="s">
        <v>579</v>
      </c>
      <c r="E43" s="680" t="s">
        <v>580</v>
      </c>
      <c r="F43" s="680" t="s">
        <v>581</v>
      </c>
      <c r="G43" s="681" t="s">
        <v>14</v>
      </c>
      <c r="H43" s="520"/>
    </row>
    <row r="44" spans="1:28" s="676" customFormat="1" ht="25.5" customHeight="1" x14ac:dyDescent="0.2">
      <c r="A44" s="508"/>
      <c r="B44" s="508"/>
      <c r="C44" s="248"/>
      <c r="D44" s="248"/>
      <c r="E44" s="248" t="s">
        <v>582</v>
      </c>
      <c r="F44" s="248" t="s">
        <v>583</v>
      </c>
      <c r="G44" s="248" t="s">
        <v>584</v>
      </c>
      <c r="H44" s="520"/>
    </row>
    <row r="45" spans="1:28" x14ac:dyDescent="0.25">
      <c r="A45" s="1096" t="str">
        <f>'[1]CM.01-PERSONAL '!$C$149</f>
        <v>GERENCIA DE REGULACION DE COMERCIO</v>
      </c>
      <c r="B45" s="1096">
        <v>8</v>
      </c>
      <c r="C45" s="929" t="str">
        <f>'[1]CM.02- FUNGIBLE'!$B$6</f>
        <v>Folder manila A4</v>
      </c>
      <c r="D45" s="930" t="s">
        <v>591</v>
      </c>
      <c r="E45" s="931">
        <v>1</v>
      </c>
      <c r="F45" s="932">
        <f>'[1]CM.02- FUNGIBLE'!$E$6</f>
        <v>0.71679999999999999</v>
      </c>
      <c r="G45" s="932">
        <f t="shared" ref="G45:G48" si="2">E45*F45</f>
        <v>0.71679999999999999</v>
      </c>
    </row>
    <row r="46" spans="1:28" s="1013" customFormat="1" x14ac:dyDescent="0.25">
      <c r="A46" s="1097"/>
      <c r="B46" s="1098"/>
      <c r="C46" s="933" t="str">
        <f>'[1]CM.02- FUNGIBLE'!$B$5</f>
        <v>Faster</v>
      </c>
      <c r="D46" s="934" t="s">
        <v>591</v>
      </c>
      <c r="E46" s="935">
        <v>1</v>
      </c>
      <c r="F46" s="936">
        <f>'[1]CM.02- FUNGIBLE'!$E$5</f>
        <v>8.8000000000000009E-2</v>
      </c>
      <c r="G46" s="936">
        <f t="shared" si="2"/>
        <v>8.8000000000000009E-2</v>
      </c>
      <c r="H46" s="10"/>
      <c r="I46" s="10"/>
      <c r="J46" s="52"/>
      <c r="K46" s="52"/>
      <c r="L46" s="52"/>
      <c r="M46" s="52"/>
      <c r="N46" s="52"/>
      <c r="O46" s="52"/>
      <c r="P46" s="52"/>
      <c r="Q46" s="52"/>
      <c r="R46" s="52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x14ac:dyDescent="0.25">
      <c r="A47" s="1097"/>
      <c r="B47" s="1096">
        <v>12</v>
      </c>
      <c r="C47" s="933" t="str">
        <f>'[1]CM.02- FUNGIBLE'!$B$8</f>
        <v>Papel Bond A-4 75 gramos</v>
      </c>
      <c r="D47" s="934" t="s">
        <v>591</v>
      </c>
      <c r="E47" s="935">
        <v>4</v>
      </c>
      <c r="F47" s="936">
        <f>'[1]CM.02- FUNGIBLE'!$E$8</f>
        <v>3.1600000000000003E-2</v>
      </c>
      <c r="G47" s="936">
        <f t="shared" si="2"/>
        <v>0.12640000000000001</v>
      </c>
    </row>
    <row r="48" spans="1:28" s="1013" customFormat="1" x14ac:dyDescent="0.25">
      <c r="A48" s="1097"/>
      <c r="B48" s="1098"/>
      <c r="C48" s="933" t="str">
        <f>'[1]CM.02- FUNGIBLE'!$B$7</f>
        <v>Grapas 26/6</v>
      </c>
      <c r="D48" s="934" t="s">
        <v>591</v>
      </c>
      <c r="E48" s="935">
        <v>1</v>
      </c>
      <c r="F48" s="936">
        <f>'[1]CM.02- FUNGIBLE'!$E$7</f>
        <v>4.5199999999999998E-4</v>
      </c>
      <c r="G48" s="936">
        <f t="shared" si="2"/>
        <v>4.5199999999999998E-4</v>
      </c>
      <c r="H48" s="10"/>
      <c r="I48" s="10"/>
      <c r="J48" s="52"/>
      <c r="K48" s="52"/>
      <c r="L48" s="52"/>
      <c r="M48" s="52"/>
      <c r="N48" s="52"/>
      <c r="O48" s="52"/>
      <c r="P48" s="52"/>
      <c r="Q48" s="52"/>
      <c r="R48" s="52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x14ac:dyDescent="0.25">
      <c r="A49" s="1097"/>
      <c r="B49" s="1096">
        <v>14</v>
      </c>
      <c r="C49" s="933" t="str">
        <f>'[1]CM.02- FUNGIBLE'!$B$8</f>
        <v>Papel Bond A-4 75 gramos</v>
      </c>
      <c r="D49" s="934" t="s">
        <v>591</v>
      </c>
      <c r="E49" s="935">
        <v>3</v>
      </c>
      <c r="F49" s="936">
        <f>'[1]CM.02- FUNGIBLE'!$E$8</f>
        <v>3.1600000000000003E-2</v>
      </c>
      <c r="G49" s="936">
        <f t="shared" ref="G49:G50" si="3">E49*F49</f>
        <v>9.4800000000000009E-2</v>
      </c>
    </row>
    <row r="50" spans="1:28" s="232" customFormat="1" ht="34.5" customHeight="1" thickBot="1" x14ac:dyDescent="0.25">
      <c r="A50" s="1098"/>
      <c r="B50" s="1098"/>
      <c r="C50" s="933" t="str">
        <f>'[1]CM.02- FUNGIBLE'!$B$7</f>
        <v>Grapas 26/6</v>
      </c>
      <c r="D50" s="934" t="s">
        <v>591</v>
      </c>
      <c r="E50" s="935">
        <v>1</v>
      </c>
      <c r="F50" s="936">
        <f>'[1]CM.02- FUNGIBLE'!$E$7</f>
        <v>4.5199999999999998E-4</v>
      </c>
      <c r="G50" s="936">
        <f t="shared" si="3"/>
        <v>4.5199999999999998E-4</v>
      </c>
      <c r="H50" s="242"/>
      <c r="I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</row>
    <row r="51" spans="1:28" ht="36.75" thickBot="1" x14ac:dyDescent="0.3">
      <c r="D51" s="1014"/>
      <c r="E51" s="1014"/>
      <c r="F51" s="692" t="s">
        <v>592</v>
      </c>
      <c r="G51" s="607">
        <f>SUM(G45:G50)</f>
        <v>1.026904</v>
      </c>
    </row>
    <row r="54" spans="1:28" s="52" customFormat="1" ht="15" customHeight="1" x14ac:dyDescent="0.25">
      <c r="A54" s="1305" t="s">
        <v>55</v>
      </c>
      <c r="B54" s="1305"/>
      <c r="C54" s="1305"/>
      <c r="D54" s="1305"/>
      <c r="E54" s="1305"/>
      <c r="F54" s="1305"/>
      <c r="G54" s="1305"/>
      <c r="H54" s="1305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8" s="52" customFormat="1" x14ac:dyDescent="0.25">
      <c r="A55" s="1305" t="s">
        <v>673</v>
      </c>
      <c r="B55" s="1305"/>
      <c r="C55" s="1305"/>
      <c r="D55" s="1305"/>
      <c r="E55" s="1305"/>
      <c r="F55" s="1305"/>
      <c r="G55" s="1305"/>
      <c r="H55" s="1305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</row>
    <row r="56" spans="1:28" s="52" customFormat="1" ht="15" customHeight="1" x14ac:dyDescent="0.25">
      <c r="A56" s="1301" t="s">
        <v>674</v>
      </c>
      <c r="B56" s="1301"/>
      <c r="C56" s="1301"/>
      <c r="D56" s="1301"/>
      <c r="E56" s="1301"/>
      <c r="F56" s="1301"/>
      <c r="G56" s="1301"/>
      <c r="H56" s="130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</row>
    <row r="57" spans="1:28" s="1013" customFormat="1" x14ac:dyDescent="0.25">
      <c r="A57" s="1010"/>
      <c r="B57" s="1010"/>
      <c r="C57" s="1010"/>
      <c r="D57" s="1010"/>
      <c r="E57" s="1010"/>
      <c r="F57" s="1010"/>
      <c r="G57" s="1010"/>
      <c r="H57" s="10"/>
      <c r="I57" s="10"/>
      <c r="J57" s="52"/>
      <c r="K57" s="52"/>
      <c r="L57" s="52"/>
      <c r="M57" s="52"/>
      <c r="N57" s="52"/>
      <c r="O57" s="52"/>
      <c r="P57" s="52"/>
      <c r="Q57" s="52"/>
      <c r="R57" s="52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thickBot="1" x14ac:dyDescent="0.3">
      <c r="A58" s="497" t="s">
        <v>3</v>
      </c>
      <c r="B58" s="498"/>
      <c r="C58" s="498"/>
      <c r="D58" s="498"/>
      <c r="E58" s="499"/>
      <c r="F58" s="500"/>
      <c r="G58" s="496"/>
    </row>
    <row r="59" spans="1:28" ht="15.75" thickBot="1" x14ac:dyDescent="0.3">
      <c r="A59" s="1348" t="s">
        <v>574</v>
      </c>
      <c r="B59" s="1349"/>
      <c r="C59" s="1349"/>
      <c r="D59" s="1349"/>
      <c r="E59" s="1349"/>
      <c r="F59" s="1349"/>
      <c r="G59" s="1030"/>
    </row>
    <row r="60" spans="1:28" x14ac:dyDescent="0.25">
      <c r="A60" s="501"/>
      <c r="B60" s="502"/>
      <c r="C60" s="502"/>
      <c r="D60" s="502"/>
      <c r="E60" s="503"/>
      <c r="F60" s="504"/>
      <c r="G60" s="496"/>
    </row>
    <row r="61" spans="1:28" ht="15.75" thickBot="1" x14ac:dyDescent="0.3">
      <c r="A61" s="497" t="s">
        <v>4</v>
      </c>
      <c r="B61" s="498"/>
      <c r="C61" s="502"/>
      <c r="D61" s="502"/>
      <c r="E61" s="503"/>
      <c r="F61" s="504"/>
      <c r="G61" s="496"/>
    </row>
    <row r="62" spans="1:28" ht="15.75" thickBot="1" x14ac:dyDescent="0.3">
      <c r="A62" s="1350" t="s">
        <v>85</v>
      </c>
      <c r="B62" s="1351"/>
      <c r="C62" s="1351"/>
      <c r="D62" s="1351"/>
      <c r="E62" s="1351"/>
      <c r="F62" s="1351"/>
      <c r="G62" s="1033"/>
    </row>
    <row r="63" spans="1:28" x14ac:dyDescent="0.25">
      <c r="A63" s="505"/>
      <c r="B63" s="498"/>
      <c r="C63" s="121"/>
      <c r="D63" s="494"/>
      <c r="E63" s="495"/>
      <c r="F63" s="496"/>
      <c r="G63" s="496"/>
    </row>
    <row r="64" spans="1:28" s="1013" customFormat="1" ht="37.5" customHeight="1" x14ac:dyDescent="0.2">
      <c r="A64" s="506" t="s">
        <v>5</v>
      </c>
      <c r="B64" s="507" t="s">
        <v>6</v>
      </c>
      <c r="C64" s="680" t="s">
        <v>578</v>
      </c>
      <c r="D64" s="680" t="s">
        <v>579</v>
      </c>
      <c r="E64" s="680" t="s">
        <v>580</v>
      </c>
      <c r="F64" s="680" t="s">
        <v>581</v>
      </c>
      <c r="G64" s="681" t="s">
        <v>14</v>
      </c>
      <c r="H64" s="520"/>
    </row>
    <row r="65" spans="1:28" s="1013" customFormat="1" ht="25.5" customHeight="1" x14ac:dyDescent="0.2">
      <c r="A65" s="508"/>
      <c r="B65" s="508"/>
      <c r="C65" s="248"/>
      <c r="D65" s="248"/>
      <c r="E65" s="248" t="s">
        <v>582</v>
      </c>
      <c r="F65" s="248" t="s">
        <v>583</v>
      </c>
      <c r="G65" s="248" t="s">
        <v>584</v>
      </c>
      <c r="H65" s="520"/>
    </row>
    <row r="66" spans="1:28" s="1013" customFormat="1" x14ac:dyDescent="0.25">
      <c r="A66" s="1096" t="str">
        <f>'[1]CM.01-PERSONAL '!$C$149</f>
        <v>GERENCIA DE REGULACION DE COMERCIO</v>
      </c>
      <c r="B66" s="1096">
        <v>12</v>
      </c>
      <c r="C66" s="929" t="str">
        <f>'[1]CM.02- FUNGIBLE'!$B$6</f>
        <v>Folder manila A4</v>
      </c>
      <c r="D66" s="930" t="s">
        <v>591</v>
      </c>
      <c r="E66" s="931">
        <v>1</v>
      </c>
      <c r="F66" s="932">
        <f>'[1]CM.02- FUNGIBLE'!$E$6</f>
        <v>0.71679999999999999</v>
      </c>
      <c r="G66" s="932">
        <f t="shared" ref="G66:G71" si="4">E66*F66</f>
        <v>0.71679999999999999</v>
      </c>
      <c r="H66" s="10"/>
      <c r="I66" s="10"/>
      <c r="J66" s="52"/>
      <c r="K66" s="52"/>
      <c r="L66" s="52"/>
      <c r="M66" s="52"/>
      <c r="N66" s="52"/>
      <c r="O66" s="52"/>
      <c r="P66" s="52"/>
      <c r="Q66" s="52"/>
      <c r="R66" s="52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s="1013" customFormat="1" x14ac:dyDescent="0.25">
      <c r="A67" s="1097"/>
      <c r="B67" s="1098"/>
      <c r="C67" s="933" t="str">
        <f>'[1]CM.02- FUNGIBLE'!$B$5</f>
        <v>Faster</v>
      </c>
      <c r="D67" s="934" t="s">
        <v>591</v>
      </c>
      <c r="E67" s="935">
        <v>1</v>
      </c>
      <c r="F67" s="936">
        <f>'[1]CM.02- FUNGIBLE'!$E$5</f>
        <v>8.8000000000000009E-2</v>
      </c>
      <c r="G67" s="936">
        <f t="shared" si="4"/>
        <v>8.8000000000000009E-2</v>
      </c>
      <c r="H67" s="10"/>
      <c r="I67" s="10"/>
      <c r="J67" s="52"/>
      <c r="K67" s="52"/>
      <c r="L67" s="52"/>
      <c r="M67" s="52"/>
      <c r="N67" s="52"/>
      <c r="O67" s="52"/>
      <c r="P67" s="52"/>
      <c r="Q67" s="52"/>
      <c r="R67" s="52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s="1013" customFormat="1" x14ac:dyDescent="0.25">
      <c r="A68" s="1097"/>
      <c r="B68" s="1096">
        <v>16</v>
      </c>
      <c r="C68" s="933" t="str">
        <f>'[1]CM.02- FUNGIBLE'!$B$8</f>
        <v>Papel Bond A-4 75 gramos</v>
      </c>
      <c r="D68" s="934" t="s">
        <v>591</v>
      </c>
      <c r="E68" s="935">
        <v>4</v>
      </c>
      <c r="F68" s="936">
        <f>'[1]CM.02- FUNGIBLE'!$E$8</f>
        <v>3.1600000000000003E-2</v>
      </c>
      <c r="G68" s="936">
        <f t="shared" si="4"/>
        <v>0.12640000000000001</v>
      </c>
      <c r="H68" s="10"/>
      <c r="I68" s="10"/>
      <c r="J68" s="52"/>
      <c r="K68" s="52"/>
      <c r="L68" s="52"/>
      <c r="M68" s="52"/>
      <c r="N68" s="52"/>
      <c r="O68" s="52"/>
      <c r="P68" s="52"/>
      <c r="Q68" s="52"/>
      <c r="R68" s="52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s="1013" customFormat="1" x14ac:dyDescent="0.25">
      <c r="A69" s="1097"/>
      <c r="B69" s="1098"/>
      <c r="C69" s="933" t="str">
        <f>'[1]CM.02- FUNGIBLE'!$B$7</f>
        <v>Grapas 26/6</v>
      </c>
      <c r="D69" s="934" t="s">
        <v>591</v>
      </c>
      <c r="E69" s="935">
        <v>1</v>
      </c>
      <c r="F69" s="936">
        <f>'[1]CM.02- FUNGIBLE'!$E$7</f>
        <v>4.5199999999999998E-4</v>
      </c>
      <c r="G69" s="936">
        <f t="shared" si="4"/>
        <v>4.5199999999999998E-4</v>
      </c>
      <c r="H69" s="10"/>
      <c r="I69" s="10"/>
      <c r="J69" s="52"/>
      <c r="K69" s="52"/>
      <c r="L69" s="52"/>
      <c r="M69" s="52"/>
      <c r="N69" s="52"/>
      <c r="O69" s="52"/>
      <c r="P69" s="52"/>
      <c r="Q69" s="52"/>
      <c r="R69" s="52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s="1013" customFormat="1" x14ac:dyDescent="0.25">
      <c r="A70" s="1097"/>
      <c r="B70" s="1096">
        <v>18</v>
      </c>
      <c r="C70" s="933" t="str">
        <f>'[1]CM.02- FUNGIBLE'!$B$8</f>
        <v>Papel Bond A-4 75 gramos</v>
      </c>
      <c r="D70" s="934" t="s">
        <v>591</v>
      </c>
      <c r="E70" s="935">
        <v>3</v>
      </c>
      <c r="F70" s="936">
        <f>'[1]CM.02- FUNGIBLE'!$E$8</f>
        <v>3.1600000000000003E-2</v>
      </c>
      <c r="G70" s="936">
        <f t="shared" si="4"/>
        <v>9.4800000000000009E-2</v>
      </c>
      <c r="H70" s="10"/>
      <c r="I70" s="10"/>
      <c r="J70" s="52"/>
      <c r="K70" s="52"/>
      <c r="L70" s="52"/>
      <c r="M70" s="52"/>
      <c r="N70" s="52"/>
      <c r="O70" s="52"/>
      <c r="P70" s="52"/>
      <c r="Q70" s="52"/>
      <c r="R70" s="52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s="232" customFormat="1" ht="34.5" customHeight="1" thickBot="1" x14ac:dyDescent="0.25">
      <c r="A71" s="1098"/>
      <c r="B71" s="1098"/>
      <c r="C71" s="933" t="str">
        <f>'[1]CM.02- FUNGIBLE'!$B$7</f>
        <v>Grapas 26/6</v>
      </c>
      <c r="D71" s="934" t="s">
        <v>591</v>
      </c>
      <c r="E71" s="935">
        <v>1</v>
      </c>
      <c r="F71" s="936">
        <f>'[1]CM.02- FUNGIBLE'!$E$7</f>
        <v>4.5199999999999998E-4</v>
      </c>
      <c r="G71" s="936">
        <f t="shared" si="4"/>
        <v>4.5199999999999998E-4</v>
      </c>
      <c r="H71" s="242"/>
      <c r="I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</row>
    <row r="72" spans="1:28" s="1013" customFormat="1" ht="36.75" thickBot="1" x14ac:dyDescent="0.3">
      <c r="B72" s="259"/>
      <c r="C72" s="259"/>
      <c r="D72" s="1014"/>
      <c r="E72" s="1014"/>
      <c r="F72" s="692" t="s">
        <v>592</v>
      </c>
      <c r="G72" s="607">
        <f>SUM(G66:G71)</f>
        <v>1.026904</v>
      </c>
      <c r="H72" s="10"/>
      <c r="I72" s="10"/>
      <c r="J72" s="52"/>
      <c r="K72" s="52"/>
      <c r="L72" s="52"/>
      <c r="M72" s="52"/>
      <c r="N72" s="52"/>
      <c r="O72" s="52"/>
      <c r="P72" s="52"/>
      <c r="Q72" s="52"/>
      <c r="R72" s="52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5" spans="1:28" s="52" customFormat="1" ht="15" customHeight="1" x14ac:dyDescent="0.25">
      <c r="A75" s="1305" t="s">
        <v>55</v>
      </c>
      <c r="B75" s="1305"/>
      <c r="C75" s="1305"/>
      <c r="D75" s="1305"/>
      <c r="E75" s="1305"/>
      <c r="F75" s="1305"/>
      <c r="G75" s="1305"/>
      <c r="H75" s="1305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</row>
    <row r="76" spans="1:28" s="52" customFormat="1" x14ac:dyDescent="0.25">
      <c r="A76" s="1305" t="s">
        <v>673</v>
      </c>
      <c r="B76" s="1305"/>
      <c r="C76" s="1305"/>
      <c r="D76" s="1305"/>
      <c r="E76" s="1305"/>
      <c r="F76" s="1305"/>
      <c r="G76" s="1305"/>
      <c r="H76" s="1305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</row>
    <row r="77" spans="1:28" s="52" customFormat="1" ht="15" customHeight="1" x14ac:dyDescent="0.25">
      <c r="A77" s="1301" t="s">
        <v>674</v>
      </c>
      <c r="B77" s="1301"/>
      <c r="C77" s="1301"/>
      <c r="D77" s="1301"/>
      <c r="E77" s="1301"/>
      <c r="F77" s="1301"/>
      <c r="G77" s="1301"/>
      <c r="H77" s="130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</row>
    <row r="78" spans="1:28" s="1013" customFormat="1" x14ac:dyDescent="0.25">
      <c r="A78" s="1010"/>
      <c r="B78" s="1010"/>
      <c r="C78" s="1010"/>
      <c r="D78" s="1010"/>
      <c r="E78" s="1010"/>
      <c r="F78" s="1010"/>
      <c r="G78" s="1010"/>
      <c r="H78" s="10"/>
      <c r="I78" s="10"/>
      <c r="J78" s="52"/>
      <c r="K78" s="52"/>
      <c r="L78" s="52"/>
      <c r="M78" s="52"/>
      <c r="N78" s="52"/>
      <c r="O78" s="52"/>
      <c r="P78" s="52"/>
      <c r="Q78" s="52"/>
      <c r="R78" s="52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thickBot="1" x14ac:dyDescent="0.3">
      <c r="A79" s="497" t="s">
        <v>3</v>
      </c>
      <c r="B79" s="498"/>
      <c r="C79" s="498"/>
      <c r="D79" s="498"/>
      <c r="E79" s="499"/>
      <c r="F79" s="500"/>
      <c r="G79" s="496"/>
    </row>
    <row r="80" spans="1:28" ht="15.75" thickBot="1" x14ac:dyDescent="0.3">
      <c r="A80" s="1348" t="s">
        <v>575</v>
      </c>
      <c r="B80" s="1349"/>
      <c r="C80" s="1349"/>
      <c r="D80" s="1349"/>
      <c r="E80" s="1349"/>
      <c r="F80" s="1349"/>
      <c r="G80" s="1030"/>
    </row>
    <row r="81" spans="1:28" x14ac:dyDescent="0.25">
      <c r="A81" s="501"/>
      <c r="B81" s="502"/>
      <c r="C81" s="502"/>
      <c r="D81" s="502"/>
      <c r="E81" s="503"/>
      <c r="F81" s="504"/>
      <c r="G81" s="496"/>
    </row>
    <row r="82" spans="1:28" ht="15.75" thickBot="1" x14ac:dyDescent="0.3">
      <c r="A82" s="497" t="s">
        <v>4</v>
      </c>
      <c r="B82" s="498"/>
      <c r="C82" s="502"/>
      <c r="D82" s="502"/>
      <c r="E82" s="503"/>
      <c r="F82" s="504"/>
      <c r="G82" s="496"/>
    </row>
    <row r="83" spans="1:28" ht="15.75" thickBot="1" x14ac:dyDescent="0.3">
      <c r="A83" s="1350" t="s">
        <v>85</v>
      </c>
      <c r="B83" s="1351"/>
      <c r="C83" s="1351"/>
      <c r="D83" s="1351"/>
      <c r="E83" s="1351"/>
      <c r="F83" s="1351"/>
      <c r="G83" s="1033"/>
    </row>
    <row r="84" spans="1:28" x14ac:dyDescent="0.25">
      <c r="A84" s="505"/>
      <c r="B84" s="498"/>
      <c r="C84" s="121"/>
      <c r="D84" s="494"/>
      <c r="E84" s="495"/>
      <c r="F84" s="496"/>
      <c r="G84" s="496"/>
    </row>
    <row r="85" spans="1:28" s="1013" customFormat="1" ht="37.5" customHeight="1" x14ac:dyDescent="0.2">
      <c r="A85" s="506" t="s">
        <v>5</v>
      </c>
      <c r="B85" s="507" t="s">
        <v>6</v>
      </c>
      <c r="C85" s="680" t="s">
        <v>578</v>
      </c>
      <c r="D85" s="680" t="s">
        <v>579</v>
      </c>
      <c r="E85" s="680" t="s">
        <v>580</v>
      </c>
      <c r="F85" s="680" t="s">
        <v>581</v>
      </c>
      <c r="G85" s="681" t="s">
        <v>14</v>
      </c>
      <c r="H85" s="520"/>
    </row>
    <row r="86" spans="1:28" s="1013" customFormat="1" ht="25.5" customHeight="1" x14ac:dyDescent="0.2">
      <c r="A86" s="508"/>
      <c r="B86" s="508"/>
      <c r="C86" s="248"/>
      <c r="D86" s="248"/>
      <c r="E86" s="248" t="s">
        <v>582</v>
      </c>
      <c r="F86" s="248" t="s">
        <v>583</v>
      </c>
      <c r="G86" s="248" t="s">
        <v>584</v>
      </c>
      <c r="H86" s="520"/>
    </row>
    <row r="87" spans="1:28" s="1013" customFormat="1" x14ac:dyDescent="0.25">
      <c r="A87" s="1096" t="str">
        <f>'[1]CM.01-PERSONAL '!$C$149</f>
        <v>GERENCIA DE REGULACION DE COMERCIO</v>
      </c>
      <c r="B87" s="1096">
        <v>4</v>
      </c>
      <c r="C87" s="929" t="str">
        <f>'[1]CM.02- FUNGIBLE'!$B$6</f>
        <v>Folder manila A4</v>
      </c>
      <c r="D87" s="930" t="s">
        <v>591</v>
      </c>
      <c r="E87" s="931">
        <v>1</v>
      </c>
      <c r="F87" s="932">
        <f>'[1]CM.02- FUNGIBLE'!$E$6</f>
        <v>0.71679999999999999</v>
      </c>
      <c r="G87" s="932">
        <f t="shared" ref="G87:G92" si="5">E87*F87</f>
        <v>0.71679999999999999</v>
      </c>
      <c r="H87" s="10"/>
      <c r="I87" s="10"/>
      <c r="J87" s="52"/>
      <c r="K87" s="52"/>
      <c r="L87" s="52"/>
      <c r="M87" s="52"/>
      <c r="N87" s="52"/>
      <c r="O87" s="52"/>
      <c r="P87" s="52"/>
      <c r="Q87" s="52"/>
      <c r="R87" s="52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s="1013" customFormat="1" x14ac:dyDescent="0.25">
      <c r="A88" s="1097"/>
      <c r="B88" s="1098"/>
      <c r="C88" s="933" t="str">
        <f>'[1]CM.02- FUNGIBLE'!$B$5</f>
        <v>Faster</v>
      </c>
      <c r="D88" s="934" t="s">
        <v>591</v>
      </c>
      <c r="E88" s="935">
        <v>1</v>
      </c>
      <c r="F88" s="936">
        <f>'[1]CM.02- FUNGIBLE'!$E$5</f>
        <v>8.8000000000000009E-2</v>
      </c>
      <c r="G88" s="936">
        <f t="shared" si="5"/>
        <v>8.8000000000000009E-2</v>
      </c>
      <c r="H88" s="10"/>
      <c r="I88" s="10"/>
      <c r="J88" s="52"/>
      <c r="K88" s="52"/>
      <c r="L88" s="52"/>
      <c r="M88" s="52"/>
      <c r="N88" s="52"/>
      <c r="O88" s="52"/>
      <c r="P88" s="52"/>
      <c r="Q88" s="52"/>
      <c r="R88" s="52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s="1013" customFormat="1" x14ac:dyDescent="0.25">
      <c r="A89" s="1097"/>
      <c r="B89" s="1096">
        <v>8</v>
      </c>
      <c r="C89" s="933" t="str">
        <f>'[1]CM.02- FUNGIBLE'!$B$8</f>
        <v>Papel Bond A-4 75 gramos</v>
      </c>
      <c r="D89" s="934" t="s">
        <v>591</v>
      </c>
      <c r="E89" s="935">
        <v>4</v>
      </c>
      <c r="F89" s="936">
        <f>'[1]CM.02- FUNGIBLE'!$E$8</f>
        <v>3.1600000000000003E-2</v>
      </c>
      <c r="G89" s="936">
        <f t="shared" si="5"/>
        <v>0.12640000000000001</v>
      </c>
      <c r="H89" s="10"/>
      <c r="I89" s="10"/>
      <c r="J89" s="52"/>
      <c r="K89" s="52"/>
      <c r="L89" s="52"/>
      <c r="M89" s="52"/>
      <c r="N89" s="52"/>
      <c r="O89" s="52"/>
      <c r="P89" s="52"/>
      <c r="Q89" s="52"/>
      <c r="R89" s="52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s="1013" customFormat="1" x14ac:dyDescent="0.25">
      <c r="A90" s="1097"/>
      <c r="B90" s="1098"/>
      <c r="C90" s="933" t="str">
        <f>'[1]CM.02- FUNGIBLE'!$B$7</f>
        <v>Grapas 26/6</v>
      </c>
      <c r="D90" s="934" t="s">
        <v>591</v>
      </c>
      <c r="E90" s="935">
        <v>1</v>
      </c>
      <c r="F90" s="936">
        <f>'[1]CM.02- FUNGIBLE'!$E$7</f>
        <v>4.5199999999999998E-4</v>
      </c>
      <c r="G90" s="936">
        <f t="shared" si="5"/>
        <v>4.5199999999999998E-4</v>
      </c>
      <c r="H90" s="10"/>
      <c r="I90" s="10"/>
      <c r="J90" s="52"/>
      <c r="K90" s="52"/>
      <c r="L90" s="52"/>
      <c r="M90" s="52"/>
      <c r="N90" s="52"/>
      <c r="O90" s="52"/>
      <c r="P90" s="52"/>
      <c r="Q90" s="52"/>
      <c r="R90" s="52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s="1013" customFormat="1" x14ac:dyDescent="0.25">
      <c r="A91" s="1097"/>
      <c r="B91" s="1096">
        <v>10</v>
      </c>
      <c r="C91" s="933" t="str">
        <f>'[1]CM.02- FUNGIBLE'!$B$8</f>
        <v>Papel Bond A-4 75 gramos</v>
      </c>
      <c r="D91" s="934" t="s">
        <v>591</v>
      </c>
      <c r="E91" s="935">
        <v>3</v>
      </c>
      <c r="F91" s="936">
        <f>'[1]CM.02- FUNGIBLE'!$E$8</f>
        <v>3.1600000000000003E-2</v>
      </c>
      <c r="G91" s="936">
        <f t="shared" si="5"/>
        <v>9.4800000000000009E-2</v>
      </c>
      <c r="H91" s="10"/>
      <c r="I91" s="10"/>
      <c r="J91" s="52"/>
      <c r="K91" s="52"/>
      <c r="L91" s="52"/>
      <c r="M91" s="52"/>
      <c r="N91" s="52"/>
      <c r="O91" s="52"/>
      <c r="P91" s="52"/>
      <c r="Q91" s="52"/>
      <c r="R91" s="52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s="232" customFormat="1" ht="34.5" customHeight="1" thickBot="1" x14ac:dyDescent="0.25">
      <c r="A92" s="1098"/>
      <c r="B92" s="1098"/>
      <c r="C92" s="933" t="str">
        <f>'[1]CM.02- FUNGIBLE'!$B$7</f>
        <v>Grapas 26/6</v>
      </c>
      <c r="D92" s="934" t="s">
        <v>591</v>
      </c>
      <c r="E92" s="935">
        <v>1</v>
      </c>
      <c r="F92" s="936">
        <f>'[1]CM.02- FUNGIBLE'!$E$7</f>
        <v>4.5199999999999998E-4</v>
      </c>
      <c r="G92" s="936">
        <f t="shared" si="5"/>
        <v>4.5199999999999998E-4</v>
      </c>
      <c r="H92" s="242"/>
      <c r="I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</row>
    <row r="93" spans="1:28" s="1013" customFormat="1" ht="36.75" thickBot="1" x14ac:dyDescent="0.3">
      <c r="B93" s="259"/>
      <c r="C93" s="259"/>
      <c r="D93" s="1014"/>
      <c r="E93" s="1014"/>
      <c r="F93" s="692" t="s">
        <v>592</v>
      </c>
      <c r="G93" s="607">
        <f>SUM(G87:G92)</f>
        <v>1.026904</v>
      </c>
      <c r="H93" s="10"/>
      <c r="I93" s="10"/>
      <c r="J93" s="52"/>
      <c r="K93" s="52"/>
      <c r="L93" s="52"/>
      <c r="M93" s="52"/>
      <c r="N93" s="52"/>
      <c r="O93" s="52"/>
      <c r="P93" s="52"/>
      <c r="Q93" s="52"/>
      <c r="R93" s="52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6" spans="1:28" s="52" customFormat="1" ht="15" customHeight="1" x14ac:dyDescent="0.25">
      <c r="A96" s="1305" t="s">
        <v>55</v>
      </c>
      <c r="B96" s="1305"/>
      <c r="C96" s="1305"/>
      <c r="D96" s="1305"/>
      <c r="E96" s="1305"/>
      <c r="F96" s="1305"/>
      <c r="G96" s="1305"/>
      <c r="H96" s="1305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</row>
    <row r="97" spans="1:28" s="52" customFormat="1" x14ac:dyDescent="0.25">
      <c r="A97" s="1305" t="s">
        <v>673</v>
      </c>
      <c r="B97" s="1305"/>
      <c r="C97" s="1305"/>
      <c r="D97" s="1305"/>
      <c r="E97" s="1305"/>
      <c r="F97" s="1305"/>
      <c r="G97" s="1305"/>
      <c r="H97" s="1305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</row>
    <row r="98" spans="1:28" s="52" customFormat="1" ht="15" customHeight="1" x14ac:dyDescent="0.25">
      <c r="A98" s="1301" t="s">
        <v>674</v>
      </c>
      <c r="B98" s="1301"/>
      <c r="C98" s="1301"/>
      <c r="D98" s="1301"/>
      <c r="E98" s="1301"/>
      <c r="F98" s="1301"/>
      <c r="G98" s="1301"/>
      <c r="H98" s="130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</row>
    <row r="99" spans="1:28" s="1013" customFormat="1" x14ac:dyDescent="0.25">
      <c r="A99" s="1010"/>
      <c r="B99" s="1010"/>
      <c r="C99" s="1010"/>
      <c r="D99" s="1010"/>
      <c r="E99" s="1010"/>
      <c r="F99" s="1010"/>
      <c r="G99" s="1010"/>
      <c r="H99" s="10"/>
      <c r="I99" s="10"/>
      <c r="J99" s="52"/>
      <c r="K99" s="52"/>
      <c r="L99" s="52"/>
      <c r="M99" s="52"/>
      <c r="N99" s="52"/>
      <c r="O99" s="52"/>
      <c r="P99" s="52"/>
      <c r="Q99" s="52"/>
      <c r="R99" s="52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thickBot="1" x14ac:dyDescent="0.3">
      <c r="A100" s="497" t="s">
        <v>3</v>
      </c>
      <c r="B100" s="498"/>
      <c r="C100" s="498"/>
      <c r="D100" s="498"/>
      <c r="E100" s="499"/>
      <c r="F100" s="500"/>
      <c r="G100" s="496"/>
    </row>
    <row r="101" spans="1:28" ht="15.75" thickBot="1" x14ac:dyDescent="0.3">
      <c r="A101" s="1348" t="s">
        <v>86</v>
      </c>
      <c r="B101" s="1349"/>
      <c r="C101" s="1349"/>
      <c r="D101" s="1349"/>
      <c r="E101" s="1349"/>
      <c r="F101" s="1349"/>
      <c r="G101" s="1030"/>
    </row>
    <row r="102" spans="1:28" x14ac:dyDescent="0.25">
      <c r="A102" s="501"/>
      <c r="B102" s="502"/>
      <c r="C102" s="502"/>
      <c r="D102" s="502"/>
      <c r="E102" s="503"/>
      <c r="F102" s="504"/>
      <c r="G102" s="496"/>
    </row>
    <row r="103" spans="1:28" ht="15.75" thickBot="1" x14ac:dyDescent="0.3">
      <c r="A103" s="497" t="s">
        <v>4</v>
      </c>
      <c r="B103" s="498"/>
      <c r="C103" s="502"/>
      <c r="D103" s="502"/>
      <c r="E103" s="503"/>
      <c r="F103" s="504"/>
      <c r="G103" s="496"/>
    </row>
    <row r="104" spans="1:28" ht="15.75" thickBot="1" x14ac:dyDescent="0.3">
      <c r="A104" s="1350" t="s">
        <v>85</v>
      </c>
      <c r="B104" s="1351"/>
      <c r="C104" s="1351"/>
      <c r="D104" s="1351"/>
      <c r="E104" s="1351"/>
      <c r="F104" s="1351"/>
      <c r="G104" s="1033"/>
    </row>
    <row r="105" spans="1:28" x14ac:dyDescent="0.25">
      <c r="A105" s="505"/>
      <c r="B105" s="498"/>
      <c r="C105" s="121"/>
      <c r="D105" s="494"/>
      <c r="E105" s="495"/>
      <c r="F105" s="496"/>
      <c r="G105" s="496"/>
    </row>
    <row r="106" spans="1:28" s="1013" customFormat="1" ht="37.5" customHeight="1" x14ac:dyDescent="0.2">
      <c r="A106" s="506" t="s">
        <v>5</v>
      </c>
      <c r="B106" s="507" t="s">
        <v>6</v>
      </c>
      <c r="C106" s="680" t="s">
        <v>578</v>
      </c>
      <c r="D106" s="680" t="s">
        <v>579</v>
      </c>
      <c r="E106" s="680" t="s">
        <v>580</v>
      </c>
      <c r="F106" s="680" t="s">
        <v>581</v>
      </c>
      <c r="G106" s="681" t="s">
        <v>14</v>
      </c>
      <c r="H106" s="520"/>
    </row>
    <row r="107" spans="1:28" s="1013" customFormat="1" ht="25.5" customHeight="1" x14ac:dyDescent="0.2">
      <c r="A107" s="508"/>
      <c r="B107" s="508"/>
      <c r="C107" s="248"/>
      <c r="D107" s="248"/>
      <c r="E107" s="248" t="s">
        <v>582</v>
      </c>
      <c r="F107" s="248" t="s">
        <v>583</v>
      </c>
      <c r="G107" s="248" t="s">
        <v>584</v>
      </c>
      <c r="H107" s="520"/>
    </row>
    <row r="108" spans="1:28" s="1013" customFormat="1" x14ac:dyDescent="0.25">
      <c r="A108" s="1096" t="str">
        <f>'[1]CM.01-PERSONAL '!$C$149</f>
        <v>GERENCIA DE REGULACION DE COMERCIO</v>
      </c>
      <c r="B108" s="1096">
        <v>8</v>
      </c>
      <c r="C108" s="933" t="str">
        <f>'[1]CM.02- FUNGIBLE'!$B$8</f>
        <v>Papel Bond A-4 75 gramos</v>
      </c>
      <c r="D108" s="934" t="s">
        <v>591</v>
      </c>
      <c r="E108" s="935">
        <v>5</v>
      </c>
      <c r="F108" s="936">
        <f>'[1]CM.02- FUNGIBLE'!$E$8</f>
        <v>3.1600000000000003E-2</v>
      </c>
      <c r="G108" s="936">
        <f t="shared" ref="G108:G109" si="6">E108*F108</f>
        <v>0.15800000000000003</v>
      </c>
      <c r="H108" s="10"/>
      <c r="I108" s="10"/>
      <c r="J108" s="52"/>
      <c r="K108" s="52"/>
      <c r="L108" s="52"/>
      <c r="M108" s="52"/>
      <c r="N108" s="52"/>
      <c r="O108" s="52"/>
      <c r="P108" s="52"/>
      <c r="Q108" s="52"/>
      <c r="R108" s="52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s="232" customFormat="1" ht="42.75" customHeight="1" thickBot="1" x14ac:dyDescent="0.25">
      <c r="A109" s="1098"/>
      <c r="B109" s="1098"/>
      <c r="C109" s="933" t="str">
        <f>'[1]CM.02- FUNGIBLE'!$B$7</f>
        <v>Grapas 26/6</v>
      </c>
      <c r="D109" s="934" t="s">
        <v>591</v>
      </c>
      <c r="E109" s="935">
        <v>1</v>
      </c>
      <c r="F109" s="936">
        <f>'[1]CM.02- FUNGIBLE'!$E$7</f>
        <v>4.5199999999999998E-4</v>
      </c>
      <c r="G109" s="936">
        <f t="shared" si="6"/>
        <v>4.5199999999999998E-4</v>
      </c>
      <c r="H109" s="242"/>
      <c r="I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</row>
    <row r="110" spans="1:28" s="1013" customFormat="1" ht="36.75" thickBot="1" x14ac:dyDescent="0.3">
      <c r="B110" s="259"/>
      <c r="C110" s="259"/>
      <c r="D110" s="1014"/>
      <c r="E110" s="1014"/>
      <c r="F110" s="692" t="s">
        <v>592</v>
      </c>
      <c r="G110" s="607">
        <f>SUM(G108:G109)</f>
        <v>0.15845200000000004</v>
      </c>
      <c r="H110" s="10"/>
      <c r="I110" s="10"/>
      <c r="J110" s="52"/>
      <c r="K110" s="52"/>
      <c r="L110" s="52"/>
      <c r="M110" s="52"/>
      <c r="N110" s="52"/>
      <c r="O110" s="52"/>
      <c r="P110" s="52"/>
      <c r="Q110" s="52"/>
      <c r="R110" s="52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</sheetData>
  <mergeCells count="48">
    <mergeCell ref="A97:H97"/>
    <mergeCell ref="A98:H98"/>
    <mergeCell ref="A38:G38"/>
    <mergeCell ref="A41:G41"/>
    <mergeCell ref="A108:A109"/>
    <mergeCell ref="B108:B109"/>
    <mergeCell ref="A66:A71"/>
    <mergeCell ref="B66:B67"/>
    <mergeCell ref="B68:B69"/>
    <mergeCell ref="B70:B71"/>
    <mergeCell ref="A87:A92"/>
    <mergeCell ref="B87:B88"/>
    <mergeCell ref="B89:B90"/>
    <mergeCell ref="B91:B92"/>
    <mergeCell ref="A104:G104"/>
    <mergeCell ref="A83:G83"/>
    <mergeCell ref="A101:G101"/>
    <mergeCell ref="A96:H96"/>
    <mergeCell ref="A30:A31"/>
    <mergeCell ref="B30:B31"/>
    <mergeCell ref="A23:G23"/>
    <mergeCell ref="A26:G26"/>
    <mergeCell ref="A20:H20"/>
    <mergeCell ref="A1:H1"/>
    <mergeCell ref="A2:H2"/>
    <mergeCell ref="A3:H3"/>
    <mergeCell ref="A18:H18"/>
    <mergeCell ref="A19:H19"/>
    <mergeCell ref="A6:G6"/>
    <mergeCell ref="A9:G9"/>
    <mergeCell ref="A13:A14"/>
    <mergeCell ref="B13:B14"/>
    <mergeCell ref="A33:H33"/>
    <mergeCell ref="A34:H34"/>
    <mergeCell ref="A35:H35"/>
    <mergeCell ref="A80:G80"/>
    <mergeCell ref="A59:G59"/>
    <mergeCell ref="A62:G62"/>
    <mergeCell ref="A54:H54"/>
    <mergeCell ref="A55:H55"/>
    <mergeCell ref="A56:H56"/>
    <mergeCell ref="A75:H75"/>
    <mergeCell ref="A76:H76"/>
    <mergeCell ref="A77:H77"/>
    <mergeCell ref="B49:B50"/>
    <mergeCell ref="B47:B48"/>
    <mergeCell ref="B45:B46"/>
    <mergeCell ref="A45:A50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/>
  <dimension ref="A1:AM771"/>
  <sheetViews>
    <sheetView tabSelected="1" view="pageBreakPreview" topLeftCell="A666" zoomScale="60" zoomScaleNormal="100" workbookViewId="0">
      <selection activeCell="K681" sqref="K681"/>
    </sheetView>
  </sheetViews>
  <sheetFormatPr baseColWidth="10" defaultRowHeight="15" x14ac:dyDescent="0.25"/>
  <cols>
    <col min="1" max="1" width="22.42578125" style="110" customWidth="1"/>
    <col min="2" max="2" width="8.85546875" style="52" customWidth="1"/>
    <col min="3" max="3" width="44" style="110" hidden="1" customWidth="1"/>
    <col min="4" max="4" width="27.140625" style="52" customWidth="1"/>
    <col min="5" max="5" width="12.7109375" style="52" customWidth="1"/>
    <col min="6" max="6" width="15.5703125" style="52" customWidth="1"/>
    <col min="7" max="7" width="13.85546875" style="303" customWidth="1"/>
    <col min="8" max="8" width="16.42578125" style="890" customWidth="1"/>
    <col min="9" max="9" width="16.7109375" style="71" customWidth="1"/>
    <col min="10" max="39" width="11.42578125" style="71"/>
    <col min="40" max="246" width="11.42578125" style="52"/>
    <col min="247" max="247" width="22.42578125" style="52" customWidth="1"/>
    <col min="248" max="248" width="8.85546875" style="52" customWidth="1"/>
    <col min="249" max="249" width="55.28515625" style="52" customWidth="1"/>
    <col min="250" max="250" width="15.28515625" style="52" customWidth="1"/>
    <col min="251" max="251" width="9.140625" style="52" customWidth="1"/>
    <col min="252" max="252" width="10.28515625" style="52" customWidth="1"/>
    <col min="253" max="253" width="12.7109375" style="52" customWidth="1"/>
    <col min="254" max="254" width="15.5703125" style="52" customWidth="1"/>
    <col min="255" max="255" width="15.85546875" style="52" customWidth="1"/>
    <col min="256" max="256" width="16.42578125" style="52" customWidth="1"/>
    <col min="257" max="257" width="16.7109375" style="52" customWidth="1"/>
    <col min="258" max="502" width="11.42578125" style="52"/>
    <col min="503" max="503" width="22.42578125" style="52" customWidth="1"/>
    <col min="504" max="504" width="8.85546875" style="52" customWidth="1"/>
    <col min="505" max="505" width="55.28515625" style="52" customWidth="1"/>
    <col min="506" max="506" width="15.28515625" style="52" customWidth="1"/>
    <col min="507" max="507" width="9.140625" style="52" customWidth="1"/>
    <col min="508" max="508" width="10.28515625" style="52" customWidth="1"/>
    <col min="509" max="509" width="12.7109375" style="52" customWidth="1"/>
    <col min="510" max="510" width="15.5703125" style="52" customWidth="1"/>
    <col min="511" max="511" width="15.85546875" style="52" customWidth="1"/>
    <col min="512" max="512" width="16.42578125" style="52" customWidth="1"/>
    <col min="513" max="513" width="16.7109375" style="52" customWidth="1"/>
    <col min="514" max="758" width="11.42578125" style="52"/>
    <col min="759" max="759" width="22.42578125" style="52" customWidth="1"/>
    <col min="760" max="760" width="8.85546875" style="52" customWidth="1"/>
    <col min="761" max="761" width="55.28515625" style="52" customWidth="1"/>
    <col min="762" max="762" width="15.28515625" style="52" customWidth="1"/>
    <col min="763" max="763" width="9.140625" style="52" customWidth="1"/>
    <col min="764" max="764" width="10.28515625" style="52" customWidth="1"/>
    <col min="765" max="765" width="12.7109375" style="52" customWidth="1"/>
    <col min="766" max="766" width="15.5703125" style="52" customWidth="1"/>
    <col min="767" max="767" width="15.85546875" style="52" customWidth="1"/>
    <col min="768" max="768" width="16.42578125" style="52" customWidth="1"/>
    <col min="769" max="769" width="16.7109375" style="52" customWidth="1"/>
    <col min="770" max="1014" width="11.42578125" style="52"/>
    <col min="1015" max="1015" width="22.42578125" style="52" customWidth="1"/>
    <col min="1016" max="1016" width="8.85546875" style="52" customWidth="1"/>
    <col min="1017" max="1017" width="55.28515625" style="52" customWidth="1"/>
    <col min="1018" max="1018" width="15.28515625" style="52" customWidth="1"/>
    <col min="1019" max="1019" width="9.140625" style="52" customWidth="1"/>
    <col min="1020" max="1020" width="10.28515625" style="52" customWidth="1"/>
    <col min="1021" max="1021" width="12.7109375" style="52" customWidth="1"/>
    <col min="1022" max="1022" width="15.5703125" style="52" customWidth="1"/>
    <col min="1023" max="1023" width="15.85546875" style="52" customWidth="1"/>
    <col min="1024" max="1024" width="16.42578125" style="52" customWidth="1"/>
    <col min="1025" max="1025" width="16.7109375" style="52" customWidth="1"/>
    <col min="1026" max="1270" width="11.42578125" style="52"/>
    <col min="1271" max="1271" width="22.42578125" style="52" customWidth="1"/>
    <col min="1272" max="1272" width="8.85546875" style="52" customWidth="1"/>
    <col min="1273" max="1273" width="55.28515625" style="52" customWidth="1"/>
    <col min="1274" max="1274" width="15.28515625" style="52" customWidth="1"/>
    <col min="1275" max="1275" width="9.140625" style="52" customWidth="1"/>
    <col min="1276" max="1276" width="10.28515625" style="52" customWidth="1"/>
    <col min="1277" max="1277" width="12.7109375" style="52" customWidth="1"/>
    <col min="1278" max="1278" width="15.5703125" style="52" customWidth="1"/>
    <col min="1279" max="1279" width="15.85546875" style="52" customWidth="1"/>
    <col min="1280" max="1280" width="16.42578125" style="52" customWidth="1"/>
    <col min="1281" max="1281" width="16.7109375" style="52" customWidth="1"/>
    <col min="1282" max="1526" width="11.42578125" style="52"/>
    <col min="1527" max="1527" width="22.42578125" style="52" customWidth="1"/>
    <col min="1528" max="1528" width="8.85546875" style="52" customWidth="1"/>
    <col min="1529" max="1529" width="55.28515625" style="52" customWidth="1"/>
    <col min="1530" max="1530" width="15.28515625" style="52" customWidth="1"/>
    <col min="1531" max="1531" width="9.140625" style="52" customWidth="1"/>
    <col min="1532" max="1532" width="10.28515625" style="52" customWidth="1"/>
    <col min="1533" max="1533" width="12.7109375" style="52" customWidth="1"/>
    <col min="1534" max="1534" width="15.5703125" style="52" customWidth="1"/>
    <col min="1535" max="1535" width="15.85546875" style="52" customWidth="1"/>
    <col min="1536" max="1536" width="16.42578125" style="52" customWidth="1"/>
    <col min="1537" max="1537" width="16.7109375" style="52" customWidth="1"/>
    <col min="1538" max="1782" width="11.42578125" style="52"/>
    <col min="1783" max="1783" width="22.42578125" style="52" customWidth="1"/>
    <col min="1784" max="1784" width="8.85546875" style="52" customWidth="1"/>
    <col min="1785" max="1785" width="55.28515625" style="52" customWidth="1"/>
    <col min="1786" max="1786" width="15.28515625" style="52" customWidth="1"/>
    <col min="1787" max="1787" width="9.140625" style="52" customWidth="1"/>
    <col min="1788" max="1788" width="10.28515625" style="52" customWidth="1"/>
    <col min="1789" max="1789" width="12.7109375" style="52" customWidth="1"/>
    <col min="1790" max="1790" width="15.5703125" style="52" customWidth="1"/>
    <col min="1791" max="1791" width="15.85546875" style="52" customWidth="1"/>
    <col min="1792" max="1792" width="16.42578125" style="52" customWidth="1"/>
    <col min="1793" max="1793" width="16.7109375" style="52" customWidth="1"/>
    <col min="1794" max="2038" width="11.42578125" style="52"/>
    <col min="2039" max="2039" width="22.42578125" style="52" customWidth="1"/>
    <col min="2040" max="2040" width="8.85546875" style="52" customWidth="1"/>
    <col min="2041" max="2041" width="55.28515625" style="52" customWidth="1"/>
    <col min="2042" max="2042" width="15.28515625" style="52" customWidth="1"/>
    <col min="2043" max="2043" width="9.140625" style="52" customWidth="1"/>
    <col min="2044" max="2044" width="10.28515625" style="52" customWidth="1"/>
    <col min="2045" max="2045" width="12.7109375" style="52" customWidth="1"/>
    <col min="2046" max="2046" width="15.5703125" style="52" customWidth="1"/>
    <col min="2047" max="2047" width="15.85546875" style="52" customWidth="1"/>
    <col min="2048" max="2048" width="16.42578125" style="52" customWidth="1"/>
    <col min="2049" max="2049" width="16.7109375" style="52" customWidth="1"/>
    <col min="2050" max="2294" width="11.42578125" style="52"/>
    <col min="2295" max="2295" width="22.42578125" style="52" customWidth="1"/>
    <col min="2296" max="2296" width="8.85546875" style="52" customWidth="1"/>
    <col min="2297" max="2297" width="55.28515625" style="52" customWidth="1"/>
    <col min="2298" max="2298" width="15.28515625" style="52" customWidth="1"/>
    <col min="2299" max="2299" width="9.140625" style="52" customWidth="1"/>
    <col min="2300" max="2300" width="10.28515625" style="52" customWidth="1"/>
    <col min="2301" max="2301" width="12.7109375" style="52" customWidth="1"/>
    <col min="2302" max="2302" width="15.5703125" style="52" customWidth="1"/>
    <col min="2303" max="2303" width="15.85546875" style="52" customWidth="1"/>
    <col min="2304" max="2304" width="16.42578125" style="52" customWidth="1"/>
    <col min="2305" max="2305" width="16.7109375" style="52" customWidth="1"/>
    <col min="2306" max="2550" width="11.42578125" style="52"/>
    <col min="2551" max="2551" width="22.42578125" style="52" customWidth="1"/>
    <col min="2552" max="2552" width="8.85546875" style="52" customWidth="1"/>
    <col min="2553" max="2553" width="55.28515625" style="52" customWidth="1"/>
    <col min="2554" max="2554" width="15.28515625" style="52" customWidth="1"/>
    <col min="2555" max="2555" width="9.140625" style="52" customWidth="1"/>
    <col min="2556" max="2556" width="10.28515625" style="52" customWidth="1"/>
    <col min="2557" max="2557" width="12.7109375" style="52" customWidth="1"/>
    <col min="2558" max="2558" width="15.5703125" style="52" customWidth="1"/>
    <col min="2559" max="2559" width="15.85546875" style="52" customWidth="1"/>
    <col min="2560" max="2560" width="16.42578125" style="52" customWidth="1"/>
    <col min="2561" max="2561" width="16.7109375" style="52" customWidth="1"/>
    <col min="2562" max="2806" width="11.42578125" style="52"/>
    <col min="2807" max="2807" width="22.42578125" style="52" customWidth="1"/>
    <col min="2808" max="2808" width="8.85546875" style="52" customWidth="1"/>
    <col min="2809" max="2809" width="55.28515625" style="52" customWidth="1"/>
    <col min="2810" max="2810" width="15.28515625" style="52" customWidth="1"/>
    <col min="2811" max="2811" width="9.140625" style="52" customWidth="1"/>
    <col min="2812" max="2812" width="10.28515625" style="52" customWidth="1"/>
    <col min="2813" max="2813" width="12.7109375" style="52" customWidth="1"/>
    <col min="2814" max="2814" width="15.5703125" style="52" customWidth="1"/>
    <col min="2815" max="2815" width="15.85546875" style="52" customWidth="1"/>
    <col min="2816" max="2816" width="16.42578125" style="52" customWidth="1"/>
    <col min="2817" max="2817" width="16.7109375" style="52" customWidth="1"/>
    <col min="2818" max="3062" width="11.42578125" style="52"/>
    <col min="3063" max="3063" width="22.42578125" style="52" customWidth="1"/>
    <col min="3064" max="3064" width="8.85546875" style="52" customWidth="1"/>
    <col min="3065" max="3065" width="55.28515625" style="52" customWidth="1"/>
    <col min="3066" max="3066" width="15.28515625" style="52" customWidth="1"/>
    <col min="3067" max="3067" width="9.140625" style="52" customWidth="1"/>
    <col min="3068" max="3068" width="10.28515625" style="52" customWidth="1"/>
    <col min="3069" max="3069" width="12.7109375" style="52" customWidth="1"/>
    <col min="3070" max="3070" width="15.5703125" style="52" customWidth="1"/>
    <col min="3071" max="3071" width="15.85546875" style="52" customWidth="1"/>
    <col min="3072" max="3072" width="16.42578125" style="52" customWidth="1"/>
    <col min="3073" max="3073" width="16.7109375" style="52" customWidth="1"/>
    <col min="3074" max="3318" width="11.42578125" style="52"/>
    <col min="3319" max="3319" width="22.42578125" style="52" customWidth="1"/>
    <col min="3320" max="3320" width="8.85546875" style="52" customWidth="1"/>
    <col min="3321" max="3321" width="55.28515625" style="52" customWidth="1"/>
    <col min="3322" max="3322" width="15.28515625" style="52" customWidth="1"/>
    <col min="3323" max="3323" width="9.140625" style="52" customWidth="1"/>
    <col min="3324" max="3324" width="10.28515625" style="52" customWidth="1"/>
    <col min="3325" max="3325" width="12.7109375" style="52" customWidth="1"/>
    <col min="3326" max="3326" width="15.5703125" style="52" customWidth="1"/>
    <col min="3327" max="3327" width="15.85546875" style="52" customWidth="1"/>
    <col min="3328" max="3328" width="16.42578125" style="52" customWidth="1"/>
    <col min="3329" max="3329" width="16.7109375" style="52" customWidth="1"/>
    <col min="3330" max="3574" width="11.42578125" style="52"/>
    <col min="3575" max="3575" width="22.42578125" style="52" customWidth="1"/>
    <col min="3576" max="3576" width="8.85546875" style="52" customWidth="1"/>
    <col min="3577" max="3577" width="55.28515625" style="52" customWidth="1"/>
    <col min="3578" max="3578" width="15.28515625" style="52" customWidth="1"/>
    <col min="3579" max="3579" width="9.140625" style="52" customWidth="1"/>
    <col min="3580" max="3580" width="10.28515625" style="52" customWidth="1"/>
    <col min="3581" max="3581" width="12.7109375" style="52" customWidth="1"/>
    <col min="3582" max="3582" width="15.5703125" style="52" customWidth="1"/>
    <col min="3583" max="3583" width="15.85546875" style="52" customWidth="1"/>
    <col min="3584" max="3584" width="16.42578125" style="52" customWidth="1"/>
    <col min="3585" max="3585" width="16.7109375" style="52" customWidth="1"/>
    <col min="3586" max="3830" width="11.42578125" style="52"/>
    <col min="3831" max="3831" width="22.42578125" style="52" customWidth="1"/>
    <col min="3832" max="3832" width="8.85546875" style="52" customWidth="1"/>
    <col min="3833" max="3833" width="55.28515625" style="52" customWidth="1"/>
    <col min="3834" max="3834" width="15.28515625" style="52" customWidth="1"/>
    <col min="3835" max="3835" width="9.140625" style="52" customWidth="1"/>
    <col min="3836" max="3836" width="10.28515625" style="52" customWidth="1"/>
    <col min="3837" max="3837" width="12.7109375" style="52" customWidth="1"/>
    <col min="3838" max="3838" width="15.5703125" style="52" customWidth="1"/>
    <col min="3839" max="3839" width="15.85546875" style="52" customWidth="1"/>
    <col min="3840" max="3840" width="16.42578125" style="52" customWidth="1"/>
    <col min="3841" max="3841" width="16.7109375" style="52" customWidth="1"/>
    <col min="3842" max="4086" width="11.42578125" style="52"/>
    <col min="4087" max="4087" width="22.42578125" style="52" customWidth="1"/>
    <col min="4088" max="4088" width="8.85546875" style="52" customWidth="1"/>
    <col min="4089" max="4089" width="55.28515625" style="52" customWidth="1"/>
    <col min="4090" max="4090" width="15.28515625" style="52" customWidth="1"/>
    <col min="4091" max="4091" width="9.140625" style="52" customWidth="1"/>
    <col min="4092" max="4092" width="10.28515625" style="52" customWidth="1"/>
    <col min="4093" max="4093" width="12.7109375" style="52" customWidth="1"/>
    <col min="4094" max="4094" width="15.5703125" style="52" customWidth="1"/>
    <col min="4095" max="4095" width="15.85546875" style="52" customWidth="1"/>
    <col min="4096" max="4096" width="16.42578125" style="52" customWidth="1"/>
    <col min="4097" max="4097" width="16.7109375" style="52" customWidth="1"/>
    <col min="4098" max="4342" width="11.42578125" style="52"/>
    <col min="4343" max="4343" width="22.42578125" style="52" customWidth="1"/>
    <col min="4344" max="4344" width="8.85546875" style="52" customWidth="1"/>
    <col min="4345" max="4345" width="55.28515625" style="52" customWidth="1"/>
    <col min="4346" max="4346" width="15.28515625" style="52" customWidth="1"/>
    <col min="4347" max="4347" width="9.140625" style="52" customWidth="1"/>
    <col min="4348" max="4348" width="10.28515625" style="52" customWidth="1"/>
    <col min="4349" max="4349" width="12.7109375" style="52" customWidth="1"/>
    <col min="4350" max="4350" width="15.5703125" style="52" customWidth="1"/>
    <col min="4351" max="4351" width="15.85546875" style="52" customWidth="1"/>
    <col min="4352" max="4352" width="16.42578125" style="52" customWidth="1"/>
    <col min="4353" max="4353" width="16.7109375" style="52" customWidth="1"/>
    <col min="4354" max="4598" width="11.42578125" style="52"/>
    <col min="4599" max="4599" width="22.42578125" style="52" customWidth="1"/>
    <col min="4600" max="4600" width="8.85546875" style="52" customWidth="1"/>
    <col min="4601" max="4601" width="55.28515625" style="52" customWidth="1"/>
    <col min="4602" max="4602" width="15.28515625" style="52" customWidth="1"/>
    <col min="4603" max="4603" width="9.140625" style="52" customWidth="1"/>
    <col min="4604" max="4604" width="10.28515625" style="52" customWidth="1"/>
    <col min="4605" max="4605" width="12.7109375" style="52" customWidth="1"/>
    <col min="4606" max="4606" width="15.5703125" style="52" customWidth="1"/>
    <col min="4607" max="4607" width="15.85546875" style="52" customWidth="1"/>
    <col min="4608" max="4608" width="16.42578125" style="52" customWidth="1"/>
    <col min="4609" max="4609" width="16.7109375" style="52" customWidth="1"/>
    <col min="4610" max="4854" width="11.42578125" style="52"/>
    <col min="4855" max="4855" width="22.42578125" style="52" customWidth="1"/>
    <col min="4856" max="4856" width="8.85546875" style="52" customWidth="1"/>
    <col min="4857" max="4857" width="55.28515625" style="52" customWidth="1"/>
    <col min="4858" max="4858" width="15.28515625" style="52" customWidth="1"/>
    <col min="4859" max="4859" width="9.140625" style="52" customWidth="1"/>
    <col min="4860" max="4860" width="10.28515625" style="52" customWidth="1"/>
    <col min="4861" max="4861" width="12.7109375" style="52" customWidth="1"/>
    <col min="4862" max="4862" width="15.5703125" style="52" customWidth="1"/>
    <col min="4863" max="4863" width="15.85546875" style="52" customWidth="1"/>
    <col min="4864" max="4864" width="16.42578125" style="52" customWidth="1"/>
    <col min="4865" max="4865" width="16.7109375" style="52" customWidth="1"/>
    <col min="4866" max="5110" width="11.42578125" style="52"/>
    <col min="5111" max="5111" width="22.42578125" style="52" customWidth="1"/>
    <col min="5112" max="5112" width="8.85546875" style="52" customWidth="1"/>
    <col min="5113" max="5113" width="55.28515625" style="52" customWidth="1"/>
    <col min="5114" max="5114" width="15.28515625" style="52" customWidth="1"/>
    <col min="5115" max="5115" width="9.140625" style="52" customWidth="1"/>
    <col min="5116" max="5116" width="10.28515625" style="52" customWidth="1"/>
    <col min="5117" max="5117" width="12.7109375" style="52" customWidth="1"/>
    <col min="5118" max="5118" width="15.5703125" style="52" customWidth="1"/>
    <col min="5119" max="5119" width="15.85546875" style="52" customWidth="1"/>
    <col min="5120" max="5120" width="16.42578125" style="52" customWidth="1"/>
    <col min="5121" max="5121" width="16.7109375" style="52" customWidth="1"/>
    <col min="5122" max="5366" width="11.42578125" style="52"/>
    <col min="5367" max="5367" width="22.42578125" style="52" customWidth="1"/>
    <col min="5368" max="5368" width="8.85546875" style="52" customWidth="1"/>
    <col min="5369" max="5369" width="55.28515625" style="52" customWidth="1"/>
    <col min="5370" max="5370" width="15.28515625" style="52" customWidth="1"/>
    <col min="5371" max="5371" width="9.140625" style="52" customWidth="1"/>
    <col min="5372" max="5372" width="10.28515625" style="52" customWidth="1"/>
    <col min="5373" max="5373" width="12.7109375" style="52" customWidth="1"/>
    <col min="5374" max="5374" width="15.5703125" style="52" customWidth="1"/>
    <col min="5375" max="5375" width="15.85546875" style="52" customWidth="1"/>
    <col min="5376" max="5376" width="16.42578125" style="52" customWidth="1"/>
    <col min="5377" max="5377" width="16.7109375" style="52" customWidth="1"/>
    <col min="5378" max="5622" width="11.42578125" style="52"/>
    <col min="5623" max="5623" width="22.42578125" style="52" customWidth="1"/>
    <col min="5624" max="5624" width="8.85546875" style="52" customWidth="1"/>
    <col min="5625" max="5625" width="55.28515625" style="52" customWidth="1"/>
    <col min="5626" max="5626" width="15.28515625" style="52" customWidth="1"/>
    <col min="5627" max="5627" width="9.140625" style="52" customWidth="1"/>
    <col min="5628" max="5628" width="10.28515625" style="52" customWidth="1"/>
    <col min="5629" max="5629" width="12.7109375" style="52" customWidth="1"/>
    <col min="5630" max="5630" width="15.5703125" style="52" customWidth="1"/>
    <col min="5631" max="5631" width="15.85546875" style="52" customWidth="1"/>
    <col min="5632" max="5632" width="16.42578125" style="52" customWidth="1"/>
    <col min="5633" max="5633" width="16.7109375" style="52" customWidth="1"/>
    <col min="5634" max="5878" width="11.42578125" style="52"/>
    <col min="5879" max="5879" width="22.42578125" style="52" customWidth="1"/>
    <col min="5880" max="5880" width="8.85546875" style="52" customWidth="1"/>
    <col min="5881" max="5881" width="55.28515625" style="52" customWidth="1"/>
    <col min="5882" max="5882" width="15.28515625" style="52" customWidth="1"/>
    <col min="5883" max="5883" width="9.140625" style="52" customWidth="1"/>
    <col min="5884" max="5884" width="10.28515625" style="52" customWidth="1"/>
    <col min="5885" max="5885" width="12.7109375" style="52" customWidth="1"/>
    <col min="5886" max="5886" width="15.5703125" style="52" customWidth="1"/>
    <col min="5887" max="5887" width="15.85546875" style="52" customWidth="1"/>
    <col min="5888" max="5888" width="16.42578125" style="52" customWidth="1"/>
    <col min="5889" max="5889" width="16.7109375" style="52" customWidth="1"/>
    <col min="5890" max="6134" width="11.42578125" style="52"/>
    <col min="6135" max="6135" width="22.42578125" style="52" customWidth="1"/>
    <col min="6136" max="6136" width="8.85546875" style="52" customWidth="1"/>
    <col min="6137" max="6137" width="55.28515625" style="52" customWidth="1"/>
    <col min="6138" max="6138" width="15.28515625" style="52" customWidth="1"/>
    <col min="6139" max="6139" width="9.140625" style="52" customWidth="1"/>
    <col min="6140" max="6140" width="10.28515625" style="52" customWidth="1"/>
    <col min="6141" max="6141" width="12.7109375" style="52" customWidth="1"/>
    <col min="6142" max="6142" width="15.5703125" style="52" customWidth="1"/>
    <col min="6143" max="6143" width="15.85546875" style="52" customWidth="1"/>
    <col min="6144" max="6144" width="16.42578125" style="52" customWidth="1"/>
    <col min="6145" max="6145" width="16.7109375" style="52" customWidth="1"/>
    <col min="6146" max="6390" width="11.42578125" style="52"/>
    <col min="6391" max="6391" width="22.42578125" style="52" customWidth="1"/>
    <col min="6392" max="6392" width="8.85546875" style="52" customWidth="1"/>
    <col min="6393" max="6393" width="55.28515625" style="52" customWidth="1"/>
    <col min="6394" max="6394" width="15.28515625" style="52" customWidth="1"/>
    <col min="6395" max="6395" width="9.140625" style="52" customWidth="1"/>
    <col min="6396" max="6396" width="10.28515625" style="52" customWidth="1"/>
    <col min="6397" max="6397" width="12.7109375" style="52" customWidth="1"/>
    <col min="6398" max="6398" width="15.5703125" style="52" customWidth="1"/>
    <col min="6399" max="6399" width="15.85546875" style="52" customWidth="1"/>
    <col min="6400" max="6400" width="16.42578125" style="52" customWidth="1"/>
    <col min="6401" max="6401" width="16.7109375" style="52" customWidth="1"/>
    <col min="6402" max="6646" width="11.42578125" style="52"/>
    <col min="6647" max="6647" width="22.42578125" style="52" customWidth="1"/>
    <col min="6648" max="6648" width="8.85546875" style="52" customWidth="1"/>
    <col min="6649" max="6649" width="55.28515625" style="52" customWidth="1"/>
    <col min="6650" max="6650" width="15.28515625" style="52" customWidth="1"/>
    <col min="6651" max="6651" width="9.140625" style="52" customWidth="1"/>
    <col min="6652" max="6652" width="10.28515625" style="52" customWidth="1"/>
    <col min="6653" max="6653" width="12.7109375" style="52" customWidth="1"/>
    <col min="6654" max="6654" width="15.5703125" style="52" customWidth="1"/>
    <col min="6655" max="6655" width="15.85546875" style="52" customWidth="1"/>
    <col min="6656" max="6656" width="16.42578125" style="52" customWidth="1"/>
    <col min="6657" max="6657" width="16.7109375" style="52" customWidth="1"/>
    <col min="6658" max="6902" width="11.42578125" style="52"/>
    <col min="6903" max="6903" width="22.42578125" style="52" customWidth="1"/>
    <col min="6904" max="6904" width="8.85546875" style="52" customWidth="1"/>
    <col min="6905" max="6905" width="55.28515625" style="52" customWidth="1"/>
    <col min="6906" max="6906" width="15.28515625" style="52" customWidth="1"/>
    <col min="6907" max="6907" width="9.140625" style="52" customWidth="1"/>
    <col min="6908" max="6908" width="10.28515625" style="52" customWidth="1"/>
    <col min="6909" max="6909" width="12.7109375" style="52" customWidth="1"/>
    <col min="6910" max="6910" width="15.5703125" style="52" customWidth="1"/>
    <col min="6911" max="6911" width="15.85546875" style="52" customWidth="1"/>
    <col min="6912" max="6912" width="16.42578125" style="52" customWidth="1"/>
    <col min="6913" max="6913" width="16.7109375" style="52" customWidth="1"/>
    <col min="6914" max="7158" width="11.42578125" style="52"/>
    <col min="7159" max="7159" width="22.42578125" style="52" customWidth="1"/>
    <col min="7160" max="7160" width="8.85546875" style="52" customWidth="1"/>
    <col min="7161" max="7161" width="55.28515625" style="52" customWidth="1"/>
    <col min="7162" max="7162" width="15.28515625" style="52" customWidth="1"/>
    <col min="7163" max="7163" width="9.140625" style="52" customWidth="1"/>
    <col min="7164" max="7164" width="10.28515625" style="52" customWidth="1"/>
    <col min="7165" max="7165" width="12.7109375" style="52" customWidth="1"/>
    <col min="7166" max="7166" width="15.5703125" style="52" customWidth="1"/>
    <col min="7167" max="7167" width="15.85546875" style="52" customWidth="1"/>
    <col min="7168" max="7168" width="16.42578125" style="52" customWidth="1"/>
    <col min="7169" max="7169" width="16.7109375" style="52" customWidth="1"/>
    <col min="7170" max="7414" width="11.42578125" style="52"/>
    <col min="7415" max="7415" width="22.42578125" style="52" customWidth="1"/>
    <col min="7416" max="7416" width="8.85546875" style="52" customWidth="1"/>
    <col min="7417" max="7417" width="55.28515625" style="52" customWidth="1"/>
    <col min="7418" max="7418" width="15.28515625" style="52" customWidth="1"/>
    <col min="7419" max="7419" width="9.140625" style="52" customWidth="1"/>
    <col min="7420" max="7420" width="10.28515625" style="52" customWidth="1"/>
    <col min="7421" max="7421" width="12.7109375" style="52" customWidth="1"/>
    <col min="7422" max="7422" width="15.5703125" style="52" customWidth="1"/>
    <col min="7423" max="7423" width="15.85546875" style="52" customWidth="1"/>
    <col min="7424" max="7424" width="16.42578125" style="52" customWidth="1"/>
    <col min="7425" max="7425" width="16.7109375" style="52" customWidth="1"/>
    <col min="7426" max="7670" width="11.42578125" style="52"/>
    <col min="7671" max="7671" width="22.42578125" style="52" customWidth="1"/>
    <col min="7672" max="7672" width="8.85546875" style="52" customWidth="1"/>
    <col min="7673" max="7673" width="55.28515625" style="52" customWidth="1"/>
    <col min="7674" max="7674" width="15.28515625" style="52" customWidth="1"/>
    <col min="7675" max="7675" width="9.140625" style="52" customWidth="1"/>
    <col min="7676" max="7676" width="10.28515625" style="52" customWidth="1"/>
    <col min="7677" max="7677" width="12.7109375" style="52" customWidth="1"/>
    <col min="7678" max="7678" width="15.5703125" style="52" customWidth="1"/>
    <col min="7679" max="7679" width="15.85546875" style="52" customWidth="1"/>
    <col min="7680" max="7680" width="16.42578125" style="52" customWidth="1"/>
    <col min="7681" max="7681" width="16.7109375" style="52" customWidth="1"/>
    <col min="7682" max="7926" width="11.42578125" style="52"/>
    <col min="7927" max="7927" width="22.42578125" style="52" customWidth="1"/>
    <col min="7928" max="7928" width="8.85546875" style="52" customWidth="1"/>
    <col min="7929" max="7929" width="55.28515625" style="52" customWidth="1"/>
    <col min="7930" max="7930" width="15.28515625" style="52" customWidth="1"/>
    <col min="7931" max="7931" width="9.140625" style="52" customWidth="1"/>
    <col min="7932" max="7932" width="10.28515625" style="52" customWidth="1"/>
    <col min="7933" max="7933" width="12.7109375" style="52" customWidth="1"/>
    <col min="7934" max="7934" width="15.5703125" style="52" customWidth="1"/>
    <col min="7935" max="7935" width="15.85546875" style="52" customWidth="1"/>
    <col min="7936" max="7936" width="16.42578125" style="52" customWidth="1"/>
    <col min="7937" max="7937" width="16.7109375" style="52" customWidth="1"/>
    <col min="7938" max="8182" width="11.42578125" style="52"/>
    <col min="8183" max="8183" width="22.42578125" style="52" customWidth="1"/>
    <col min="8184" max="8184" width="8.85546875" style="52" customWidth="1"/>
    <col min="8185" max="8185" width="55.28515625" style="52" customWidth="1"/>
    <col min="8186" max="8186" width="15.28515625" style="52" customWidth="1"/>
    <col min="8187" max="8187" width="9.140625" style="52" customWidth="1"/>
    <col min="8188" max="8188" width="10.28515625" style="52" customWidth="1"/>
    <col min="8189" max="8189" width="12.7109375" style="52" customWidth="1"/>
    <col min="8190" max="8190" width="15.5703125" style="52" customWidth="1"/>
    <col min="8191" max="8191" width="15.85546875" style="52" customWidth="1"/>
    <col min="8192" max="8192" width="16.42578125" style="52" customWidth="1"/>
    <col min="8193" max="8193" width="16.7109375" style="52" customWidth="1"/>
    <col min="8194" max="8438" width="11.42578125" style="52"/>
    <col min="8439" max="8439" width="22.42578125" style="52" customWidth="1"/>
    <col min="8440" max="8440" width="8.85546875" style="52" customWidth="1"/>
    <col min="8441" max="8441" width="55.28515625" style="52" customWidth="1"/>
    <col min="8442" max="8442" width="15.28515625" style="52" customWidth="1"/>
    <col min="8443" max="8443" width="9.140625" style="52" customWidth="1"/>
    <col min="8444" max="8444" width="10.28515625" style="52" customWidth="1"/>
    <col min="8445" max="8445" width="12.7109375" style="52" customWidth="1"/>
    <col min="8446" max="8446" width="15.5703125" style="52" customWidth="1"/>
    <col min="8447" max="8447" width="15.85546875" style="52" customWidth="1"/>
    <col min="8448" max="8448" width="16.42578125" style="52" customWidth="1"/>
    <col min="8449" max="8449" width="16.7109375" style="52" customWidth="1"/>
    <col min="8450" max="8694" width="11.42578125" style="52"/>
    <col min="8695" max="8695" width="22.42578125" style="52" customWidth="1"/>
    <col min="8696" max="8696" width="8.85546875" style="52" customWidth="1"/>
    <col min="8697" max="8697" width="55.28515625" style="52" customWidth="1"/>
    <col min="8698" max="8698" width="15.28515625" style="52" customWidth="1"/>
    <col min="8699" max="8699" width="9.140625" style="52" customWidth="1"/>
    <col min="8700" max="8700" width="10.28515625" style="52" customWidth="1"/>
    <col min="8701" max="8701" width="12.7109375" style="52" customWidth="1"/>
    <col min="8702" max="8702" width="15.5703125" style="52" customWidth="1"/>
    <col min="8703" max="8703" width="15.85546875" style="52" customWidth="1"/>
    <col min="8704" max="8704" width="16.42578125" style="52" customWidth="1"/>
    <col min="8705" max="8705" width="16.7109375" style="52" customWidth="1"/>
    <col min="8706" max="8950" width="11.42578125" style="52"/>
    <col min="8951" max="8951" width="22.42578125" style="52" customWidth="1"/>
    <col min="8952" max="8952" width="8.85546875" style="52" customWidth="1"/>
    <col min="8953" max="8953" width="55.28515625" style="52" customWidth="1"/>
    <col min="8954" max="8954" width="15.28515625" style="52" customWidth="1"/>
    <col min="8955" max="8955" width="9.140625" style="52" customWidth="1"/>
    <col min="8956" max="8956" width="10.28515625" style="52" customWidth="1"/>
    <col min="8957" max="8957" width="12.7109375" style="52" customWidth="1"/>
    <col min="8958" max="8958" width="15.5703125" style="52" customWidth="1"/>
    <col min="8959" max="8959" width="15.85546875" style="52" customWidth="1"/>
    <col min="8960" max="8960" width="16.42578125" style="52" customWidth="1"/>
    <col min="8961" max="8961" width="16.7109375" style="52" customWidth="1"/>
    <col min="8962" max="9206" width="11.42578125" style="52"/>
    <col min="9207" max="9207" width="22.42578125" style="52" customWidth="1"/>
    <col min="9208" max="9208" width="8.85546875" style="52" customWidth="1"/>
    <col min="9209" max="9209" width="55.28515625" style="52" customWidth="1"/>
    <col min="9210" max="9210" width="15.28515625" style="52" customWidth="1"/>
    <col min="9211" max="9211" width="9.140625" style="52" customWidth="1"/>
    <col min="9212" max="9212" width="10.28515625" style="52" customWidth="1"/>
    <col min="9213" max="9213" width="12.7109375" style="52" customWidth="1"/>
    <col min="9214" max="9214" width="15.5703125" style="52" customWidth="1"/>
    <col min="9215" max="9215" width="15.85546875" style="52" customWidth="1"/>
    <col min="9216" max="9216" width="16.42578125" style="52" customWidth="1"/>
    <col min="9217" max="9217" width="16.7109375" style="52" customWidth="1"/>
    <col min="9218" max="9462" width="11.42578125" style="52"/>
    <col min="9463" max="9463" width="22.42578125" style="52" customWidth="1"/>
    <col min="9464" max="9464" width="8.85546875" style="52" customWidth="1"/>
    <col min="9465" max="9465" width="55.28515625" style="52" customWidth="1"/>
    <col min="9466" max="9466" width="15.28515625" style="52" customWidth="1"/>
    <col min="9467" max="9467" width="9.140625" style="52" customWidth="1"/>
    <col min="9468" max="9468" width="10.28515625" style="52" customWidth="1"/>
    <col min="9469" max="9469" width="12.7109375" style="52" customWidth="1"/>
    <col min="9470" max="9470" width="15.5703125" style="52" customWidth="1"/>
    <col min="9471" max="9471" width="15.85546875" style="52" customWidth="1"/>
    <col min="9472" max="9472" width="16.42578125" style="52" customWidth="1"/>
    <col min="9473" max="9473" width="16.7109375" style="52" customWidth="1"/>
    <col min="9474" max="9718" width="11.42578125" style="52"/>
    <col min="9719" max="9719" width="22.42578125" style="52" customWidth="1"/>
    <col min="9720" max="9720" width="8.85546875" style="52" customWidth="1"/>
    <col min="9721" max="9721" width="55.28515625" style="52" customWidth="1"/>
    <col min="9722" max="9722" width="15.28515625" style="52" customWidth="1"/>
    <col min="9723" max="9723" width="9.140625" style="52" customWidth="1"/>
    <col min="9724" max="9724" width="10.28515625" style="52" customWidth="1"/>
    <col min="9725" max="9725" width="12.7109375" style="52" customWidth="1"/>
    <col min="9726" max="9726" width="15.5703125" style="52" customWidth="1"/>
    <col min="9727" max="9727" width="15.85546875" style="52" customWidth="1"/>
    <col min="9728" max="9728" width="16.42578125" style="52" customWidth="1"/>
    <col min="9729" max="9729" width="16.7109375" style="52" customWidth="1"/>
    <col min="9730" max="9974" width="11.42578125" style="52"/>
    <col min="9975" max="9975" width="22.42578125" style="52" customWidth="1"/>
    <col min="9976" max="9976" width="8.85546875" style="52" customWidth="1"/>
    <col min="9977" max="9977" width="55.28515625" style="52" customWidth="1"/>
    <col min="9978" max="9978" width="15.28515625" style="52" customWidth="1"/>
    <col min="9979" max="9979" width="9.140625" style="52" customWidth="1"/>
    <col min="9980" max="9980" width="10.28515625" style="52" customWidth="1"/>
    <col min="9981" max="9981" width="12.7109375" style="52" customWidth="1"/>
    <col min="9982" max="9982" width="15.5703125" style="52" customWidth="1"/>
    <col min="9983" max="9983" width="15.85546875" style="52" customWidth="1"/>
    <col min="9984" max="9984" width="16.42578125" style="52" customWidth="1"/>
    <col min="9985" max="9985" width="16.7109375" style="52" customWidth="1"/>
    <col min="9986" max="10230" width="11.42578125" style="52"/>
    <col min="10231" max="10231" width="22.42578125" style="52" customWidth="1"/>
    <col min="10232" max="10232" width="8.85546875" style="52" customWidth="1"/>
    <col min="10233" max="10233" width="55.28515625" style="52" customWidth="1"/>
    <col min="10234" max="10234" width="15.28515625" style="52" customWidth="1"/>
    <col min="10235" max="10235" width="9.140625" style="52" customWidth="1"/>
    <col min="10236" max="10236" width="10.28515625" style="52" customWidth="1"/>
    <col min="10237" max="10237" width="12.7109375" style="52" customWidth="1"/>
    <col min="10238" max="10238" width="15.5703125" style="52" customWidth="1"/>
    <col min="10239" max="10239" width="15.85546875" style="52" customWidth="1"/>
    <col min="10240" max="10240" width="16.42578125" style="52" customWidth="1"/>
    <col min="10241" max="10241" width="16.7109375" style="52" customWidth="1"/>
    <col min="10242" max="10486" width="11.42578125" style="52"/>
    <col min="10487" max="10487" width="22.42578125" style="52" customWidth="1"/>
    <col min="10488" max="10488" width="8.85546875" style="52" customWidth="1"/>
    <col min="10489" max="10489" width="55.28515625" style="52" customWidth="1"/>
    <col min="10490" max="10490" width="15.28515625" style="52" customWidth="1"/>
    <col min="10491" max="10491" width="9.140625" style="52" customWidth="1"/>
    <col min="10492" max="10492" width="10.28515625" style="52" customWidth="1"/>
    <col min="10493" max="10493" width="12.7109375" style="52" customWidth="1"/>
    <col min="10494" max="10494" width="15.5703125" style="52" customWidth="1"/>
    <col min="10495" max="10495" width="15.85546875" style="52" customWidth="1"/>
    <col min="10496" max="10496" width="16.42578125" style="52" customWidth="1"/>
    <col min="10497" max="10497" width="16.7109375" style="52" customWidth="1"/>
    <col min="10498" max="10742" width="11.42578125" style="52"/>
    <col min="10743" max="10743" width="22.42578125" style="52" customWidth="1"/>
    <col min="10744" max="10744" width="8.85546875" style="52" customWidth="1"/>
    <col min="10745" max="10745" width="55.28515625" style="52" customWidth="1"/>
    <col min="10746" max="10746" width="15.28515625" style="52" customWidth="1"/>
    <col min="10747" max="10747" width="9.140625" style="52" customWidth="1"/>
    <col min="10748" max="10748" width="10.28515625" style="52" customWidth="1"/>
    <col min="10749" max="10749" width="12.7109375" style="52" customWidth="1"/>
    <col min="10750" max="10750" width="15.5703125" style="52" customWidth="1"/>
    <col min="10751" max="10751" width="15.85546875" style="52" customWidth="1"/>
    <col min="10752" max="10752" width="16.42578125" style="52" customWidth="1"/>
    <col min="10753" max="10753" width="16.7109375" style="52" customWidth="1"/>
    <col min="10754" max="10998" width="11.42578125" style="52"/>
    <col min="10999" max="10999" width="22.42578125" style="52" customWidth="1"/>
    <col min="11000" max="11000" width="8.85546875" style="52" customWidth="1"/>
    <col min="11001" max="11001" width="55.28515625" style="52" customWidth="1"/>
    <col min="11002" max="11002" width="15.28515625" style="52" customWidth="1"/>
    <col min="11003" max="11003" width="9.140625" style="52" customWidth="1"/>
    <col min="11004" max="11004" width="10.28515625" style="52" customWidth="1"/>
    <col min="11005" max="11005" width="12.7109375" style="52" customWidth="1"/>
    <col min="11006" max="11006" width="15.5703125" style="52" customWidth="1"/>
    <col min="11007" max="11007" width="15.85546875" style="52" customWidth="1"/>
    <col min="11008" max="11008" width="16.42578125" style="52" customWidth="1"/>
    <col min="11009" max="11009" width="16.7109375" style="52" customWidth="1"/>
    <col min="11010" max="11254" width="11.42578125" style="52"/>
    <col min="11255" max="11255" width="22.42578125" style="52" customWidth="1"/>
    <col min="11256" max="11256" width="8.85546875" style="52" customWidth="1"/>
    <col min="11257" max="11257" width="55.28515625" style="52" customWidth="1"/>
    <col min="11258" max="11258" width="15.28515625" style="52" customWidth="1"/>
    <col min="11259" max="11259" width="9.140625" style="52" customWidth="1"/>
    <col min="11260" max="11260" width="10.28515625" style="52" customWidth="1"/>
    <col min="11261" max="11261" width="12.7109375" style="52" customWidth="1"/>
    <col min="11262" max="11262" width="15.5703125" style="52" customWidth="1"/>
    <col min="11263" max="11263" width="15.85546875" style="52" customWidth="1"/>
    <col min="11264" max="11264" width="16.42578125" style="52" customWidth="1"/>
    <col min="11265" max="11265" width="16.7109375" style="52" customWidth="1"/>
    <col min="11266" max="11510" width="11.42578125" style="52"/>
    <col min="11511" max="11511" width="22.42578125" style="52" customWidth="1"/>
    <col min="11512" max="11512" width="8.85546875" style="52" customWidth="1"/>
    <col min="11513" max="11513" width="55.28515625" style="52" customWidth="1"/>
    <col min="11514" max="11514" width="15.28515625" style="52" customWidth="1"/>
    <col min="11515" max="11515" width="9.140625" style="52" customWidth="1"/>
    <col min="11516" max="11516" width="10.28515625" style="52" customWidth="1"/>
    <col min="11517" max="11517" width="12.7109375" style="52" customWidth="1"/>
    <col min="11518" max="11518" width="15.5703125" style="52" customWidth="1"/>
    <col min="11519" max="11519" width="15.85546875" style="52" customWidth="1"/>
    <col min="11520" max="11520" width="16.42578125" style="52" customWidth="1"/>
    <col min="11521" max="11521" width="16.7109375" style="52" customWidth="1"/>
    <col min="11522" max="11766" width="11.42578125" style="52"/>
    <col min="11767" max="11767" width="22.42578125" style="52" customWidth="1"/>
    <col min="11768" max="11768" width="8.85546875" style="52" customWidth="1"/>
    <col min="11769" max="11769" width="55.28515625" style="52" customWidth="1"/>
    <col min="11770" max="11770" width="15.28515625" style="52" customWidth="1"/>
    <col min="11771" max="11771" width="9.140625" style="52" customWidth="1"/>
    <col min="11772" max="11772" width="10.28515625" style="52" customWidth="1"/>
    <col min="11773" max="11773" width="12.7109375" style="52" customWidth="1"/>
    <col min="11774" max="11774" width="15.5703125" style="52" customWidth="1"/>
    <col min="11775" max="11775" width="15.85546875" style="52" customWidth="1"/>
    <col min="11776" max="11776" width="16.42578125" style="52" customWidth="1"/>
    <col min="11777" max="11777" width="16.7109375" style="52" customWidth="1"/>
    <col min="11778" max="12022" width="11.42578125" style="52"/>
    <col min="12023" max="12023" width="22.42578125" style="52" customWidth="1"/>
    <col min="12024" max="12024" width="8.85546875" style="52" customWidth="1"/>
    <col min="12025" max="12025" width="55.28515625" style="52" customWidth="1"/>
    <col min="12026" max="12026" width="15.28515625" style="52" customWidth="1"/>
    <col min="12027" max="12027" width="9.140625" style="52" customWidth="1"/>
    <col min="12028" max="12028" width="10.28515625" style="52" customWidth="1"/>
    <col min="12029" max="12029" width="12.7109375" style="52" customWidth="1"/>
    <col min="12030" max="12030" width="15.5703125" style="52" customWidth="1"/>
    <col min="12031" max="12031" width="15.85546875" style="52" customWidth="1"/>
    <col min="12032" max="12032" width="16.42578125" style="52" customWidth="1"/>
    <col min="12033" max="12033" width="16.7109375" style="52" customWidth="1"/>
    <col min="12034" max="12278" width="11.42578125" style="52"/>
    <col min="12279" max="12279" width="22.42578125" style="52" customWidth="1"/>
    <col min="12280" max="12280" width="8.85546875" style="52" customWidth="1"/>
    <col min="12281" max="12281" width="55.28515625" style="52" customWidth="1"/>
    <col min="12282" max="12282" width="15.28515625" style="52" customWidth="1"/>
    <col min="12283" max="12283" width="9.140625" style="52" customWidth="1"/>
    <col min="12284" max="12284" width="10.28515625" style="52" customWidth="1"/>
    <col min="12285" max="12285" width="12.7109375" style="52" customWidth="1"/>
    <col min="12286" max="12286" width="15.5703125" style="52" customWidth="1"/>
    <col min="12287" max="12287" width="15.85546875" style="52" customWidth="1"/>
    <col min="12288" max="12288" width="16.42578125" style="52" customWidth="1"/>
    <col min="12289" max="12289" width="16.7109375" style="52" customWidth="1"/>
    <col min="12290" max="12534" width="11.42578125" style="52"/>
    <col min="12535" max="12535" width="22.42578125" style="52" customWidth="1"/>
    <col min="12536" max="12536" width="8.85546875" style="52" customWidth="1"/>
    <col min="12537" max="12537" width="55.28515625" style="52" customWidth="1"/>
    <col min="12538" max="12538" width="15.28515625" style="52" customWidth="1"/>
    <col min="12539" max="12539" width="9.140625" style="52" customWidth="1"/>
    <col min="12540" max="12540" width="10.28515625" style="52" customWidth="1"/>
    <col min="12541" max="12541" width="12.7109375" style="52" customWidth="1"/>
    <col min="12542" max="12542" width="15.5703125" style="52" customWidth="1"/>
    <col min="12543" max="12543" width="15.85546875" style="52" customWidth="1"/>
    <col min="12544" max="12544" width="16.42578125" style="52" customWidth="1"/>
    <col min="12545" max="12545" width="16.7109375" style="52" customWidth="1"/>
    <col min="12546" max="12790" width="11.42578125" style="52"/>
    <col min="12791" max="12791" width="22.42578125" style="52" customWidth="1"/>
    <col min="12792" max="12792" width="8.85546875" style="52" customWidth="1"/>
    <col min="12793" max="12793" width="55.28515625" style="52" customWidth="1"/>
    <col min="12794" max="12794" width="15.28515625" style="52" customWidth="1"/>
    <col min="12795" max="12795" width="9.140625" style="52" customWidth="1"/>
    <col min="12796" max="12796" width="10.28515625" style="52" customWidth="1"/>
    <col min="12797" max="12797" width="12.7109375" style="52" customWidth="1"/>
    <col min="12798" max="12798" width="15.5703125" style="52" customWidth="1"/>
    <col min="12799" max="12799" width="15.85546875" style="52" customWidth="1"/>
    <col min="12800" max="12800" width="16.42578125" style="52" customWidth="1"/>
    <col min="12801" max="12801" width="16.7109375" style="52" customWidth="1"/>
    <col min="12802" max="13046" width="11.42578125" style="52"/>
    <col min="13047" max="13047" width="22.42578125" style="52" customWidth="1"/>
    <col min="13048" max="13048" width="8.85546875" style="52" customWidth="1"/>
    <col min="13049" max="13049" width="55.28515625" style="52" customWidth="1"/>
    <col min="13050" max="13050" width="15.28515625" style="52" customWidth="1"/>
    <col min="13051" max="13051" width="9.140625" style="52" customWidth="1"/>
    <col min="13052" max="13052" width="10.28515625" style="52" customWidth="1"/>
    <col min="13053" max="13053" width="12.7109375" style="52" customWidth="1"/>
    <col min="13054" max="13054" width="15.5703125" style="52" customWidth="1"/>
    <col min="13055" max="13055" width="15.85546875" style="52" customWidth="1"/>
    <col min="13056" max="13056" width="16.42578125" style="52" customWidth="1"/>
    <col min="13057" max="13057" width="16.7109375" style="52" customWidth="1"/>
    <col min="13058" max="13302" width="11.42578125" style="52"/>
    <col min="13303" max="13303" width="22.42578125" style="52" customWidth="1"/>
    <col min="13304" max="13304" width="8.85546875" style="52" customWidth="1"/>
    <col min="13305" max="13305" width="55.28515625" style="52" customWidth="1"/>
    <col min="13306" max="13306" width="15.28515625" style="52" customWidth="1"/>
    <col min="13307" max="13307" width="9.140625" style="52" customWidth="1"/>
    <col min="13308" max="13308" width="10.28515625" style="52" customWidth="1"/>
    <col min="13309" max="13309" width="12.7109375" style="52" customWidth="1"/>
    <col min="13310" max="13310" width="15.5703125" style="52" customWidth="1"/>
    <col min="13311" max="13311" width="15.85546875" style="52" customWidth="1"/>
    <col min="13312" max="13312" width="16.42578125" style="52" customWidth="1"/>
    <col min="13313" max="13313" width="16.7109375" style="52" customWidth="1"/>
    <col min="13314" max="13558" width="11.42578125" style="52"/>
    <col min="13559" max="13559" width="22.42578125" style="52" customWidth="1"/>
    <col min="13560" max="13560" width="8.85546875" style="52" customWidth="1"/>
    <col min="13561" max="13561" width="55.28515625" style="52" customWidth="1"/>
    <col min="13562" max="13562" width="15.28515625" style="52" customWidth="1"/>
    <col min="13563" max="13563" width="9.140625" style="52" customWidth="1"/>
    <col min="13564" max="13564" width="10.28515625" style="52" customWidth="1"/>
    <col min="13565" max="13565" width="12.7109375" style="52" customWidth="1"/>
    <col min="13566" max="13566" width="15.5703125" style="52" customWidth="1"/>
    <col min="13567" max="13567" width="15.85546875" style="52" customWidth="1"/>
    <col min="13568" max="13568" width="16.42578125" style="52" customWidth="1"/>
    <col min="13569" max="13569" width="16.7109375" style="52" customWidth="1"/>
    <col min="13570" max="13814" width="11.42578125" style="52"/>
    <col min="13815" max="13815" width="22.42578125" style="52" customWidth="1"/>
    <col min="13816" max="13816" width="8.85546875" style="52" customWidth="1"/>
    <col min="13817" max="13817" width="55.28515625" style="52" customWidth="1"/>
    <col min="13818" max="13818" width="15.28515625" style="52" customWidth="1"/>
    <col min="13819" max="13819" width="9.140625" style="52" customWidth="1"/>
    <col min="13820" max="13820" width="10.28515625" style="52" customWidth="1"/>
    <col min="13821" max="13821" width="12.7109375" style="52" customWidth="1"/>
    <col min="13822" max="13822" width="15.5703125" style="52" customWidth="1"/>
    <col min="13823" max="13823" width="15.85546875" style="52" customWidth="1"/>
    <col min="13824" max="13824" width="16.42578125" style="52" customWidth="1"/>
    <col min="13825" max="13825" width="16.7109375" style="52" customWidth="1"/>
    <col min="13826" max="14070" width="11.42578125" style="52"/>
    <col min="14071" max="14071" width="22.42578125" style="52" customWidth="1"/>
    <col min="14072" max="14072" width="8.85546875" style="52" customWidth="1"/>
    <col min="14073" max="14073" width="55.28515625" style="52" customWidth="1"/>
    <col min="14074" max="14074" width="15.28515625" style="52" customWidth="1"/>
    <col min="14075" max="14075" width="9.140625" style="52" customWidth="1"/>
    <col min="14076" max="14076" width="10.28515625" style="52" customWidth="1"/>
    <col min="14077" max="14077" width="12.7109375" style="52" customWidth="1"/>
    <col min="14078" max="14078" width="15.5703125" style="52" customWidth="1"/>
    <col min="14079" max="14079" width="15.85546875" style="52" customWidth="1"/>
    <col min="14080" max="14080" width="16.42578125" style="52" customWidth="1"/>
    <col min="14081" max="14081" width="16.7109375" style="52" customWidth="1"/>
    <col min="14082" max="14326" width="11.42578125" style="52"/>
    <col min="14327" max="14327" width="22.42578125" style="52" customWidth="1"/>
    <col min="14328" max="14328" width="8.85546875" style="52" customWidth="1"/>
    <col min="14329" max="14329" width="55.28515625" style="52" customWidth="1"/>
    <col min="14330" max="14330" width="15.28515625" style="52" customWidth="1"/>
    <col min="14331" max="14331" width="9.140625" style="52" customWidth="1"/>
    <col min="14332" max="14332" width="10.28515625" style="52" customWidth="1"/>
    <col min="14333" max="14333" width="12.7109375" style="52" customWidth="1"/>
    <col min="14334" max="14334" width="15.5703125" style="52" customWidth="1"/>
    <col min="14335" max="14335" width="15.85546875" style="52" customWidth="1"/>
    <col min="14336" max="14336" width="16.42578125" style="52" customWidth="1"/>
    <col min="14337" max="14337" width="16.7109375" style="52" customWidth="1"/>
    <col min="14338" max="14582" width="11.42578125" style="52"/>
    <col min="14583" max="14583" width="22.42578125" style="52" customWidth="1"/>
    <col min="14584" max="14584" width="8.85546875" style="52" customWidth="1"/>
    <col min="14585" max="14585" width="55.28515625" style="52" customWidth="1"/>
    <col min="14586" max="14586" width="15.28515625" style="52" customWidth="1"/>
    <col min="14587" max="14587" width="9.140625" style="52" customWidth="1"/>
    <col min="14588" max="14588" width="10.28515625" style="52" customWidth="1"/>
    <col min="14589" max="14589" width="12.7109375" style="52" customWidth="1"/>
    <col min="14590" max="14590" width="15.5703125" style="52" customWidth="1"/>
    <col min="14591" max="14591" width="15.85546875" style="52" customWidth="1"/>
    <col min="14592" max="14592" width="16.42578125" style="52" customWidth="1"/>
    <col min="14593" max="14593" width="16.7109375" style="52" customWidth="1"/>
    <col min="14594" max="14838" width="11.42578125" style="52"/>
    <col min="14839" max="14839" width="22.42578125" style="52" customWidth="1"/>
    <col min="14840" max="14840" width="8.85546875" style="52" customWidth="1"/>
    <col min="14841" max="14841" width="55.28515625" style="52" customWidth="1"/>
    <col min="14842" max="14842" width="15.28515625" style="52" customWidth="1"/>
    <col min="14843" max="14843" width="9.140625" style="52" customWidth="1"/>
    <col min="14844" max="14844" width="10.28515625" style="52" customWidth="1"/>
    <col min="14845" max="14845" width="12.7109375" style="52" customWidth="1"/>
    <col min="14846" max="14846" width="15.5703125" style="52" customWidth="1"/>
    <col min="14847" max="14847" width="15.85546875" style="52" customWidth="1"/>
    <col min="14848" max="14848" width="16.42578125" style="52" customWidth="1"/>
    <col min="14849" max="14849" width="16.7109375" style="52" customWidth="1"/>
    <col min="14850" max="15094" width="11.42578125" style="52"/>
    <col min="15095" max="15095" width="22.42578125" style="52" customWidth="1"/>
    <col min="15096" max="15096" width="8.85546875" style="52" customWidth="1"/>
    <col min="15097" max="15097" width="55.28515625" style="52" customWidth="1"/>
    <col min="15098" max="15098" width="15.28515625" style="52" customWidth="1"/>
    <col min="15099" max="15099" width="9.140625" style="52" customWidth="1"/>
    <col min="15100" max="15100" width="10.28515625" style="52" customWidth="1"/>
    <col min="15101" max="15101" width="12.7109375" style="52" customWidth="1"/>
    <col min="15102" max="15102" width="15.5703125" style="52" customWidth="1"/>
    <col min="15103" max="15103" width="15.85546875" style="52" customWidth="1"/>
    <col min="15104" max="15104" width="16.42578125" style="52" customWidth="1"/>
    <col min="15105" max="15105" width="16.7109375" style="52" customWidth="1"/>
    <col min="15106" max="15350" width="11.42578125" style="52"/>
    <col min="15351" max="15351" width="22.42578125" style="52" customWidth="1"/>
    <col min="15352" max="15352" width="8.85546875" style="52" customWidth="1"/>
    <col min="15353" max="15353" width="55.28515625" style="52" customWidth="1"/>
    <col min="15354" max="15354" width="15.28515625" style="52" customWidth="1"/>
    <col min="15355" max="15355" width="9.140625" style="52" customWidth="1"/>
    <col min="15356" max="15356" width="10.28515625" style="52" customWidth="1"/>
    <col min="15357" max="15357" width="12.7109375" style="52" customWidth="1"/>
    <col min="15358" max="15358" width="15.5703125" style="52" customWidth="1"/>
    <col min="15359" max="15359" width="15.85546875" style="52" customWidth="1"/>
    <col min="15360" max="15360" width="16.42578125" style="52" customWidth="1"/>
    <col min="15361" max="15361" width="16.7109375" style="52" customWidth="1"/>
    <col min="15362" max="15606" width="11.42578125" style="52"/>
    <col min="15607" max="15607" width="22.42578125" style="52" customWidth="1"/>
    <col min="15608" max="15608" width="8.85546875" style="52" customWidth="1"/>
    <col min="15609" max="15609" width="55.28515625" style="52" customWidth="1"/>
    <col min="15610" max="15610" width="15.28515625" style="52" customWidth="1"/>
    <col min="15611" max="15611" width="9.140625" style="52" customWidth="1"/>
    <col min="15612" max="15612" width="10.28515625" style="52" customWidth="1"/>
    <col min="15613" max="15613" width="12.7109375" style="52" customWidth="1"/>
    <col min="15614" max="15614" width="15.5703125" style="52" customWidth="1"/>
    <col min="15615" max="15615" width="15.85546875" style="52" customWidth="1"/>
    <col min="15616" max="15616" width="16.42578125" style="52" customWidth="1"/>
    <col min="15617" max="15617" width="16.7109375" style="52" customWidth="1"/>
    <col min="15618" max="15862" width="11.42578125" style="52"/>
    <col min="15863" max="15863" width="22.42578125" style="52" customWidth="1"/>
    <col min="15864" max="15864" width="8.85546875" style="52" customWidth="1"/>
    <col min="15865" max="15865" width="55.28515625" style="52" customWidth="1"/>
    <col min="15866" max="15866" width="15.28515625" style="52" customWidth="1"/>
    <col min="15867" max="15867" width="9.140625" style="52" customWidth="1"/>
    <col min="15868" max="15868" width="10.28515625" style="52" customWidth="1"/>
    <col min="15869" max="15869" width="12.7109375" style="52" customWidth="1"/>
    <col min="15870" max="15870" width="15.5703125" style="52" customWidth="1"/>
    <col min="15871" max="15871" width="15.85546875" style="52" customWidth="1"/>
    <col min="15872" max="15872" width="16.42578125" style="52" customWidth="1"/>
    <col min="15873" max="15873" width="16.7109375" style="52" customWidth="1"/>
    <col min="15874" max="16118" width="11.42578125" style="52"/>
    <col min="16119" max="16119" width="22.42578125" style="52" customWidth="1"/>
    <col min="16120" max="16120" width="8.85546875" style="52" customWidth="1"/>
    <col min="16121" max="16121" width="55.28515625" style="52" customWidth="1"/>
    <col min="16122" max="16122" width="15.28515625" style="52" customWidth="1"/>
    <col min="16123" max="16123" width="9.140625" style="52" customWidth="1"/>
    <col min="16124" max="16124" width="10.28515625" style="52" customWidth="1"/>
    <col min="16125" max="16125" width="12.7109375" style="52" customWidth="1"/>
    <col min="16126" max="16126" width="15.5703125" style="52" customWidth="1"/>
    <col min="16127" max="16127" width="15.85546875" style="52" customWidth="1"/>
    <col min="16128" max="16128" width="16.42578125" style="52" customWidth="1"/>
    <col min="16129" max="16129" width="16.7109375" style="52" customWidth="1"/>
    <col min="16130" max="16384" width="11.42578125" style="52"/>
  </cols>
  <sheetData>
    <row r="1" spans="1:39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</row>
    <row r="2" spans="1:39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</row>
    <row r="3" spans="1:39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</row>
    <row r="4" spans="1:39" s="86" customFormat="1" ht="15.75" customHeight="1" x14ac:dyDescent="0.2">
      <c r="A4" s="831"/>
      <c r="B4" s="831"/>
      <c r="C4" s="831"/>
      <c r="D4" s="831"/>
      <c r="E4" s="831"/>
      <c r="F4" s="831"/>
      <c r="G4" s="831"/>
      <c r="H4" s="876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5"/>
      <c r="AC4" s="395"/>
      <c r="AD4" s="395"/>
      <c r="AE4" s="395"/>
      <c r="AF4" s="395"/>
      <c r="AG4" s="395"/>
      <c r="AH4" s="395"/>
      <c r="AI4" s="395"/>
      <c r="AJ4" s="395"/>
      <c r="AK4" s="395"/>
      <c r="AL4" s="395"/>
      <c r="AM4" s="395"/>
    </row>
    <row r="5" spans="1:39" s="86" customFormat="1" ht="21.75" customHeight="1" thickBot="1" x14ac:dyDescent="0.25">
      <c r="A5" s="385" t="s">
        <v>3</v>
      </c>
      <c r="B5" s="18"/>
      <c r="C5" s="100"/>
      <c r="D5" s="18"/>
      <c r="E5" s="18"/>
      <c r="F5" s="18"/>
      <c r="G5" s="88"/>
      <c r="H5" s="877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</row>
    <row r="6" spans="1:39" s="86" customFormat="1" ht="18" customHeight="1" thickBot="1" x14ac:dyDescent="0.25">
      <c r="A6" s="1355" t="s">
        <v>57</v>
      </c>
      <c r="B6" s="1356"/>
      <c r="C6" s="1356"/>
      <c r="D6" s="1356"/>
      <c r="E6" s="1356"/>
      <c r="F6" s="1356"/>
      <c r="G6" s="1356"/>
      <c r="H6" s="1357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</row>
    <row r="7" spans="1:39" s="86" customFormat="1" ht="12.75" x14ac:dyDescent="0.2">
      <c r="A7" s="274"/>
      <c r="B7" s="19"/>
      <c r="C7" s="17"/>
      <c r="D7" s="19"/>
      <c r="E7" s="19"/>
      <c r="F7" s="19"/>
      <c r="G7" s="89"/>
      <c r="H7" s="877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5"/>
      <c r="AC7" s="395"/>
      <c r="AD7" s="395"/>
      <c r="AE7" s="395"/>
      <c r="AF7" s="395"/>
      <c r="AG7" s="395"/>
      <c r="AH7" s="395"/>
      <c r="AI7" s="395"/>
      <c r="AJ7" s="395"/>
      <c r="AK7" s="395"/>
      <c r="AL7" s="395"/>
      <c r="AM7" s="395"/>
    </row>
    <row r="8" spans="1:39" s="86" customFormat="1" ht="18.75" customHeight="1" thickBot="1" x14ac:dyDescent="0.25">
      <c r="A8" s="385" t="s">
        <v>4</v>
      </c>
      <c r="B8" s="18"/>
      <c r="C8" s="17"/>
      <c r="D8" s="19"/>
      <c r="E8" s="19"/>
      <c r="F8" s="19"/>
      <c r="G8" s="89"/>
      <c r="H8" s="877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</row>
    <row r="9" spans="1:39" s="86" customFormat="1" ht="19.5" customHeight="1" thickBot="1" x14ac:dyDescent="0.25">
      <c r="A9" s="1355" t="s">
        <v>56</v>
      </c>
      <c r="B9" s="1356"/>
      <c r="C9" s="1356"/>
      <c r="D9" s="1356"/>
      <c r="E9" s="1356"/>
      <c r="F9" s="1356"/>
      <c r="G9" s="1356"/>
      <c r="H9" s="1357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</row>
    <row r="10" spans="1:39" s="86" customFormat="1" ht="12.75" x14ac:dyDescent="0.2">
      <c r="A10" s="386"/>
      <c r="B10" s="90"/>
      <c r="C10" s="101"/>
      <c r="D10" s="90"/>
      <c r="E10" s="90"/>
      <c r="F10" s="90"/>
      <c r="G10" s="91"/>
      <c r="H10" s="878"/>
      <c r="I10" s="395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</row>
    <row r="11" spans="1:39" s="676" customFormat="1" ht="37.5" customHeight="1" x14ac:dyDescent="0.2">
      <c r="A11" s="506" t="s">
        <v>5</v>
      </c>
      <c r="B11" s="507" t="s">
        <v>6</v>
      </c>
      <c r="C11" s="507" t="s">
        <v>7</v>
      </c>
      <c r="D11" s="680" t="s">
        <v>578</v>
      </c>
      <c r="E11" s="680" t="s">
        <v>579</v>
      </c>
      <c r="F11" s="680" t="s">
        <v>580</v>
      </c>
      <c r="G11" s="680" t="s">
        <v>581</v>
      </c>
      <c r="H11" s="690" t="s">
        <v>14</v>
      </c>
      <c r="I11" s="520"/>
    </row>
    <row r="12" spans="1:39" s="676" customFormat="1" ht="25.5" customHeight="1" x14ac:dyDescent="0.2">
      <c r="A12" s="508"/>
      <c r="B12" s="508"/>
      <c r="C12" s="508"/>
      <c r="D12" s="248"/>
      <c r="E12" s="248"/>
      <c r="F12" s="248" t="s">
        <v>582</v>
      </c>
      <c r="G12" s="248" t="s">
        <v>583</v>
      </c>
      <c r="H12" s="688" t="s">
        <v>584</v>
      </c>
      <c r="I12" s="520"/>
    </row>
    <row r="13" spans="1:39" s="92" customFormat="1" ht="32.25" customHeight="1" x14ac:dyDescent="0.2">
      <c r="A13" s="1389" t="str">
        <f>'[1]CM.01-PERSONAL '!$C$162</f>
        <v>GERENCIA DE PLANEAMIENTO URBANO Y CATASTRO</v>
      </c>
      <c r="B13" s="1390">
        <v>9</v>
      </c>
      <c r="C13" s="839" t="str">
        <f>'[1]MATRIZ DE ACTIVIDADES'!$B$48</f>
        <v xml:space="preserve">Recepciona, revisa expediente , elabora Informe Tecnico, proyecto de certificado y deriva a  Gerente </v>
      </c>
      <c r="D13" s="722" t="str">
        <f>'[1]CM.02- FUNGIBLE'!$B$6</f>
        <v>Folder manila A4</v>
      </c>
      <c r="E13" s="723" t="s">
        <v>591</v>
      </c>
      <c r="F13" s="724">
        <v>1</v>
      </c>
      <c r="G13" s="725">
        <f>'[1]CM.02- FUNGIBLE'!$E$6</f>
        <v>0.71679999999999999</v>
      </c>
      <c r="H13" s="726">
        <f t="shared" ref="H13:H16" si="0">F13*G13</f>
        <v>0.71679999999999999</v>
      </c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  <c r="AH13" s="395"/>
      <c r="AI13" s="395"/>
      <c r="AJ13" s="395"/>
      <c r="AK13" s="395"/>
      <c r="AL13" s="395"/>
      <c r="AM13" s="395"/>
    </row>
    <row r="14" spans="1:39" s="92" customFormat="1" ht="14.25" customHeight="1" x14ac:dyDescent="0.2">
      <c r="A14" s="1368"/>
      <c r="B14" s="1207"/>
      <c r="C14" s="840"/>
      <c r="D14" s="830" t="str">
        <f>'[1]CM.02- FUNGIBLE'!$B$5</f>
        <v>Faster</v>
      </c>
      <c r="E14" s="723" t="s">
        <v>591</v>
      </c>
      <c r="F14" s="727">
        <v>1</v>
      </c>
      <c r="G14" s="728">
        <f>'[1]CM.02- FUNGIBLE'!$E$5</f>
        <v>8.8000000000000009E-2</v>
      </c>
      <c r="H14" s="726">
        <f t="shared" si="0"/>
        <v>8.8000000000000009E-2</v>
      </c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  <c r="Z14" s="395"/>
      <c r="AA14" s="395"/>
      <c r="AB14" s="395"/>
      <c r="AC14" s="395"/>
      <c r="AD14" s="395"/>
      <c r="AE14" s="395"/>
      <c r="AF14" s="395"/>
      <c r="AG14" s="395"/>
      <c r="AH14" s="395"/>
      <c r="AI14" s="395"/>
      <c r="AJ14" s="395"/>
      <c r="AK14" s="395"/>
      <c r="AL14" s="395"/>
      <c r="AM14" s="395"/>
    </row>
    <row r="15" spans="1:39" s="92" customFormat="1" ht="15" customHeight="1" x14ac:dyDescent="0.2">
      <c r="A15" s="1368"/>
      <c r="B15" s="1207"/>
      <c r="C15" s="840"/>
      <c r="D15" s="830" t="str">
        <f>'[1]CM.02- FUNGIBLE'!$B$8</f>
        <v>Papel Bond A-4 75 gramos</v>
      </c>
      <c r="E15" s="723" t="s">
        <v>591</v>
      </c>
      <c r="F15" s="724">
        <v>3</v>
      </c>
      <c r="G15" s="729">
        <f>'[1]CM.02- FUNGIBLE'!$E$8</f>
        <v>3.1600000000000003E-2</v>
      </c>
      <c r="H15" s="726">
        <f t="shared" si="0"/>
        <v>9.4800000000000009E-2</v>
      </c>
      <c r="I15" s="395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  <c r="AA15" s="395"/>
      <c r="AB15" s="395"/>
      <c r="AC15" s="395"/>
      <c r="AD15" s="395"/>
      <c r="AE15" s="395"/>
      <c r="AF15" s="395"/>
      <c r="AG15" s="395"/>
      <c r="AH15" s="395"/>
      <c r="AI15" s="395"/>
      <c r="AJ15" s="395"/>
      <c r="AK15" s="395"/>
      <c r="AL15" s="395"/>
      <c r="AM15" s="395"/>
    </row>
    <row r="16" spans="1:39" s="92" customFormat="1" ht="15" customHeight="1" x14ac:dyDescent="0.2">
      <c r="A16" s="1369"/>
      <c r="B16" s="1379"/>
      <c r="C16" s="840"/>
      <c r="D16" s="830" t="str">
        <f>'[1]CM.02- FUNGIBLE'!$B$7</f>
        <v>Grapas 26/6</v>
      </c>
      <c r="E16" s="723" t="s">
        <v>591</v>
      </c>
      <c r="F16" s="731">
        <v>1</v>
      </c>
      <c r="G16" s="732">
        <f>'[1]CM.02- FUNGIBLE'!$E$7</f>
        <v>4.5199999999999998E-4</v>
      </c>
      <c r="H16" s="726">
        <f t="shared" si="0"/>
        <v>4.5199999999999998E-4</v>
      </c>
      <c r="I16" s="395"/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395"/>
      <c r="W16" s="395"/>
      <c r="X16" s="395"/>
      <c r="Y16" s="395"/>
      <c r="Z16" s="395"/>
      <c r="AA16" s="395"/>
      <c r="AB16" s="395"/>
      <c r="AC16" s="395"/>
      <c r="AD16" s="395"/>
      <c r="AE16" s="395"/>
      <c r="AF16" s="395"/>
      <c r="AG16" s="395"/>
      <c r="AH16" s="395"/>
      <c r="AI16" s="395"/>
      <c r="AJ16" s="395"/>
      <c r="AK16" s="395"/>
      <c r="AL16" s="395"/>
      <c r="AM16" s="395"/>
    </row>
    <row r="17" spans="1:39" s="92" customFormat="1" ht="45" customHeight="1" x14ac:dyDescent="0.2">
      <c r="A17" s="102"/>
      <c r="B17" s="93"/>
      <c r="C17" s="102"/>
      <c r="D17" s="94"/>
      <c r="E17" s="837"/>
      <c r="F17" s="838"/>
      <c r="G17" s="692" t="s">
        <v>592</v>
      </c>
      <c r="H17" s="813">
        <f>SUM(H13:H16)</f>
        <v>0.90005199999999996</v>
      </c>
      <c r="I17" s="570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5"/>
      <c r="AC17" s="395"/>
      <c r="AD17" s="395"/>
      <c r="AE17" s="395"/>
      <c r="AF17" s="395"/>
      <c r="AG17" s="395"/>
      <c r="AH17" s="395"/>
      <c r="AI17" s="395"/>
      <c r="AJ17" s="395"/>
      <c r="AK17" s="395"/>
      <c r="AL17" s="395"/>
      <c r="AM17" s="395"/>
    </row>
    <row r="18" spans="1:39" s="395" customFormat="1" ht="45" customHeight="1" x14ac:dyDescent="0.2">
      <c r="A18" s="398"/>
      <c r="B18" s="9"/>
      <c r="C18" s="398"/>
      <c r="D18" s="399"/>
      <c r="E18" s="15"/>
      <c r="F18" s="15"/>
      <c r="G18" s="111"/>
      <c r="H18" s="879"/>
    </row>
    <row r="19" spans="1:39" ht="15" customHeight="1" x14ac:dyDescent="0.25">
      <c r="A19" s="1305" t="s">
        <v>55</v>
      </c>
      <c r="B19" s="1305"/>
      <c r="C19" s="1305"/>
      <c r="D19" s="1305"/>
      <c r="E19" s="1305"/>
      <c r="F19" s="1305"/>
      <c r="G19" s="1305"/>
      <c r="H19" s="1305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</row>
    <row r="20" spans="1:39" x14ac:dyDescent="0.25">
      <c r="A20" s="1305" t="s">
        <v>673</v>
      </c>
      <c r="B20" s="1305"/>
      <c r="C20" s="1305"/>
      <c r="D20" s="1305"/>
      <c r="E20" s="1305"/>
      <c r="F20" s="1305"/>
      <c r="G20" s="1305"/>
      <c r="H20" s="1305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</row>
    <row r="21" spans="1:39" ht="15" customHeight="1" x14ac:dyDescent="0.25">
      <c r="A21" s="1301" t="s">
        <v>674</v>
      </c>
      <c r="B21" s="1301"/>
      <c r="C21" s="1301"/>
      <c r="D21" s="1301"/>
      <c r="E21" s="1301"/>
      <c r="F21" s="1301"/>
      <c r="G21" s="1301"/>
      <c r="H21" s="1301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</row>
    <row r="22" spans="1:39" s="76" customFormat="1" ht="16.5" customHeight="1" x14ac:dyDescent="0.2">
      <c r="A22" s="1377"/>
      <c r="B22" s="1377"/>
      <c r="C22" s="1377"/>
      <c r="D22" s="1377"/>
      <c r="E22" s="1377"/>
      <c r="F22" s="1377"/>
      <c r="G22" s="1377"/>
      <c r="H22" s="1377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39" s="76" customFormat="1" ht="16.5" customHeight="1" x14ac:dyDescent="0.2">
      <c r="A23" s="833"/>
      <c r="B23" s="833"/>
      <c r="C23" s="833"/>
      <c r="D23" s="833"/>
      <c r="E23" s="833"/>
      <c r="F23" s="833"/>
      <c r="G23" s="833"/>
      <c r="H23" s="802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</row>
    <row r="24" spans="1:39" s="77" customFormat="1" ht="13.5" thickBot="1" x14ac:dyDescent="0.25">
      <c r="A24" s="389" t="s">
        <v>3</v>
      </c>
      <c r="B24" s="60"/>
      <c r="C24" s="104"/>
      <c r="D24" s="60"/>
      <c r="E24" s="60"/>
      <c r="F24" s="60"/>
      <c r="G24" s="377"/>
      <c r="H24" s="881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</row>
    <row r="25" spans="1:39" s="77" customFormat="1" ht="13.5" thickBot="1" x14ac:dyDescent="0.25">
      <c r="A25" s="1108" t="s">
        <v>386</v>
      </c>
      <c r="B25" s="1090"/>
      <c r="C25" s="1090"/>
      <c r="D25" s="1090"/>
      <c r="E25" s="1090"/>
      <c r="F25" s="1090"/>
      <c r="G25" s="1090"/>
      <c r="H25" s="1091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</row>
    <row r="26" spans="1:39" s="77" customFormat="1" ht="12.75" x14ac:dyDescent="0.2">
      <c r="A26" s="390"/>
      <c r="B26" s="62"/>
      <c r="C26" s="105"/>
      <c r="D26" s="62"/>
      <c r="E26" s="62"/>
      <c r="F26" s="62"/>
      <c r="G26" s="378"/>
      <c r="H26" s="881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</row>
    <row r="27" spans="1:39" s="77" customFormat="1" ht="13.5" thickBot="1" x14ac:dyDescent="0.25">
      <c r="A27" s="389" t="s">
        <v>4</v>
      </c>
      <c r="B27" s="60"/>
      <c r="C27" s="105"/>
      <c r="D27" s="62"/>
      <c r="E27" s="62"/>
      <c r="F27" s="62"/>
      <c r="G27" s="378"/>
      <c r="H27" s="881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</row>
    <row r="28" spans="1:39" s="76" customFormat="1" ht="20.25" customHeight="1" thickBot="1" x14ac:dyDescent="0.25">
      <c r="A28" s="1355" t="s">
        <v>56</v>
      </c>
      <c r="B28" s="1356"/>
      <c r="C28" s="1356"/>
      <c r="D28" s="1356"/>
      <c r="E28" s="1356"/>
      <c r="F28" s="1356"/>
      <c r="G28" s="1356"/>
      <c r="H28" s="1357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</row>
    <row r="29" spans="1:39" s="76" customFormat="1" ht="12.75" x14ac:dyDescent="0.2">
      <c r="A29" s="391"/>
      <c r="B29" s="64"/>
      <c r="C29" s="106"/>
      <c r="D29" s="64"/>
      <c r="E29" s="64"/>
      <c r="F29" s="64"/>
      <c r="G29" s="379"/>
      <c r="H29" s="882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</row>
    <row r="30" spans="1:39" s="676" customFormat="1" ht="37.5" customHeight="1" x14ac:dyDescent="0.2">
      <c r="A30" s="506" t="s">
        <v>5</v>
      </c>
      <c r="B30" s="507" t="s">
        <v>6</v>
      </c>
      <c r="C30" s="507" t="s">
        <v>7</v>
      </c>
      <c r="D30" s="680" t="s">
        <v>578</v>
      </c>
      <c r="E30" s="680" t="s">
        <v>579</v>
      </c>
      <c r="F30" s="680" t="s">
        <v>580</v>
      </c>
      <c r="G30" s="680" t="s">
        <v>581</v>
      </c>
      <c r="H30" s="690" t="s">
        <v>14</v>
      </c>
      <c r="I30" s="520"/>
    </row>
    <row r="31" spans="1:39" s="676" customFormat="1" ht="25.5" customHeight="1" x14ac:dyDescent="0.2">
      <c r="A31" s="508"/>
      <c r="B31" s="508"/>
      <c r="C31" s="508"/>
      <c r="D31" s="248"/>
      <c r="E31" s="248"/>
      <c r="F31" s="248" t="s">
        <v>582</v>
      </c>
      <c r="G31" s="248" t="s">
        <v>583</v>
      </c>
      <c r="H31" s="688" t="s">
        <v>584</v>
      </c>
      <c r="I31" s="520"/>
    </row>
    <row r="32" spans="1:39" ht="24" customHeight="1" x14ac:dyDescent="0.25">
      <c r="A32" s="1367" t="str">
        <f>'[1]CM.01-PERSONAL '!$C$162</f>
        <v>GERENCIA DE PLANEAMIENTO URBANO Y CATASTRO</v>
      </c>
      <c r="B32" s="1378">
        <v>9</v>
      </c>
      <c r="C32" s="849" t="str">
        <f>'[1]MATRIZ DE ACTIVIDADES'!$B$67</f>
        <v>Recibe, revisa expediente y ubica plano para emision de documento</v>
      </c>
      <c r="D32" s="841" t="str">
        <f>'[1]CM.02- FUNGIBLE'!$B$6</f>
        <v>Folder manila A4</v>
      </c>
      <c r="E32" s="723" t="s">
        <v>591</v>
      </c>
      <c r="F32" s="724">
        <v>1</v>
      </c>
      <c r="G32" s="725">
        <f>'[1]CM.02- FUNGIBLE'!$E$6</f>
        <v>0.71679999999999999</v>
      </c>
      <c r="H32" s="726">
        <f t="shared" ref="H32:H35" si="1">F32*G32</f>
        <v>0.71679999999999999</v>
      </c>
    </row>
    <row r="33" spans="1:39" ht="24" customHeight="1" x14ac:dyDescent="0.25">
      <c r="A33" s="1368"/>
      <c r="B33" s="1379"/>
      <c r="C33" s="849"/>
      <c r="D33" s="842" t="str">
        <f>'[1]CM.02- FUNGIBLE'!$B$5</f>
        <v>Faster</v>
      </c>
      <c r="E33" s="723" t="s">
        <v>591</v>
      </c>
      <c r="F33" s="727">
        <v>1</v>
      </c>
      <c r="G33" s="728">
        <f>'[1]CM.02- FUNGIBLE'!$E$5</f>
        <v>8.8000000000000009E-2</v>
      </c>
      <c r="H33" s="726">
        <f t="shared" si="1"/>
        <v>8.8000000000000009E-2</v>
      </c>
    </row>
    <row r="34" spans="1:39" ht="24" customHeight="1" x14ac:dyDescent="0.25">
      <c r="A34" s="1368"/>
      <c r="B34" s="1378">
        <v>10</v>
      </c>
      <c r="C34" s="849" t="str">
        <f>'[1]MATRIZ DE ACTIVIDADES'!$B$15</f>
        <v>Elabora Informe Tecnico y deriva a Subgerente</v>
      </c>
      <c r="D34" s="842" t="str">
        <f>'[1]CM.02- FUNGIBLE'!$B$8</f>
        <v>Papel Bond A-4 75 gramos</v>
      </c>
      <c r="E34" s="723" t="s">
        <v>591</v>
      </c>
      <c r="F34" s="724">
        <v>3</v>
      </c>
      <c r="G34" s="729">
        <f>'[1]CM.02- FUNGIBLE'!$E$8</f>
        <v>3.1600000000000003E-2</v>
      </c>
      <c r="H34" s="726">
        <f t="shared" si="1"/>
        <v>9.4800000000000009E-2</v>
      </c>
    </row>
    <row r="35" spans="1:39" ht="24" customHeight="1" x14ac:dyDescent="0.25">
      <c r="A35" s="1368"/>
      <c r="B35" s="1379"/>
      <c r="C35" s="850"/>
      <c r="D35" s="842" t="str">
        <f>'[1]CM.02- FUNGIBLE'!$B$7</f>
        <v>Grapas 26/6</v>
      </c>
      <c r="E35" s="723" t="s">
        <v>591</v>
      </c>
      <c r="F35" s="731">
        <v>1</v>
      </c>
      <c r="G35" s="732">
        <f>'[1]CM.02- FUNGIBLE'!$E$7</f>
        <v>4.5199999999999998E-4</v>
      </c>
      <c r="H35" s="726">
        <f t="shared" si="1"/>
        <v>4.5199999999999998E-4</v>
      </c>
    </row>
    <row r="36" spans="1:39" ht="24" customHeight="1" x14ac:dyDescent="0.25">
      <c r="A36" s="1368"/>
      <c r="B36" s="1378">
        <v>13</v>
      </c>
      <c r="C36" s="851" t="str">
        <f>'[1]MATRIZ DE ACTIVIDADES'!$B$42</f>
        <v>Recepciona, revisa expediente, elabora  Informe Legal y deriva documentacion</v>
      </c>
      <c r="D36" s="842" t="str">
        <f>'[1]CM.02- FUNGIBLE'!$B$8</f>
        <v>Papel Bond A-4 75 gramos</v>
      </c>
      <c r="E36" s="723" t="s">
        <v>591</v>
      </c>
      <c r="F36" s="724">
        <v>3</v>
      </c>
      <c r="G36" s="729">
        <f>'[1]CM.02- FUNGIBLE'!$E$8</f>
        <v>3.1600000000000003E-2</v>
      </c>
      <c r="H36" s="726">
        <f t="shared" ref="H36:H39" si="2">F36*G36</f>
        <v>9.4800000000000009E-2</v>
      </c>
    </row>
    <row r="37" spans="1:39" ht="24" customHeight="1" x14ac:dyDescent="0.25">
      <c r="A37" s="1368"/>
      <c r="B37" s="1379"/>
      <c r="C37" s="851"/>
      <c r="D37" s="842" t="str">
        <f>'[1]CM.02- FUNGIBLE'!$B$7</f>
        <v>Grapas 26/6</v>
      </c>
      <c r="E37" s="723" t="s">
        <v>591</v>
      </c>
      <c r="F37" s="731">
        <v>1</v>
      </c>
      <c r="G37" s="732">
        <f>'[1]CM.02- FUNGIBLE'!$E$7</f>
        <v>4.5199999999999998E-4</v>
      </c>
      <c r="H37" s="726">
        <f t="shared" si="2"/>
        <v>4.5199999999999998E-4</v>
      </c>
    </row>
    <row r="38" spans="1:39" ht="24" customHeight="1" x14ac:dyDescent="0.25">
      <c r="A38" s="1368"/>
      <c r="B38" s="1378">
        <v>15</v>
      </c>
      <c r="C38" s="851" t="str">
        <f>'[1]MATRIZ DE ACTIVIDADES'!$B$22</f>
        <v xml:space="preserve">Elabora  Informe Técnico, Proyecto de Certificado y deriva a Gerente </v>
      </c>
      <c r="D38" s="842" t="str">
        <f>'[1]CM.02- FUNGIBLE'!$B$8</f>
        <v>Papel Bond A-4 75 gramos</v>
      </c>
      <c r="E38" s="723" t="s">
        <v>591</v>
      </c>
      <c r="F38" s="724">
        <v>3</v>
      </c>
      <c r="G38" s="729">
        <f>'[1]CM.02- FUNGIBLE'!$E$8</f>
        <v>3.1600000000000003E-2</v>
      </c>
      <c r="H38" s="726">
        <f t="shared" si="2"/>
        <v>9.4800000000000009E-2</v>
      </c>
    </row>
    <row r="39" spans="1:39" ht="24" customHeight="1" x14ac:dyDescent="0.25">
      <c r="A39" s="1369"/>
      <c r="B39" s="1379"/>
      <c r="C39" s="852"/>
      <c r="D39" s="842" t="str">
        <f>'[1]CM.02- FUNGIBLE'!$B$7</f>
        <v>Grapas 26/6</v>
      </c>
      <c r="E39" s="723" t="s">
        <v>591</v>
      </c>
      <c r="F39" s="731">
        <v>1</v>
      </c>
      <c r="G39" s="732">
        <f>'[1]CM.02- FUNGIBLE'!$E$7</f>
        <v>4.5199999999999998E-4</v>
      </c>
      <c r="H39" s="726">
        <f t="shared" si="2"/>
        <v>4.5199999999999998E-4</v>
      </c>
    </row>
    <row r="40" spans="1:39" s="76" customFormat="1" ht="48" x14ac:dyDescent="0.2">
      <c r="A40" s="108"/>
      <c r="B40" s="12"/>
      <c r="C40" s="108"/>
      <c r="D40" s="69"/>
      <c r="E40" s="837"/>
      <c r="F40" s="838"/>
      <c r="G40" s="692" t="s">
        <v>592</v>
      </c>
      <c r="H40" s="883">
        <f>SUM(H32:H39)</f>
        <v>1.0905559999999999</v>
      </c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</row>
    <row r="41" spans="1:39" s="99" customFormat="1" ht="12" x14ac:dyDescent="0.2">
      <c r="A41" s="109"/>
      <c r="B41" s="95"/>
      <c r="C41" s="109"/>
      <c r="D41" s="96"/>
      <c r="E41" s="97"/>
      <c r="F41" s="97"/>
      <c r="G41" s="381"/>
      <c r="H41" s="809"/>
    </row>
    <row r="42" spans="1:39" s="76" customFormat="1" ht="12" x14ac:dyDescent="0.2">
      <c r="A42" s="109"/>
      <c r="B42" s="95"/>
      <c r="C42" s="109"/>
      <c r="D42" s="96"/>
      <c r="E42" s="97"/>
      <c r="F42" s="97"/>
      <c r="G42" s="381"/>
      <c r="H42" s="80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</row>
    <row r="43" spans="1:39" ht="15" customHeight="1" x14ac:dyDescent="0.25">
      <c r="A43" s="1305" t="s">
        <v>55</v>
      </c>
      <c r="B43" s="1305"/>
      <c r="C43" s="1305"/>
      <c r="D43" s="1305"/>
      <c r="E43" s="1305"/>
      <c r="F43" s="1305"/>
      <c r="G43" s="1305"/>
      <c r="H43" s="1305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</row>
    <row r="44" spans="1:39" x14ac:dyDescent="0.25">
      <c r="A44" s="1305" t="s">
        <v>673</v>
      </c>
      <c r="B44" s="1305"/>
      <c r="C44" s="1305"/>
      <c r="D44" s="1305"/>
      <c r="E44" s="1305"/>
      <c r="F44" s="1305"/>
      <c r="G44" s="1305"/>
      <c r="H44" s="1305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</row>
    <row r="45" spans="1:39" ht="15" customHeight="1" x14ac:dyDescent="0.25">
      <c r="A45" s="1301" t="s">
        <v>674</v>
      </c>
      <c r="B45" s="1301"/>
      <c r="C45" s="1301"/>
      <c r="D45" s="1301"/>
      <c r="E45" s="1301"/>
      <c r="F45" s="1301"/>
      <c r="G45" s="1301"/>
      <c r="H45" s="1301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</row>
    <row r="46" spans="1:39" s="99" customFormat="1" ht="16.5" customHeight="1" x14ac:dyDescent="0.2">
      <c r="A46" s="1377"/>
      <c r="B46" s="1377"/>
      <c r="C46" s="1377"/>
      <c r="D46" s="1377"/>
      <c r="E46" s="1377"/>
      <c r="F46" s="1377"/>
      <c r="G46" s="1377"/>
      <c r="H46" s="1377"/>
    </row>
    <row r="47" spans="1:39" s="99" customFormat="1" ht="16.5" customHeight="1" x14ac:dyDescent="0.2">
      <c r="A47" s="833"/>
      <c r="B47" s="833"/>
      <c r="C47" s="833"/>
      <c r="D47" s="833"/>
      <c r="E47" s="833"/>
      <c r="F47" s="833"/>
      <c r="G47" s="833"/>
      <c r="H47" s="802"/>
    </row>
    <row r="48" spans="1:39" s="99" customFormat="1" ht="13.5" thickBot="1" x14ac:dyDescent="0.25">
      <c r="A48" s="389" t="s">
        <v>3</v>
      </c>
      <c r="B48" s="60"/>
      <c r="C48" s="104"/>
      <c r="D48" s="60"/>
      <c r="E48" s="60"/>
      <c r="F48" s="60"/>
      <c r="G48" s="377"/>
      <c r="H48" s="881"/>
    </row>
    <row r="49" spans="1:39" s="76" customFormat="1" ht="13.5" thickBot="1" x14ac:dyDescent="0.25">
      <c r="A49" s="1108" t="s">
        <v>385</v>
      </c>
      <c r="B49" s="1090"/>
      <c r="C49" s="1090"/>
      <c r="D49" s="1090"/>
      <c r="E49" s="1090"/>
      <c r="F49" s="1090"/>
      <c r="G49" s="1090"/>
      <c r="H49" s="1091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</row>
    <row r="50" spans="1:39" s="76" customFormat="1" ht="13.5" customHeight="1" x14ac:dyDescent="0.2">
      <c r="A50" s="390"/>
      <c r="B50" s="62"/>
      <c r="C50" s="105"/>
      <c r="D50" s="62"/>
      <c r="E50" s="62"/>
      <c r="F50" s="62"/>
      <c r="G50" s="378"/>
      <c r="H50" s="881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</row>
    <row r="51" spans="1:39" s="76" customFormat="1" ht="13.5" thickBot="1" x14ac:dyDescent="0.25">
      <c r="A51" s="389" t="s">
        <v>4</v>
      </c>
      <c r="B51" s="60"/>
      <c r="C51" s="105"/>
      <c r="D51" s="62"/>
      <c r="E51" s="62"/>
      <c r="F51" s="62"/>
      <c r="G51" s="378"/>
      <c r="H51" s="881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</row>
    <row r="52" spans="1:39" s="76" customFormat="1" ht="13.5" thickBot="1" x14ac:dyDescent="0.25">
      <c r="A52" s="1108" t="s">
        <v>56</v>
      </c>
      <c r="B52" s="1090"/>
      <c r="C52" s="1090"/>
      <c r="D52" s="1090"/>
      <c r="E52" s="1090"/>
      <c r="F52" s="1090"/>
      <c r="G52" s="1090"/>
      <c r="H52" s="1361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</row>
    <row r="53" spans="1:39" s="76" customFormat="1" ht="12.75" x14ac:dyDescent="0.2">
      <c r="A53" s="391"/>
      <c r="B53" s="64"/>
      <c r="C53" s="106"/>
      <c r="D53" s="64"/>
      <c r="E53" s="64"/>
      <c r="F53" s="64"/>
      <c r="G53" s="379"/>
      <c r="H53" s="882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</row>
    <row r="54" spans="1:39" s="78" customFormat="1" ht="12.75" x14ac:dyDescent="0.2">
      <c r="A54" s="392"/>
      <c r="B54" s="80"/>
      <c r="C54" s="107"/>
      <c r="D54" s="81"/>
      <c r="E54" s="81"/>
      <c r="F54" s="81"/>
      <c r="G54" s="380"/>
      <c r="H54" s="884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</row>
    <row r="55" spans="1:39" s="676" customFormat="1" ht="37.5" customHeight="1" x14ac:dyDescent="0.2">
      <c r="A55" s="506" t="s">
        <v>5</v>
      </c>
      <c r="B55" s="507" t="s">
        <v>6</v>
      </c>
      <c r="C55" s="507" t="s">
        <v>7</v>
      </c>
      <c r="D55" s="680" t="s">
        <v>578</v>
      </c>
      <c r="E55" s="680" t="s">
        <v>579</v>
      </c>
      <c r="F55" s="680" t="s">
        <v>580</v>
      </c>
      <c r="G55" s="680" t="s">
        <v>581</v>
      </c>
      <c r="H55" s="690" t="s">
        <v>14</v>
      </c>
      <c r="I55" s="520"/>
    </row>
    <row r="56" spans="1:39" s="676" customFormat="1" ht="25.5" customHeight="1" x14ac:dyDescent="0.2">
      <c r="A56" s="508"/>
      <c r="B56" s="508"/>
      <c r="C56" s="508"/>
      <c r="D56" s="248"/>
      <c r="E56" s="248"/>
      <c r="F56" s="248" t="s">
        <v>582</v>
      </c>
      <c r="G56" s="248" t="s">
        <v>583</v>
      </c>
      <c r="H56" s="688" t="s">
        <v>584</v>
      </c>
      <c r="I56" s="520"/>
    </row>
    <row r="57" spans="1:39" ht="26.25" customHeight="1" x14ac:dyDescent="0.25">
      <c r="A57" s="1367" t="str">
        <f>'[1]CM.01-PERSONAL '!$C$162</f>
        <v>GERENCIA DE PLANEAMIENTO URBANO Y CATASTRO</v>
      </c>
      <c r="B57" s="1378">
        <v>9</v>
      </c>
      <c r="C57" s="840" t="str">
        <f>'[1]MATRIZ DE ACTIVIDADES'!$B$68</f>
        <v>Recibe, revisa expediente, ubica plano para emision de documento y programa inspeccion Ocular</v>
      </c>
      <c r="D57" s="841" t="str">
        <f>'[1]CM.02- FUNGIBLE'!$B$6</f>
        <v>Folder manila A4</v>
      </c>
      <c r="E57" s="723" t="s">
        <v>591</v>
      </c>
      <c r="F57" s="724">
        <v>1</v>
      </c>
      <c r="G57" s="725">
        <f>'[1]CM.02- FUNGIBLE'!$E$6</f>
        <v>0.71679999999999999</v>
      </c>
      <c r="H57" s="726">
        <f t="shared" ref="H57:H60" si="3">F57*G57</f>
        <v>0.71679999999999999</v>
      </c>
    </row>
    <row r="58" spans="1:39" ht="25.5" customHeight="1" x14ac:dyDescent="0.25">
      <c r="A58" s="1368"/>
      <c r="B58" s="1379"/>
      <c r="C58" s="840"/>
      <c r="D58" s="842" t="str">
        <f>'[1]CM.02- FUNGIBLE'!$B$5</f>
        <v>Faster</v>
      </c>
      <c r="E58" s="723" t="s">
        <v>591</v>
      </c>
      <c r="F58" s="727">
        <v>1</v>
      </c>
      <c r="G58" s="728">
        <f>'[1]CM.02- FUNGIBLE'!$E$5</f>
        <v>8.8000000000000009E-2</v>
      </c>
      <c r="H58" s="726">
        <f t="shared" si="3"/>
        <v>8.8000000000000009E-2</v>
      </c>
    </row>
    <row r="59" spans="1:39" ht="26.25" customHeight="1" x14ac:dyDescent="0.25">
      <c r="A59" s="1368"/>
      <c r="B59" s="1378">
        <v>13</v>
      </c>
      <c r="C59" s="843" t="str">
        <f>'[1]MATRIZ DE ACTIVIDADES'!$B$24</f>
        <v xml:space="preserve">Elabora  Informe Técnico, Proyecto de Certificado y deriva a Sub Gerente </v>
      </c>
      <c r="D59" s="842" t="str">
        <f>'[1]CM.02- FUNGIBLE'!$B$8</f>
        <v>Papel Bond A-4 75 gramos</v>
      </c>
      <c r="E59" s="723" t="s">
        <v>591</v>
      </c>
      <c r="F59" s="724">
        <v>3</v>
      </c>
      <c r="G59" s="729">
        <f>'[1]CM.02- FUNGIBLE'!$E$8</f>
        <v>3.1600000000000003E-2</v>
      </c>
      <c r="H59" s="726">
        <f t="shared" si="3"/>
        <v>9.4800000000000009E-2</v>
      </c>
    </row>
    <row r="60" spans="1:39" ht="26.25" customHeight="1" x14ac:dyDescent="0.25">
      <c r="A60" s="1369"/>
      <c r="B60" s="1379"/>
      <c r="C60" s="843"/>
      <c r="D60" s="842" t="str">
        <f>'[1]CM.02- FUNGIBLE'!$B$7</f>
        <v>Grapas 26/6</v>
      </c>
      <c r="E60" s="723" t="s">
        <v>591</v>
      </c>
      <c r="F60" s="731">
        <v>1</v>
      </c>
      <c r="G60" s="732">
        <f>'[1]CM.02- FUNGIBLE'!$E$7</f>
        <v>4.5199999999999998E-4</v>
      </c>
      <c r="H60" s="726">
        <f t="shared" si="3"/>
        <v>4.5199999999999998E-4</v>
      </c>
    </row>
    <row r="61" spans="1:39" ht="48" x14ac:dyDescent="0.25">
      <c r="A61" s="108"/>
      <c r="B61" s="12"/>
      <c r="C61" s="108"/>
      <c r="D61" s="69"/>
      <c r="E61" s="837"/>
      <c r="F61" s="838"/>
      <c r="G61" s="692" t="s">
        <v>592</v>
      </c>
      <c r="H61" s="885">
        <f>SUM(H57:H60)</f>
        <v>0.90005199999999996</v>
      </c>
      <c r="I61" s="71">
        <v>333.7</v>
      </c>
    </row>
    <row r="62" spans="1:39" ht="14.25" customHeight="1" x14ac:dyDescent="0.25">
      <c r="A62" s="109"/>
      <c r="B62" s="95"/>
      <c r="C62" s="109"/>
      <c r="D62" s="96"/>
      <c r="E62" s="97"/>
      <c r="F62" s="97"/>
      <c r="G62" s="381"/>
      <c r="H62" s="809"/>
    </row>
    <row r="63" spans="1:39" ht="14.25" customHeight="1" x14ac:dyDescent="0.25">
      <c r="A63" s="109"/>
      <c r="B63" s="95"/>
      <c r="C63" s="109"/>
      <c r="D63" s="96"/>
      <c r="E63" s="97"/>
      <c r="F63" s="97"/>
      <c r="G63" s="381"/>
      <c r="H63" s="809"/>
    </row>
    <row r="64" spans="1:39" ht="14.25" customHeight="1" x14ac:dyDescent="0.25">
      <c r="A64" s="109"/>
      <c r="B64" s="95"/>
      <c r="C64" s="109"/>
      <c r="D64" s="96"/>
      <c r="E64" s="97"/>
      <c r="F64" s="97"/>
      <c r="G64" s="381"/>
      <c r="H64" s="809"/>
    </row>
    <row r="65" spans="1:39" x14ac:dyDescent="0.25">
      <c r="A65" s="109"/>
      <c r="B65" s="95"/>
      <c r="C65" s="109"/>
      <c r="D65" s="96"/>
      <c r="E65" s="97"/>
      <c r="F65" s="97"/>
      <c r="G65" s="381"/>
      <c r="H65" s="809"/>
    </row>
    <row r="66" spans="1:39" ht="15" customHeight="1" x14ac:dyDescent="0.25">
      <c r="A66" s="1305" t="s">
        <v>55</v>
      </c>
      <c r="B66" s="1305"/>
      <c r="C66" s="1305"/>
      <c r="D66" s="1305"/>
      <c r="E66" s="1305"/>
      <c r="F66" s="1305"/>
      <c r="G66" s="1305"/>
      <c r="H66" s="1305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</row>
    <row r="67" spans="1:39" x14ac:dyDescent="0.25">
      <c r="A67" s="1305" t="s">
        <v>673</v>
      </c>
      <c r="B67" s="1305"/>
      <c r="C67" s="1305"/>
      <c r="D67" s="1305"/>
      <c r="E67" s="1305"/>
      <c r="F67" s="1305"/>
      <c r="G67" s="1305"/>
      <c r="H67" s="1305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</row>
    <row r="68" spans="1:39" ht="15" customHeight="1" x14ac:dyDescent="0.25">
      <c r="A68" s="1301" t="s">
        <v>674</v>
      </c>
      <c r="B68" s="1301"/>
      <c r="C68" s="1301"/>
      <c r="D68" s="1301"/>
      <c r="E68" s="1301"/>
      <c r="F68" s="1301"/>
      <c r="G68" s="1301"/>
      <c r="H68" s="1301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</row>
    <row r="69" spans="1:39" s="78" customFormat="1" ht="15.75" x14ac:dyDescent="0.2">
      <c r="A69" s="551"/>
      <c r="B69" s="551"/>
      <c r="C69" s="551"/>
      <c r="D69" s="551"/>
      <c r="E69" s="551"/>
      <c r="F69" s="551"/>
      <c r="G69" s="670"/>
      <c r="H69" s="802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</row>
    <row r="70" spans="1:39" s="78" customFormat="1" ht="15.75" x14ac:dyDescent="0.2">
      <c r="A70" s="551"/>
      <c r="B70" s="551"/>
      <c r="C70" s="551"/>
      <c r="D70" s="551"/>
      <c r="E70" s="551"/>
      <c r="F70" s="551"/>
      <c r="G70" s="670"/>
      <c r="H70" s="802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</row>
    <row r="71" spans="1:39" s="78" customFormat="1" ht="15.75" x14ac:dyDescent="0.2">
      <c r="A71" s="833"/>
      <c r="B71" s="833"/>
      <c r="C71" s="833"/>
      <c r="D71" s="833"/>
      <c r="E71" s="833"/>
      <c r="F71" s="833"/>
      <c r="G71" s="670"/>
      <c r="H71" s="802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</row>
    <row r="72" spans="1:39" s="77" customFormat="1" ht="13.5" thickBot="1" x14ac:dyDescent="0.25">
      <c r="A72" s="389" t="s">
        <v>3</v>
      </c>
      <c r="B72" s="60"/>
      <c r="C72" s="104"/>
      <c r="D72" s="60"/>
      <c r="E72" s="60"/>
      <c r="F72" s="60"/>
      <c r="G72" s="377"/>
      <c r="H72" s="881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</row>
    <row r="73" spans="1:39" s="78" customFormat="1" ht="21.75" customHeight="1" thickBot="1" x14ac:dyDescent="0.25">
      <c r="A73" s="1391" t="s">
        <v>384</v>
      </c>
      <c r="B73" s="1392"/>
      <c r="C73" s="1392"/>
      <c r="D73" s="1392"/>
      <c r="E73" s="1392"/>
      <c r="F73" s="1392"/>
      <c r="G73" s="1392"/>
      <c r="H73" s="13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</row>
    <row r="74" spans="1:39" s="78" customFormat="1" ht="18" customHeight="1" x14ac:dyDescent="0.2">
      <c r="A74" s="390"/>
      <c r="B74" s="62"/>
      <c r="C74" s="105"/>
      <c r="D74" s="62"/>
      <c r="E74" s="62"/>
      <c r="F74" s="62"/>
      <c r="G74" s="378"/>
      <c r="H74" s="881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</row>
    <row r="75" spans="1:39" s="78" customFormat="1" ht="20.25" customHeight="1" thickBot="1" x14ac:dyDescent="0.25">
      <c r="A75" s="389" t="s">
        <v>4</v>
      </c>
      <c r="B75" s="60"/>
      <c r="C75" s="105"/>
      <c r="D75" s="62"/>
      <c r="E75" s="62"/>
      <c r="F75" s="62"/>
      <c r="G75" s="378"/>
      <c r="H75" s="881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</row>
    <row r="76" spans="1:39" s="78" customFormat="1" ht="19.5" customHeight="1" thickBot="1" x14ac:dyDescent="0.25">
      <c r="A76" s="1108" t="s">
        <v>58</v>
      </c>
      <c r="B76" s="1090"/>
      <c r="C76" s="1090"/>
      <c r="D76" s="1090"/>
      <c r="E76" s="1090"/>
      <c r="F76" s="1090"/>
      <c r="G76" s="1090"/>
      <c r="H76" s="1091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</row>
    <row r="77" spans="1:39" s="77" customFormat="1" ht="12.75" x14ac:dyDescent="0.2">
      <c r="A77" s="391"/>
      <c r="B77" s="64"/>
      <c r="C77" s="106"/>
      <c r="D77" s="64"/>
      <c r="E77" s="64"/>
      <c r="F77" s="64"/>
      <c r="G77" s="379"/>
      <c r="H77" s="880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</row>
    <row r="78" spans="1:39" s="77" customFormat="1" ht="12.75" x14ac:dyDescent="0.2">
      <c r="A78" s="393"/>
      <c r="B78" s="65"/>
      <c r="C78" s="103"/>
      <c r="D78" s="59"/>
      <c r="E78" s="59"/>
      <c r="F78" s="59"/>
      <c r="G78" s="376"/>
      <c r="H78" s="880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</row>
    <row r="79" spans="1:39" s="676" customFormat="1" ht="37.5" customHeight="1" x14ac:dyDescent="0.2">
      <c r="A79" s="506" t="s">
        <v>5</v>
      </c>
      <c r="B79" s="507" t="s">
        <v>6</v>
      </c>
      <c r="C79" s="507" t="s">
        <v>7</v>
      </c>
      <c r="D79" s="680" t="s">
        <v>578</v>
      </c>
      <c r="E79" s="680" t="s">
        <v>579</v>
      </c>
      <c r="F79" s="680" t="s">
        <v>580</v>
      </c>
      <c r="G79" s="680" t="s">
        <v>581</v>
      </c>
      <c r="H79" s="690" t="s">
        <v>14</v>
      </c>
      <c r="I79" s="520"/>
    </row>
    <row r="80" spans="1:39" s="676" customFormat="1" ht="25.5" customHeight="1" x14ac:dyDescent="0.2">
      <c r="A80" s="508"/>
      <c r="B80" s="508"/>
      <c r="C80" s="508"/>
      <c r="D80" s="248"/>
      <c r="E80" s="248"/>
      <c r="F80" s="248" t="s">
        <v>582</v>
      </c>
      <c r="G80" s="248" t="s">
        <v>583</v>
      </c>
      <c r="H80" s="688" t="s">
        <v>584</v>
      </c>
      <c r="I80" s="520"/>
    </row>
    <row r="81" spans="1:39" ht="24.75" customHeight="1" x14ac:dyDescent="0.25">
      <c r="A81" s="1367" t="str">
        <f>'[1]CM.01-PERSONAL '!$C$162</f>
        <v>GERENCIA DE PLANEAMIENTO URBANO Y CATASTRO</v>
      </c>
      <c r="B81" s="1378">
        <v>9</v>
      </c>
      <c r="C81" s="843" t="str">
        <f>'[1]MATRIZ DE ACTIVIDADES'!$B$58</f>
        <v>Recibe, Verifica  Datos  en el sistema,elabora informe, Proyecta Certificado y deriva documentacion</v>
      </c>
      <c r="D81" s="842" t="str">
        <f>'[1]CM.02- FUNGIBLE'!$B$8</f>
        <v>Papel Bond A-4 75 gramos</v>
      </c>
      <c r="E81" s="723" t="s">
        <v>591</v>
      </c>
      <c r="F81" s="724">
        <v>3</v>
      </c>
      <c r="G81" s="729">
        <f>'[1]CM.02- FUNGIBLE'!$E$8</f>
        <v>3.1600000000000003E-2</v>
      </c>
      <c r="H81" s="726">
        <f t="shared" ref="H81:H82" si="4">F81*G81</f>
        <v>9.4800000000000009E-2</v>
      </c>
    </row>
    <row r="82" spans="1:39" ht="24.75" customHeight="1" x14ac:dyDescent="0.25">
      <c r="A82" s="1369"/>
      <c r="B82" s="1379"/>
      <c r="C82" s="843"/>
      <c r="D82" s="842" t="str">
        <f>'[1]CM.02- FUNGIBLE'!$B$7</f>
        <v>Grapas 26/6</v>
      </c>
      <c r="E82" s="723" t="s">
        <v>591</v>
      </c>
      <c r="F82" s="731">
        <v>1</v>
      </c>
      <c r="G82" s="732">
        <f>'[1]CM.02- FUNGIBLE'!$E$7</f>
        <v>4.5199999999999998E-4</v>
      </c>
      <c r="H82" s="726">
        <f t="shared" si="4"/>
        <v>4.5199999999999998E-4</v>
      </c>
    </row>
    <row r="83" spans="1:39" ht="48" x14ac:dyDescent="0.25">
      <c r="A83" s="108"/>
      <c r="B83" s="12"/>
      <c r="C83" s="108"/>
      <c r="D83" s="69"/>
      <c r="E83" s="837"/>
      <c r="F83" s="838"/>
      <c r="G83" s="692" t="s">
        <v>592</v>
      </c>
      <c r="H83" s="886">
        <f>SUM(H81:H82)</f>
        <v>9.5252000000000003E-2</v>
      </c>
    </row>
    <row r="84" spans="1:39" ht="27" customHeight="1" x14ac:dyDescent="0.25">
      <c r="A84" s="109"/>
      <c r="B84" s="95"/>
      <c r="C84" s="109"/>
      <c r="D84" s="96"/>
      <c r="E84" s="97"/>
      <c r="F84" s="97"/>
      <c r="G84" s="98"/>
      <c r="H84" s="809"/>
    </row>
    <row r="85" spans="1:39" ht="15" customHeight="1" x14ac:dyDescent="0.25">
      <c r="A85" s="1305" t="s">
        <v>55</v>
      </c>
      <c r="B85" s="1305"/>
      <c r="C85" s="1305"/>
      <c r="D85" s="1305"/>
      <c r="E85" s="1305"/>
      <c r="F85" s="1305"/>
      <c r="G85" s="1305"/>
      <c r="H85" s="1305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</row>
    <row r="86" spans="1:39" x14ac:dyDescent="0.25">
      <c r="A86" s="1305" t="s">
        <v>673</v>
      </c>
      <c r="B86" s="1305"/>
      <c r="C86" s="1305"/>
      <c r="D86" s="1305"/>
      <c r="E86" s="1305"/>
      <c r="F86" s="1305"/>
      <c r="G86" s="1305"/>
      <c r="H86" s="1305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</row>
    <row r="87" spans="1:39" ht="15" customHeight="1" x14ac:dyDescent="0.25">
      <c r="A87" s="1301" t="s">
        <v>674</v>
      </c>
      <c r="B87" s="1301"/>
      <c r="C87" s="1301"/>
      <c r="D87" s="1301"/>
      <c r="E87" s="1301"/>
      <c r="F87" s="1301"/>
      <c r="G87" s="1301"/>
      <c r="H87" s="1301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</row>
    <row r="88" spans="1:39" s="78" customFormat="1" ht="20.25" customHeight="1" thickBot="1" x14ac:dyDescent="0.25">
      <c r="A88" s="389" t="s">
        <v>3</v>
      </c>
      <c r="B88" s="60"/>
      <c r="C88" s="104"/>
      <c r="D88" s="60"/>
      <c r="E88" s="60"/>
      <c r="F88" s="60"/>
      <c r="G88" s="377"/>
      <c r="H88" s="881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</row>
    <row r="89" spans="1:39" s="78" customFormat="1" ht="13.5" thickBot="1" x14ac:dyDescent="0.25">
      <c r="A89" s="1386" t="s">
        <v>380</v>
      </c>
      <c r="B89" s="1387"/>
      <c r="C89" s="1387"/>
      <c r="D89" s="1387"/>
      <c r="E89" s="1387"/>
      <c r="F89" s="1387"/>
      <c r="G89" s="1387"/>
      <c r="H89" s="1388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</row>
    <row r="90" spans="1:39" s="77" customFormat="1" ht="20.25" customHeight="1" thickBot="1" x14ac:dyDescent="0.25">
      <c r="A90" s="390"/>
      <c r="B90" s="62"/>
      <c r="C90" s="62"/>
      <c r="D90" s="62"/>
      <c r="E90" s="62"/>
      <c r="F90" s="62"/>
      <c r="G90" s="378"/>
      <c r="H90" s="806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</row>
    <row r="91" spans="1:39" s="78" customFormat="1" ht="15.75" customHeight="1" thickBot="1" x14ac:dyDescent="0.25">
      <c r="A91" s="374" t="s">
        <v>4</v>
      </c>
      <c r="B91" s="85"/>
      <c r="C91" s="113"/>
      <c r="D91" s="85"/>
      <c r="E91" s="85"/>
      <c r="F91" s="85"/>
      <c r="G91" s="382"/>
      <c r="H91" s="887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</row>
    <row r="92" spans="1:39" s="78" customFormat="1" ht="17.25" customHeight="1" thickBot="1" x14ac:dyDescent="0.25">
      <c r="A92" s="1108" t="s">
        <v>56</v>
      </c>
      <c r="B92" s="1090"/>
      <c r="C92" s="1090"/>
      <c r="D92" s="1090"/>
      <c r="E92" s="1090"/>
      <c r="F92" s="1090"/>
      <c r="G92" s="1090"/>
      <c r="H92" s="1361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</row>
    <row r="93" spans="1:39" s="78" customFormat="1" ht="15.75" customHeight="1" x14ac:dyDescent="0.2">
      <c r="A93" s="391"/>
      <c r="B93" s="64"/>
      <c r="C93" s="106"/>
      <c r="D93" s="64"/>
      <c r="E93" s="64"/>
      <c r="F93" s="64"/>
      <c r="G93" s="379"/>
      <c r="H93" s="882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</row>
    <row r="94" spans="1:39" s="676" customFormat="1" ht="37.5" customHeight="1" x14ac:dyDescent="0.2">
      <c r="A94" s="506" t="s">
        <v>5</v>
      </c>
      <c r="B94" s="507" t="s">
        <v>6</v>
      </c>
      <c r="C94" s="507" t="s">
        <v>7</v>
      </c>
      <c r="D94" s="680" t="s">
        <v>578</v>
      </c>
      <c r="E94" s="680" t="s">
        <v>579</v>
      </c>
      <c r="F94" s="680" t="s">
        <v>580</v>
      </c>
      <c r="G94" s="680" t="s">
        <v>581</v>
      </c>
      <c r="H94" s="690" t="s">
        <v>14</v>
      </c>
      <c r="I94" s="520"/>
    </row>
    <row r="95" spans="1:39" s="676" customFormat="1" ht="25.5" customHeight="1" x14ac:dyDescent="0.2">
      <c r="A95" s="508"/>
      <c r="B95" s="508"/>
      <c r="C95" s="508"/>
      <c r="D95" s="248"/>
      <c r="E95" s="248"/>
      <c r="F95" s="248" t="s">
        <v>582</v>
      </c>
      <c r="G95" s="248" t="s">
        <v>583</v>
      </c>
      <c r="H95" s="688" t="s">
        <v>584</v>
      </c>
      <c r="I95" s="520"/>
    </row>
    <row r="96" spans="1:39" s="651" customFormat="1" ht="36" customHeight="1" x14ac:dyDescent="0.2">
      <c r="A96" s="1367" t="str">
        <f>'[1]CM.01-PERSONAL '!$C$162</f>
        <v>GERENCIA DE PLANEAMIENTO URBANO Y CATASTRO</v>
      </c>
      <c r="B96" s="1378">
        <v>9</v>
      </c>
      <c r="C96" s="840" t="str">
        <f>'[1]MATRIZ DE ACTIVIDADES'!$B$68</f>
        <v>Recibe, revisa expediente, ubica plano para emision de documento y programa inspeccion Ocular</v>
      </c>
      <c r="D96" s="841" t="str">
        <f>'[1]CM.02- FUNGIBLE'!$B$6</f>
        <v>Folder manila A4</v>
      </c>
      <c r="E96" s="723" t="s">
        <v>591</v>
      </c>
      <c r="F96" s="724">
        <v>1</v>
      </c>
      <c r="G96" s="725">
        <f>'[1]CM.02- FUNGIBLE'!$E$6</f>
        <v>0.71679999999999999</v>
      </c>
      <c r="H96" s="726">
        <f t="shared" ref="H96:H99" si="5">F96*G96</f>
        <v>0.71679999999999999</v>
      </c>
    </row>
    <row r="97" spans="1:39" s="651" customFormat="1" ht="24" customHeight="1" x14ac:dyDescent="0.2">
      <c r="A97" s="1368"/>
      <c r="B97" s="1379"/>
      <c r="C97" s="840"/>
      <c r="D97" s="842" t="str">
        <f>'[1]CM.02- FUNGIBLE'!$B$5</f>
        <v>Faster</v>
      </c>
      <c r="E97" s="723" t="s">
        <v>591</v>
      </c>
      <c r="F97" s="727">
        <v>1</v>
      </c>
      <c r="G97" s="728">
        <f>'[1]CM.02- FUNGIBLE'!$E$5</f>
        <v>8.8000000000000009E-2</v>
      </c>
      <c r="H97" s="726">
        <f t="shared" si="5"/>
        <v>8.8000000000000009E-2</v>
      </c>
    </row>
    <row r="98" spans="1:39" s="86" customFormat="1" ht="30.75" customHeight="1" x14ac:dyDescent="0.2">
      <c r="A98" s="1368"/>
      <c r="B98" s="1378">
        <v>13</v>
      </c>
      <c r="C98" s="843" t="str">
        <f>'[1]MATRIZ DE ACTIVIDADES'!$B$24</f>
        <v xml:space="preserve">Elabora  Informe Técnico, Proyecto de Certificado y deriva a Sub Gerente </v>
      </c>
      <c r="D98" s="842" t="str">
        <f>'[1]CM.02- FUNGIBLE'!$B$8</f>
        <v>Papel Bond A-4 75 gramos</v>
      </c>
      <c r="E98" s="723" t="s">
        <v>591</v>
      </c>
      <c r="F98" s="724">
        <v>3</v>
      </c>
      <c r="G98" s="729">
        <f>'[1]CM.02- FUNGIBLE'!$E$8</f>
        <v>3.1600000000000003E-2</v>
      </c>
      <c r="H98" s="726">
        <f t="shared" si="5"/>
        <v>9.4800000000000009E-2</v>
      </c>
      <c r="I98" s="395"/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  <c r="AA98" s="395"/>
      <c r="AB98" s="395"/>
      <c r="AC98" s="395"/>
      <c r="AD98" s="395"/>
      <c r="AE98" s="395"/>
      <c r="AF98" s="395"/>
      <c r="AG98" s="395"/>
      <c r="AH98" s="395"/>
      <c r="AI98" s="395"/>
      <c r="AJ98" s="395"/>
      <c r="AK98" s="395"/>
      <c r="AL98" s="395"/>
      <c r="AM98" s="395"/>
    </row>
    <row r="99" spans="1:39" s="86" customFormat="1" ht="30.75" customHeight="1" x14ac:dyDescent="0.2">
      <c r="A99" s="1369"/>
      <c r="B99" s="1379"/>
      <c r="C99" s="843"/>
      <c r="D99" s="842" t="str">
        <f>'[1]CM.02- FUNGIBLE'!$B$7</f>
        <v>Grapas 26/6</v>
      </c>
      <c r="E99" s="723" t="s">
        <v>591</v>
      </c>
      <c r="F99" s="731">
        <v>1</v>
      </c>
      <c r="G99" s="732">
        <f>'[1]CM.02- FUNGIBLE'!$E$7</f>
        <v>4.5199999999999998E-4</v>
      </c>
      <c r="H99" s="726">
        <f t="shared" si="5"/>
        <v>4.5199999999999998E-4</v>
      </c>
      <c r="I99" s="395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  <c r="AA99" s="395"/>
      <c r="AB99" s="395"/>
      <c r="AC99" s="395"/>
      <c r="AD99" s="395"/>
      <c r="AE99" s="395"/>
      <c r="AF99" s="395"/>
      <c r="AG99" s="395"/>
      <c r="AH99" s="395"/>
      <c r="AI99" s="395"/>
      <c r="AJ99" s="395"/>
      <c r="AK99" s="395"/>
      <c r="AL99" s="395"/>
      <c r="AM99" s="395"/>
    </row>
    <row r="100" spans="1:39" s="86" customFormat="1" ht="42" customHeight="1" x14ac:dyDescent="0.2">
      <c r="A100" s="108"/>
      <c r="B100" s="12"/>
      <c r="C100" s="108"/>
      <c r="D100" s="69"/>
      <c r="E100" s="837"/>
      <c r="F100" s="838"/>
      <c r="G100" s="692" t="s">
        <v>592</v>
      </c>
      <c r="H100" s="885">
        <f>SUM(H96:H99)</f>
        <v>0.90005199999999996</v>
      </c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395"/>
      <c r="W100" s="395"/>
      <c r="X100" s="395"/>
      <c r="Y100" s="395"/>
      <c r="Z100" s="395"/>
      <c r="AA100" s="395"/>
      <c r="AB100" s="395"/>
      <c r="AC100" s="395"/>
      <c r="AD100" s="395"/>
      <c r="AE100" s="395"/>
      <c r="AF100" s="395"/>
      <c r="AG100" s="395"/>
      <c r="AH100" s="395"/>
      <c r="AI100" s="395"/>
      <c r="AJ100" s="395"/>
      <c r="AK100" s="395"/>
      <c r="AL100" s="395"/>
      <c r="AM100" s="395"/>
    </row>
    <row r="101" spans="1:39" s="75" customFormat="1" x14ac:dyDescent="0.25">
      <c r="A101" s="115"/>
      <c r="B101" s="71"/>
      <c r="C101" s="115"/>
      <c r="D101" s="71"/>
      <c r="E101" s="97"/>
      <c r="F101" s="97"/>
      <c r="G101" s="98"/>
      <c r="H101" s="888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</row>
    <row r="103" spans="1:39" ht="15" customHeight="1" x14ac:dyDescent="0.25">
      <c r="A103" s="1305" t="s">
        <v>55</v>
      </c>
      <c r="B103" s="1305"/>
      <c r="C103" s="1305"/>
      <c r="D103" s="1305"/>
      <c r="E103" s="1305"/>
      <c r="F103" s="1305"/>
      <c r="G103" s="1305"/>
      <c r="H103" s="1305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</row>
    <row r="104" spans="1:39" x14ac:dyDescent="0.25">
      <c r="A104" s="1305" t="s">
        <v>673</v>
      </c>
      <c r="B104" s="1305"/>
      <c r="C104" s="1305"/>
      <c r="D104" s="1305"/>
      <c r="E104" s="1305"/>
      <c r="F104" s="1305"/>
      <c r="G104" s="1305"/>
      <c r="H104" s="1305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</row>
    <row r="105" spans="1:39" ht="15" customHeight="1" x14ac:dyDescent="0.25">
      <c r="A105" s="1301" t="s">
        <v>674</v>
      </c>
      <c r="B105" s="1301"/>
      <c r="C105" s="1301"/>
      <c r="D105" s="1301"/>
      <c r="E105" s="1301"/>
      <c r="F105" s="1301"/>
      <c r="G105" s="1301"/>
      <c r="H105" s="1301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</row>
    <row r="106" spans="1:39" s="71" customFormat="1" ht="15.75" thickBot="1" x14ac:dyDescent="0.3">
      <c r="A106" s="389" t="s">
        <v>3</v>
      </c>
      <c r="B106" s="60"/>
      <c r="C106" s="104"/>
      <c r="D106" s="60"/>
      <c r="E106" s="60"/>
      <c r="F106" s="60"/>
      <c r="G106" s="377"/>
      <c r="H106" s="881"/>
    </row>
    <row r="107" spans="1:39" s="78" customFormat="1" ht="16.5" customHeight="1" thickBot="1" x14ac:dyDescent="0.25">
      <c r="A107" s="1386" t="s">
        <v>382</v>
      </c>
      <c r="B107" s="1387"/>
      <c r="C107" s="1387"/>
      <c r="D107" s="1387"/>
      <c r="E107" s="1387"/>
      <c r="F107" s="1387"/>
      <c r="G107" s="1387"/>
      <c r="H107" s="1388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</row>
    <row r="108" spans="1:39" ht="16.5" customHeight="1" thickBot="1" x14ac:dyDescent="0.3">
      <c r="A108" s="374" t="s">
        <v>383</v>
      </c>
      <c r="B108" s="85"/>
      <c r="C108" s="85"/>
      <c r="D108" s="85"/>
      <c r="E108" s="85"/>
      <c r="F108" s="85"/>
      <c r="G108" s="382"/>
      <c r="H108" s="889"/>
    </row>
    <row r="109" spans="1:39" ht="16.5" customHeight="1" thickBot="1" x14ac:dyDescent="0.3">
      <c r="A109" s="390"/>
      <c r="B109" s="62"/>
      <c r="C109" s="62"/>
      <c r="D109" s="62"/>
      <c r="E109" s="62"/>
      <c r="F109" s="62"/>
      <c r="G109" s="378"/>
      <c r="H109" s="806"/>
    </row>
    <row r="110" spans="1:39" ht="16.5" customHeight="1" thickBot="1" x14ac:dyDescent="0.3">
      <c r="A110" s="374" t="s">
        <v>4</v>
      </c>
      <c r="B110" s="85"/>
      <c r="C110" s="113"/>
      <c r="D110" s="85"/>
      <c r="E110" s="85"/>
      <c r="F110" s="85"/>
      <c r="G110" s="382"/>
      <c r="H110" s="887"/>
    </row>
    <row r="111" spans="1:39" ht="16.5" customHeight="1" thickBot="1" x14ac:dyDescent="0.3">
      <c r="A111" s="1108" t="s">
        <v>56</v>
      </c>
      <c r="B111" s="1090"/>
      <c r="C111" s="1090"/>
      <c r="D111" s="1090"/>
      <c r="E111" s="1090"/>
      <c r="F111" s="1090"/>
      <c r="G111" s="1090"/>
      <c r="H111" s="1361"/>
    </row>
    <row r="112" spans="1:39" ht="15.75" customHeight="1" x14ac:dyDescent="0.25">
      <c r="A112" s="391"/>
      <c r="B112" s="64"/>
      <c r="C112" s="106"/>
      <c r="D112" s="64"/>
      <c r="E112" s="64"/>
      <c r="F112" s="64"/>
      <c r="G112" s="379"/>
      <c r="H112" s="882"/>
    </row>
    <row r="113" spans="1:39" s="676" customFormat="1" ht="37.5" customHeight="1" x14ac:dyDescent="0.2">
      <c r="A113" s="506" t="s">
        <v>5</v>
      </c>
      <c r="B113" s="507" t="s">
        <v>6</v>
      </c>
      <c r="C113" s="507" t="s">
        <v>7</v>
      </c>
      <c r="D113" s="680" t="s">
        <v>578</v>
      </c>
      <c r="E113" s="680" t="s">
        <v>579</v>
      </c>
      <c r="F113" s="680" t="s">
        <v>580</v>
      </c>
      <c r="G113" s="680" t="s">
        <v>581</v>
      </c>
      <c r="H113" s="690" t="s">
        <v>14</v>
      </c>
      <c r="I113" s="520"/>
    </row>
    <row r="114" spans="1:39" s="676" customFormat="1" ht="25.5" customHeight="1" x14ac:dyDescent="0.2">
      <c r="A114" s="508"/>
      <c r="B114" s="508"/>
      <c r="C114" s="508"/>
      <c r="D114" s="248"/>
      <c r="E114" s="248"/>
      <c r="F114" s="248" t="s">
        <v>582</v>
      </c>
      <c r="G114" s="248" t="s">
        <v>583</v>
      </c>
      <c r="H114" s="688" t="s">
        <v>584</v>
      </c>
      <c r="I114" s="520"/>
    </row>
    <row r="115" spans="1:39" ht="18.75" customHeight="1" x14ac:dyDescent="0.25">
      <c r="A115" s="1367" t="str">
        <f>'[1]CM.01-PERSONAL '!$C$162</f>
        <v>GERENCIA DE PLANEAMIENTO URBANO Y CATASTRO</v>
      </c>
      <c r="B115" s="1380">
        <v>8</v>
      </c>
      <c r="C115" s="847" t="str">
        <f>'[1]MATRIZ DE ACTIVIDADES'!$B$66</f>
        <v xml:space="preserve">Recibe, revisa expediente y ubica plano para  Visacion </v>
      </c>
      <c r="D115" s="844" t="str">
        <f>'[1]CM.02- FUNGIBLE'!$B$6</f>
        <v>Folder manila A4</v>
      </c>
      <c r="E115" s="845" t="s">
        <v>591</v>
      </c>
      <c r="F115" s="844">
        <v>1</v>
      </c>
      <c r="G115" s="733">
        <f>'[1]CM.02- FUNGIBLE'!$E$6</f>
        <v>0.71679999999999999</v>
      </c>
      <c r="H115" s="846">
        <f t="shared" ref="H115:H118" si="6">F115*G115</f>
        <v>0.71679999999999999</v>
      </c>
    </row>
    <row r="116" spans="1:39" ht="18.75" customHeight="1" x14ac:dyDescent="0.25">
      <c r="A116" s="1368"/>
      <c r="B116" s="1114"/>
      <c r="C116" s="847"/>
      <c r="D116" s="844" t="str">
        <f>'[1]CM.02- FUNGIBLE'!$B$5</f>
        <v>Faster</v>
      </c>
      <c r="E116" s="845" t="s">
        <v>591</v>
      </c>
      <c r="F116" s="844">
        <v>1</v>
      </c>
      <c r="G116" s="733">
        <f>'[1]CM.02- FUNGIBLE'!$E$5</f>
        <v>8.8000000000000009E-2</v>
      </c>
      <c r="H116" s="846">
        <f t="shared" si="6"/>
        <v>8.8000000000000009E-2</v>
      </c>
    </row>
    <row r="117" spans="1:39" ht="18.75" customHeight="1" x14ac:dyDescent="0.25">
      <c r="A117" s="1368"/>
      <c r="B117" s="1380">
        <v>9</v>
      </c>
      <c r="C117" s="847" t="str">
        <f>'[1]MATRIZ DE ACTIVIDADES'!$B$15</f>
        <v>Elabora Informe Tecnico y deriva a Subgerente</v>
      </c>
      <c r="D117" s="844" t="str">
        <f>'[1]CM.02- FUNGIBLE'!$B$8</f>
        <v>Papel Bond A-4 75 gramos</v>
      </c>
      <c r="E117" s="845" t="s">
        <v>591</v>
      </c>
      <c r="F117" s="844">
        <v>4</v>
      </c>
      <c r="G117" s="733">
        <f>'[1]CM.02- FUNGIBLE'!$E$8</f>
        <v>3.1600000000000003E-2</v>
      </c>
      <c r="H117" s="846">
        <f t="shared" si="6"/>
        <v>0.12640000000000001</v>
      </c>
    </row>
    <row r="118" spans="1:39" ht="18.75" customHeight="1" x14ac:dyDescent="0.25">
      <c r="A118" s="1368"/>
      <c r="B118" s="1114"/>
      <c r="C118" s="847"/>
      <c r="D118" s="844" t="str">
        <f>'[1]CM.02- FUNGIBLE'!$B$7</f>
        <v>Grapas 26/6</v>
      </c>
      <c r="E118" s="845" t="s">
        <v>591</v>
      </c>
      <c r="F118" s="844">
        <v>1</v>
      </c>
      <c r="G118" s="733">
        <f>'[1]CM.02- FUNGIBLE'!$E$7</f>
        <v>4.5199999999999998E-4</v>
      </c>
      <c r="H118" s="846">
        <f t="shared" si="6"/>
        <v>4.5199999999999998E-4</v>
      </c>
    </row>
    <row r="119" spans="1:39" ht="18.75" customHeight="1" x14ac:dyDescent="0.25">
      <c r="A119" s="1368"/>
      <c r="B119" s="1380">
        <v>12</v>
      </c>
      <c r="C119" s="848" t="str">
        <f>'[1]MATRIZ DE ACTIVIDADES'!$B$42</f>
        <v>Recepciona, revisa expediente, elabora  Informe Legal y deriva documentacion</v>
      </c>
      <c r="D119" s="844" t="str">
        <f>'[1]CM.02- FUNGIBLE'!$B$8</f>
        <v>Papel Bond A-4 75 gramos</v>
      </c>
      <c r="E119" s="845" t="s">
        <v>591</v>
      </c>
      <c r="F119" s="844">
        <v>5</v>
      </c>
      <c r="G119" s="733">
        <f>'[1]CM.02- FUNGIBLE'!$E$8</f>
        <v>3.1600000000000003E-2</v>
      </c>
      <c r="H119" s="846">
        <f t="shared" ref="H119:H122" si="7">F119*G119</f>
        <v>0.15800000000000003</v>
      </c>
    </row>
    <row r="120" spans="1:39" ht="18.75" customHeight="1" x14ac:dyDescent="0.25">
      <c r="A120" s="1368"/>
      <c r="B120" s="1114"/>
      <c r="C120" s="848"/>
      <c r="D120" s="844" t="str">
        <f>'[1]CM.02- FUNGIBLE'!$B$7</f>
        <v>Grapas 26/6</v>
      </c>
      <c r="E120" s="845" t="s">
        <v>591</v>
      </c>
      <c r="F120" s="844">
        <v>1</v>
      </c>
      <c r="G120" s="733">
        <f>'[1]CM.02- FUNGIBLE'!$E$7</f>
        <v>4.5199999999999998E-4</v>
      </c>
      <c r="H120" s="846">
        <f t="shared" si="7"/>
        <v>4.5199999999999998E-4</v>
      </c>
    </row>
    <row r="121" spans="1:39" ht="18.75" customHeight="1" x14ac:dyDescent="0.25">
      <c r="A121" s="1368"/>
      <c r="B121" s="1380">
        <v>14</v>
      </c>
      <c r="C121" s="848" t="str">
        <f>'[1]MATRIZ DE ACTIVIDADES'!$B$22</f>
        <v xml:space="preserve">Elabora  Informe Técnico, Proyecto de Certificado y deriva a Gerente </v>
      </c>
      <c r="D121" s="844" t="str">
        <f>'[1]CM.02- FUNGIBLE'!$B$8</f>
        <v>Papel Bond A-4 75 gramos</v>
      </c>
      <c r="E121" s="845" t="s">
        <v>591</v>
      </c>
      <c r="F121" s="844">
        <v>4</v>
      </c>
      <c r="G121" s="733">
        <f>'[1]CM.02- FUNGIBLE'!$E$8</f>
        <v>3.1600000000000003E-2</v>
      </c>
      <c r="H121" s="846">
        <f t="shared" si="7"/>
        <v>0.12640000000000001</v>
      </c>
    </row>
    <row r="122" spans="1:39" ht="18.75" customHeight="1" x14ac:dyDescent="0.25">
      <c r="A122" s="1369"/>
      <c r="B122" s="1114"/>
      <c r="C122" s="848"/>
      <c r="D122" s="844" t="str">
        <f>'[1]CM.02- FUNGIBLE'!$B$7</f>
        <v>Grapas 26/6</v>
      </c>
      <c r="E122" s="845" t="s">
        <v>591</v>
      </c>
      <c r="F122" s="844">
        <v>1</v>
      </c>
      <c r="G122" s="733">
        <f>'[1]CM.02- FUNGIBLE'!$E$7</f>
        <v>4.5199999999999998E-4</v>
      </c>
      <c r="H122" s="846">
        <f t="shared" si="7"/>
        <v>4.5199999999999998E-4</v>
      </c>
    </row>
    <row r="123" spans="1:39" s="76" customFormat="1" ht="48" x14ac:dyDescent="0.2">
      <c r="A123" s="108"/>
      <c r="B123" s="12"/>
      <c r="C123" s="108"/>
      <c r="D123" s="69"/>
      <c r="E123" s="837"/>
      <c r="F123" s="838"/>
      <c r="G123" s="692" t="s">
        <v>592</v>
      </c>
      <c r="H123" s="883">
        <f>SUM(H115:H122)</f>
        <v>1.2169559999999999</v>
      </c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</row>
    <row r="124" spans="1:39" s="78" customFormat="1" ht="29.25" customHeight="1" x14ac:dyDescent="0.25">
      <c r="A124" s="110"/>
      <c r="B124" s="52"/>
      <c r="C124" s="110"/>
      <c r="D124" s="52"/>
      <c r="E124" s="52"/>
      <c r="F124" s="52"/>
      <c r="G124" s="303"/>
      <c r="H124" s="890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</row>
    <row r="125" spans="1:39" ht="15" customHeight="1" x14ac:dyDescent="0.25">
      <c r="A125" s="1305" t="s">
        <v>55</v>
      </c>
      <c r="B125" s="1305"/>
      <c r="C125" s="1305"/>
      <c r="D125" s="1305"/>
      <c r="E125" s="1305"/>
      <c r="F125" s="1305"/>
      <c r="G125" s="1305"/>
      <c r="H125" s="1305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</row>
    <row r="126" spans="1:39" x14ac:dyDescent="0.25">
      <c r="A126" s="1305" t="s">
        <v>673</v>
      </c>
      <c r="B126" s="1305"/>
      <c r="C126" s="1305"/>
      <c r="D126" s="1305"/>
      <c r="E126" s="1305"/>
      <c r="F126" s="1305"/>
      <c r="G126" s="1305"/>
      <c r="H126" s="1305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</row>
    <row r="127" spans="1:39" ht="15" customHeight="1" x14ac:dyDescent="0.25">
      <c r="A127" s="1301" t="s">
        <v>674</v>
      </c>
      <c r="B127" s="1301"/>
      <c r="C127" s="1301"/>
      <c r="D127" s="1301"/>
      <c r="E127" s="1301"/>
      <c r="F127" s="1301"/>
      <c r="G127" s="1301"/>
      <c r="H127" s="1301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</row>
    <row r="128" spans="1:39" s="77" customFormat="1" ht="13.5" thickBot="1" x14ac:dyDescent="0.25">
      <c r="A128" s="389" t="s">
        <v>3</v>
      </c>
      <c r="B128" s="60"/>
      <c r="C128" s="104"/>
      <c r="D128" s="60"/>
      <c r="E128" s="60"/>
      <c r="F128" s="60"/>
      <c r="G128" s="377"/>
      <c r="H128" s="881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</row>
    <row r="129" spans="1:39" s="78" customFormat="1" ht="18.75" customHeight="1" thickBot="1" x14ac:dyDescent="0.25">
      <c r="A129" s="1386" t="s">
        <v>382</v>
      </c>
      <c r="B129" s="1387"/>
      <c r="C129" s="1387"/>
      <c r="D129" s="1387"/>
      <c r="E129" s="1387"/>
      <c r="F129" s="1387"/>
      <c r="G129" s="1387"/>
      <c r="H129" s="1388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</row>
    <row r="130" spans="1:39" s="78" customFormat="1" ht="15.75" customHeight="1" thickBot="1" x14ac:dyDescent="0.25">
      <c r="A130" s="374" t="s">
        <v>381</v>
      </c>
      <c r="B130" s="85"/>
      <c r="C130" s="85"/>
      <c r="D130" s="85"/>
      <c r="E130" s="85"/>
      <c r="F130" s="85"/>
      <c r="G130" s="382"/>
      <c r="H130" s="88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</row>
    <row r="131" spans="1:39" s="78" customFormat="1" ht="13.5" thickBot="1" x14ac:dyDescent="0.25">
      <c r="A131" s="390"/>
      <c r="B131" s="62"/>
      <c r="C131" s="62"/>
      <c r="D131" s="62"/>
      <c r="E131" s="62"/>
      <c r="F131" s="62"/>
      <c r="G131" s="378"/>
      <c r="H131" s="806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</row>
    <row r="132" spans="1:39" s="78" customFormat="1" ht="16.5" customHeight="1" thickBot="1" x14ac:dyDescent="0.25">
      <c r="A132" s="374" t="s">
        <v>4</v>
      </c>
      <c r="B132" s="85"/>
      <c r="C132" s="113"/>
      <c r="D132" s="85"/>
      <c r="E132" s="85"/>
      <c r="F132" s="85"/>
      <c r="G132" s="382"/>
      <c r="H132" s="887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</row>
    <row r="133" spans="1:39" s="78" customFormat="1" ht="13.5" thickBot="1" x14ac:dyDescent="0.25">
      <c r="A133" s="1108" t="s">
        <v>56</v>
      </c>
      <c r="B133" s="1090"/>
      <c r="C133" s="1090"/>
      <c r="D133" s="1090"/>
      <c r="E133" s="1090"/>
      <c r="F133" s="1090"/>
      <c r="G133" s="1090"/>
      <c r="H133" s="1361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</row>
    <row r="134" spans="1:39" ht="17.25" customHeight="1" x14ac:dyDescent="0.25">
      <c r="A134" s="391"/>
      <c r="B134" s="64"/>
      <c r="C134" s="106"/>
      <c r="D134" s="64"/>
      <c r="E134" s="64"/>
      <c r="F134" s="64"/>
      <c r="G134" s="379"/>
      <c r="H134" s="882"/>
    </row>
    <row r="135" spans="1:39" s="832" customFormat="1" ht="37.5" customHeight="1" x14ac:dyDescent="0.2">
      <c r="A135" s="506" t="s">
        <v>5</v>
      </c>
      <c r="B135" s="507" t="s">
        <v>6</v>
      </c>
      <c r="C135" s="507" t="s">
        <v>7</v>
      </c>
      <c r="D135" s="680" t="s">
        <v>578</v>
      </c>
      <c r="E135" s="680" t="s">
        <v>579</v>
      </c>
      <c r="F135" s="680" t="s">
        <v>580</v>
      </c>
      <c r="G135" s="680" t="s">
        <v>581</v>
      </c>
      <c r="H135" s="690" t="s">
        <v>14</v>
      </c>
      <c r="I135" s="520"/>
    </row>
    <row r="136" spans="1:39" s="832" customFormat="1" ht="25.5" customHeight="1" x14ac:dyDescent="0.2">
      <c r="A136" s="508"/>
      <c r="B136" s="508"/>
      <c r="C136" s="508"/>
      <c r="D136" s="248"/>
      <c r="E136" s="248"/>
      <c r="F136" s="248" t="s">
        <v>582</v>
      </c>
      <c r="G136" s="248" t="s">
        <v>583</v>
      </c>
      <c r="H136" s="688" t="s">
        <v>584</v>
      </c>
      <c r="I136" s="520"/>
    </row>
    <row r="137" spans="1:39" ht="18.75" customHeight="1" x14ac:dyDescent="0.25">
      <c r="A137" s="1367" t="str">
        <f>'[1]CM.01-PERSONAL '!$C$162</f>
        <v>GERENCIA DE PLANEAMIENTO URBANO Y CATASTRO</v>
      </c>
      <c r="B137" s="1380">
        <v>8</v>
      </c>
      <c r="C137" s="847" t="str">
        <f>'[1]MATRIZ DE ACTIVIDADES'!$B$66</f>
        <v xml:space="preserve">Recibe, revisa expediente y ubica plano para  Visacion </v>
      </c>
      <c r="D137" s="844" t="str">
        <f>'[1]CM.02- FUNGIBLE'!$B$6</f>
        <v>Folder manila A4</v>
      </c>
      <c r="E137" s="845" t="s">
        <v>591</v>
      </c>
      <c r="F137" s="844">
        <v>1</v>
      </c>
      <c r="G137" s="733">
        <f>'[1]CM.02- FUNGIBLE'!$E$6</f>
        <v>0.71679999999999999</v>
      </c>
      <c r="H137" s="846">
        <f t="shared" ref="H137:H144" si="8">F137*G137</f>
        <v>0.71679999999999999</v>
      </c>
    </row>
    <row r="138" spans="1:39" ht="18.75" customHeight="1" x14ac:dyDescent="0.25">
      <c r="A138" s="1368"/>
      <c r="B138" s="1114"/>
      <c r="C138" s="847"/>
      <c r="D138" s="844" t="str">
        <f>'[1]CM.02- FUNGIBLE'!$B$5</f>
        <v>Faster</v>
      </c>
      <c r="E138" s="845" t="s">
        <v>591</v>
      </c>
      <c r="F138" s="844">
        <v>1</v>
      </c>
      <c r="G138" s="733">
        <f>'[1]CM.02- FUNGIBLE'!$E$5</f>
        <v>8.8000000000000009E-2</v>
      </c>
      <c r="H138" s="846">
        <f t="shared" si="8"/>
        <v>8.8000000000000009E-2</v>
      </c>
    </row>
    <row r="139" spans="1:39" ht="18.75" customHeight="1" x14ac:dyDescent="0.25">
      <c r="A139" s="1368"/>
      <c r="B139" s="1380">
        <v>9</v>
      </c>
      <c r="C139" s="847" t="str">
        <f>'[1]MATRIZ DE ACTIVIDADES'!$B$15</f>
        <v>Elabora Informe Tecnico y deriva a Subgerente</v>
      </c>
      <c r="D139" s="844" t="str">
        <f>'[1]CM.02- FUNGIBLE'!$B$8</f>
        <v>Papel Bond A-4 75 gramos</v>
      </c>
      <c r="E139" s="845" t="s">
        <v>591</v>
      </c>
      <c r="F139" s="844">
        <v>4</v>
      </c>
      <c r="G139" s="733">
        <f>'[1]CM.02- FUNGIBLE'!$E$8</f>
        <v>3.1600000000000003E-2</v>
      </c>
      <c r="H139" s="846">
        <f t="shared" si="8"/>
        <v>0.12640000000000001</v>
      </c>
    </row>
    <row r="140" spans="1:39" ht="18.75" customHeight="1" x14ac:dyDescent="0.25">
      <c r="A140" s="1368"/>
      <c r="B140" s="1114"/>
      <c r="C140" s="847"/>
      <c r="D140" s="844" t="str">
        <f>'[1]CM.02- FUNGIBLE'!$B$7</f>
        <v>Grapas 26/6</v>
      </c>
      <c r="E140" s="845" t="s">
        <v>591</v>
      </c>
      <c r="F140" s="844">
        <v>1</v>
      </c>
      <c r="G140" s="733">
        <f>'[1]CM.02- FUNGIBLE'!$E$7</f>
        <v>4.5199999999999998E-4</v>
      </c>
      <c r="H140" s="846">
        <f t="shared" si="8"/>
        <v>4.5199999999999998E-4</v>
      </c>
    </row>
    <row r="141" spans="1:39" ht="18.75" customHeight="1" x14ac:dyDescent="0.25">
      <c r="A141" s="1368"/>
      <c r="B141" s="1380">
        <v>12</v>
      </c>
      <c r="C141" s="848" t="str">
        <f>'[1]MATRIZ DE ACTIVIDADES'!$B$42</f>
        <v>Recepciona, revisa expediente, elabora  Informe Legal y deriva documentacion</v>
      </c>
      <c r="D141" s="844" t="str">
        <f>'[1]CM.02- FUNGIBLE'!$B$8</f>
        <v>Papel Bond A-4 75 gramos</v>
      </c>
      <c r="E141" s="845" t="s">
        <v>591</v>
      </c>
      <c r="F141" s="844">
        <v>5</v>
      </c>
      <c r="G141" s="733">
        <f>'[1]CM.02- FUNGIBLE'!$E$8</f>
        <v>3.1600000000000003E-2</v>
      </c>
      <c r="H141" s="846">
        <f t="shared" si="8"/>
        <v>0.15800000000000003</v>
      </c>
    </row>
    <row r="142" spans="1:39" ht="18.75" customHeight="1" x14ac:dyDescent="0.25">
      <c r="A142" s="1368"/>
      <c r="B142" s="1114"/>
      <c r="C142" s="848"/>
      <c r="D142" s="844" t="str">
        <f>'[1]CM.02- FUNGIBLE'!$B$7</f>
        <v>Grapas 26/6</v>
      </c>
      <c r="E142" s="845" t="s">
        <v>591</v>
      </c>
      <c r="F142" s="844">
        <v>1</v>
      </c>
      <c r="G142" s="733">
        <f>'[1]CM.02- FUNGIBLE'!$E$7</f>
        <v>4.5199999999999998E-4</v>
      </c>
      <c r="H142" s="846">
        <f t="shared" si="8"/>
        <v>4.5199999999999998E-4</v>
      </c>
    </row>
    <row r="143" spans="1:39" ht="18.75" customHeight="1" x14ac:dyDescent="0.25">
      <c r="A143" s="1368"/>
      <c r="B143" s="1380">
        <v>14</v>
      </c>
      <c r="C143" s="848" t="str">
        <f>'[1]MATRIZ DE ACTIVIDADES'!$B$22</f>
        <v xml:space="preserve">Elabora  Informe Técnico, Proyecto de Certificado y deriva a Gerente </v>
      </c>
      <c r="D143" s="844" t="str">
        <f>'[1]CM.02- FUNGIBLE'!$B$8</f>
        <v>Papel Bond A-4 75 gramos</v>
      </c>
      <c r="E143" s="845" t="s">
        <v>591</v>
      </c>
      <c r="F143" s="844">
        <v>4</v>
      </c>
      <c r="G143" s="733">
        <f>'[1]CM.02- FUNGIBLE'!$E$8</f>
        <v>3.1600000000000003E-2</v>
      </c>
      <c r="H143" s="846">
        <f t="shared" si="8"/>
        <v>0.12640000000000001</v>
      </c>
    </row>
    <row r="144" spans="1:39" ht="18.75" customHeight="1" x14ac:dyDescent="0.25">
      <c r="A144" s="1369"/>
      <c r="B144" s="1114"/>
      <c r="C144" s="848"/>
      <c r="D144" s="844" t="str">
        <f>'[1]CM.02- FUNGIBLE'!$B$7</f>
        <v>Grapas 26/6</v>
      </c>
      <c r="E144" s="845" t="s">
        <v>591</v>
      </c>
      <c r="F144" s="844">
        <v>1</v>
      </c>
      <c r="G144" s="733">
        <f>'[1]CM.02- FUNGIBLE'!$E$7</f>
        <v>4.5199999999999998E-4</v>
      </c>
      <c r="H144" s="846">
        <f t="shared" si="8"/>
        <v>4.5199999999999998E-4</v>
      </c>
    </row>
    <row r="145" spans="1:39" s="76" customFormat="1" ht="48" x14ac:dyDescent="0.2">
      <c r="A145" s="108"/>
      <c r="B145" s="12"/>
      <c r="C145" s="108"/>
      <c r="D145" s="69"/>
      <c r="E145" s="837"/>
      <c r="F145" s="838"/>
      <c r="G145" s="692" t="s">
        <v>592</v>
      </c>
      <c r="H145" s="883">
        <f>SUM(H137:H144)</f>
        <v>1.2169559999999999</v>
      </c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</row>
    <row r="146" spans="1:39" s="82" customFormat="1" x14ac:dyDescent="0.25">
      <c r="A146" s="115"/>
      <c r="B146" s="71"/>
      <c r="C146" s="115"/>
      <c r="D146" s="71"/>
      <c r="E146" s="97"/>
      <c r="F146" s="97"/>
      <c r="G146" s="98"/>
      <c r="H146" s="888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</row>
    <row r="147" spans="1:39" ht="15" customHeight="1" x14ac:dyDescent="0.25">
      <c r="A147" s="1305" t="s">
        <v>55</v>
      </c>
      <c r="B147" s="1305"/>
      <c r="C147" s="1305"/>
      <c r="D147" s="1305"/>
      <c r="E147" s="1305"/>
      <c r="F147" s="1305"/>
      <c r="G147" s="1305"/>
      <c r="H147" s="1305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</row>
    <row r="148" spans="1:39" x14ac:dyDescent="0.25">
      <c r="A148" s="1305" t="s">
        <v>673</v>
      </c>
      <c r="B148" s="1305"/>
      <c r="C148" s="1305"/>
      <c r="D148" s="1305"/>
      <c r="E148" s="1305"/>
      <c r="F148" s="1305"/>
      <c r="G148" s="1305"/>
      <c r="H148" s="1305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</row>
    <row r="149" spans="1:39" ht="15" customHeight="1" x14ac:dyDescent="0.25">
      <c r="A149" s="1301" t="s">
        <v>674</v>
      </c>
      <c r="B149" s="1301"/>
      <c r="C149" s="1301"/>
      <c r="D149" s="1301"/>
      <c r="E149" s="1301"/>
      <c r="F149" s="1301"/>
      <c r="G149" s="1301"/>
      <c r="H149" s="1301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</row>
    <row r="150" spans="1:39" s="120" customFormat="1" ht="13.5" thickBot="1" x14ac:dyDescent="0.25">
      <c r="A150" s="389" t="s">
        <v>3</v>
      </c>
      <c r="B150" s="60"/>
      <c r="C150" s="61"/>
      <c r="D150" s="60"/>
      <c r="E150" s="60"/>
      <c r="F150" s="60"/>
      <c r="G150" s="377"/>
      <c r="H150" s="881"/>
    </row>
    <row r="151" spans="1:39" s="76" customFormat="1" ht="15.75" customHeight="1" thickBot="1" x14ac:dyDescent="0.25">
      <c r="A151" s="1374" t="s">
        <v>387</v>
      </c>
      <c r="B151" s="1375"/>
      <c r="C151" s="1375"/>
      <c r="D151" s="1375"/>
      <c r="E151" s="1375"/>
      <c r="F151" s="1375"/>
      <c r="G151" s="1375"/>
      <c r="H151" s="1376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</row>
    <row r="152" spans="1:39" s="78" customFormat="1" ht="15.75" customHeight="1" thickBot="1" x14ac:dyDescent="0.25">
      <c r="A152" s="372" t="s">
        <v>388</v>
      </c>
      <c r="B152" s="373"/>
      <c r="C152" s="177"/>
      <c r="D152" s="373"/>
      <c r="E152" s="373"/>
      <c r="F152" s="373"/>
      <c r="G152" s="408"/>
      <c r="H152" s="891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</row>
    <row r="153" spans="1:39" s="76" customFormat="1" ht="12.75" x14ac:dyDescent="0.2">
      <c r="A153" s="390"/>
      <c r="B153" s="62"/>
      <c r="C153" s="63"/>
      <c r="D153" s="62"/>
      <c r="E153" s="62"/>
      <c r="F153" s="62"/>
      <c r="G153" s="378"/>
      <c r="H153" s="892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</row>
    <row r="154" spans="1:39" s="82" customFormat="1" ht="13.5" thickBot="1" x14ac:dyDescent="0.25">
      <c r="A154" s="389" t="s">
        <v>4</v>
      </c>
      <c r="B154" s="60"/>
      <c r="C154" s="63"/>
      <c r="D154" s="62"/>
      <c r="E154" s="62"/>
      <c r="F154" s="62"/>
      <c r="G154" s="378"/>
      <c r="H154" s="881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</row>
    <row r="155" spans="1:39" s="82" customFormat="1" ht="15.75" customHeight="1" thickBot="1" x14ac:dyDescent="0.25">
      <c r="A155" s="1108" t="s">
        <v>56</v>
      </c>
      <c r="B155" s="1090"/>
      <c r="C155" s="1090"/>
      <c r="D155" s="1090"/>
      <c r="E155" s="1090"/>
      <c r="F155" s="1090"/>
      <c r="G155" s="1090"/>
      <c r="H155" s="1361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</row>
    <row r="156" spans="1:39" x14ac:dyDescent="0.25">
      <c r="A156" s="391"/>
      <c r="B156" s="64"/>
      <c r="C156" s="11"/>
      <c r="D156" s="64"/>
      <c r="E156" s="64"/>
      <c r="F156" s="64"/>
      <c r="G156" s="379"/>
      <c r="H156" s="880"/>
    </row>
    <row r="157" spans="1:39" s="676" customFormat="1" ht="37.5" customHeight="1" x14ac:dyDescent="0.2">
      <c r="A157" s="506" t="s">
        <v>5</v>
      </c>
      <c r="B157" s="507" t="s">
        <v>6</v>
      </c>
      <c r="C157" s="507" t="s">
        <v>7</v>
      </c>
      <c r="D157" s="680" t="s">
        <v>578</v>
      </c>
      <c r="E157" s="680" t="s">
        <v>579</v>
      </c>
      <c r="F157" s="680" t="s">
        <v>580</v>
      </c>
      <c r="G157" s="680" t="s">
        <v>581</v>
      </c>
      <c r="H157" s="690" t="s">
        <v>14</v>
      </c>
      <c r="I157" s="520"/>
    </row>
    <row r="158" spans="1:39" s="676" customFormat="1" ht="25.5" customHeight="1" x14ac:dyDescent="0.2">
      <c r="A158" s="508"/>
      <c r="B158" s="508"/>
      <c r="C158" s="508"/>
      <c r="D158" s="248"/>
      <c r="E158" s="248"/>
      <c r="F158" s="248" t="s">
        <v>582</v>
      </c>
      <c r="G158" s="248" t="s">
        <v>583</v>
      </c>
      <c r="H158" s="688" t="s">
        <v>584</v>
      </c>
      <c r="I158" s="520"/>
    </row>
    <row r="159" spans="1:39" ht="19.5" customHeight="1" x14ac:dyDescent="0.25">
      <c r="A159" s="1367" t="str">
        <f>'[1]CM.01-PERSONAL '!$C$162</f>
        <v>GERENCIA DE PLANEAMIENTO URBANO Y CATASTRO</v>
      </c>
      <c r="B159" s="1398">
        <v>9</v>
      </c>
      <c r="C159" s="848" t="str">
        <f>'[1]MATRIZ DE ACTIVIDADES'!$B$53</f>
        <v xml:space="preserve">Recibe,evalua expediente y Programa Inspeccion Ocular </v>
      </c>
      <c r="D159" s="844" t="str">
        <f>'[1]CM.02- FUNGIBLE'!$B$6</f>
        <v>Folder manila A4</v>
      </c>
      <c r="E159" s="845" t="s">
        <v>591</v>
      </c>
      <c r="F159" s="844">
        <v>1</v>
      </c>
      <c r="G159" s="733">
        <f>'[1]CM.02- FUNGIBLE'!$E$6</f>
        <v>0.71679999999999999</v>
      </c>
      <c r="H159" s="846">
        <f t="shared" ref="H159:H164" si="9">F159*G159</f>
        <v>0.71679999999999999</v>
      </c>
    </row>
    <row r="160" spans="1:39" ht="19.5" customHeight="1" x14ac:dyDescent="0.25">
      <c r="A160" s="1368"/>
      <c r="B160" s="1398"/>
      <c r="C160" s="848"/>
      <c r="D160" s="844" t="str">
        <f>'[1]CM.02- FUNGIBLE'!$B$5</f>
        <v>Faster</v>
      </c>
      <c r="E160" s="845" t="s">
        <v>591</v>
      </c>
      <c r="F160" s="844">
        <v>1</v>
      </c>
      <c r="G160" s="733">
        <f>'[1]CM.02- FUNGIBLE'!$E$5</f>
        <v>8.8000000000000009E-2</v>
      </c>
      <c r="H160" s="846">
        <f t="shared" si="9"/>
        <v>8.8000000000000009E-2</v>
      </c>
    </row>
    <row r="161" spans="1:39" s="86" customFormat="1" ht="19.5" customHeight="1" x14ac:dyDescent="0.2">
      <c r="A161" s="1368"/>
      <c r="B161" s="1398">
        <v>13</v>
      </c>
      <c r="C161" s="847" t="str">
        <f>'[1]MATRIZ DE ACTIVIDADES'!$B$15</f>
        <v>Elabora Informe Tecnico y deriva a Subgerente</v>
      </c>
      <c r="D161" s="844" t="str">
        <f>'[1]CM.02- FUNGIBLE'!$B$8</f>
        <v>Papel Bond A-4 75 gramos</v>
      </c>
      <c r="E161" s="845" t="s">
        <v>591</v>
      </c>
      <c r="F161" s="844">
        <v>4</v>
      </c>
      <c r="G161" s="733">
        <f>'[1]CM.02- FUNGIBLE'!$E$8</f>
        <v>3.1600000000000003E-2</v>
      </c>
      <c r="H161" s="846">
        <f t="shared" si="9"/>
        <v>0.12640000000000001</v>
      </c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</row>
    <row r="162" spans="1:39" s="86" customFormat="1" ht="19.5" customHeight="1" x14ac:dyDescent="0.2">
      <c r="A162" s="1368"/>
      <c r="B162" s="1398"/>
      <c r="C162" s="847"/>
      <c r="D162" s="844" t="str">
        <f>'[1]CM.02- FUNGIBLE'!$B$7</f>
        <v>Grapas 26/6</v>
      </c>
      <c r="E162" s="845" t="s">
        <v>591</v>
      </c>
      <c r="F162" s="844">
        <v>1</v>
      </c>
      <c r="G162" s="733">
        <f>'[1]CM.02- FUNGIBLE'!$E$7</f>
        <v>4.5199999999999998E-4</v>
      </c>
      <c r="H162" s="846">
        <f t="shared" si="9"/>
        <v>4.5199999999999998E-4</v>
      </c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</row>
    <row r="163" spans="1:39" ht="19.5" customHeight="1" x14ac:dyDescent="0.25">
      <c r="A163" s="1368"/>
      <c r="B163" s="1398">
        <v>16</v>
      </c>
      <c r="C163" s="848" t="str">
        <f>'[1]MATRIZ DE ACTIVIDADES'!$B$39</f>
        <v>Recepciona, revisa expediente , elabora proyecto de Resolucion  y deriva documentacion</v>
      </c>
      <c r="D163" s="844" t="str">
        <f>'[1]CM.02- FUNGIBLE'!$B$8</f>
        <v>Papel Bond A-4 75 gramos</v>
      </c>
      <c r="E163" s="845" t="s">
        <v>591</v>
      </c>
      <c r="F163" s="844">
        <v>2</v>
      </c>
      <c r="G163" s="733">
        <f>'[1]CM.02- FUNGIBLE'!$E$8</f>
        <v>3.1600000000000003E-2</v>
      </c>
      <c r="H163" s="846">
        <f t="shared" si="9"/>
        <v>6.3200000000000006E-2</v>
      </c>
    </row>
    <row r="164" spans="1:39" ht="20.25" customHeight="1" x14ac:dyDescent="0.25">
      <c r="A164" s="1369"/>
      <c r="B164" s="1398"/>
      <c r="C164" s="848"/>
      <c r="D164" s="844" t="str">
        <f>'[1]CM.02- FUNGIBLE'!$B$7</f>
        <v>Grapas 26/6</v>
      </c>
      <c r="E164" s="845" t="s">
        <v>591</v>
      </c>
      <c r="F164" s="844">
        <v>1</v>
      </c>
      <c r="G164" s="733">
        <f>'[1]CM.02- FUNGIBLE'!$E$7</f>
        <v>4.5199999999999998E-4</v>
      </c>
      <c r="H164" s="846">
        <f t="shared" si="9"/>
        <v>4.5199999999999998E-4</v>
      </c>
    </row>
    <row r="165" spans="1:39" ht="44.25" customHeight="1" x14ac:dyDescent="0.25">
      <c r="A165" s="108"/>
      <c r="B165" s="12"/>
      <c r="C165" s="12"/>
      <c r="D165" s="69"/>
      <c r="E165" s="837"/>
      <c r="F165" s="838"/>
      <c r="G165" s="692" t="s">
        <v>592</v>
      </c>
      <c r="H165" s="886">
        <f>SUM(H159:H164)</f>
        <v>0.99530400000000008</v>
      </c>
    </row>
    <row r="166" spans="1:39" s="82" customFormat="1" x14ac:dyDescent="0.25">
      <c r="A166" s="110"/>
      <c r="B166" s="52"/>
      <c r="C166" s="110"/>
      <c r="D166" s="52"/>
      <c r="E166" s="52"/>
      <c r="F166" s="52"/>
      <c r="G166" s="303"/>
      <c r="H166" s="89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</row>
    <row r="167" spans="1:39" ht="15" customHeight="1" x14ac:dyDescent="0.25">
      <c r="A167" s="1305" t="s">
        <v>55</v>
      </c>
      <c r="B167" s="1305"/>
      <c r="C167" s="1305"/>
      <c r="D167" s="1305"/>
      <c r="E167" s="1305"/>
      <c r="F167" s="1305"/>
      <c r="G167" s="1305"/>
      <c r="H167" s="1305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</row>
    <row r="168" spans="1:39" x14ac:dyDescent="0.25">
      <c r="A168" s="1305" t="s">
        <v>673</v>
      </c>
      <c r="B168" s="1305"/>
      <c r="C168" s="1305"/>
      <c r="D168" s="1305"/>
      <c r="E168" s="1305"/>
      <c r="F168" s="1305"/>
      <c r="G168" s="1305"/>
      <c r="H168" s="1305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</row>
    <row r="169" spans="1:39" ht="15" customHeight="1" x14ac:dyDescent="0.25">
      <c r="A169" s="1301" t="s">
        <v>674</v>
      </c>
      <c r="B169" s="1301"/>
      <c r="C169" s="1301"/>
      <c r="D169" s="1301"/>
      <c r="E169" s="1301"/>
      <c r="F169" s="1301"/>
      <c r="G169" s="1301"/>
      <c r="H169" s="1301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</row>
    <row r="170" spans="1:39" s="82" customFormat="1" ht="17.25" customHeight="1" x14ac:dyDescent="0.2">
      <c r="A170" s="833"/>
      <c r="B170" s="833"/>
      <c r="C170" s="833"/>
      <c r="D170" s="833"/>
      <c r="E170" s="833"/>
      <c r="F170" s="833"/>
      <c r="G170" s="833"/>
      <c r="H170" s="802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</row>
    <row r="171" spans="1:39" s="78" customFormat="1" ht="17.25" customHeight="1" thickBot="1" x14ac:dyDescent="0.25">
      <c r="A171" s="389" t="s">
        <v>3</v>
      </c>
      <c r="B171" s="60"/>
      <c r="C171" s="61"/>
      <c r="D171" s="60"/>
      <c r="E171" s="60"/>
      <c r="F171" s="60"/>
      <c r="G171" s="377"/>
      <c r="H171" s="881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</row>
    <row r="172" spans="1:39" s="78" customFormat="1" ht="15.75" customHeight="1" thickBot="1" x14ac:dyDescent="0.25">
      <c r="A172" s="1374" t="s">
        <v>387</v>
      </c>
      <c r="B172" s="1375"/>
      <c r="C172" s="1375"/>
      <c r="D172" s="1375"/>
      <c r="E172" s="1375"/>
      <c r="F172" s="1375"/>
      <c r="G172" s="1375"/>
      <c r="H172" s="1376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</row>
    <row r="173" spans="1:39" s="84" customFormat="1" ht="15" customHeight="1" thickBot="1" x14ac:dyDescent="0.3">
      <c r="A173" s="1395" t="s">
        <v>393</v>
      </c>
      <c r="B173" s="1396"/>
      <c r="C173" s="1396"/>
      <c r="D173" s="1396"/>
      <c r="E173" s="1396"/>
      <c r="F173" s="1396"/>
      <c r="G173" s="1396"/>
      <c r="H173" s="1397"/>
      <c r="I173" s="397"/>
      <c r="J173" s="397"/>
      <c r="K173" s="397"/>
      <c r="L173" s="397"/>
      <c r="M173" s="397"/>
      <c r="N173" s="397"/>
      <c r="O173" s="397"/>
      <c r="P173" s="397"/>
      <c r="Q173" s="397"/>
      <c r="R173" s="397"/>
      <c r="S173" s="397"/>
      <c r="T173" s="397"/>
      <c r="U173" s="397"/>
      <c r="V173" s="397"/>
      <c r="W173" s="397"/>
      <c r="X173" s="397"/>
      <c r="Y173" s="397"/>
      <c r="Z173" s="397"/>
      <c r="AA173" s="397"/>
      <c r="AB173" s="397"/>
      <c r="AC173" s="397"/>
      <c r="AD173" s="397"/>
      <c r="AE173" s="397"/>
      <c r="AF173" s="397"/>
      <c r="AG173" s="397"/>
      <c r="AH173" s="397"/>
      <c r="AI173" s="397"/>
      <c r="AJ173" s="397"/>
      <c r="AK173" s="397"/>
      <c r="AL173" s="397"/>
      <c r="AM173" s="397"/>
    </row>
    <row r="174" spans="1:39" x14ac:dyDescent="0.25">
      <c r="A174" s="390"/>
      <c r="B174" s="62"/>
      <c r="C174" s="63"/>
      <c r="D174" s="62"/>
      <c r="E174" s="62"/>
      <c r="F174" s="62"/>
      <c r="G174" s="378"/>
      <c r="H174" s="881"/>
    </row>
    <row r="175" spans="1:39" ht="15.75" thickBot="1" x14ac:dyDescent="0.3">
      <c r="A175" s="389" t="s">
        <v>4</v>
      </c>
      <c r="B175" s="60"/>
      <c r="C175" s="63"/>
      <c r="D175" s="62"/>
      <c r="E175" s="62"/>
      <c r="F175" s="62"/>
      <c r="G175" s="378"/>
      <c r="H175" s="881"/>
    </row>
    <row r="176" spans="1:39" ht="15.75" thickBot="1" x14ac:dyDescent="0.3">
      <c r="A176" s="1108" t="s">
        <v>56</v>
      </c>
      <c r="B176" s="1090"/>
      <c r="C176" s="1090"/>
      <c r="D176" s="1090"/>
      <c r="E176" s="1090"/>
      <c r="F176" s="1090"/>
      <c r="G176" s="1090"/>
      <c r="H176" s="1361"/>
    </row>
    <row r="177" spans="1:39" s="78" customFormat="1" ht="12.75" x14ac:dyDescent="0.2">
      <c r="A177" s="391"/>
      <c r="B177" s="64"/>
      <c r="C177" s="11"/>
      <c r="D177" s="64"/>
      <c r="E177" s="64"/>
      <c r="F177" s="64"/>
      <c r="G177" s="379"/>
      <c r="H177" s="880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</row>
    <row r="178" spans="1:39" s="78" customFormat="1" ht="12.75" x14ac:dyDescent="0.2">
      <c r="A178" s="393"/>
      <c r="B178" s="65"/>
      <c r="C178" s="68"/>
      <c r="D178" s="59"/>
      <c r="E178" s="59"/>
      <c r="F178" s="59"/>
      <c r="G178" s="376"/>
      <c r="H178" s="880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</row>
    <row r="179" spans="1:39" s="832" customFormat="1" ht="37.5" customHeight="1" x14ac:dyDescent="0.2">
      <c r="A179" s="506" t="s">
        <v>5</v>
      </c>
      <c r="B179" s="507" t="s">
        <v>6</v>
      </c>
      <c r="C179" s="507" t="s">
        <v>7</v>
      </c>
      <c r="D179" s="680" t="s">
        <v>578</v>
      </c>
      <c r="E179" s="680" t="s">
        <v>579</v>
      </c>
      <c r="F179" s="680" t="s">
        <v>580</v>
      </c>
      <c r="G179" s="680" t="s">
        <v>581</v>
      </c>
      <c r="H179" s="690" t="s">
        <v>14</v>
      </c>
      <c r="I179" s="520"/>
    </row>
    <row r="180" spans="1:39" s="832" customFormat="1" ht="25.5" customHeight="1" x14ac:dyDescent="0.2">
      <c r="A180" s="508"/>
      <c r="B180" s="508"/>
      <c r="C180" s="508"/>
      <c r="D180" s="248"/>
      <c r="E180" s="248"/>
      <c r="F180" s="248" t="s">
        <v>582</v>
      </c>
      <c r="G180" s="248" t="s">
        <v>583</v>
      </c>
      <c r="H180" s="688" t="s">
        <v>584</v>
      </c>
      <c r="I180" s="520"/>
    </row>
    <row r="181" spans="1:39" ht="36" customHeight="1" x14ac:dyDescent="0.25">
      <c r="A181" s="1363" t="s">
        <v>561</v>
      </c>
      <c r="B181" s="1365">
        <v>4</v>
      </c>
      <c r="C181" s="790" t="str">
        <f>'[1]MATRIZ DE ACTIVIDADES'!$B$105</f>
        <v>Elabora Informe Tecnico y deriva a documentacion</v>
      </c>
      <c r="D181" s="722" t="str">
        <f>'[1]CM.02- FUNGIBLE'!$B$8</f>
        <v>Papel Bond A-4 75 gramos</v>
      </c>
      <c r="E181" s="723" t="s">
        <v>591</v>
      </c>
      <c r="F181" s="724">
        <v>10</v>
      </c>
      <c r="G181" s="729">
        <f>'[1]CM.02- FUNGIBLE'!$E$8</f>
        <v>3.1600000000000003E-2</v>
      </c>
      <c r="H181" s="726">
        <f t="shared" ref="H181:H182" si="10">F181*G181</f>
        <v>0.31600000000000006</v>
      </c>
      <c r="AF181" s="52"/>
      <c r="AG181" s="52"/>
      <c r="AH181" s="52"/>
      <c r="AI181" s="52"/>
      <c r="AJ181" s="52"/>
      <c r="AK181" s="52"/>
      <c r="AL181" s="52"/>
      <c r="AM181" s="52"/>
    </row>
    <row r="182" spans="1:39" ht="36" customHeight="1" x14ac:dyDescent="0.25">
      <c r="A182" s="1364"/>
      <c r="B182" s="1366"/>
      <c r="C182" s="790"/>
      <c r="D182" s="730" t="str">
        <f>'[1]CM.02- FUNGIBLE'!$B$7</f>
        <v>Grapas 26/6</v>
      </c>
      <c r="E182" s="723" t="s">
        <v>591</v>
      </c>
      <c r="F182" s="731">
        <v>1</v>
      </c>
      <c r="G182" s="732">
        <f>'[1]CM.02- FUNGIBLE'!$E$7</f>
        <v>4.5199999999999998E-4</v>
      </c>
      <c r="H182" s="726">
        <f t="shared" si="10"/>
        <v>4.5199999999999998E-4</v>
      </c>
      <c r="AF182" s="52"/>
      <c r="AG182" s="52"/>
      <c r="AH182" s="52"/>
      <c r="AI182" s="52"/>
      <c r="AJ182" s="52"/>
      <c r="AK182" s="52"/>
      <c r="AL182" s="52"/>
      <c r="AM182" s="52"/>
    </row>
    <row r="183" spans="1:39" ht="48" x14ac:dyDescent="0.25">
      <c r="A183" s="108"/>
      <c r="B183" s="12"/>
      <c r="C183" s="12"/>
      <c r="D183" s="572"/>
      <c r="E183" s="150"/>
      <c r="F183" s="151"/>
      <c r="G183" s="692" t="s">
        <v>592</v>
      </c>
      <c r="H183" s="799">
        <f>SUM(H181:H182)</f>
        <v>0.31645200000000007</v>
      </c>
      <c r="AF183" s="52"/>
      <c r="AG183" s="52"/>
      <c r="AH183" s="52"/>
      <c r="AI183" s="52"/>
      <c r="AJ183" s="52"/>
      <c r="AK183" s="52"/>
      <c r="AL183" s="52"/>
      <c r="AM183" s="52"/>
    </row>
    <row r="184" spans="1:39" s="71" customFormat="1" x14ac:dyDescent="0.25">
      <c r="A184" s="109"/>
      <c r="B184" s="95"/>
      <c r="C184" s="95"/>
      <c r="D184" s="96"/>
      <c r="E184" s="97"/>
      <c r="F184" s="97"/>
      <c r="G184" s="381"/>
      <c r="H184" s="809"/>
    </row>
    <row r="185" spans="1:39" ht="15" customHeight="1" x14ac:dyDescent="0.25">
      <c r="A185" s="1305" t="s">
        <v>55</v>
      </c>
      <c r="B185" s="1305"/>
      <c r="C185" s="1305"/>
      <c r="D185" s="1305"/>
      <c r="E185" s="1305"/>
      <c r="F185" s="1305"/>
      <c r="G185" s="1305"/>
      <c r="H185" s="1305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</row>
    <row r="186" spans="1:39" x14ac:dyDescent="0.25">
      <c r="A186" s="1305" t="s">
        <v>673</v>
      </c>
      <c r="B186" s="1305"/>
      <c r="C186" s="1305"/>
      <c r="D186" s="1305"/>
      <c r="E186" s="1305"/>
      <c r="F186" s="1305"/>
      <c r="G186" s="1305"/>
      <c r="H186" s="1305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</row>
    <row r="187" spans="1:39" ht="15" customHeight="1" x14ac:dyDescent="0.25">
      <c r="A187" s="1301" t="s">
        <v>674</v>
      </c>
      <c r="B187" s="1301"/>
      <c r="C187" s="1301"/>
      <c r="D187" s="1301"/>
      <c r="E187" s="1301"/>
      <c r="F187" s="1301"/>
      <c r="G187" s="1301"/>
      <c r="H187" s="1301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</row>
    <row r="188" spans="1:39" ht="15.75" customHeight="1" x14ac:dyDescent="0.25">
      <c r="A188" s="833"/>
      <c r="B188" s="833"/>
      <c r="C188" s="833"/>
      <c r="D188" s="833"/>
      <c r="E188" s="833"/>
      <c r="F188" s="833"/>
      <c r="G188" s="833"/>
      <c r="H188" s="802"/>
    </row>
    <row r="189" spans="1:39" ht="15.75" thickBot="1" x14ac:dyDescent="0.3">
      <c r="A189" s="389" t="s">
        <v>3</v>
      </c>
      <c r="B189" s="60"/>
      <c r="C189" s="61"/>
      <c r="D189" s="60"/>
      <c r="E189" s="60"/>
      <c r="F189" s="60"/>
      <c r="G189" s="377"/>
      <c r="H189" s="881"/>
    </row>
    <row r="190" spans="1:39" ht="15.75" customHeight="1" thickBot="1" x14ac:dyDescent="0.3">
      <c r="A190" s="1374" t="s">
        <v>387</v>
      </c>
      <c r="B190" s="1375"/>
      <c r="C190" s="1375"/>
      <c r="D190" s="1375"/>
      <c r="E190" s="1375"/>
      <c r="F190" s="1375"/>
      <c r="G190" s="1375"/>
      <c r="H190" s="1376"/>
    </row>
    <row r="191" spans="1:39" ht="15.75" customHeight="1" thickBot="1" x14ac:dyDescent="0.3">
      <c r="A191" s="1374" t="s">
        <v>394</v>
      </c>
      <c r="B191" s="1375"/>
      <c r="C191" s="1375"/>
      <c r="D191" s="1375"/>
      <c r="E191" s="1375"/>
      <c r="F191" s="1375"/>
      <c r="G191" s="1375"/>
      <c r="H191" s="1376"/>
    </row>
    <row r="192" spans="1:39" ht="15.75" thickBot="1" x14ac:dyDescent="0.3">
      <c r="A192" s="390"/>
      <c r="B192" s="125"/>
      <c r="C192" s="125"/>
      <c r="D192" s="125"/>
      <c r="E192" s="125"/>
      <c r="F192" s="125"/>
      <c r="G192" s="383"/>
      <c r="H192" s="893"/>
    </row>
    <row r="193" spans="1:39" s="75" customFormat="1" ht="15.75" thickBot="1" x14ac:dyDescent="0.3">
      <c r="A193" s="375" t="s">
        <v>4</v>
      </c>
      <c r="B193" s="85"/>
      <c r="C193" s="124"/>
      <c r="D193" s="85"/>
      <c r="E193" s="85"/>
      <c r="F193" s="85"/>
      <c r="G193" s="382"/>
      <c r="H193" s="894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</row>
    <row r="194" spans="1:39" ht="15.75" thickBot="1" x14ac:dyDescent="0.3">
      <c r="A194" s="1108" t="s">
        <v>56</v>
      </c>
      <c r="B194" s="1090"/>
      <c r="C194" s="1090"/>
      <c r="D194" s="1090"/>
      <c r="E194" s="1090"/>
      <c r="F194" s="1090"/>
      <c r="G194" s="1090"/>
      <c r="H194" s="1361"/>
    </row>
    <row r="195" spans="1:39" s="78" customFormat="1" ht="12.75" x14ac:dyDescent="0.2">
      <c r="A195" s="391"/>
      <c r="B195" s="64"/>
      <c r="C195" s="11"/>
      <c r="D195" s="64"/>
      <c r="E195" s="64"/>
      <c r="F195" s="64"/>
      <c r="G195" s="379"/>
      <c r="H195" s="880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</row>
    <row r="196" spans="1:39" x14ac:dyDescent="0.25">
      <c r="A196" s="393"/>
      <c r="B196" s="65"/>
      <c r="C196" s="68"/>
      <c r="D196" s="59"/>
      <c r="E196" s="59"/>
      <c r="F196" s="59"/>
      <c r="G196" s="376"/>
      <c r="H196" s="880"/>
    </row>
    <row r="197" spans="1:39" s="832" customFormat="1" ht="37.5" customHeight="1" x14ac:dyDescent="0.2">
      <c r="A197" s="506" t="s">
        <v>5</v>
      </c>
      <c r="B197" s="507" t="s">
        <v>6</v>
      </c>
      <c r="C197" s="507" t="s">
        <v>7</v>
      </c>
      <c r="D197" s="680" t="s">
        <v>578</v>
      </c>
      <c r="E197" s="680" t="s">
        <v>579</v>
      </c>
      <c r="F197" s="680" t="s">
        <v>580</v>
      </c>
      <c r="G197" s="680" t="s">
        <v>581</v>
      </c>
      <c r="H197" s="690" t="s">
        <v>14</v>
      </c>
      <c r="I197" s="520"/>
    </row>
    <row r="198" spans="1:39" s="832" customFormat="1" ht="25.5" customHeight="1" x14ac:dyDescent="0.2">
      <c r="A198" s="508"/>
      <c r="B198" s="508"/>
      <c r="C198" s="508"/>
      <c r="D198" s="248"/>
      <c r="E198" s="248"/>
      <c r="F198" s="248" t="s">
        <v>582</v>
      </c>
      <c r="G198" s="248" t="s">
        <v>583</v>
      </c>
      <c r="H198" s="688" t="s">
        <v>584</v>
      </c>
      <c r="I198" s="520"/>
    </row>
    <row r="199" spans="1:39" ht="36" customHeight="1" x14ac:dyDescent="0.25">
      <c r="A199" s="1363" t="s">
        <v>561</v>
      </c>
      <c r="B199" s="1365">
        <v>4</v>
      </c>
      <c r="C199" s="790" t="str">
        <f>'[1]MATRIZ DE ACTIVIDADES'!$B$105</f>
        <v>Elabora Informe Tecnico y deriva a documentacion</v>
      </c>
      <c r="D199" s="722" t="str">
        <f>'[1]CM.02- FUNGIBLE'!$B$8</f>
        <v>Papel Bond A-4 75 gramos</v>
      </c>
      <c r="E199" s="723" t="s">
        <v>591</v>
      </c>
      <c r="F199" s="724">
        <v>10</v>
      </c>
      <c r="G199" s="729">
        <f>'[1]CM.02- FUNGIBLE'!$E$8</f>
        <v>3.1600000000000003E-2</v>
      </c>
      <c r="H199" s="726">
        <f t="shared" ref="H199:H200" si="11">F199*G199</f>
        <v>0.31600000000000006</v>
      </c>
      <c r="AF199" s="52"/>
      <c r="AG199" s="52"/>
      <c r="AH199" s="52"/>
      <c r="AI199" s="52"/>
      <c r="AJ199" s="52"/>
      <c r="AK199" s="52"/>
      <c r="AL199" s="52"/>
      <c r="AM199" s="52"/>
    </row>
    <row r="200" spans="1:39" ht="36" customHeight="1" x14ac:dyDescent="0.25">
      <c r="A200" s="1364"/>
      <c r="B200" s="1366"/>
      <c r="C200" s="790"/>
      <c r="D200" s="730" t="str">
        <f>'[1]CM.02- FUNGIBLE'!$B$7</f>
        <v>Grapas 26/6</v>
      </c>
      <c r="E200" s="723" t="s">
        <v>591</v>
      </c>
      <c r="F200" s="731">
        <v>1</v>
      </c>
      <c r="G200" s="732">
        <f>'[1]CM.02- FUNGIBLE'!$E$7</f>
        <v>4.5199999999999998E-4</v>
      </c>
      <c r="H200" s="726">
        <f t="shared" si="11"/>
        <v>4.5199999999999998E-4</v>
      </c>
      <c r="AF200" s="52"/>
      <c r="AG200" s="52"/>
      <c r="AH200" s="52"/>
      <c r="AI200" s="52"/>
      <c r="AJ200" s="52"/>
      <c r="AK200" s="52"/>
      <c r="AL200" s="52"/>
      <c r="AM200" s="52"/>
    </row>
    <row r="201" spans="1:39" ht="48" x14ac:dyDescent="0.25">
      <c r="A201" s="108"/>
      <c r="B201" s="12"/>
      <c r="C201" s="12"/>
      <c r="D201" s="572"/>
      <c r="E201" s="150"/>
      <c r="F201" s="151"/>
      <c r="G201" s="692" t="s">
        <v>592</v>
      </c>
      <c r="H201" s="799">
        <f>SUM(H199:H200)</f>
        <v>0.31645200000000007</v>
      </c>
      <c r="AF201" s="52"/>
      <c r="AG201" s="52"/>
      <c r="AH201" s="52"/>
      <c r="AI201" s="52"/>
      <c r="AJ201" s="52"/>
      <c r="AK201" s="52"/>
      <c r="AL201" s="52"/>
      <c r="AM201" s="52"/>
    </row>
    <row r="202" spans="1:39" s="71" customFormat="1" x14ac:dyDescent="0.25">
      <c r="A202" s="109"/>
      <c r="B202" s="95"/>
      <c r="C202" s="95"/>
      <c r="D202" s="96"/>
      <c r="E202" s="97"/>
      <c r="F202" s="97"/>
      <c r="G202" s="381"/>
      <c r="H202" s="809"/>
    </row>
    <row r="203" spans="1:39" ht="15" customHeight="1" x14ac:dyDescent="0.25">
      <c r="A203" s="1305" t="s">
        <v>55</v>
      </c>
      <c r="B203" s="1305"/>
      <c r="C203" s="1305"/>
      <c r="D203" s="1305"/>
      <c r="E203" s="1305"/>
      <c r="F203" s="1305"/>
      <c r="G203" s="1305"/>
      <c r="H203" s="1305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</row>
    <row r="204" spans="1:39" x14ac:dyDescent="0.25">
      <c r="A204" s="1305" t="s">
        <v>673</v>
      </c>
      <c r="B204" s="1305"/>
      <c r="C204" s="1305"/>
      <c r="D204" s="1305"/>
      <c r="E204" s="1305"/>
      <c r="F204" s="1305"/>
      <c r="G204" s="1305"/>
      <c r="H204" s="1305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</row>
    <row r="205" spans="1:39" ht="15" customHeight="1" x14ac:dyDescent="0.25">
      <c r="A205" s="1301" t="s">
        <v>674</v>
      </c>
      <c r="B205" s="1301"/>
      <c r="C205" s="1301"/>
      <c r="D205" s="1301"/>
      <c r="E205" s="1301"/>
      <c r="F205" s="1301"/>
      <c r="G205" s="1301"/>
      <c r="H205" s="1301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</row>
    <row r="206" spans="1:39" s="78" customFormat="1" ht="16.5" customHeight="1" x14ac:dyDescent="0.2">
      <c r="A206" s="833"/>
      <c r="B206" s="833"/>
      <c r="C206" s="833"/>
      <c r="D206" s="833"/>
      <c r="E206" s="833"/>
      <c r="F206" s="833"/>
      <c r="G206" s="833"/>
      <c r="H206" s="802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</row>
    <row r="207" spans="1:39" s="78" customFormat="1" ht="13.5" thickBot="1" x14ac:dyDescent="0.25">
      <c r="A207" s="402" t="s">
        <v>3</v>
      </c>
      <c r="B207" s="157"/>
      <c r="C207" s="403"/>
      <c r="D207" s="157"/>
      <c r="E207" s="157"/>
      <c r="F207" s="157"/>
      <c r="G207" s="404"/>
      <c r="H207" s="895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</row>
    <row r="208" spans="1:39" ht="15.75" thickBot="1" x14ac:dyDescent="0.3">
      <c r="A208" s="1371" t="s">
        <v>390</v>
      </c>
      <c r="B208" s="1372"/>
      <c r="C208" s="1372"/>
      <c r="D208" s="1372"/>
      <c r="E208" s="1372"/>
      <c r="F208" s="1372"/>
      <c r="G208" s="1372"/>
      <c r="H208" s="1373"/>
    </row>
    <row r="209" spans="1:39" x14ac:dyDescent="0.25">
      <c r="A209" s="405"/>
      <c r="B209" s="163"/>
      <c r="C209" s="406"/>
      <c r="D209" s="163"/>
      <c r="E209" s="163"/>
      <c r="F209" s="163"/>
      <c r="G209" s="407"/>
      <c r="H209" s="895"/>
    </row>
    <row r="210" spans="1:39" ht="15.75" thickBot="1" x14ac:dyDescent="0.3">
      <c r="A210" s="402" t="s">
        <v>4</v>
      </c>
      <c r="B210" s="157"/>
      <c r="C210" s="406"/>
      <c r="D210" s="163"/>
      <c r="E210" s="163"/>
      <c r="F210" s="163"/>
      <c r="G210" s="407"/>
      <c r="H210" s="895"/>
    </row>
    <row r="211" spans="1:39" ht="15.75" thickBot="1" x14ac:dyDescent="0.3">
      <c r="A211" s="1391" t="s">
        <v>56</v>
      </c>
      <c r="B211" s="1392"/>
      <c r="C211" s="1392"/>
      <c r="D211" s="1392"/>
      <c r="E211" s="1392"/>
      <c r="F211" s="1392"/>
      <c r="G211" s="1392"/>
      <c r="H211" s="1393"/>
    </row>
    <row r="212" spans="1:39" x14ac:dyDescent="0.25">
      <c r="A212" s="391"/>
      <c r="B212" s="64"/>
      <c r="C212" s="106"/>
      <c r="D212" s="64"/>
      <c r="E212" s="64"/>
      <c r="F212" s="64"/>
      <c r="G212" s="379"/>
      <c r="H212" s="880"/>
    </row>
    <row r="213" spans="1:39" x14ac:dyDescent="0.25">
      <c r="A213" s="393"/>
      <c r="B213" s="65"/>
      <c r="C213" s="103"/>
      <c r="D213" s="59"/>
      <c r="E213" s="59"/>
      <c r="F213" s="59"/>
      <c r="G213" s="376"/>
      <c r="H213" s="880"/>
    </row>
    <row r="214" spans="1:39" s="676" customFormat="1" ht="37.5" customHeight="1" x14ac:dyDescent="0.2">
      <c r="A214" s="506" t="s">
        <v>5</v>
      </c>
      <c r="B214" s="507" t="s">
        <v>6</v>
      </c>
      <c r="C214" s="507" t="s">
        <v>7</v>
      </c>
      <c r="D214" s="680" t="s">
        <v>578</v>
      </c>
      <c r="E214" s="680" t="s">
        <v>579</v>
      </c>
      <c r="F214" s="680" t="s">
        <v>580</v>
      </c>
      <c r="G214" s="680" t="s">
        <v>581</v>
      </c>
      <c r="H214" s="690" t="s">
        <v>14</v>
      </c>
      <c r="I214" s="520"/>
    </row>
    <row r="215" spans="1:39" s="676" customFormat="1" ht="25.5" customHeight="1" x14ac:dyDescent="0.2">
      <c r="A215" s="508"/>
      <c r="B215" s="508"/>
      <c r="C215" s="508"/>
      <c r="D215" s="248"/>
      <c r="E215" s="248"/>
      <c r="F215" s="248" t="s">
        <v>582</v>
      </c>
      <c r="G215" s="248" t="s">
        <v>583</v>
      </c>
      <c r="H215" s="688" t="s">
        <v>584</v>
      </c>
      <c r="I215" s="520"/>
    </row>
    <row r="216" spans="1:39" s="82" customFormat="1" ht="23.25" customHeight="1" x14ac:dyDescent="0.2">
      <c r="A216" s="1367" t="str">
        <f>'[1]CM.01-PERSONAL '!$C$162</f>
        <v>GERENCIA DE PLANEAMIENTO URBANO Y CATASTRO</v>
      </c>
      <c r="B216" s="1370">
        <v>6</v>
      </c>
      <c r="C216" s="854" t="str">
        <f>'[1]MATRIZ DE ACTIVIDADES'!$B$53</f>
        <v xml:space="preserve">Recibe,evalua expediente y Programa Inspeccion Ocular </v>
      </c>
      <c r="D216" s="844" t="str">
        <f>'[1]CM.02- FUNGIBLE'!$B$6</f>
        <v>Folder manila A4</v>
      </c>
      <c r="E216" s="845" t="s">
        <v>591</v>
      </c>
      <c r="F216" s="844">
        <v>1</v>
      </c>
      <c r="G216" s="733">
        <f>'[1]CM.02- FUNGIBLE'!$E$6</f>
        <v>0.71679999999999999</v>
      </c>
      <c r="H216" s="846">
        <f t="shared" ref="H216:H221" si="12">F216*G216</f>
        <v>0.71679999999999999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</row>
    <row r="217" spans="1:39" s="82" customFormat="1" ht="23.25" customHeight="1" x14ac:dyDescent="0.2">
      <c r="A217" s="1368"/>
      <c r="B217" s="1170"/>
      <c r="C217" s="851"/>
      <c r="D217" s="844" t="str">
        <f>'[1]CM.02- FUNGIBLE'!$B$5</f>
        <v>Faster</v>
      </c>
      <c r="E217" s="845" t="s">
        <v>591</v>
      </c>
      <c r="F217" s="844">
        <v>1</v>
      </c>
      <c r="G217" s="733">
        <f>'[1]CM.02- FUNGIBLE'!$E$5</f>
        <v>8.8000000000000009E-2</v>
      </c>
      <c r="H217" s="846">
        <f t="shared" si="12"/>
        <v>8.8000000000000009E-2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</row>
    <row r="218" spans="1:39" s="83" customFormat="1" ht="23.25" customHeight="1" x14ac:dyDescent="0.2">
      <c r="A218" s="1368"/>
      <c r="B218" s="1367">
        <v>10</v>
      </c>
      <c r="C218" s="853" t="str">
        <f>'[1]MATRIZ DE ACTIVIDADES'!$B$15</f>
        <v>Elabora Informe Tecnico y deriva a Subgerente</v>
      </c>
      <c r="D218" s="844" t="str">
        <f>'[1]CM.02- FUNGIBLE'!$B$8</f>
        <v>Papel Bond A-4 75 gramos</v>
      </c>
      <c r="E218" s="845" t="s">
        <v>591</v>
      </c>
      <c r="F218" s="844">
        <v>4</v>
      </c>
      <c r="G218" s="733">
        <f>'[1]CM.02- FUNGIBLE'!$E$8</f>
        <v>3.1600000000000003E-2</v>
      </c>
      <c r="H218" s="846">
        <f t="shared" si="12"/>
        <v>0.12640000000000001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</row>
    <row r="219" spans="1:39" s="83" customFormat="1" ht="23.25" customHeight="1" x14ac:dyDescent="0.2">
      <c r="A219" s="1368"/>
      <c r="B219" s="1369"/>
      <c r="C219" s="850"/>
      <c r="D219" s="844" t="str">
        <f>'[1]CM.02- FUNGIBLE'!$B$7</f>
        <v>Grapas 26/6</v>
      </c>
      <c r="E219" s="845" t="s">
        <v>591</v>
      </c>
      <c r="F219" s="844">
        <v>1</v>
      </c>
      <c r="G219" s="733">
        <f>'[1]CM.02- FUNGIBLE'!$E$7</f>
        <v>4.5199999999999998E-4</v>
      </c>
      <c r="H219" s="846">
        <f t="shared" si="12"/>
        <v>4.5199999999999998E-4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</row>
    <row r="220" spans="1:39" s="78" customFormat="1" ht="23.25" customHeight="1" x14ac:dyDescent="0.2">
      <c r="A220" s="1368"/>
      <c r="B220" s="1367">
        <v>13</v>
      </c>
      <c r="C220" s="855" t="str">
        <f>'[1]MATRIZ DE ACTIVIDADES'!$B$39</f>
        <v>Recepciona, revisa expediente , elabora proyecto de Resolucion  y deriva documentacion</v>
      </c>
      <c r="D220" s="844" t="str">
        <f>'[1]CM.02- FUNGIBLE'!$B$8</f>
        <v>Papel Bond A-4 75 gramos</v>
      </c>
      <c r="E220" s="845" t="s">
        <v>591</v>
      </c>
      <c r="F220" s="844">
        <v>2</v>
      </c>
      <c r="G220" s="733">
        <f>'[1]CM.02- FUNGIBLE'!$E$8</f>
        <v>3.1600000000000003E-2</v>
      </c>
      <c r="H220" s="846">
        <f t="shared" si="12"/>
        <v>6.3200000000000006E-2</v>
      </c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</row>
    <row r="221" spans="1:39" s="78" customFormat="1" ht="23.25" customHeight="1" x14ac:dyDescent="0.2">
      <c r="A221" s="1369"/>
      <c r="B221" s="1369"/>
      <c r="C221" s="790"/>
      <c r="D221" s="844" t="str">
        <f>'[1]CM.02- FUNGIBLE'!$B$7</f>
        <v>Grapas 26/6</v>
      </c>
      <c r="E221" s="845" t="s">
        <v>591</v>
      </c>
      <c r="F221" s="844">
        <v>1</v>
      </c>
      <c r="G221" s="733">
        <f>'[1]CM.02- FUNGIBLE'!$E$7</f>
        <v>4.5199999999999998E-4</v>
      </c>
      <c r="H221" s="846">
        <f t="shared" si="12"/>
        <v>4.5199999999999998E-4</v>
      </c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</row>
    <row r="222" spans="1:39" ht="48" x14ac:dyDescent="0.25">
      <c r="A222" s="108"/>
      <c r="B222" s="12"/>
      <c r="C222" s="12"/>
      <c r="D222" s="69"/>
      <c r="E222" s="150"/>
      <c r="F222" s="151"/>
      <c r="G222" s="692" t="s">
        <v>592</v>
      </c>
      <c r="H222" s="886">
        <f>SUM(H216:H221)</f>
        <v>0.99530400000000008</v>
      </c>
    </row>
    <row r="223" spans="1:39" s="71" customFormat="1" x14ac:dyDescent="0.25">
      <c r="A223" s="109"/>
      <c r="B223" s="95"/>
      <c r="C223" s="95"/>
      <c r="D223" s="96"/>
      <c r="E223" s="97"/>
      <c r="F223" s="97"/>
      <c r="G223" s="381"/>
      <c r="H223" s="809"/>
    </row>
    <row r="224" spans="1:39" ht="15" customHeight="1" x14ac:dyDescent="0.25">
      <c r="A224" s="1305" t="s">
        <v>55</v>
      </c>
      <c r="B224" s="1305"/>
      <c r="C224" s="1305"/>
      <c r="D224" s="1305"/>
      <c r="E224" s="1305"/>
      <c r="F224" s="1305"/>
      <c r="G224" s="1305"/>
      <c r="H224" s="1305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</row>
    <row r="225" spans="1:39" x14ac:dyDescent="0.25">
      <c r="A225" s="1305" t="s">
        <v>673</v>
      </c>
      <c r="B225" s="1305"/>
      <c r="C225" s="1305"/>
      <c r="D225" s="1305"/>
      <c r="E225" s="1305"/>
      <c r="F225" s="1305"/>
      <c r="G225" s="1305"/>
      <c r="H225" s="1305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</row>
    <row r="226" spans="1:39" ht="15" customHeight="1" x14ac:dyDescent="0.25">
      <c r="A226" s="1301" t="s">
        <v>674</v>
      </c>
      <c r="B226" s="1301"/>
      <c r="C226" s="1301"/>
      <c r="D226" s="1301"/>
      <c r="E226" s="1301"/>
      <c r="F226" s="1301"/>
      <c r="G226" s="1301"/>
      <c r="H226" s="1301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</row>
    <row r="227" spans="1:39" s="71" customFormat="1" ht="16.5" customHeight="1" x14ac:dyDescent="0.25">
      <c r="A227" s="833"/>
      <c r="B227" s="833"/>
      <c r="C227" s="833"/>
      <c r="D227" s="833"/>
      <c r="E227" s="833"/>
      <c r="F227" s="833"/>
      <c r="G227" s="833"/>
      <c r="H227" s="802"/>
    </row>
    <row r="228" spans="1:39" s="71" customFormat="1" ht="15.75" thickBot="1" x14ac:dyDescent="0.3">
      <c r="A228" s="402" t="s">
        <v>3</v>
      </c>
      <c r="B228" s="157"/>
      <c r="C228" s="403"/>
      <c r="D228" s="157"/>
      <c r="E228" s="157"/>
      <c r="F228" s="157"/>
      <c r="G228" s="404"/>
      <c r="H228" s="895"/>
    </row>
    <row r="229" spans="1:39" s="71" customFormat="1" ht="15.75" thickBot="1" x14ac:dyDescent="0.3">
      <c r="A229" s="1371" t="s">
        <v>390</v>
      </c>
      <c r="B229" s="1372"/>
      <c r="C229" s="1372"/>
      <c r="D229" s="1372"/>
      <c r="E229" s="1372"/>
      <c r="F229" s="1372"/>
      <c r="G229" s="1372"/>
      <c r="H229" s="1373"/>
    </row>
    <row r="230" spans="1:39" s="71" customFormat="1" x14ac:dyDescent="0.25">
      <c r="A230" s="163" t="s">
        <v>389</v>
      </c>
      <c r="B230" s="163"/>
      <c r="C230" s="163"/>
      <c r="D230" s="163"/>
      <c r="E230" s="163"/>
      <c r="F230" s="163"/>
      <c r="G230" s="407"/>
      <c r="H230" s="803"/>
    </row>
    <row r="231" spans="1:39" s="71" customFormat="1" x14ac:dyDescent="0.25">
      <c r="A231" s="405"/>
      <c r="B231" s="163"/>
      <c r="C231" s="406"/>
      <c r="D231" s="163"/>
      <c r="E231" s="163"/>
      <c r="F231" s="163"/>
      <c r="G231" s="407"/>
      <c r="H231" s="895"/>
    </row>
    <row r="232" spans="1:39" s="71" customFormat="1" ht="15.75" thickBot="1" x14ac:dyDescent="0.3">
      <c r="A232" s="402" t="s">
        <v>4</v>
      </c>
      <c r="B232" s="157"/>
      <c r="C232" s="406"/>
      <c r="D232" s="163"/>
      <c r="E232" s="163"/>
      <c r="F232" s="163"/>
      <c r="G232" s="407"/>
      <c r="H232" s="895"/>
    </row>
    <row r="233" spans="1:39" s="71" customFormat="1" ht="15.75" thickBot="1" x14ac:dyDescent="0.3">
      <c r="A233" s="1391" t="s">
        <v>56</v>
      </c>
      <c r="B233" s="1392"/>
      <c r="C233" s="1392"/>
      <c r="D233" s="1392"/>
      <c r="E233" s="1392"/>
      <c r="F233" s="1392"/>
      <c r="G233" s="1392"/>
      <c r="H233" s="1393"/>
    </row>
    <row r="234" spans="1:39" s="71" customFormat="1" x14ac:dyDescent="0.25">
      <c r="A234" s="391"/>
      <c r="B234" s="64"/>
      <c r="C234" s="106"/>
      <c r="D234" s="64"/>
      <c r="E234" s="64"/>
      <c r="F234" s="64"/>
      <c r="G234" s="379"/>
      <c r="H234" s="880"/>
    </row>
    <row r="235" spans="1:39" s="71" customFormat="1" x14ac:dyDescent="0.25">
      <c r="A235" s="393"/>
      <c r="B235" s="65"/>
      <c r="C235" s="103"/>
      <c r="D235" s="59"/>
      <c r="E235" s="59"/>
      <c r="F235" s="59"/>
      <c r="G235" s="376"/>
      <c r="H235" s="880"/>
    </row>
    <row r="236" spans="1:39" s="676" customFormat="1" ht="37.5" customHeight="1" x14ac:dyDescent="0.2">
      <c r="A236" s="506" t="s">
        <v>5</v>
      </c>
      <c r="B236" s="507" t="s">
        <v>6</v>
      </c>
      <c r="C236" s="507" t="s">
        <v>7</v>
      </c>
      <c r="D236" s="680" t="s">
        <v>578</v>
      </c>
      <c r="E236" s="680" t="s">
        <v>579</v>
      </c>
      <c r="F236" s="680" t="s">
        <v>580</v>
      </c>
      <c r="G236" s="680" t="s">
        <v>581</v>
      </c>
      <c r="H236" s="690" t="s">
        <v>14</v>
      </c>
      <c r="I236" s="520"/>
    </row>
    <row r="237" spans="1:39" s="676" customFormat="1" ht="25.5" customHeight="1" x14ac:dyDescent="0.2">
      <c r="A237" s="508"/>
      <c r="B237" s="508"/>
      <c r="C237" s="508"/>
      <c r="D237" s="248"/>
      <c r="E237" s="248"/>
      <c r="F237" s="248" t="s">
        <v>582</v>
      </c>
      <c r="G237" s="248" t="s">
        <v>583</v>
      </c>
      <c r="H237" s="688" t="s">
        <v>584</v>
      </c>
      <c r="I237" s="520"/>
    </row>
    <row r="238" spans="1:39" s="71" customFormat="1" ht="27.75" customHeight="1" x14ac:dyDescent="0.25">
      <c r="A238" s="1367" t="str">
        <f>'[1]CM.01-PERSONAL '!$C$162</f>
        <v>GERENCIA DE PLANEAMIENTO URBANO Y CATASTRO</v>
      </c>
      <c r="B238" s="1370">
        <v>6</v>
      </c>
      <c r="C238" s="854" t="str">
        <f>'[1]MATRIZ DE ACTIVIDADES'!$B$31</f>
        <v>Recepciona, revisa expediente y programa inspección ocular</v>
      </c>
      <c r="D238" s="844" t="str">
        <f>'[1]CM.02- FUNGIBLE'!$B$6</f>
        <v>Folder manila A4</v>
      </c>
      <c r="E238" s="845" t="s">
        <v>591</v>
      </c>
      <c r="F238" s="844">
        <v>1</v>
      </c>
      <c r="G238" s="733">
        <f>'[1]CM.02- FUNGIBLE'!$E$6</f>
        <v>0.71679999999999999</v>
      </c>
      <c r="H238" s="846">
        <f t="shared" ref="H238:H241" si="13">F238*G238</f>
        <v>0.71679999999999999</v>
      </c>
    </row>
    <row r="239" spans="1:39" s="71" customFormat="1" ht="18.75" customHeight="1" x14ac:dyDescent="0.25">
      <c r="A239" s="1368"/>
      <c r="B239" s="1170"/>
      <c r="C239" s="851"/>
      <c r="D239" s="844" t="str">
        <f>'[1]CM.02- FUNGIBLE'!$B$5</f>
        <v>Faster</v>
      </c>
      <c r="E239" s="845" t="s">
        <v>591</v>
      </c>
      <c r="F239" s="844">
        <v>1</v>
      </c>
      <c r="G239" s="733">
        <f>'[1]CM.02- FUNGIBLE'!$E$5</f>
        <v>8.8000000000000009E-2</v>
      </c>
      <c r="H239" s="846">
        <f t="shared" si="13"/>
        <v>8.8000000000000009E-2</v>
      </c>
    </row>
    <row r="240" spans="1:39" s="71" customFormat="1" ht="18" customHeight="1" x14ac:dyDescent="0.25">
      <c r="A240" s="1368"/>
      <c r="B240" s="1367">
        <v>10</v>
      </c>
      <c r="C240" s="853" t="str">
        <f>'[1]MATRIZ DE ACTIVIDADES'!$B$15</f>
        <v>Elabora Informe Tecnico y deriva a Subgerente</v>
      </c>
      <c r="D240" s="844" t="str">
        <f>'[1]CM.02- FUNGIBLE'!$B$8</f>
        <v>Papel Bond A-4 75 gramos</v>
      </c>
      <c r="E240" s="845" t="s">
        <v>591</v>
      </c>
      <c r="F240" s="844">
        <v>4</v>
      </c>
      <c r="G240" s="733">
        <f>'[1]CM.02- FUNGIBLE'!$E$8</f>
        <v>3.1600000000000003E-2</v>
      </c>
      <c r="H240" s="846">
        <f t="shared" si="13"/>
        <v>0.12640000000000001</v>
      </c>
    </row>
    <row r="241" spans="1:39" s="71" customFormat="1" ht="22.5" customHeight="1" x14ac:dyDescent="0.25">
      <c r="A241" s="1369"/>
      <c r="B241" s="1369"/>
      <c r="C241" s="856"/>
      <c r="D241" s="844" t="str">
        <f>'[1]CM.02- FUNGIBLE'!$B$7</f>
        <v>Grapas 26/6</v>
      </c>
      <c r="E241" s="845" t="s">
        <v>591</v>
      </c>
      <c r="F241" s="844">
        <v>1</v>
      </c>
      <c r="G241" s="733">
        <f>'[1]CM.02- FUNGIBLE'!$E$7</f>
        <v>4.5199999999999998E-4</v>
      </c>
      <c r="H241" s="846">
        <f t="shared" si="13"/>
        <v>4.5199999999999998E-4</v>
      </c>
    </row>
    <row r="242" spans="1:39" s="71" customFormat="1" ht="48" x14ac:dyDescent="0.25">
      <c r="A242" s="108"/>
      <c r="B242" s="12"/>
      <c r="C242" s="12"/>
      <c r="D242" s="69"/>
      <c r="E242" s="150"/>
      <c r="F242" s="151"/>
      <c r="G242" s="692" t="s">
        <v>592</v>
      </c>
      <c r="H242" s="886">
        <f>SUM(H238:H241)</f>
        <v>0.93165200000000004</v>
      </c>
    </row>
    <row r="243" spans="1:39" s="71" customFormat="1" x14ac:dyDescent="0.25">
      <c r="A243" s="109"/>
      <c r="B243" s="95"/>
      <c r="C243" s="95"/>
      <c r="D243" s="96"/>
      <c r="E243" s="97"/>
      <c r="F243" s="97"/>
      <c r="G243" s="381"/>
      <c r="H243" s="809"/>
    </row>
    <row r="244" spans="1:39" ht="15" customHeight="1" x14ac:dyDescent="0.25">
      <c r="A244" s="1305" t="s">
        <v>55</v>
      </c>
      <c r="B244" s="1305"/>
      <c r="C244" s="1305"/>
      <c r="D244" s="1305"/>
      <c r="E244" s="1305"/>
      <c r="F244" s="1305"/>
      <c r="G244" s="1305"/>
      <c r="H244" s="1305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</row>
    <row r="245" spans="1:39" x14ac:dyDescent="0.25">
      <c r="A245" s="1305" t="s">
        <v>673</v>
      </c>
      <c r="B245" s="1305"/>
      <c r="C245" s="1305"/>
      <c r="D245" s="1305"/>
      <c r="E245" s="1305"/>
      <c r="F245" s="1305"/>
      <c r="G245" s="1305"/>
      <c r="H245" s="1305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</row>
    <row r="246" spans="1:39" ht="15" customHeight="1" x14ac:dyDescent="0.25">
      <c r="A246" s="1301" t="s">
        <v>674</v>
      </c>
      <c r="B246" s="1301"/>
      <c r="C246" s="1301"/>
      <c r="D246" s="1301"/>
      <c r="E246" s="1301"/>
      <c r="F246" s="1301"/>
      <c r="G246" s="1301"/>
      <c r="H246" s="1301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1:39" ht="14.25" customHeight="1" x14ac:dyDescent="0.25">
      <c r="A247" s="1377"/>
      <c r="B247" s="1377"/>
      <c r="C247" s="1377"/>
      <c r="D247" s="1377"/>
      <c r="E247" s="1377"/>
      <c r="F247" s="1377"/>
      <c r="G247" s="1377"/>
      <c r="H247" s="1377"/>
    </row>
    <row r="248" spans="1:39" ht="14.25" customHeight="1" x14ac:dyDescent="0.25">
      <c r="A248" s="833"/>
      <c r="B248" s="833"/>
      <c r="C248" s="833"/>
      <c r="D248" s="833"/>
      <c r="E248" s="833"/>
      <c r="F248" s="833"/>
      <c r="G248" s="833"/>
      <c r="H248" s="802"/>
    </row>
    <row r="249" spans="1:39" ht="15.75" thickBot="1" x14ac:dyDescent="0.3">
      <c r="A249" s="389" t="s">
        <v>3</v>
      </c>
      <c r="B249" s="60"/>
      <c r="C249" s="104"/>
      <c r="D249" s="60"/>
      <c r="E249" s="60"/>
      <c r="F249" s="60"/>
      <c r="G249" s="377"/>
      <c r="H249" s="881"/>
    </row>
    <row r="250" spans="1:39" ht="15.75" thickBot="1" x14ac:dyDescent="0.3">
      <c r="A250" s="1362" t="s">
        <v>391</v>
      </c>
      <c r="B250" s="1359"/>
      <c r="C250" s="1359"/>
      <c r="D250" s="1359"/>
      <c r="E250" s="1359"/>
      <c r="F250" s="1359"/>
      <c r="G250" s="1359"/>
      <c r="H250" s="1360"/>
    </row>
    <row r="251" spans="1:39" x14ac:dyDescent="0.25">
      <c r="A251" s="126" t="s">
        <v>392</v>
      </c>
      <c r="B251" s="126"/>
      <c r="C251" s="126"/>
      <c r="D251" s="126"/>
      <c r="E251" s="126"/>
      <c r="F251" s="126"/>
      <c r="G251" s="384"/>
      <c r="H251" s="896"/>
    </row>
    <row r="252" spans="1:39" x14ac:dyDescent="0.25">
      <c r="A252" s="390"/>
      <c r="B252" s="62"/>
      <c r="C252" s="105"/>
      <c r="D252" s="62"/>
      <c r="E252" s="62"/>
      <c r="F252" s="62"/>
      <c r="G252" s="378"/>
      <c r="H252" s="881"/>
    </row>
    <row r="253" spans="1:39" ht="15.75" thickBot="1" x14ac:dyDescent="0.3">
      <c r="A253" s="389" t="s">
        <v>4</v>
      </c>
      <c r="B253" s="60"/>
      <c r="C253" s="105"/>
      <c r="D253" s="62"/>
      <c r="E253" s="62"/>
      <c r="F253" s="62"/>
      <c r="G253" s="378"/>
      <c r="H253" s="881"/>
    </row>
    <row r="254" spans="1:39" ht="15.75" thickBot="1" x14ac:dyDescent="0.3">
      <c r="A254" s="1108" t="s">
        <v>56</v>
      </c>
      <c r="B254" s="1090"/>
      <c r="C254" s="1090"/>
      <c r="D254" s="1090"/>
      <c r="E254" s="1090"/>
      <c r="F254" s="1090"/>
      <c r="G254" s="1090"/>
      <c r="H254" s="1361"/>
    </row>
    <row r="255" spans="1:39" x14ac:dyDescent="0.25">
      <c r="A255" s="391"/>
      <c r="B255" s="64"/>
      <c r="C255" s="106"/>
      <c r="D255" s="64"/>
      <c r="E255" s="64"/>
      <c r="F255" s="64"/>
      <c r="G255" s="379"/>
      <c r="H255" s="880"/>
    </row>
    <row r="256" spans="1:39" s="676" customFormat="1" ht="37.5" customHeight="1" x14ac:dyDescent="0.2">
      <c r="A256" s="506" t="s">
        <v>5</v>
      </c>
      <c r="B256" s="507" t="s">
        <v>6</v>
      </c>
      <c r="C256" s="507" t="s">
        <v>7</v>
      </c>
      <c r="D256" s="680" t="s">
        <v>578</v>
      </c>
      <c r="E256" s="680" t="s">
        <v>579</v>
      </c>
      <c r="F256" s="680" t="s">
        <v>580</v>
      </c>
      <c r="G256" s="680" t="s">
        <v>581</v>
      </c>
      <c r="H256" s="690" t="s">
        <v>14</v>
      </c>
      <c r="I256" s="520"/>
    </row>
    <row r="257" spans="1:39" s="676" customFormat="1" ht="25.5" customHeight="1" x14ac:dyDescent="0.2">
      <c r="A257" s="508"/>
      <c r="B257" s="508"/>
      <c r="C257" s="508"/>
      <c r="D257" s="248"/>
      <c r="E257" s="248"/>
      <c r="F257" s="248" t="s">
        <v>582</v>
      </c>
      <c r="G257" s="248" t="s">
        <v>583</v>
      </c>
      <c r="H257" s="688" t="s">
        <v>584</v>
      </c>
      <c r="I257" s="520"/>
    </row>
    <row r="258" spans="1:39" ht="38.25" customHeight="1" x14ac:dyDescent="0.25">
      <c r="A258" s="1367" t="str">
        <f>'[1]CM.01-PERSONAL '!$C$162</f>
        <v>GERENCIA DE PLANEAMIENTO URBANO Y CATASTRO</v>
      </c>
      <c r="B258" s="1370">
        <v>9</v>
      </c>
      <c r="C258" s="854" t="str">
        <f>'[1]MATRIZ DE ACTIVIDADES'!$B$54</f>
        <v>Recibe,evalua expediente elabora informe tecnico y deriva a Subgerente</v>
      </c>
      <c r="D258" s="844" t="str">
        <f>'[1]CM.02- FUNGIBLE'!$B$6</f>
        <v>Folder manila A4</v>
      </c>
      <c r="E258" s="845" t="s">
        <v>591</v>
      </c>
      <c r="F258" s="844">
        <v>1</v>
      </c>
      <c r="G258" s="733">
        <f>'[1]CM.02- FUNGIBLE'!$E$6</f>
        <v>0.71679999999999999</v>
      </c>
      <c r="H258" s="846">
        <f t="shared" ref="H258:H261" si="14">F258*G258</f>
        <v>0.71679999999999999</v>
      </c>
    </row>
    <row r="259" spans="1:39" ht="26.25" customHeight="1" x14ac:dyDescent="0.25">
      <c r="A259" s="1368"/>
      <c r="B259" s="1170"/>
      <c r="C259" s="790"/>
      <c r="D259" s="844" t="str">
        <f>'[1]CM.02- FUNGIBLE'!$B$5</f>
        <v>Faster</v>
      </c>
      <c r="E259" s="845" t="s">
        <v>591</v>
      </c>
      <c r="F259" s="844">
        <v>1</v>
      </c>
      <c r="G259" s="733">
        <f>'[1]CM.02- FUNGIBLE'!$E$5</f>
        <v>8.8000000000000009E-2</v>
      </c>
      <c r="H259" s="846">
        <f t="shared" si="14"/>
        <v>8.8000000000000009E-2</v>
      </c>
    </row>
    <row r="260" spans="1:39" ht="38.25" customHeight="1" x14ac:dyDescent="0.25">
      <c r="A260" s="1368"/>
      <c r="B260" s="1367">
        <v>12</v>
      </c>
      <c r="C260" s="855" t="str">
        <f>'[1]MATRIZ DE ACTIVIDADES'!$B$39</f>
        <v>Recepciona, revisa expediente , elabora proyecto de Resolucion  y deriva documentacion</v>
      </c>
      <c r="D260" s="844" t="str">
        <f>'[1]CM.02- FUNGIBLE'!$B$8</f>
        <v>Papel Bond A-4 75 gramos</v>
      </c>
      <c r="E260" s="845" t="s">
        <v>591</v>
      </c>
      <c r="F260" s="844">
        <v>2</v>
      </c>
      <c r="G260" s="733">
        <f>'[1]CM.02- FUNGIBLE'!$E$8</f>
        <v>3.1600000000000003E-2</v>
      </c>
      <c r="H260" s="846">
        <f t="shared" si="14"/>
        <v>6.3200000000000006E-2</v>
      </c>
    </row>
    <row r="261" spans="1:39" ht="25.5" customHeight="1" x14ac:dyDescent="0.25">
      <c r="A261" s="1369"/>
      <c r="B261" s="1369"/>
      <c r="C261" s="790"/>
      <c r="D261" s="844" t="str">
        <f>'[1]CM.02- FUNGIBLE'!$B$7</f>
        <v>Grapas 26/6</v>
      </c>
      <c r="E261" s="845" t="s">
        <v>591</v>
      </c>
      <c r="F261" s="844">
        <v>1</v>
      </c>
      <c r="G261" s="733">
        <f>'[1]CM.02- FUNGIBLE'!$E$7</f>
        <v>4.5199999999999998E-4</v>
      </c>
      <c r="H261" s="846">
        <f t="shared" si="14"/>
        <v>4.5199999999999998E-4</v>
      </c>
    </row>
    <row r="262" spans="1:39" ht="48" x14ac:dyDescent="0.25">
      <c r="A262" s="108"/>
      <c r="B262" s="12"/>
      <c r="C262" s="12"/>
      <c r="D262" s="69"/>
      <c r="E262" s="150"/>
      <c r="F262" s="151"/>
      <c r="G262" s="692" t="s">
        <v>592</v>
      </c>
      <c r="H262" s="886">
        <f>SUM(H258:H261)</f>
        <v>0.868452</v>
      </c>
    </row>
    <row r="263" spans="1:39" s="71" customFormat="1" x14ac:dyDescent="0.25">
      <c r="A263" s="109"/>
      <c r="B263" s="95"/>
      <c r="C263" s="109"/>
      <c r="D263" s="96"/>
      <c r="E263" s="97"/>
      <c r="F263" s="97"/>
      <c r="G263" s="98"/>
      <c r="H263" s="809"/>
    </row>
    <row r="264" spans="1:39" ht="15" customHeight="1" x14ac:dyDescent="0.25">
      <c r="A264" s="1305" t="s">
        <v>55</v>
      </c>
      <c r="B264" s="1305"/>
      <c r="C264" s="1305"/>
      <c r="D264" s="1305"/>
      <c r="E264" s="1305"/>
      <c r="F264" s="1305"/>
      <c r="G264" s="1305"/>
      <c r="H264" s="1305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</row>
    <row r="265" spans="1:39" x14ac:dyDescent="0.25">
      <c r="A265" s="1305" t="s">
        <v>673</v>
      </c>
      <c r="B265" s="1305"/>
      <c r="C265" s="1305"/>
      <c r="D265" s="1305"/>
      <c r="E265" s="1305"/>
      <c r="F265" s="1305"/>
      <c r="G265" s="1305"/>
      <c r="H265" s="1305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</row>
    <row r="266" spans="1:39" ht="15" customHeight="1" x14ac:dyDescent="0.25">
      <c r="A266" s="1301" t="s">
        <v>674</v>
      </c>
      <c r="B266" s="1301"/>
      <c r="C266" s="1301"/>
      <c r="D266" s="1301"/>
      <c r="E266" s="1301"/>
      <c r="F266" s="1301"/>
      <c r="G266" s="1301"/>
      <c r="H266" s="1301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</row>
    <row r="267" spans="1:39" ht="16.5" customHeight="1" x14ac:dyDescent="0.25">
      <c r="A267" s="835"/>
      <c r="B267" s="835"/>
      <c r="C267" s="835"/>
      <c r="D267" s="835"/>
      <c r="E267" s="835"/>
      <c r="F267" s="835"/>
      <c r="G267" s="835"/>
      <c r="H267" s="802"/>
    </row>
    <row r="268" spans="1:39" s="71" customFormat="1" ht="15.75" thickBot="1" x14ac:dyDescent="0.3">
      <c r="A268" s="389" t="s">
        <v>3</v>
      </c>
      <c r="B268" s="60"/>
      <c r="C268" s="104"/>
      <c r="D268" s="60"/>
      <c r="E268" s="60"/>
      <c r="F268" s="60"/>
      <c r="G268" s="377"/>
      <c r="H268" s="881"/>
    </row>
    <row r="269" spans="1:39" s="71" customFormat="1" ht="15.75" thickBot="1" x14ac:dyDescent="0.3">
      <c r="A269" s="1362" t="s">
        <v>395</v>
      </c>
      <c r="B269" s="1384"/>
      <c r="C269" s="1384"/>
      <c r="D269" s="1384"/>
      <c r="E269" s="1384"/>
      <c r="F269" s="1384"/>
      <c r="G269" s="1384"/>
      <c r="H269" s="1360"/>
    </row>
    <row r="270" spans="1:39" s="71" customFormat="1" x14ac:dyDescent="0.25">
      <c r="A270" s="390"/>
      <c r="B270" s="62"/>
      <c r="C270" s="105"/>
      <c r="D270" s="62"/>
      <c r="E270" s="62"/>
      <c r="F270" s="62"/>
      <c r="G270" s="378"/>
      <c r="H270" s="881"/>
    </row>
    <row r="271" spans="1:39" s="71" customFormat="1" ht="15.75" thickBot="1" x14ac:dyDescent="0.3">
      <c r="A271" s="389" t="s">
        <v>4</v>
      </c>
      <c r="B271" s="60"/>
      <c r="C271" s="105"/>
      <c r="D271" s="62"/>
      <c r="E271" s="62"/>
      <c r="F271" s="62"/>
      <c r="G271" s="378"/>
      <c r="H271" s="881"/>
    </row>
    <row r="272" spans="1:39" s="71" customFormat="1" ht="15.75" thickBot="1" x14ac:dyDescent="0.3">
      <c r="A272" s="1108" t="s">
        <v>56</v>
      </c>
      <c r="B272" s="1385"/>
      <c r="C272" s="1385"/>
      <c r="D272" s="1385"/>
      <c r="E272" s="1385"/>
      <c r="F272" s="1385"/>
      <c r="G272" s="1385"/>
      <c r="H272" s="1361"/>
    </row>
    <row r="273" spans="1:39" s="71" customFormat="1" x14ac:dyDescent="0.25">
      <c r="A273" s="391"/>
      <c r="B273" s="64"/>
      <c r="C273" s="106"/>
      <c r="D273" s="64"/>
      <c r="E273" s="64"/>
      <c r="F273" s="64"/>
      <c r="G273" s="379"/>
      <c r="H273" s="880"/>
    </row>
    <row r="274" spans="1:39" s="71" customFormat="1" x14ac:dyDescent="0.25">
      <c r="A274" s="393"/>
      <c r="B274" s="65"/>
      <c r="C274" s="103"/>
      <c r="D274" s="59"/>
      <c r="E274" s="59"/>
      <c r="F274" s="59"/>
      <c r="G274" s="376"/>
      <c r="H274" s="880"/>
    </row>
    <row r="275" spans="1:39" s="834" customFormat="1" ht="37.5" customHeight="1" x14ac:dyDescent="0.2">
      <c r="A275" s="862" t="s">
        <v>5</v>
      </c>
      <c r="B275" s="863" t="s">
        <v>6</v>
      </c>
      <c r="C275" s="863" t="s">
        <v>7</v>
      </c>
      <c r="D275" s="864" t="s">
        <v>578</v>
      </c>
      <c r="E275" s="864" t="s">
        <v>579</v>
      </c>
      <c r="F275" s="864" t="s">
        <v>580</v>
      </c>
      <c r="G275" s="864" t="s">
        <v>581</v>
      </c>
      <c r="H275" s="690" t="s">
        <v>14</v>
      </c>
      <c r="I275" s="520"/>
    </row>
    <row r="276" spans="1:39" s="834" customFormat="1" ht="25.5" customHeight="1" x14ac:dyDescent="0.2">
      <c r="A276" s="865"/>
      <c r="B276" s="865"/>
      <c r="C276" s="865"/>
      <c r="D276" s="866"/>
      <c r="E276" s="866"/>
      <c r="F276" s="866" t="s">
        <v>582</v>
      </c>
      <c r="G276" s="866" t="s">
        <v>583</v>
      </c>
      <c r="H276" s="897" t="s">
        <v>584</v>
      </c>
      <c r="I276" s="520"/>
    </row>
    <row r="277" spans="1:39" ht="35.25" customHeight="1" x14ac:dyDescent="0.25">
      <c r="A277" s="1367" t="str">
        <f>'[1]CM.01-PERSONAL '!$C$162</f>
        <v>GERENCIA DE PLANEAMIENTO URBANO Y CATASTRO</v>
      </c>
      <c r="B277" s="1370">
        <v>6</v>
      </c>
      <c r="C277" s="790" t="str">
        <f>'[1]MATRIZ DE ACTIVIDADES'!$B$55</f>
        <v>Recibe,evalua expediente elabora informe tecnico, proyecta certificado y deriva a Subgerente</v>
      </c>
      <c r="D277" s="867" t="str">
        <f>'[1]CM.02- FUNGIBLE'!$B$6</f>
        <v>Folder manila A4</v>
      </c>
      <c r="E277" s="868" t="s">
        <v>591</v>
      </c>
      <c r="F277" s="867">
        <v>1</v>
      </c>
      <c r="G277" s="869">
        <f>'[1]CM.02- FUNGIBLE'!$E$6</f>
        <v>0.71679999999999999</v>
      </c>
      <c r="H277" s="846">
        <f>F277*G277</f>
        <v>0.71679999999999999</v>
      </c>
    </row>
    <row r="278" spans="1:39" ht="38.25" customHeight="1" x14ac:dyDescent="0.25">
      <c r="A278" s="1368"/>
      <c r="B278" s="1383"/>
      <c r="C278" s="849"/>
      <c r="D278" s="844" t="str">
        <f>'[1]CM.02- FUNGIBLE'!$B$5</f>
        <v>Faster</v>
      </c>
      <c r="E278" s="845" t="s">
        <v>591</v>
      </c>
      <c r="F278" s="844">
        <v>1</v>
      </c>
      <c r="G278" s="733">
        <f>'[1]CM.02- FUNGIBLE'!$E$5</f>
        <v>8.8000000000000009E-2</v>
      </c>
      <c r="H278" s="846">
        <f>F278*G278</f>
        <v>8.8000000000000009E-2</v>
      </c>
    </row>
    <row r="279" spans="1:39" ht="38.25" customHeight="1" x14ac:dyDescent="0.25">
      <c r="A279" s="1368"/>
      <c r="B279" s="1383"/>
      <c r="C279" s="790"/>
      <c r="D279" s="844" t="str">
        <f>'[1]CM.02- FUNGIBLE'!$B$8</f>
        <v>Papel Bond A-4 75 gramos</v>
      </c>
      <c r="E279" s="845" t="s">
        <v>591</v>
      </c>
      <c r="F279" s="844">
        <v>4</v>
      </c>
      <c r="G279" s="733">
        <f>'[1]CM.02- FUNGIBLE'!$E$8</f>
        <v>3.1600000000000003E-2</v>
      </c>
      <c r="H279" s="846">
        <f>F279*G279</f>
        <v>0.12640000000000001</v>
      </c>
    </row>
    <row r="280" spans="1:39" ht="42" customHeight="1" x14ac:dyDescent="0.25">
      <c r="A280" s="1369"/>
      <c r="B280" s="1170"/>
      <c r="C280" s="790"/>
      <c r="D280" s="844" t="str">
        <f>'[1]CM.02- FUNGIBLE'!$B$7</f>
        <v>Grapas 26/6</v>
      </c>
      <c r="E280" s="845" t="s">
        <v>591</v>
      </c>
      <c r="F280" s="844">
        <v>1</v>
      </c>
      <c r="G280" s="733">
        <f>'[1]CM.02- FUNGIBLE'!$E$7</f>
        <v>4.5199999999999998E-4</v>
      </c>
      <c r="H280" s="846">
        <f>F280*G280</f>
        <v>4.5199999999999998E-4</v>
      </c>
    </row>
    <row r="281" spans="1:39" s="71" customFormat="1" ht="42.75" customHeight="1" x14ac:dyDescent="0.25">
      <c r="A281" s="109"/>
      <c r="B281" s="95"/>
      <c r="C281" s="109"/>
      <c r="D281" s="96"/>
      <c r="E281" s="150"/>
      <c r="F281" s="151"/>
      <c r="G281" s="870" t="s">
        <v>592</v>
      </c>
      <c r="H281" s="813">
        <f>SUM(H277:H280)</f>
        <v>0.93165200000000004</v>
      </c>
    </row>
    <row r="283" spans="1:39" ht="15" customHeight="1" x14ac:dyDescent="0.25">
      <c r="A283" s="1305" t="s">
        <v>55</v>
      </c>
      <c r="B283" s="1305"/>
      <c r="C283" s="1305"/>
      <c r="D283" s="1305"/>
      <c r="E283" s="1305"/>
      <c r="F283" s="1305"/>
      <c r="G283" s="1305"/>
      <c r="H283" s="1305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</row>
    <row r="284" spans="1:39" x14ac:dyDescent="0.25">
      <c r="A284" s="1305" t="s">
        <v>673</v>
      </c>
      <c r="B284" s="1305"/>
      <c r="C284" s="1305"/>
      <c r="D284" s="1305"/>
      <c r="E284" s="1305"/>
      <c r="F284" s="1305"/>
      <c r="G284" s="1305"/>
      <c r="H284" s="1305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</row>
    <row r="285" spans="1:39" ht="15" customHeight="1" x14ac:dyDescent="0.25">
      <c r="A285" s="1301" t="s">
        <v>674</v>
      </c>
      <c r="B285" s="1301"/>
      <c r="C285" s="1301"/>
      <c r="D285" s="1301"/>
      <c r="E285" s="1301"/>
      <c r="F285" s="1301"/>
      <c r="G285" s="1301"/>
      <c r="H285" s="1301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</row>
    <row r="286" spans="1:39" ht="16.5" customHeight="1" x14ac:dyDescent="0.25">
      <c r="A286" s="835"/>
      <c r="B286" s="835"/>
      <c r="C286" s="835"/>
      <c r="D286" s="835"/>
      <c r="E286" s="835"/>
      <c r="F286" s="835"/>
      <c r="G286" s="835"/>
      <c r="H286" s="802"/>
    </row>
    <row r="287" spans="1:39" ht="15.75" thickBot="1" x14ac:dyDescent="0.3">
      <c r="A287" s="389" t="s">
        <v>3</v>
      </c>
      <c r="B287" s="60"/>
      <c r="C287" s="104"/>
      <c r="D287" s="60"/>
      <c r="E287" s="60"/>
      <c r="F287" s="60"/>
      <c r="G287" s="377"/>
      <c r="H287" s="881"/>
    </row>
    <row r="288" spans="1:39" ht="15.75" thickBot="1" x14ac:dyDescent="0.3">
      <c r="A288" s="1362" t="s">
        <v>396</v>
      </c>
      <c r="B288" s="1384"/>
      <c r="C288" s="1384"/>
      <c r="D288" s="1384"/>
      <c r="E288" s="1384"/>
      <c r="F288" s="1384"/>
      <c r="G288" s="1384"/>
      <c r="H288" s="1360"/>
    </row>
    <row r="289" spans="1:39" x14ac:dyDescent="0.25">
      <c r="A289" s="390"/>
      <c r="B289" s="62"/>
      <c r="C289" s="105"/>
      <c r="D289" s="62"/>
      <c r="E289" s="62"/>
      <c r="F289" s="62"/>
      <c r="G289" s="378"/>
      <c r="H289" s="881"/>
    </row>
    <row r="290" spans="1:39" ht="15.75" thickBot="1" x14ac:dyDescent="0.3">
      <c r="A290" s="389" t="s">
        <v>4</v>
      </c>
      <c r="B290" s="60"/>
      <c r="C290" s="105"/>
      <c r="D290" s="62"/>
      <c r="E290" s="62"/>
      <c r="F290" s="62"/>
      <c r="G290" s="378"/>
      <c r="H290" s="881"/>
    </row>
    <row r="291" spans="1:39" ht="15.75" thickBot="1" x14ac:dyDescent="0.3">
      <c r="A291" s="1108" t="s">
        <v>56</v>
      </c>
      <c r="B291" s="1385"/>
      <c r="C291" s="1385"/>
      <c r="D291" s="1385"/>
      <c r="E291" s="1385"/>
      <c r="F291" s="1385"/>
      <c r="G291" s="1385"/>
      <c r="H291" s="1361"/>
    </row>
    <row r="292" spans="1:39" x14ac:dyDescent="0.25">
      <c r="A292" s="391"/>
      <c r="B292" s="64"/>
      <c r="C292" s="106"/>
      <c r="D292" s="64"/>
      <c r="E292" s="64"/>
      <c r="F292" s="64"/>
      <c r="G292" s="379"/>
      <c r="H292" s="880"/>
    </row>
    <row r="293" spans="1:39" x14ac:dyDescent="0.25">
      <c r="A293" s="393"/>
      <c r="B293" s="65"/>
      <c r="C293" s="103"/>
      <c r="D293" s="59"/>
      <c r="E293" s="59"/>
      <c r="F293" s="59"/>
      <c r="G293" s="376"/>
      <c r="H293" s="880"/>
    </row>
    <row r="294" spans="1:39" s="834" customFormat="1" ht="37.5" customHeight="1" x14ac:dyDescent="0.2">
      <c r="A294" s="862" t="s">
        <v>5</v>
      </c>
      <c r="B294" s="871" t="s">
        <v>6</v>
      </c>
      <c r="C294" s="871" t="s">
        <v>7</v>
      </c>
      <c r="D294" s="680" t="s">
        <v>578</v>
      </c>
      <c r="E294" s="680" t="s">
        <v>579</v>
      </c>
      <c r="F294" s="680" t="s">
        <v>580</v>
      </c>
      <c r="G294" s="680" t="s">
        <v>581</v>
      </c>
      <c r="H294" s="690" t="s">
        <v>14</v>
      </c>
      <c r="I294" s="520"/>
    </row>
    <row r="295" spans="1:39" s="834" customFormat="1" ht="25.5" customHeight="1" x14ac:dyDescent="0.2">
      <c r="A295" s="865"/>
      <c r="B295" s="865"/>
      <c r="C295" s="865"/>
      <c r="D295" s="248"/>
      <c r="E295" s="248"/>
      <c r="F295" s="248" t="s">
        <v>582</v>
      </c>
      <c r="G295" s="248" t="s">
        <v>583</v>
      </c>
      <c r="H295" s="688" t="s">
        <v>584</v>
      </c>
      <c r="I295" s="520"/>
    </row>
    <row r="296" spans="1:39" s="71" customFormat="1" ht="38.25" customHeight="1" x14ac:dyDescent="0.25">
      <c r="A296" s="1367" t="str">
        <f>'[1]CM.01-PERSONAL '!$C$162</f>
        <v>GERENCIA DE PLANEAMIENTO URBANO Y CATASTRO</v>
      </c>
      <c r="B296" s="1370">
        <v>9</v>
      </c>
      <c r="C296" s="790" t="str">
        <f>'[1]MATRIZ DE ACTIVIDADES'!$B$53</f>
        <v xml:space="preserve">Recibe,evalua expediente y Programa Inspeccion Ocular </v>
      </c>
      <c r="D296" s="844" t="str">
        <f>'[1]CM.02- FUNGIBLE'!$B$6</f>
        <v>Folder manila A4</v>
      </c>
      <c r="E296" s="845" t="s">
        <v>591</v>
      </c>
      <c r="F296" s="844">
        <v>1</v>
      </c>
      <c r="G296" s="733">
        <f>'[1]CM.02- FUNGIBLE'!$E$6</f>
        <v>0.71679999999999999</v>
      </c>
      <c r="H296" s="846">
        <f t="shared" ref="H296:H301" si="15">F296*G296</f>
        <v>0.71679999999999999</v>
      </c>
    </row>
    <row r="297" spans="1:39" s="71" customFormat="1" ht="29.25" customHeight="1" x14ac:dyDescent="0.25">
      <c r="A297" s="1368"/>
      <c r="B297" s="1170"/>
      <c r="C297" s="851"/>
      <c r="D297" s="844" t="str">
        <f>'[1]CM.02- FUNGIBLE'!$B$5</f>
        <v>Faster</v>
      </c>
      <c r="E297" s="845" t="s">
        <v>591</v>
      </c>
      <c r="F297" s="844">
        <v>1</v>
      </c>
      <c r="G297" s="733">
        <f>'[1]CM.02- FUNGIBLE'!$E$5</f>
        <v>8.8000000000000009E-2</v>
      </c>
      <c r="H297" s="846">
        <f t="shared" si="15"/>
        <v>8.8000000000000009E-2</v>
      </c>
    </row>
    <row r="298" spans="1:39" s="83" customFormat="1" ht="38.25" customHeight="1" x14ac:dyDescent="0.2">
      <c r="A298" s="1368"/>
      <c r="B298" s="1367">
        <v>13</v>
      </c>
      <c r="C298" s="849" t="str">
        <f>'[1]MATRIZ DE ACTIVIDADES'!$B$15</f>
        <v>Elabora Informe Tecnico y deriva a Subgerente</v>
      </c>
      <c r="D298" s="844" t="str">
        <f>'[1]CM.02- FUNGIBLE'!$B$8</f>
        <v>Papel Bond A-4 75 gramos</v>
      </c>
      <c r="E298" s="845" t="s">
        <v>591</v>
      </c>
      <c r="F298" s="844">
        <v>4</v>
      </c>
      <c r="G298" s="733">
        <f>'[1]CM.02- FUNGIBLE'!$E$8</f>
        <v>3.1600000000000003E-2</v>
      </c>
      <c r="H298" s="846">
        <f t="shared" si="15"/>
        <v>0.12640000000000001</v>
      </c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</row>
    <row r="299" spans="1:39" s="83" customFormat="1" ht="34.5" customHeight="1" x14ac:dyDescent="0.2">
      <c r="A299" s="1368"/>
      <c r="B299" s="1369"/>
      <c r="C299" s="850"/>
      <c r="D299" s="844" t="str">
        <f>'[1]CM.02- FUNGIBLE'!$B$7</f>
        <v>Grapas 26/6</v>
      </c>
      <c r="E299" s="845" t="s">
        <v>591</v>
      </c>
      <c r="F299" s="844">
        <v>1</v>
      </c>
      <c r="G299" s="733">
        <f>'[1]CM.02- FUNGIBLE'!$E$7</f>
        <v>4.5199999999999998E-4</v>
      </c>
      <c r="H299" s="846">
        <f t="shared" si="15"/>
        <v>4.5199999999999998E-4</v>
      </c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</row>
    <row r="300" spans="1:39" s="78" customFormat="1" ht="34.5" customHeight="1" x14ac:dyDescent="0.2">
      <c r="A300" s="1368"/>
      <c r="B300" s="1367">
        <v>16</v>
      </c>
      <c r="C300" s="790" t="str">
        <f>'[1]MATRIZ DE ACTIVIDADES'!$B$39</f>
        <v>Recepciona, revisa expediente , elabora proyecto de Resolucion  y deriva documentacion</v>
      </c>
      <c r="D300" s="844" t="str">
        <f>'[1]CM.02- FUNGIBLE'!$B$8</f>
        <v>Papel Bond A-4 75 gramos</v>
      </c>
      <c r="E300" s="845" t="s">
        <v>591</v>
      </c>
      <c r="F300" s="844">
        <v>2</v>
      </c>
      <c r="G300" s="733">
        <f>'[1]CM.02- FUNGIBLE'!$E$8</f>
        <v>3.1600000000000003E-2</v>
      </c>
      <c r="H300" s="846">
        <f t="shared" si="15"/>
        <v>6.3200000000000006E-2</v>
      </c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</row>
    <row r="301" spans="1:39" s="78" customFormat="1" ht="38.25" customHeight="1" x14ac:dyDescent="0.2">
      <c r="A301" s="1369"/>
      <c r="B301" s="1369"/>
      <c r="C301" s="790"/>
      <c r="D301" s="844" t="str">
        <f>'[1]CM.02- FUNGIBLE'!$B$7</f>
        <v>Grapas 26/6</v>
      </c>
      <c r="E301" s="845" t="s">
        <v>591</v>
      </c>
      <c r="F301" s="844">
        <v>1</v>
      </c>
      <c r="G301" s="733">
        <f>'[1]CM.02- FUNGIBLE'!$E$7</f>
        <v>4.5199999999999998E-4</v>
      </c>
      <c r="H301" s="846">
        <f t="shared" si="15"/>
        <v>4.5199999999999998E-4</v>
      </c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</row>
    <row r="302" spans="1:39" ht="48" x14ac:dyDescent="0.25">
      <c r="A302" s="108"/>
      <c r="B302" s="12"/>
      <c r="C302" s="12"/>
      <c r="D302" s="69"/>
      <c r="E302" s="150"/>
      <c r="F302" s="151"/>
      <c r="G302" s="870" t="s">
        <v>592</v>
      </c>
      <c r="H302" s="898">
        <f>SUM(H296:H301)</f>
        <v>0.99530400000000008</v>
      </c>
    </row>
    <row r="303" spans="1:39" ht="14.25" customHeight="1" x14ac:dyDescent="0.25"/>
    <row r="305" spans="1:39" ht="15" customHeight="1" x14ac:dyDescent="0.25">
      <c r="A305" s="1305" t="s">
        <v>55</v>
      </c>
      <c r="B305" s="1305"/>
      <c r="C305" s="1305"/>
      <c r="D305" s="1305"/>
      <c r="E305" s="1305"/>
      <c r="F305" s="1305"/>
      <c r="G305" s="1305"/>
      <c r="H305" s="1305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</row>
    <row r="306" spans="1:39" x14ac:dyDescent="0.25">
      <c r="A306" s="1305" t="s">
        <v>673</v>
      </c>
      <c r="B306" s="1305"/>
      <c r="C306" s="1305"/>
      <c r="D306" s="1305"/>
      <c r="E306" s="1305"/>
      <c r="F306" s="1305"/>
      <c r="G306" s="1305"/>
      <c r="H306" s="1305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</row>
    <row r="307" spans="1:39" ht="15" customHeight="1" x14ac:dyDescent="0.25">
      <c r="A307" s="1301" t="s">
        <v>674</v>
      </c>
      <c r="B307" s="1301"/>
      <c r="C307" s="1301"/>
      <c r="D307" s="1301"/>
      <c r="E307" s="1301"/>
      <c r="F307" s="1301"/>
      <c r="G307" s="1301"/>
      <c r="H307" s="1301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</row>
    <row r="308" spans="1:39" ht="16.5" customHeight="1" x14ac:dyDescent="0.25">
      <c r="A308" s="835"/>
      <c r="B308" s="835"/>
      <c r="C308" s="835"/>
      <c r="D308" s="835"/>
      <c r="E308" s="835"/>
      <c r="F308" s="835"/>
      <c r="G308" s="835"/>
      <c r="H308" s="802"/>
    </row>
    <row r="309" spans="1:39" ht="15.75" thickBot="1" x14ac:dyDescent="0.3">
      <c r="A309" s="389" t="s">
        <v>3</v>
      </c>
      <c r="B309" s="60"/>
      <c r="C309" s="104"/>
      <c r="D309" s="60"/>
      <c r="E309" s="60"/>
      <c r="F309" s="60"/>
      <c r="G309" s="377"/>
      <c r="H309" s="881"/>
    </row>
    <row r="310" spans="1:39" ht="32.25" customHeight="1" thickBot="1" x14ac:dyDescent="0.3">
      <c r="A310" s="1358" t="s">
        <v>398</v>
      </c>
      <c r="B310" s="1394"/>
      <c r="C310" s="1394"/>
      <c r="D310" s="1394"/>
      <c r="E310" s="1394"/>
      <c r="F310" s="1394"/>
      <c r="G310" s="1394"/>
      <c r="H310" s="1382"/>
    </row>
    <row r="311" spans="1:39" x14ac:dyDescent="0.25">
      <c r="A311" s="390"/>
      <c r="B311" s="62"/>
      <c r="C311" s="105"/>
      <c r="D311" s="62"/>
      <c r="E311" s="62"/>
      <c r="F311" s="62"/>
      <c r="G311" s="378"/>
      <c r="H311" s="881"/>
    </row>
    <row r="312" spans="1:39" ht="15.75" thickBot="1" x14ac:dyDescent="0.3">
      <c r="A312" s="389" t="s">
        <v>4</v>
      </c>
      <c r="B312" s="60"/>
      <c r="C312" s="105"/>
      <c r="D312" s="62"/>
      <c r="E312" s="62"/>
      <c r="F312" s="62"/>
      <c r="G312" s="378"/>
      <c r="H312" s="881"/>
    </row>
    <row r="313" spans="1:39" ht="15.75" thickBot="1" x14ac:dyDescent="0.3">
      <c r="A313" s="1108" t="s">
        <v>56</v>
      </c>
      <c r="B313" s="1385"/>
      <c r="C313" s="1385"/>
      <c r="D313" s="1385"/>
      <c r="E313" s="1385"/>
      <c r="F313" s="1385"/>
      <c r="G313" s="1385"/>
      <c r="H313" s="1361"/>
    </row>
    <row r="314" spans="1:39" x14ac:dyDescent="0.25">
      <c r="A314" s="390"/>
      <c r="B314" s="62"/>
      <c r="C314" s="62"/>
      <c r="D314" s="62"/>
      <c r="E314" s="62"/>
      <c r="F314" s="62"/>
      <c r="G314" s="378"/>
      <c r="H314" s="806"/>
    </row>
    <row r="315" spans="1:39" s="834" customFormat="1" ht="37.5" customHeight="1" x14ac:dyDescent="0.2">
      <c r="A315" s="862" t="s">
        <v>5</v>
      </c>
      <c r="B315" s="863" t="s">
        <v>6</v>
      </c>
      <c r="C315" s="863" t="s">
        <v>7</v>
      </c>
      <c r="D315" s="864" t="s">
        <v>578</v>
      </c>
      <c r="E315" s="864" t="s">
        <v>579</v>
      </c>
      <c r="F315" s="864" t="s">
        <v>580</v>
      </c>
      <c r="G315" s="864" t="s">
        <v>581</v>
      </c>
      <c r="H315" s="690" t="s">
        <v>14</v>
      </c>
      <c r="I315" s="520"/>
    </row>
    <row r="316" spans="1:39" s="834" customFormat="1" ht="25.5" customHeight="1" x14ac:dyDescent="0.2">
      <c r="A316" s="865"/>
      <c r="B316" s="865"/>
      <c r="C316" s="865"/>
      <c r="D316" s="866"/>
      <c r="E316" s="866"/>
      <c r="F316" s="866" t="s">
        <v>582</v>
      </c>
      <c r="G316" s="866" t="s">
        <v>583</v>
      </c>
      <c r="H316" s="897" t="s">
        <v>584</v>
      </c>
      <c r="I316" s="520"/>
    </row>
    <row r="317" spans="1:39" ht="38.25" customHeight="1" x14ac:dyDescent="0.25">
      <c r="A317" s="1367" t="str">
        <f>'[1]CM.01-PERSONAL '!$C$162</f>
        <v>GERENCIA DE PLANEAMIENTO URBANO Y CATASTRO</v>
      </c>
      <c r="B317" s="1370">
        <v>9</v>
      </c>
      <c r="C317" s="790" t="str">
        <f>'[1]MATRIZ DE ACTIVIDADES'!$B$53</f>
        <v xml:space="preserve">Recibe,evalua expediente y Programa Inspeccion Ocular </v>
      </c>
      <c r="D317" s="867" t="str">
        <f>'[1]CM.02- FUNGIBLE'!$B$6</f>
        <v>Folder manila A4</v>
      </c>
      <c r="E317" s="868" t="s">
        <v>591</v>
      </c>
      <c r="F317" s="867">
        <v>1</v>
      </c>
      <c r="G317" s="869">
        <f>'[1]CM.02- FUNGIBLE'!$E$6</f>
        <v>0.71679999999999999</v>
      </c>
      <c r="H317" s="846">
        <f t="shared" ref="H317:H322" si="16">F317*G317</f>
        <v>0.71679999999999999</v>
      </c>
    </row>
    <row r="318" spans="1:39" ht="38.25" customHeight="1" x14ac:dyDescent="0.25">
      <c r="A318" s="1368"/>
      <c r="B318" s="1170"/>
      <c r="C318" s="790"/>
      <c r="D318" s="844" t="str">
        <f>'[1]CM.02- FUNGIBLE'!$B$5</f>
        <v>Faster</v>
      </c>
      <c r="E318" s="845" t="s">
        <v>591</v>
      </c>
      <c r="F318" s="844">
        <v>1</v>
      </c>
      <c r="G318" s="733">
        <f>'[1]CM.02- FUNGIBLE'!$E$5</f>
        <v>8.8000000000000009E-2</v>
      </c>
      <c r="H318" s="846">
        <f t="shared" si="16"/>
        <v>8.8000000000000009E-2</v>
      </c>
    </row>
    <row r="319" spans="1:39" ht="38.25" customHeight="1" x14ac:dyDescent="0.25">
      <c r="A319" s="1368"/>
      <c r="B319" s="1367">
        <v>13</v>
      </c>
      <c r="C319" s="849" t="str">
        <f>'[1]MATRIZ DE ACTIVIDADES'!$B$15</f>
        <v>Elabora Informe Tecnico y deriva a Subgerente</v>
      </c>
      <c r="D319" s="844" t="str">
        <f>'[1]CM.02- FUNGIBLE'!$B$8</f>
        <v>Papel Bond A-4 75 gramos</v>
      </c>
      <c r="E319" s="845" t="s">
        <v>591</v>
      </c>
      <c r="F319" s="844">
        <v>4</v>
      </c>
      <c r="G319" s="733">
        <f>'[1]CM.02- FUNGIBLE'!$E$8</f>
        <v>3.1600000000000003E-2</v>
      </c>
      <c r="H319" s="846">
        <f t="shared" si="16"/>
        <v>0.12640000000000001</v>
      </c>
    </row>
    <row r="320" spans="1:39" ht="38.25" customHeight="1" x14ac:dyDescent="0.25">
      <c r="A320" s="1368"/>
      <c r="B320" s="1369"/>
      <c r="C320" s="849"/>
      <c r="D320" s="844" t="str">
        <f>'[1]CM.02- FUNGIBLE'!$B$7</f>
        <v>Grapas 26/6</v>
      </c>
      <c r="E320" s="845" t="s">
        <v>591</v>
      </c>
      <c r="F320" s="844">
        <v>1</v>
      </c>
      <c r="G320" s="733">
        <f>'[1]CM.02- FUNGIBLE'!$E$7</f>
        <v>4.5199999999999998E-4</v>
      </c>
      <c r="H320" s="846">
        <f t="shared" si="16"/>
        <v>4.5199999999999998E-4</v>
      </c>
    </row>
    <row r="321" spans="1:39" ht="38.25" customHeight="1" x14ac:dyDescent="0.25">
      <c r="A321" s="1368"/>
      <c r="B321" s="1367">
        <v>16</v>
      </c>
      <c r="C321" s="790" t="str">
        <f>'[1]MATRIZ DE ACTIVIDADES'!$B$39</f>
        <v>Recepciona, revisa expediente , elabora proyecto de Resolucion  y deriva documentacion</v>
      </c>
      <c r="D321" s="844" t="str">
        <f>'[1]CM.02- FUNGIBLE'!$B$8</f>
        <v>Papel Bond A-4 75 gramos</v>
      </c>
      <c r="E321" s="845" t="s">
        <v>591</v>
      </c>
      <c r="F321" s="844">
        <v>2</v>
      </c>
      <c r="G321" s="733">
        <f>'[1]CM.02- FUNGIBLE'!$E$8</f>
        <v>3.1600000000000003E-2</v>
      </c>
      <c r="H321" s="846">
        <f t="shared" si="16"/>
        <v>6.3200000000000006E-2</v>
      </c>
    </row>
    <row r="322" spans="1:39" ht="38.25" customHeight="1" x14ac:dyDescent="0.25">
      <c r="A322" s="1369"/>
      <c r="B322" s="1369"/>
      <c r="C322" s="790"/>
      <c r="D322" s="844" t="str">
        <f>'[1]CM.02- FUNGIBLE'!$B$7</f>
        <v>Grapas 26/6</v>
      </c>
      <c r="E322" s="845" t="s">
        <v>591</v>
      </c>
      <c r="F322" s="844">
        <v>1</v>
      </c>
      <c r="G322" s="733">
        <f>'[1]CM.02- FUNGIBLE'!$E$7</f>
        <v>4.5199999999999998E-4</v>
      </c>
      <c r="H322" s="846">
        <f t="shared" si="16"/>
        <v>4.5199999999999998E-4</v>
      </c>
    </row>
    <row r="323" spans="1:39" ht="48" x14ac:dyDescent="0.25">
      <c r="A323" s="108"/>
      <c r="B323" s="12"/>
      <c r="C323" s="12"/>
      <c r="D323" s="69"/>
      <c r="E323" s="150"/>
      <c r="F323" s="151"/>
      <c r="G323" s="870" t="s">
        <v>592</v>
      </c>
      <c r="H323" s="898">
        <f>SUM(H317:H322)</f>
        <v>0.99530400000000008</v>
      </c>
    </row>
    <row r="324" spans="1:39" ht="14.25" customHeight="1" x14ac:dyDescent="0.25"/>
    <row r="326" spans="1:39" s="71" customFormat="1" x14ac:dyDescent="0.25">
      <c r="A326" s="109"/>
      <c r="B326" s="95"/>
      <c r="C326" s="95"/>
      <c r="D326" s="96"/>
      <c r="E326" s="97"/>
      <c r="F326" s="97"/>
      <c r="G326" s="381"/>
      <c r="H326" s="809"/>
    </row>
    <row r="327" spans="1:39" ht="15" customHeight="1" x14ac:dyDescent="0.25">
      <c r="A327" s="1305" t="s">
        <v>55</v>
      </c>
      <c r="B327" s="1305"/>
      <c r="C327" s="1305"/>
      <c r="D327" s="1305"/>
      <c r="E327" s="1305"/>
      <c r="F327" s="1305"/>
      <c r="G327" s="1305"/>
      <c r="H327" s="1305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</row>
    <row r="328" spans="1:39" x14ac:dyDescent="0.25">
      <c r="A328" s="1305" t="s">
        <v>673</v>
      </c>
      <c r="B328" s="1305"/>
      <c r="C328" s="1305"/>
      <c r="D328" s="1305"/>
      <c r="E328" s="1305"/>
      <c r="F328" s="1305"/>
      <c r="G328" s="1305"/>
      <c r="H328" s="1305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</row>
    <row r="329" spans="1:39" ht="15" customHeight="1" x14ac:dyDescent="0.25">
      <c r="A329" s="1301" t="s">
        <v>674</v>
      </c>
      <c r="B329" s="1301"/>
      <c r="C329" s="1301"/>
      <c r="D329" s="1301"/>
      <c r="E329" s="1301"/>
      <c r="F329" s="1301"/>
      <c r="G329" s="1301"/>
      <c r="H329" s="1301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</row>
    <row r="330" spans="1:39" s="71" customFormat="1" ht="16.5" customHeight="1" x14ac:dyDescent="0.25">
      <c r="A330" s="835"/>
      <c r="B330" s="835"/>
      <c r="C330" s="835"/>
      <c r="D330" s="835"/>
      <c r="E330" s="835"/>
      <c r="F330" s="835"/>
      <c r="G330" s="835"/>
      <c r="H330" s="802"/>
    </row>
    <row r="331" spans="1:39" s="71" customFormat="1" ht="15.75" thickBot="1" x14ac:dyDescent="0.3">
      <c r="A331" s="389" t="s">
        <v>3</v>
      </c>
      <c r="B331" s="60"/>
      <c r="C331" s="104"/>
      <c r="D331" s="60"/>
      <c r="E331" s="60"/>
      <c r="F331" s="60"/>
      <c r="G331" s="377"/>
      <c r="H331" s="881"/>
    </row>
    <row r="332" spans="1:39" ht="32.25" customHeight="1" thickBot="1" x14ac:dyDescent="0.3">
      <c r="A332" s="1358" t="s">
        <v>399</v>
      </c>
      <c r="B332" s="1359"/>
      <c r="C332" s="1359"/>
      <c r="D332" s="1359"/>
      <c r="E332" s="1359"/>
      <c r="F332" s="1359"/>
      <c r="G332" s="1359"/>
      <c r="H332" s="1360"/>
    </row>
    <row r="333" spans="1:39" s="71" customFormat="1" x14ac:dyDescent="0.25">
      <c r="A333" s="390"/>
      <c r="B333" s="62"/>
      <c r="C333" s="105"/>
      <c r="D333" s="62"/>
      <c r="E333" s="62"/>
      <c r="F333" s="62"/>
      <c r="G333" s="378"/>
      <c r="H333" s="881"/>
    </row>
    <row r="334" spans="1:39" s="71" customFormat="1" ht="15.75" thickBot="1" x14ac:dyDescent="0.3">
      <c r="A334" s="389" t="s">
        <v>4</v>
      </c>
      <c r="B334" s="60"/>
      <c r="C334" s="105"/>
      <c r="D334" s="62"/>
      <c r="E334" s="62"/>
      <c r="F334" s="62"/>
      <c r="G334" s="378"/>
      <c r="H334" s="881"/>
    </row>
    <row r="335" spans="1:39" s="71" customFormat="1" ht="15.75" thickBot="1" x14ac:dyDescent="0.3">
      <c r="A335" s="1108" t="s">
        <v>56</v>
      </c>
      <c r="B335" s="1090"/>
      <c r="C335" s="1090"/>
      <c r="D335" s="1090"/>
      <c r="E335" s="1090"/>
      <c r="F335" s="1090"/>
      <c r="G335" s="1090"/>
      <c r="H335" s="1361"/>
    </row>
    <row r="336" spans="1:39" s="71" customFormat="1" x14ac:dyDescent="0.25">
      <c r="A336" s="390"/>
      <c r="B336" s="62"/>
      <c r="C336" s="62"/>
      <c r="D336" s="62"/>
      <c r="E336" s="62"/>
      <c r="F336" s="62"/>
      <c r="G336" s="378"/>
      <c r="H336" s="806"/>
    </row>
    <row r="337" spans="1:39" s="834" customFormat="1" ht="37.5" customHeight="1" x14ac:dyDescent="0.2">
      <c r="A337" s="862" t="s">
        <v>5</v>
      </c>
      <c r="B337" s="863" t="s">
        <v>6</v>
      </c>
      <c r="C337" s="863" t="s">
        <v>7</v>
      </c>
      <c r="D337" s="864" t="s">
        <v>578</v>
      </c>
      <c r="E337" s="864" t="s">
        <v>579</v>
      </c>
      <c r="F337" s="864" t="s">
        <v>580</v>
      </c>
      <c r="G337" s="864" t="s">
        <v>581</v>
      </c>
      <c r="H337" s="690" t="s">
        <v>14</v>
      </c>
      <c r="I337" s="520"/>
    </row>
    <row r="338" spans="1:39" s="834" customFormat="1" ht="25.5" customHeight="1" x14ac:dyDescent="0.2">
      <c r="A338" s="865"/>
      <c r="B338" s="865"/>
      <c r="C338" s="865"/>
      <c r="D338" s="866"/>
      <c r="E338" s="866"/>
      <c r="F338" s="866" t="s">
        <v>582</v>
      </c>
      <c r="G338" s="866" t="s">
        <v>583</v>
      </c>
      <c r="H338" s="897" t="s">
        <v>584</v>
      </c>
      <c r="I338" s="520"/>
    </row>
    <row r="339" spans="1:39" ht="38.25" customHeight="1" x14ac:dyDescent="0.25">
      <c r="A339" s="1367" t="str">
        <f>'[1]CM.01-PERSONAL '!$C$162</f>
        <v>GERENCIA DE PLANEAMIENTO URBANO Y CATASTRO</v>
      </c>
      <c r="B339" s="1370">
        <v>9</v>
      </c>
      <c r="C339" s="790" t="str">
        <f>'[1]MATRIZ DE ACTIVIDADES'!$B$53</f>
        <v xml:space="preserve">Recibe,evalua expediente y Programa Inspeccion Ocular </v>
      </c>
      <c r="D339" s="867" t="str">
        <f>'[1]CM.02- FUNGIBLE'!$B$6</f>
        <v>Folder manila A4</v>
      </c>
      <c r="E339" s="868" t="s">
        <v>591</v>
      </c>
      <c r="F339" s="867">
        <v>1</v>
      </c>
      <c r="G339" s="869">
        <f>'[1]CM.02- FUNGIBLE'!$E$6</f>
        <v>0.71679999999999999</v>
      </c>
      <c r="H339" s="846">
        <f t="shared" ref="H339:H344" si="17">F339*G339</f>
        <v>0.71679999999999999</v>
      </c>
    </row>
    <row r="340" spans="1:39" ht="38.25" customHeight="1" x14ac:dyDescent="0.25">
      <c r="A340" s="1368"/>
      <c r="B340" s="1170"/>
      <c r="C340" s="790"/>
      <c r="D340" s="844" t="str">
        <f>'[1]CM.02- FUNGIBLE'!$B$5</f>
        <v>Faster</v>
      </c>
      <c r="E340" s="845" t="s">
        <v>591</v>
      </c>
      <c r="F340" s="844">
        <v>1</v>
      </c>
      <c r="G340" s="733">
        <f>'[1]CM.02- FUNGIBLE'!$E$5</f>
        <v>8.8000000000000009E-2</v>
      </c>
      <c r="H340" s="846">
        <f t="shared" si="17"/>
        <v>8.8000000000000009E-2</v>
      </c>
    </row>
    <row r="341" spans="1:39" ht="38.25" customHeight="1" x14ac:dyDescent="0.25">
      <c r="A341" s="1368"/>
      <c r="B341" s="1367">
        <v>13</v>
      </c>
      <c r="C341" s="849" t="str">
        <f>'[1]MATRIZ DE ACTIVIDADES'!$B$15</f>
        <v>Elabora Informe Tecnico y deriva a Subgerente</v>
      </c>
      <c r="D341" s="844" t="str">
        <f>'[1]CM.02- FUNGIBLE'!$B$8</f>
        <v>Papel Bond A-4 75 gramos</v>
      </c>
      <c r="E341" s="845" t="s">
        <v>591</v>
      </c>
      <c r="F341" s="844">
        <v>6</v>
      </c>
      <c r="G341" s="733">
        <f>'[1]CM.02- FUNGIBLE'!$E$8</f>
        <v>3.1600000000000003E-2</v>
      </c>
      <c r="H341" s="846">
        <f t="shared" si="17"/>
        <v>0.18960000000000002</v>
      </c>
    </row>
    <row r="342" spans="1:39" ht="38.25" customHeight="1" x14ac:dyDescent="0.25">
      <c r="A342" s="1368"/>
      <c r="B342" s="1369"/>
      <c r="C342" s="849"/>
      <c r="D342" s="844" t="str">
        <f>'[1]CM.02- FUNGIBLE'!$B$7</f>
        <v>Grapas 26/6</v>
      </c>
      <c r="E342" s="845" t="s">
        <v>591</v>
      </c>
      <c r="F342" s="844">
        <v>1</v>
      </c>
      <c r="G342" s="733">
        <f>'[1]CM.02- FUNGIBLE'!$E$7</f>
        <v>4.5199999999999998E-4</v>
      </c>
      <c r="H342" s="846">
        <f t="shared" si="17"/>
        <v>4.5199999999999998E-4</v>
      </c>
    </row>
    <row r="343" spans="1:39" ht="38.25" customHeight="1" x14ac:dyDescent="0.25">
      <c r="A343" s="1368"/>
      <c r="B343" s="1367">
        <v>16</v>
      </c>
      <c r="C343" s="790" t="str">
        <f>'[1]MATRIZ DE ACTIVIDADES'!$B$39</f>
        <v>Recepciona, revisa expediente , elabora proyecto de Resolucion  y deriva documentacion</v>
      </c>
      <c r="D343" s="844" t="str">
        <f>'[1]CM.02- FUNGIBLE'!$B$8</f>
        <v>Papel Bond A-4 75 gramos</v>
      </c>
      <c r="E343" s="845" t="s">
        <v>591</v>
      </c>
      <c r="F343" s="844">
        <v>2</v>
      </c>
      <c r="G343" s="733">
        <f>'[1]CM.02- FUNGIBLE'!$E$8</f>
        <v>3.1600000000000003E-2</v>
      </c>
      <c r="H343" s="846">
        <f t="shared" si="17"/>
        <v>6.3200000000000006E-2</v>
      </c>
    </row>
    <row r="344" spans="1:39" ht="38.25" customHeight="1" x14ac:dyDescent="0.25">
      <c r="A344" s="1369"/>
      <c r="B344" s="1369"/>
      <c r="C344" s="790"/>
      <c r="D344" s="844" t="str">
        <f>'[1]CM.02- FUNGIBLE'!$B$7</f>
        <v>Grapas 26/6</v>
      </c>
      <c r="E344" s="845" t="s">
        <v>591</v>
      </c>
      <c r="F344" s="844">
        <v>1</v>
      </c>
      <c r="G344" s="733">
        <f>'[1]CM.02- FUNGIBLE'!$E$7</f>
        <v>4.5199999999999998E-4</v>
      </c>
      <c r="H344" s="846">
        <f t="shared" si="17"/>
        <v>4.5199999999999998E-4</v>
      </c>
    </row>
    <row r="345" spans="1:39" ht="48" x14ac:dyDescent="0.25">
      <c r="A345" s="108"/>
      <c r="B345" s="12"/>
      <c r="C345" s="12"/>
      <c r="D345" s="69"/>
      <c r="E345" s="150"/>
      <c r="F345" s="151"/>
      <c r="G345" s="870" t="s">
        <v>592</v>
      </c>
      <c r="H345" s="898">
        <f>SUM(H339:H344)</f>
        <v>1.0585039999999999</v>
      </c>
    </row>
    <row r="346" spans="1:39" s="71" customFormat="1" x14ac:dyDescent="0.25">
      <c r="A346" s="109"/>
      <c r="B346" s="95"/>
      <c r="C346" s="95"/>
      <c r="D346" s="96"/>
      <c r="E346" s="97"/>
      <c r="F346" s="97"/>
      <c r="G346" s="381"/>
      <c r="H346" s="809"/>
    </row>
    <row r="347" spans="1:39" ht="15" customHeight="1" x14ac:dyDescent="0.25">
      <c r="A347" s="1305" t="s">
        <v>55</v>
      </c>
      <c r="B347" s="1305"/>
      <c r="C347" s="1305"/>
      <c r="D347" s="1305"/>
      <c r="E347" s="1305"/>
      <c r="F347" s="1305"/>
      <c r="G347" s="1305"/>
      <c r="H347" s="1305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</row>
    <row r="348" spans="1:39" x14ac:dyDescent="0.25">
      <c r="A348" s="1305" t="s">
        <v>673</v>
      </c>
      <c r="B348" s="1305"/>
      <c r="C348" s="1305"/>
      <c r="D348" s="1305"/>
      <c r="E348" s="1305"/>
      <c r="F348" s="1305"/>
      <c r="G348" s="1305"/>
      <c r="H348" s="1305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</row>
    <row r="349" spans="1:39" ht="15" customHeight="1" x14ac:dyDescent="0.25">
      <c r="A349" s="1301" t="s">
        <v>674</v>
      </c>
      <c r="B349" s="1301"/>
      <c r="C349" s="1301"/>
      <c r="D349" s="1301"/>
      <c r="E349" s="1301"/>
      <c r="F349" s="1301"/>
      <c r="G349" s="1301"/>
      <c r="H349" s="1301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</row>
    <row r="350" spans="1:39" ht="16.5" customHeight="1" x14ac:dyDescent="0.25">
      <c r="A350" s="835"/>
      <c r="B350" s="835"/>
      <c r="C350" s="835"/>
      <c r="D350" s="835"/>
      <c r="E350" s="835"/>
      <c r="F350" s="835"/>
      <c r="G350" s="835"/>
      <c r="H350" s="802"/>
    </row>
    <row r="351" spans="1:39" ht="15.75" thickBot="1" x14ac:dyDescent="0.3">
      <c r="A351" s="389" t="s">
        <v>3</v>
      </c>
      <c r="B351" s="60"/>
      <c r="C351" s="104"/>
      <c r="D351" s="60"/>
      <c r="E351" s="60"/>
      <c r="F351" s="60"/>
      <c r="G351" s="377"/>
      <c r="H351" s="881"/>
    </row>
    <row r="352" spans="1:39" ht="32.25" customHeight="1" thickBot="1" x14ac:dyDescent="0.3">
      <c r="A352" s="1358" t="s">
        <v>400</v>
      </c>
      <c r="B352" s="1359"/>
      <c r="C352" s="1359"/>
      <c r="D352" s="1359"/>
      <c r="E352" s="1359"/>
      <c r="F352" s="1359"/>
      <c r="G352" s="1359"/>
      <c r="H352" s="1360"/>
    </row>
    <row r="353" spans="1:39" x14ac:dyDescent="0.25">
      <c r="A353" s="390"/>
      <c r="B353" s="62"/>
      <c r="C353" s="105"/>
      <c r="D353" s="62"/>
      <c r="E353" s="62"/>
      <c r="F353" s="62"/>
      <c r="G353" s="378"/>
      <c r="H353" s="881"/>
    </row>
    <row r="354" spans="1:39" ht="15.75" thickBot="1" x14ac:dyDescent="0.3">
      <c r="A354" s="389" t="s">
        <v>4</v>
      </c>
      <c r="B354" s="60"/>
      <c r="C354" s="105"/>
      <c r="D354" s="62"/>
      <c r="E354" s="62"/>
      <c r="F354" s="62"/>
      <c r="G354" s="378"/>
      <c r="H354" s="881"/>
    </row>
    <row r="355" spans="1:39" ht="15.75" thickBot="1" x14ac:dyDescent="0.3">
      <c r="A355" s="1108" t="s">
        <v>56</v>
      </c>
      <c r="B355" s="1090"/>
      <c r="C355" s="1090"/>
      <c r="D355" s="1090"/>
      <c r="E355" s="1090"/>
      <c r="F355" s="1090"/>
      <c r="G355" s="1090"/>
      <c r="H355" s="1361"/>
    </row>
    <row r="356" spans="1:39" x14ac:dyDescent="0.25">
      <c r="A356" s="390"/>
      <c r="B356" s="62"/>
      <c r="C356" s="62"/>
      <c r="D356" s="62"/>
      <c r="E356" s="62"/>
      <c r="F356" s="62"/>
      <c r="G356" s="378"/>
      <c r="H356" s="806"/>
    </row>
    <row r="357" spans="1:39" s="834" customFormat="1" ht="37.5" customHeight="1" x14ac:dyDescent="0.2">
      <c r="A357" s="862" t="s">
        <v>5</v>
      </c>
      <c r="B357" s="863" t="s">
        <v>6</v>
      </c>
      <c r="C357" s="863" t="s">
        <v>7</v>
      </c>
      <c r="D357" s="864" t="s">
        <v>578</v>
      </c>
      <c r="E357" s="864" t="s">
        <v>579</v>
      </c>
      <c r="F357" s="864" t="s">
        <v>580</v>
      </c>
      <c r="G357" s="864" t="s">
        <v>581</v>
      </c>
      <c r="H357" s="690" t="s">
        <v>14</v>
      </c>
      <c r="I357" s="520"/>
    </row>
    <row r="358" spans="1:39" s="834" customFormat="1" ht="25.5" customHeight="1" x14ac:dyDescent="0.2">
      <c r="A358" s="865"/>
      <c r="B358" s="865"/>
      <c r="C358" s="865"/>
      <c r="D358" s="866"/>
      <c r="E358" s="866"/>
      <c r="F358" s="866" t="s">
        <v>582</v>
      </c>
      <c r="G358" s="866" t="s">
        <v>583</v>
      </c>
      <c r="H358" s="897" t="s">
        <v>584</v>
      </c>
      <c r="I358" s="520"/>
    </row>
    <row r="359" spans="1:39" ht="38.25" customHeight="1" x14ac:dyDescent="0.25">
      <c r="A359" s="1367" t="str">
        <f>'[1]CM.01-PERSONAL '!$C$162</f>
        <v>GERENCIA DE PLANEAMIENTO URBANO Y CATASTRO</v>
      </c>
      <c r="B359" s="1370">
        <v>9</v>
      </c>
      <c r="C359" s="790" t="str">
        <f>'[1]MATRIZ DE ACTIVIDADES'!$B$53</f>
        <v xml:space="preserve">Recibe,evalua expediente y Programa Inspeccion Ocular </v>
      </c>
      <c r="D359" s="867" t="str">
        <f>'[1]CM.02- FUNGIBLE'!$B$6</f>
        <v>Folder manila A4</v>
      </c>
      <c r="E359" s="868" t="s">
        <v>591</v>
      </c>
      <c r="F359" s="867">
        <v>1</v>
      </c>
      <c r="G359" s="869">
        <f>'[1]CM.02- FUNGIBLE'!$E$6</f>
        <v>0.71679999999999999</v>
      </c>
      <c r="H359" s="846">
        <f t="shared" ref="H359:H364" si="18">F359*G359</f>
        <v>0.71679999999999999</v>
      </c>
    </row>
    <row r="360" spans="1:39" ht="38.25" customHeight="1" x14ac:dyDescent="0.25">
      <c r="A360" s="1368"/>
      <c r="B360" s="1170"/>
      <c r="C360" s="790"/>
      <c r="D360" s="844" t="str">
        <f>'[1]CM.02- FUNGIBLE'!$B$5</f>
        <v>Faster</v>
      </c>
      <c r="E360" s="845" t="s">
        <v>591</v>
      </c>
      <c r="F360" s="844">
        <v>1</v>
      </c>
      <c r="G360" s="733">
        <f>'[1]CM.02- FUNGIBLE'!$E$5</f>
        <v>8.8000000000000009E-2</v>
      </c>
      <c r="H360" s="846">
        <f t="shared" si="18"/>
        <v>8.8000000000000009E-2</v>
      </c>
    </row>
    <row r="361" spans="1:39" ht="38.25" customHeight="1" x14ac:dyDescent="0.25">
      <c r="A361" s="1368"/>
      <c r="B361" s="1367">
        <v>13</v>
      </c>
      <c r="C361" s="849" t="str">
        <f>'[1]MATRIZ DE ACTIVIDADES'!$B$15</f>
        <v>Elabora Informe Tecnico y deriva a Subgerente</v>
      </c>
      <c r="D361" s="844" t="str">
        <f>'[1]CM.02- FUNGIBLE'!$B$8</f>
        <v>Papel Bond A-4 75 gramos</v>
      </c>
      <c r="E361" s="845" t="s">
        <v>591</v>
      </c>
      <c r="F361" s="844">
        <v>4</v>
      </c>
      <c r="G361" s="733">
        <f>'[1]CM.02- FUNGIBLE'!$E$8</f>
        <v>3.1600000000000003E-2</v>
      </c>
      <c r="H361" s="846">
        <f t="shared" si="18"/>
        <v>0.12640000000000001</v>
      </c>
    </row>
    <row r="362" spans="1:39" ht="38.25" customHeight="1" x14ac:dyDescent="0.25">
      <c r="A362" s="1368"/>
      <c r="B362" s="1369"/>
      <c r="C362" s="849"/>
      <c r="D362" s="844" t="str">
        <f>'[1]CM.02- FUNGIBLE'!$B$7</f>
        <v>Grapas 26/6</v>
      </c>
      <c r="E362" s="845" t="s">
        <v>591</v>
      </c>
      <c r="F362" s="844">
        <v>1</v>
      </c>
      <c r="G362" s="733">
        <f>'[1]CM.02- FUNGIBLE'!$E$7</f>
        <v>4.5199999999999998E-4</v>
      </c>
      <c r="H362" s="846">
        <f t="shared" si="18"/>
        <v>4.5199999999999998E-4</v>
      </c>
    </row>
    <row r="363" spans="1:39" ht="38.25" customHeight="1" x14ac:dyDescent="0.25">
      <c r="A363" s="1368"/>
      <c r="B363" s="1367">
        <v>19</v>
      </c>
      <c r="C363" s="790" t="str">
        <f>'[1]MATRIZ DE ACTIVIDADES'!$B$39</f>
        <v>Recepciona, revisa expediente , elabora proyecto de Resolucion  y deriva documentacion</v>
      </c>
      <c r="D363" s="844" t="str">
        <f>'[1]CM.02- FUNGIBLE'!$B$8</f>
        <v>Papel Bond A-4 75 gramos</v>
      </c>
      <c r="E363" s="845" t="s">
        <v>591</v>
      </c>
      <c r="F363" s="844">
        <v>2</v>
      </c>
      <c r="G363" s="733">
        <f>'[1]CM.02- FUNGIBLE'!$E$8</f>
        <v>3.1600000000000003E-2</v>
      </c>
      <c r="H363" s="846">
        <f t="shared" si="18"/>
        <v>6.3200000000000006E-2</v>
      </c>
    </row>
    <row r="364" spans="1:39" ht="38.25" customHeight="1" x14ac:dyDescent="0.25">
      <c r="A364" s="1369"/>
      <c r="B364" s="1369"/>
      <c r="C364" s="790"/>
      <c r="D364" s="844" t="str">
        <f>'[1]CM.02- FUNGIBLE'!$B$7</f>
        <v>Grapas 26/6</v>
      </c>
      <c r="E364" s="845" t="s">
        <v>591</v>
      </c>
      <c r="F364" s="844">
        <v>1</v>
      </c>
      <c r="G364" s="733">
        <f>'[1]CM.02- FUNGIBLE'!$E$7</f>
        <v>4.5199999999999998E-4</v>
      </c>
      <c r="H364" s="846">
        <f t="shared" si="18"/>
        <v>4.5199999999999998E-4</v>
      </c>
    </row>
    <row r="365" spans="1:39" ht="48" x14ac:dyDescent="0.25">
      <c r="A365" s="108"/>
      <c r="B365" s="12"/>
      <c r="C365" s="12"/>
      <c r="D365" s="69"/>
      <c r="E365" s="150"/>
      <c r="F365" s="151"/>
      <c r="G365" s="870" t="s">
        <v>592</v>
      </c>
      <c r="H365" s="898">
        <f>SUM(H359:H364)</f>
        <v>0.99530400000000008</v>
      </c>
    </row>
    <row r="366" spans="1:39" s="71" customFormat="1" x14ac:dyDescent="0.25">
      <c r="A366" s="109"/>
      <c r="B366" s="95"/>
      <c r="C366" s="95"/>
      <c r="D366" s="96"/>
      <c r="E366" s="97"/>
      <c r="F366" s="97"/>
      <c r="G366" s="381"/>
      <c r="H366" s="809"/>
    </row>
    <row r="367" spans="1:39" ht="15" customHeight="1" x14ac:dyDescent="0.25">
      <c r="A367" s="1305" t="s">
        <v>55</v>
      </c>
      <c r="B367" s="1305"/>
      <c r="C367" s="1305"/>
      <c r="D367" s="1305"/>
      <c r="E367" s="1305"/>
      <c r="F367" s="1305"/>
      <c r="G367" s="1305"/>
      <c r="H367" s="1305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</row>
    <row r="368" spans="1:39" x14ac:dyDescent="0.25">
      <c r="A368" s="1305" t="s">
        <v>673</v>
      </c>
      <c r="B368" s="1305"/>
      <c r="C368" s="1305"/>
      <c r="D368" s="1305"/>
      <c r="E368" s="1305"/>
      <c r="F368" s="1305"/>
      <c r="G368" s="1305"/>
      <c r="H368" s="1305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</row>
    <row r="369" spans="1:39" ht="15" customHeight="1" x14ac:dyDescent="0.25">
      <c r="A369" s="1301" t="s">
        <v>674</v>
      </c>
      <c r="B369" s="1301"/>
      <c r="C369" s="1301"/>
      <c r="D369" s="1301"/>
      <c r="E369" s="1301"/>
      <c r="F369" s="1301"/>
      <c r="G369" s="1301"/>
      <c r="H369" s="1301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</row>
    <row r="370" spans="1:39" ht="16.5" customHeight="1" x14ac:dyDescent="0.25">
      <c r="A370" s="835"/>
      <c r="B370" s="835"/>
      <c r="C370" s="835"/>
      <c r="D370" s="835"/>
      <c r="E370" s="835"/>
      <c r="F370" s="835"/>
      <c r="G370" s="835"/>
      <c r="H370" s="802"/>
    </row>
    <row r="371" spans="1:39" ht="15.75" thickBot="1" x14ac:dyDescent="0.3">
      <c r="A371" s="389" t="s">
        <v>3</v>
      </c>
      <c r="B371" s="60"/>
      <c r="C371" s="104"/>
      <c r="D371" s="60"/>
      <c r="E371" s="60"/>
      <c r="F371" s="60"/>
      <c r="G371" s="377"/>
      <c r="H371" s="881"/>
    </row>
    <row r="372" spans="1:39" ht="39" customHeight="1" thickBot="1" x14ac:dyDescent="0.3">
      <c r="A372" s="1358" t="s">
        <v>560</v>
      </c>
      <c r="B372" s="1359"/>
      <c r="C372" s="1359"/>
      <c r="D372" s="1359"/>
      <c r="E372" s="1359"/>
      <c r="F372" s="1359"/>
      <c r="G372" s="1359"/>
      <c r="H372" s="1360"/>
    </row>
    <row r="373" spans="1:39" x14ac:dyDescent="0.25">
      <c r="A373" s="390"/>
      <c r="B373" s="62"/>
      <c r="C373" s="105"/>
      <c r="D373" s="62"/>
      <c r="E373" s="62"/>
      <c r="F373" s="62"/>
      <c r="G373" s="378"/>
      <c r="H373" s="881"/>
    </row>
    <row r="374" spans="1:39" ht="15.75" thickBot="1" x14ac:dyDescent="0.3">
      <c r="A374" s="389" t="s">
        <v>4</v>
      </c>
      <c r="B374" s="60"/>
      <c r="C374" s="105"/>
      <c r="D374" s="62"/>
      <c r="E374" s="62"/>
      <c r="F374" s="62"/>
      <c r="G374" s="378"/>
      <c r="H374" s="881"/>
    </row>
    <row r="375" spans="1:39" ht="15.75" thickBot="1" x14ac:dyDescent="0.3">
      <c r="A375" s="1108" t="s">
        <v>56</v>
      </c>
      <c r="B375" s="1090"/>
      <c r="C375" s="1090"/>
      <c r="D375" s="1090"/>
      <c r="E375" s="1090"/>
      <c r="F375" s="1090"/>
      <c r="G375" s="1090"/>
      <c r="H375" s="1361"/>
    </row>
    <row r="376" spans="1:39" x14ac:dyDescent="0.25">
      <c r="A376" s="390"/>
      <c r="B376" s="62"/>
      <c r="C376" s="62"/>
      <c r="D376" s="62"/>
      <c r="E376" s="62"/>
      <c r="F376" s="62"/>
      <c r="G376" s="378"/>
      <c r="H376" s="806"/>
    </row>
    <row r="377" spans="1:39" s="834" customFormat="1" ht="37.5" customHeight="1" x14ac:dyDescent="0.2">
      <c r="A377" s="506" t="s">
        <v>5</v>
      </c>
      <c r="B377" s="507" t="s">
        <v>6</v>
      </c>
      <c r="C377" s="507" t="s">
        <v>7</v>
      </c>
      <c r="D377" s="680" t="s">
        <v>578</v>
      </c>
      <c r="E377" s="680" t="s">
        <v>579</v>
      </c>
      <c r="F377" s="680" t="s">
        <v>580</v>
      </c>
      <c r="G377" s="680" t="s">
        <v>581</v>
      </c>
      <c r="H377" s="690" t="s">
        <v>14</v>
      </c>
      <c r="I377" s="520"/>
    </row>
    <row r="378" spans="1:39" s="834" customFormat="1" ht="25.5" customHeight="1" x14ac:dyDescent="0.2">
      <c r="A378" s="508"/>
      <c r="B378" s="508"/>
      <c r="C378" s="508"/>
      <c r="D378" s="248"/>
      <c r="E378" s="248"/>
      <c r="F378" s="248" t="s">
        <v>582</v>
      </c>
      <c r="G378" s="248" t="s">
        <v>583</v>
      </c>
      <c r="H378" s="688" t="s">
        <v>584</v>
      </c>
      <c r="I378" s="520"/>
    </row>
    <row r="379" spans="1:39" ht="36" customHeight="1" x14ac:dyDescent="0.25">
      <c r="A379" s="1363" t="s">
        <v>561</v>
      </c>
      <c r="B379" s="1365">
        <v>4</v>
      </c>
      <c r="C379" s="790" t="str">
        <f>'[1]MATRIZ DE ACTIVIDADES'!$B$105</f>
        <v>Elabora Informe Tecnico y deriva a documentacion</v>
      </c>
      <c r="D379" s="722" t="str">
        <f>'[1]CM.02- FUNGIBLE'!$B$8</f>
        <v>Papel Bond A-4 75 gramos</v>
      </c>
      <c r="E379" s="723" t="s">
        <v>591</v>
      </c>
      <c r="F379" s="724">
        <v>10</v>
      </c>
      <c r="G379" s="729">
        <f>'[1]CM.02- FUNGIBLE'!$E$8</f>
        <v>3.1600000000000003E-2</v>
      </c>
      <c r="H379" s="726">
        <f t="shared" ref="H379:H380" si="19">F379*G379</f>
        <v>0.31600000000000006</v>
      </c>
      <c r="AF379" s="52"/>
      <c r="AG379" s="52"/>
      <c r="AH379" s="52"/>
      <c r="AI379" s="52"/>
      <c r="AJ379" s="52"/>
      <c r="AK379" s="52"/>
      <c r="AL379" s="52"/>
      <c r="AM379" s="52"/>
    </row>
    <row r="380" spans="1:39" ht="36" customHeight="1" x14ac:dyDescent="0.25">
      <c r="A380" s="1364"/>
      <c r="B380" s="1366"/>
      <c r="C380" s="790"/>
      <c r="D380" s="730" t="str">
        <f>'[1]CM.02- FUNGIBLE'!$B$7</f>
        <v>Grapas 26/6</v>
      </c>
      <c r="E380" s="723" t="s">
        <v>591</v>
      </c>
      <c r="F380" s="731">
        <v>1</v>
      </c>
      <c r="G380" s="732">
        <f>'[1]CM.02- FUNGIBLE'!$E$7</f>
        <v>4.5199999999999998E-4</v>
      </c>
      <c r="H380" s="726">
        <f t="shared" si="19"/>
        <v>4.5199999999999998E-4</v>
      </c>
      <c r="AF380" s="52"/>
      <c r="AG380" s="52"/>
      <c r="AH380" s="52"/>
      <c r="AI380" s="52"/>
      <c r="AJ380" s="52"/>
      <c r="AK380" s="52"/>
      <c r="AL380" s="52"/>
      <c r="AM380" s="52"/>
    </row>
    <row r="381" spans="1:39" ht="48" x14ac:dyDescent="0.25">
      <c r="A381" s="108"/>
      <c r="B381" s="12"/>
      <c r="C381" s="12"/>
      <c r="D381" s="572"/>
      <c r="E381" s="150"/>
      <c r="F381" s="151"/>
      <c r="G381" s="692" t="s">
        <v>592</v>
      </c>
      <c r="H381" s="799">
        <f>SUM(H379:H380)</f>
        <v>0.31645200000000007</v>
      </c>
      <c r="AF381" s="52"/>
      <c r="AG381" s="52"/>
      <c r="AH381" s="52"/>
      <c r="AI381" s="52"/>
      <c r="AJ381" s="52"/>
      <c r="AK381" s="52"/>
      <c r="AL381" s="52"/>
      <c r="AM381" s="52"/>
    </row>
    <row r="382" spans="1:39" s="71" customFormat="1" x14ac:dyDescent="0.25">
      <c r="A382" s="109"/>
      <c r="B382" s="95"/>
      <c r="C382" s="95"/>
      <c r="D382" s="96"/>
      <c r="E382" s="97"/>
      <c r="F382" s="97"/>
      <c r="G382" s="381"/>
      <c r="H382" s="809"/>
    </row>
    <row r="383" spans="1:39" ht="15" customHeight="1" x14ac:dyDescent="0.25">
      <c r="A383" s="1305" t="s">
        <v>55</v>
      </c>
      <c r="B383" s="1305"/>
      <c r="C383" s="1305"/>
      <c r="D383" s="1305"/>
      <c r="E383" s="1305"/>
      <c r="F383" s="1305"/>
      <c r="G383" s="1305"/>
      <c r="H383" s="1305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</row>
    <row r="384" spans="1:39" x14ac:dyDescent="0.25">
      <c r="A384" s="1305" t="s">
        <v>673</v>
      </c>
      <c r="B384" s="1305"/>
      <c r="C384" s="1305"/>
      <c r="D384" s="1305"/>
      <c r="E384" s="1305"/>
      <c r="F384" s="1305"/>
      <c r="G384" s="1305"/>
      <c r="H384" s="1305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</row>
    <row r="385" spans="1:39" ht="15" customHeight="1" x14ac:dyDescent="0.25">
      <c r="A385" s="1301" t="s">
        <v>674</v>
      </c>
      <c r="B385" s="1301"/>
      <c r="C385" s="1301"/>
      <c r="D385" s="1301"/>
      <c r="E385" s="1301"/>
      <c r="F385" s="1301"/>
      <c r="G385" s="1301"/>
      <c r="H385" s="1301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</row>
    <row r="386" spans="1:39" s="71" customFormat="1" ht="16.5" customHeight="1" x14ac:dyDescent="0.25">
      <c r="A386" s="835"/>
      <c r="B386" s="835"/>
      <c r="C386" s="835"/>
      <c r="D386" s="835"/>
      <c r="E386" s="835"/>
      <c r="F386" s="835"/>
      <c r="G386" s="835"/>
      <c r="H386" s="802"/>
    </row>
    <row r="387" spans="1:39" s="71" customFormat="1" ht="15.75" thickBot="1" x14ac:dyDescent="0.3">
      <c r="A387" s="389" t="s">
        <v>3</v>
      </c>
      <c r="B387" s="60"/>
      <c r="C387" s="104"/>
      <c r="D387" s="60"/>
      <c r="E387" s="60"/>
      <c r="F387" s="60"/>
      <c r="G387" s="377"/>
      <c r="H387" s="881"/>
    </row>
    <row r="388" spans="1:39" ht="32.25" customHeight="1" thickBot="1" x14ac:dyDescent="0.3">
      <c r="A388" s="1358" t="s">
        <v>401</v>
      </c>
      <c r="B388" s="1381"/>
      <c r="C388" s="1381"/>
      <c r="D388" s="1381"/>
      <c r="E388" s="1381"/>
      <c r="F388" s="1381"/>
      <c r="G388" s="1381"/>
      <c r="H388" s="1382"/>
    </row>
    <row r="389" spans="1:39" s="71" customFormat="1" x14ac:dyDescent="0.25">
      <c r="A389" s="390"/>
      <c r="B389" s="62"/>
      <c r="C389" s="105"/>
      <c r="D389" s="62"/>
      <c r="E389" s="62"/>
      <c r="F389" s="62"/>
      <c r="G389" s="378"/>
      <c r="H389" s="881"/>
    </row>
    <row r="390" spans="1:39" s="71" customFormat="1" ht="15.75" thickBot="1" x14ac:dyDescent="0.3">
      <c r="A390" s="389" t="s">
        <v>4</v>
      </c>
      <c r="B390" s="60"/>
      <c r="C390" s="105"/>
      <c r="D390" s="62"/>
      <c r="E390" s="62"/>
      <c r="F390" s="62"/>
      <c r="G390" s="378"/>
      <c r="H390" s="881"/>
    </row>
    <row r="391" spans="1:39" s="71" customFormat="1" ht="15.75" thickBot="1" x14ac:dyDescent="0.3">
      <c r="A391" s="1108" t="s">
        <v>56</v>
      </c>
      <c r="B391" s="1090"/>
      <c r="C391" s="1090"/>
      <c r="D391" s="1090"/>
      <c r="E391" s="1090"/>
      <c r="F391" s="1090"/>
      <c r="G391" s="1090"/>
      <c r="H391" s="1361"/>
    </row>
    <row r="392" spans="1:39" s="71" customFormat="1" x14ac:dyDescent="0.25">
      <c r="A392" s="390"/>
      <c r="B392" s="62"/>
      <c r="C392" s="62"/>
      <c r="D392" s="62"/>
      <c r="E392" s="62"/>
      <c r="F392" s="62"/>
      <c r="G392" s="378"/>
      <c r="H392" s="806"/>
    </row>
    <row r="393" spans="1:39" s="834" customFormat="1" ht="37.5" customHeight="1" x14ac:dyDescent="0.2">
      <c r="A393" s="862" t="s">
        <v>5</v>
      </c>
      <c r="B393" s="863" t="s">
        <v>6</v>
      </c>
      <c r="C393" s="863" t="s">
        <v>7</v>
      </c>
      <c r="D393" s="864" t="s">
        <v>578</v>
      </c>
      <c r="E393" s="864" t="s">
        <v>579</v>
      </c>
      <c r="F393" s="864" t="s">
        <v>580</v>
      </c>
      <c r="G393" s="864" t="s">
        <v>581</v>
      </c>
      <c r="H393" s="690" t="s">
        <v>14</v>
      </c>
      <c r="I393" s="520"/>
    </row>
    <row r="394" spans="1:39" s="834" customFormat="1" ht="25.5" customHeight="1" x14ac:dyDescent="0.2">
      <c r="A394" s="865"/>
      <c r="B394" s="865"/>
      <c r="C394" s="865"/>
      <c r="D394" s="866"/>
      <c r="E394" s="866"/>
      <c r="F394" s="866" t="s">
        <v>582</v>
      </c>
      <c r="G394" s="866" t="s">
        <v>583</v>
      </c>
      <c r="H394" s="897" t="s">
        <v>584</v>
      </c>
      <c r="I394" s="520"/>
    </row>
    <row r="395" spans="1:39" ht="38.25" customHeight="1" x14ac:dyDescent="0.25">
      <c r="A395" s="1367" t="str">
        <f>'[1]CM.01-PERSONAL '!$C$162</f>
        <v>GERENCIA DE PLANEAMIENTO URBANO Y CATASTRO</v>
      </c>
      <c r="B395" s="1370">
        <v>9</v>
      </c>
      <c r="C395" s="790" t="str">
        <f>'[1]MATRIZ DE ACTIVIDADES'!$B$53</f>
        <v xml:space="preserve">Recibe,evalua expediente y Programa Inspeccion Ocular </v>
      </c>
      <c r="D395" s="867" t="str">
        <f>'[1]CM.02- FUNGIBLE'!$B$6</f>
        <v>Folder manila A4</v>
      </c>
      <c r="E395" s="868" t="s">
        <v>591</v>
      </c>
      <c r="F395" s="867">
        <v>1</v>
      </c>
      <c r="G395" s="869">
        <f>'[1]CM.02- FUNGIBLE'!$E$6</f>
        <v>0.71679999999999999</v>
      </c>
      <c r="H395" s="846">
        <f t="shared" ref="H395:H400" si="20">F395*G395</f>
        <v>0.71679999999999999</v>
      </c>
    </row>
    <row r="396" spans="1:39" ht="38.25" customHeight="1" x14ac:dyDescent="0.25">
      <c r="A396" s="1368"/>
      <c r="B396" s="1170"/>
      <c r="C396" s="790"/>
      <c r="D396" s="844" t="str">
        <f>'[1]CM.02- FUNGIBLE'!$B$5</f>
        <v>Faster</v>
      </c>
      <c r="E396" s="845" t="s">
        <v>591</v>
      </c>
      <c r="F396" s="844">
        <v>1</v>
      </c>
      <c r="G396" s="733">
        <f>'[1]CM.02- FUNGIBLE'!$E$5</f>
        <v>8.8000000000000009E-2</v>
      </c>
      <c r="H396" s="846">
        <f t="shared" si="20"/>
        <v>8.8000000000000009E-2</v>
      </c>
    </row>
    <row r="397" spans="1:39" ht="38.25" customHeight="1" x14ac:dyDescent="0.25">
      <c r="A397" s="1368"/>
      <c r="B397" s="1367">
        <v>13</v>
      </c>
      <c r="C397" s="849" t="str">
        <f>'[1]MATRIZ DE ACTIVIDADES'!$B$15</f>
        <v>Elabora Informe Tecnico y deriva a Subgerente</v>
      </c>
      <c r="D397" s="844" t="str">
        <f>'[1]CM.02- FUNGIBLE'!$B$8</f>
        <v>Papel Bond A-4 75 gramos</v>
      </c>
      <c r="E397" s="845" t="s">
        <v>591</v>
      </c>
      <c r="F397" s="844">
        <v>8</v>
      </c>
      <c r="G397" s="733">
        <f>'[1]CM.02- FUNGIBLE'!$E$8</f>
        <v>3.1600000000000003E-2</v>
      </c>
      <c r="H397" s="846">
        <f t="shared" si="20"/>
        <v>0.25280000000000002</v>
      </c>
    </row>
    <row r="398" spans="1:39" ht="38.25" customHeight="1" x14ac:dyDescent="0.25">
      <c r="A398" s="1368"/>
      <c r="B398" s="1369"/>
      <c r="C398" s="849"/>
      <c r="D398" s="844" t="str">
        <f>'[1]CM.02- FUNGIBLE'!$B$7</f>
        <v>Grapas 26/6</v>
      </c>
      <c r="E398" s="845" t="s">
        <v>591</v>
      </c>
      <c r="F398" s="844">
        <v>1</v>
      </c>
      <c r="G398" s="733">
        <f>'[1]CM.02- FUNGIBLE'!$E$7</f>
        <v>4.5199999999999998E-4</v>
      </c>
      <c r="H398" s="846">
        <f t="shared" si="20"/>
        <v>4.5199999999999998E-4</v>
      </c>
    </row>
    <row r="399" spans="1:39" ht="38.25" customHeight="1" x14ac:dyDescent="0.25">
      <c r="A399" s="1368"/>
      <c r="B399" s="1367">
        <v>19</v>
      </c>
      <c r="C399" s="790" t="str">
        <f>'[1]MATRIZ DE ACTIVIDADES'!$B$39</f>
        <v>Recepciona, revisa expediente , elabora proyecto de Resolucion  y deriva documentacion</v>
      </c>
      <c r="D399" s="844" t="str">
        <f>'[1]CM.02- FUNGIBLE'!$B$8</f>
        <v>Papel Bond A-4 75 gramos</v>
      </c>
      <c r="E399" s="845" t="s">
        <v>591</v>
      </c>
      <c r="F399" s="844">
        <v>2</v>
      </c>
      <c r="G399" s="733">
        <f>'[1]CM.02- FUNGIBLE'!$E$8</f>
        <v>3.1600000000000003E-2</v>
      </c>
      <c r="H399" s="846">
        <f t="shared" si="20"/>
        <v>6.3200000000000006E-2</v>
      </c>
    </row>
    <row r="400" spans="1:39" ht="38.25" customHeight="1" x14ac:dyDescent="0.25">
      <c r="A400" s="1369"/>
      <c r="B400" s="1369"/>
      <c r="C400" s="790"/>
      <c r="D400" s="844" t="str">
        <f>'[1]CM.02- FUNGIBLE'!$B$7</f>
        <v>Grapas 26/6</v>
      </c>
      <c r="E400" s="845" t="s">
        <v>591</v>
      </c>
      <c r="F400" s="844">
        <v>1</v>
      </c>
      <c r="G400" s="733">
        <f>'[1]CM.02- FUNGIBLE'!$E$7</f>
        <v>4.5199999999999998E-4</v>
      </c>
      <c r="H400" s="846">
        <f t="shared" si="20"/>
        <v>4.5199999999999998E-4</v>
      </c>
    </row>
    <row r="401" spans="1:39" ht="48" x14ac:dyDescent="0.25">
      <c r="A401" s="108"/>
      <c r="B401" s="12"/>
      <c r="C401" s="12"/>
      <c r="D401" s="69"/>
      <c r="E401" s="150"/>
      <c r="F401" s="151"/>
      <c r="G401" s="870" t="s">
        <v>592</v>
      </c>
      <c r="H401" s="898">
        <f>SUM(H395:H400)</f>
        <v>1.1217039999999996</v>
      </c>
    </row>
    <row r="402" spans="1:39" s="71" customFormat="1" x14ac:dyDescent="0.25">
      <c r="A402" s="109"/>
      <c r="B402" s="95"/>
      <c r="C402" s="95"/>
      <c r="D402" s="96"/>
      <c r="E402" s="97"/>
      <c r="F402" s="97"/>
      <c r="G402" s="381"/>
      <c r="H402" s="809"/>
    </row>
    <row r="403" spans="1:39" ht="15" customHeight="1" x14ac:dyDescent="0.25">
      <c r="A403" s="1305" t="s">
        <v>55</v>
      </c>
      <c r="B403" s="1305"/>
      <c r="C403" s="1305"/>
      <c r="D403" s="1305"/>
      <c r="E403" s="1305"/>
      <c r="F403" s="1305"/>
      <c r="G403" s="1305"/>
      <c r="H403" s="1305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</row>
    <row r="404" spans="1:39" x14ac:dyDescent="0.25">
      <c r="A404" s="1305" t="s">
        <v>673</v>
      </c>
      <c r="B404" s="1305"/>
      <c r="C404" s="1305"/>
      <c r="D404" s="1305"/>
      <c r="E404" s="1305"/>
      <c r="F404" s="1305"/>
      <c r="G404" s="1305"/>
      <c r="H404" s="1305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</row>
    <row r="405" spans="1:39" ht="15" customHeight="1" x14ac:dyDescent="0.25">
      <c r="A405" s="1301" t="s">
        <v>674</v>
      </c>
      <c r="B405" s="1301"/>
      <c r="C405" s="1301"/>
      <c r="D405" s="1301"/>
      <c r="E405" s="1301"/>
      <c r="F405" s="1301"/>
      <c r="G405" s="1301"/>
      <c r="H405" s="1301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</row>
    <row r="406" spans="1:39" ht="16.5" customHeight="1" x14ac:dyDescent="0.25">
      <c r="A406" s="835"/>
      <c r="B406" s="835"/>
      <c r="C406" s="835"/>
      <c r="D406" s="835"/>
      <c r="E406" s="835"/>
      <c r="F406" s="835"/>
      <c r="G406" s="835"/>
      <c r="H406" s="802"/>
    </row>
    <row r="407" spans="1:39" ht="15.75" thickBot="1" x14ac:dyDescent="0.3">
      <c r="A407" s="389" t="s">
        <v>3</v>
      </c>
      <c r="B407" s="60"/>
      <c r="C407" s="104"/>
      <c r="D407" s="60"/>
      <c r="E407" s="60"/>
      <c r="F407" s="60"/>
      <c r="G407" s="377"/>
      <c r="H407" s="881"/>
    </row>
    <row r="408" spans="1:39" ht="32.25" customHeight="1" thickBot="1" x14ac:dyDescent="0.3">
      <c r="A408" s="1358" t="s">
        <v>562</v>
      </c>
      <c r="B408" s="1381"/>
      <c r="C408" s="1381"/>
      <c r="D408" s="1381"/>
      <c r="E408" s="1381"/>
      <c r="F408" s="1381"/>
      <c r="G408" s="1381"/>
      <c r="H408" s="1382"/>
    </row>
    <row r="409" spans="1:39" s="71" customFormat="1" x14ac:dyDescent="0.25">
      <c r="A409" s="390"/>
      <c r="B409" s="62"/>
      <c r="C409" s="105"/>
      <c r="D409" s="62"/>
      <c r="E409" s="62"/>
      <c r="F409" s="62"/>
      <c r="G409" s="378"/>
      <c r="H409" s="881"/>
    </row>
    <row r="410" spans="1:39" s="71" customFormat="1" ht="15.75" thickBot="1" x14ac:dyDescent="0.3">
      <c r="A410" s="389" t="s">
        <v>4</v>
      </c>
      <c r="B410" s="60"/>
      <c r="C410" s="105"/>
      <c r="D410" s="62"/>
      <c r="E410" s="62"/>
      <c r="F410" s="62"/>
      <c r="G410" s="378"/>
      <c r="H410" s="881"/>
    </row>
    <row r="411" spans="1:39" s="71" customFormat="1" ht="15.75" thickBot="1" x14ac:dyDescent="0.3">
      <c r="A411" s="1108" t="s">
        <v>56</v>
      </c>
      <c r="B411" s="1090"/>
      <c r="C411" s="1090"/>
      <c r="D411" s="1090"/>
      <c r="E411" s="1090"/>
      <c r="F411" s="1090"/>
      <c r="G411" s="1090"/>
      <c r="H411" s="1361"/>
    </row>
    <row r="412" spans="1:39" x14ac:dyDescent="0.25">
      <c r="A412" s="390"/>
      <c r="B412" s="62"/>
      <c r="C412" s="62"/>
      <c r="D412" s="62"/>
      <c r="E412" s="62"/>
      <c r="F412" s="62"/>
      <c r="G412" s="378"/>
      <c r="H412" s="806"/>
    </row>
    <row r="413" spans="1:39" s="834" customFormat="1" ht="37.5" customHeight="1" x14ac:dyDescent="0.2">
      <c r="A413" s="506" t="s">
        <v>5</v>
      </c>
      <c r="B413" s="507" t="s">
        <v>6</v>
      </c>
      <c r="C413" s="507" t="s">
        <v>7</v>
      </c>
      <c r="D413" s="680" t="s">
        <v>578</v>
      </c>
      <c r="E413" s="680" t="s">
        <v>579</v>
      </c>
      <c r="F413" s="680" t="s">
        <v>580</v>
      </c>
      <c r="G413" s="680" t="s">
        <v>581</v>
      </c>
      <c r="H413" s="690" t="s">
        <v>14</v>
      </c>
      <c r="I413" s="520"/>
    </row>
    <row r="414" spans="1:39" s="834" customFormat="1" ht="25.5" customHeight="1" x14ac:dyDescent="0.2">
      <c r="A414" s="508"/>
      <c r="B414" s="508"/>
      <c r="C414" s="508"/>
      <c r="D414" s="248"/>
      <c r="E414" s="248"/>
      <c r="F414" s="248" t="s">
        <v>582</v>
      </c>
      <c r="G414" s="248" t="s">
        <v>583</v>
      </c>
      <c r="H414" s="688" t="s">
        <v>584</v>
      </c>
      <c r="I414" s="520"/>
    </row>
    <row r="415" spans="1:39" ht="36" customHeight="1" x14ac:dyDescent="0.25">
      <c r="A415" s="1363" t="s">
        <v>561</v>
      </c>
      <c r="B415" s="1365">
        <v>4</v>
      </c>
      <c r="C415" s="790" t="str">
        <f>'[1]MATRIZ DE ACTIVIDADES'!$B$105</f>
        <v>Elabora Informe Tecnico y deriva a documentacion</v>
      </c>
      <c r="D415" s="722" t="str">
        <f>'[1]CM.02- FUNGIBLE'!$B$8</f>
        <v>Papel Bond A-4 75 gramos</v>
      </c>
      <c r="E415" s="723" t="s">
        <v>591</v>
      </c>
      <c r="F415" s="724">
        <v>10</v>
      </c>
      <c r="G415" s="729">
        <f>'[1]CM.02- FUNGIBLE'!$E$8</f>
        <v>3.1600000000000003E-2</v>
      </c>
      <c r="H415" s="726">
        <f t="shared" ref="H415:H416" si="21">F415*G415</f>
        <v>0.31600000000000006</v>
      </c>
      <c r="AF415" s="52"/>
      <c r="AG415" s="52"/>
      <c r="AH415" s="52"/>
      <c r="AI415" s="52"/>
      <c r="AJ415" s="52"/>
      <c r="AK415" s="52"/>
      <c r="AL415" s="52"/>
      <c r="AM415" s="52"/>
    </row>
    <row r="416" spans="1:39" ht="36" customHeight="1" x14ac:dyDescent="0.25">
      <c r="A416" s="1364"/>
      <c r="B416" s="1366"/>
      <c r="C416" s="790"/>
      <c r="D416" s="730" t="str">
        <f>'[1]CM.02- FUNGIBLE'!$B$7</f>
        <v>Grapas 26/6</v>
      </c>
      <c r="E416" s="723" t="s">
        <v>591</v>
      </c>
      <c r="F416" s="731">
        <v>1</v>
      </c>
      <c r="G416" s="732">
        <f>'[1]CM.02- FUNGIBLE'!$E$7</f>
        <v>4.5199999999999998E-4</v>
      </c>
      <c r="H416" s="726">
        <f t="shared" si="21"/>
        <v>4.5199999999999998E-4</v>
      </c>
      <c r="AF416" s="52"/>
      <c r="AG416" s="52"/>
      <c r="AH416" s="52"/>
      <c r="AI416" s="52"/>
      <c r="AJ416" s="52"/>
      <c r="AK416" s="52"/>
      <c r="AL416" s="52"/>
      <c r="AM416" s="52"/>
    </row>
    <row r="417" spans="1:39" ht="48" x14ac:dyDescent="0.25">
      <c r="A417" s="108"/>
      <c r="B417" s="12"/>
      <c r="C417" s="12"/>
      <c r="D417" s="572"/>
      <c r="E417" s="150"/>
      <c r="F417" s="151"/>
      <c r="G417" s="692" t="s">
        <v>592</v>
      </c>
      <c r="H417" s="799">
        <f>SUM(H415:H416)</f>
        <v>0.31645200000000007</v>
      </c>
      <c r="AF417" s="52"/>
      <c r="AG417" s="52"/>
      <c r="AH417" s="52"/>
      <c r="AI417" s="52"/>
      <c r="AJ417" s="52"/>
      <c r="AK417" s="52"/>
      <c r="AL417" s="52"/>
      <c r="AM417" s="52"/>
    </row>
    <row r="418" spans="1:39" s="71" customFormat="1" x14ac:dyDescent="0.25">
      <c r="A418" s="109"/>
      <c r="B418" s="95"/>
      <c r="C418" s="95"/>
      <c r="D418" s="96"/>
      <c r="E418" s="97"/>
      <c r="F418" s="97"/>
      <c r="G418" s="381"/>
      <c r="H418" s="809"/>
    </row>
    <row r="419" spans="1:39" ht="15" customHeight="1" x14ac:dyDescent="0.25">
      <c r="A419" s="1305" t="s">
        <v>55</v>
      </c>
      <c r="B419" s="1305"/>
      <c r="C419" s="1305"/>
      <c r="D419" s="1305"/>
      <c r="E419" s="1305"/>
      <c r="F419" s="1305"/>
      <c r="G419" s="1305"/>
      <c r="H419" s="1305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</row>
    <row r="420" spans="1:39" x14ac:dyDescent="0.25">
      <c r="A420" s="1305" t="s">
        <v>673</v>
      </c>
      <c r="B420" s="1305"/>
      <c r="C420" s="1305"/>
      <c r="D420" s="1305"/>
      <c r="E420" s="1305"/>
      <c r="F420" s="1305"/>
      <c r="G420" s="1305"/>
      <c r="H420" s="1305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</row>
    <row r="421" spans="1:39" ht="15" customHeight="1" x14ac:dyDescent="0.25">
      <c r="A421" s="1301" t="s">
        <v>674</v>
      </c>
      <c r="B421" s="1301"/>
      <c r="C421" s="1301"/>
      <c r="D421" s="1301"/>
      <c r="E421" s="1301"/>
      <c r="F421" s="1301"/>
      <c r="G421" s="1301"/>
      <c r="H421" s="1301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</row>
    <row r="422" spans="1:39" ht="16.5" customHeight="1" x14ac:dyDescent="0.25">
      <c r="A422" s="835"/>
      <c r="B422" s="835"/>
      <c r="C422" s="835"/>
      <c r="D422" s="835"/>
      <c r="E422" s="835"/>
      <c r="F422" s="835"/>
      <c r="G422" s="835"/>
      <c r="H422" s="802"/>
    </row>
    <row r="423" spans="1:39" ht="15.75" thickBot="1" x14ac:dyDescent="0.3">
      <c r="A423" s="389" t="s">
        <v>3</v>
      </c>
      <c r="B423" s="60"/>
      <c r="C423" s="104"/>
      <c r="D423" s="60"/>
      <c r="E423" s="60"/>
      <c r="F423" s="60"/>
      <c r="G423" s="377"/>
      <c r="H423" s="881"/>
    </row>
    <row r="424" spans="1:39" ht="15.75" thickBot="1" x14ac:dyDescent="0.3">
      <c r="A424" s="1362" t="s">
        <v>397</v>
      </c>
      <c r="B424" s="1359"/>
      <c r="C424" s="1359"/>
      <c r="D424" s="1359"/>
      <c r="E424" s="1359"/>
      <c r="F424" s="1359"/>
      <c r="G424" s="1359"/>
      <c r="H424" s="1360"/>
    </row>
    <row r="425" spans="1:39" x14ac:dyDescent="0.25">
      <c r="A425" s="390"/>
      <c r="B425" s="62"/>
      <c r="C425" s="105"/>
      <c r="D425" s="62"/>
      <c r="E425" s="62"/>
      <c r="F425" s="62"/>
      <c r="G425" s="378"/>
      <c r="H425" s="881"/>
    </row>
    <row r="426" spans="1:39" ht="15.75" thickBot="1" x14ac:dyDescent="0.3">
      <c r="A426" s="389" t="s">
        <v>4</v>
      </c>
      <c r="B426" s="60"/>
      <c r="C426" s="105"/>
      <c r="D426" s="62"/>
      <c r="E426" s="62"/>
      <c r="F426" s="62"/>
      <c r="G426" s="378"/>
      <c r="H426" s="881"/>
    </row>
    <row r="427" spans="1:39" ht="15.75" thickBot="1" x14ac:dyDescent="0.3">
      <c r="A427" s="1108" t="s">
        <v>56</v>
      </c>
      <c r="B427" s="1090"/>
      <c r="C427" s="1090"/>
      <c r="D427" s="1090"/>
      <c r="E427" s="1090"/>
      <c r="F427" s="1090"/>
      <c r="G427" s="1090"/>
      <c r="H427" s="1361"/>
    </row>
    <row r="428" spans="1:39" x14ac:dyDescent="0.25">
      <c r="A428" s="390"/>
      <c r="B428" s="62"/>
      <c r="C428" s="62"/>
      <c r="D428" s="62"/>
      <c r="E428" s="62"/>
      <c r="F428" s="62"/>
      <c r="G428" s="378"/>
      <c r="H428" s="806"/>
    </row>
    <row r="429" spans="1:39" s="834" customFormat="1" ht="37.5" customHeight="1" x14ac:dyDescent="0.2">
      <c r="A429" s="862" t="s">
        <v>5</v>
      </c>
      <c r="B429" s="863" t="s">
        <v>6</v>
      </c>
      <c r="C429" s="863" t="s">
        <v>7</v>
      </c>
      <c r="D429" s="864" t="s">
        <v>578</v>
      </c>
      <c r="E429" s="864" t="s">
        <v>579</v>
      </c>
      <c r="F429" s="864" t="s">
        <v>580</v>
      </c>
      <c r="G429" s="864" t="s">
        <v>581</v>
      </c>
      <c r="H429" s="690" t="s">
        <v>14</v>
      </c>
      <c r="I429" s="520"/>
    </row>
    <row r="430" spans="1:39" s="834" customFormat="1" ht="25.5" customHeight="1" x14ac:dyDescent="0.2">
      <c r="A430" s="865"/>
      <c r="B430" s="865"/>
      <c r="C430" s="865"/>
      <c r="D430" s="866"/>
      <c r="E430" s="866"/>
      <c r="F430" s="866" t="s">
        <v>582</v>
      </c>
      <c r="G430" s="866" t="s">
        <v>583</v>
      </c>
      <c r="H430" s="897" t="s">
        <v>584</v>
      </c>
      <c r="I430" s="520"/>
    </row>
    <row r="431" spans="1:39" ht="38.25" customHeight="1" x14ac:dyDescent="0.25">
      <c r="A431" s="1367" t="str">
        <f>'[1]CM.01-PERSONAL '!$C$162</f>
        <v>GERENCIA DE PLANEAMIENTO URBANO Y CATASTRO</v>
      </c>
      <c r="B431" s="1370">
        <v>9</v>
      </c>
      <c r="C431" s="790" t="str">
        <f>'[1]MATRIZ DE ACTIVIDADES'!$B$53</f>
        <v xml:space="preserve">Recibe,evalua expediente y Programa Inspeccion Ocular </v>
      </c>
      <c r="D431" s="867" t="str">
        <f>'[1]CM.02- FUNGIBLE'!$B$6</f>
        <v>Folder manila A4</v>
      </c>
      <c r="E431" s="868" t="s">
        <v>591</v>
      </c>
      <c r="F431" s="867">
        <v>1</v>
      </c>
      <c r="G431" s="869">
        <f>'[1]CM.02- FUNGIBLE'!$E$6</f>
        <v>0.71679999999999999</v>
      </c>
      <c r="H431" s="846">
        <f t="shared" ref="H431:H436" si="22">F431*G431</f>
        <v>0.71679999999999999</v>
      </c>
    </row>
    <row r="432" spans="1:39" ht="38.25" customHeight="1" x14ac:dyDescent="0.25">
      <c r="A432" s="1368"/>
      <c r="B432" s="1170"/>
      <c r="C432" s="790"/>
      <c r="D432" s="844" t="str">
        <f>'[1]CM.02- FUNGIBLE'!$B$5</f>
        <v>Faster</v>
      </c>
      <c r="E432" s="845" t="s">
        <v>591</v>
      </c>
      <c r="F432" s="844">
        <v>1</v>
      </c>
      <c r="G432" s="733">
        <f>'[1]CM.02- FUNGIBLE'!$E$5</f>
        <v>8.8000000000000009E-2</v>
      </c>
      <c r="H432" s="846">
        <f t="shared" si="22"/>
        <v>8.8000000000000009E-2</v>
      </c>
    </row>
    <row r="433" spans="1:39" ht="38.25" customHeight="1" x14ac:dyDescent="0.25">
      <c r="A433" s="1368"/>
      <c r="B433" s="1367">
        <v>13</v>
      </c>
      <c r="C433" s="849" t="str">
        <f>'[1]MATRIZ DE ACTIVIDADES'!$B$15</f>
        <v>Elabora Informe Tecnico y deriva a Subgerente</v>
      </c>
      <c r="D433" s="844" t="str">
        <f>'[1]CM.02- FUNGIBLE'!$B$8</f>
        <v>Papel Bond A-4 75 gramos</v>
      </c>
      <c r="E433" s="845" t="s">
        <v>591</v>
      </c>
      <c r="F433" s="844">
        <v>4</v>
      </c>
      <c r="G433" s="733">
        <f>'[1]CM.02- FUNGIBLE'!$E$8</f>
        <v>3.1600000000000003E-2</v>
      </c>
      <c r="H433" s="846">
        <f t="shared" si="22"/>
        <v>0.12640000000000001</v>
      </c>
    </row>
    <row r="434" spans="1:39" ht="38.25" customHeight="1" x14ac:dyDescent="0.25">
      <c r="A434" s="1368"/>
      <c r="B434" s="1369"/>
      <c r="C434" s="849"/>
      <c r="D434" s="844" t="str">
        <f>'[1]CM.02- FUNGIBLE'!$B$7</f>
        <v>Grapas 26/6</v>
      </c>
      <c r="E434" s="845" t="s">
        <v>591</v>
      </c>
      <c r="F434" s="844">
        <v>1</v>
      </c>
      <c r="G434" s="733">
        <f>'[1]CM.02- FUNGIBLE'!$E$7</f>
        <v>4.5199999999999998E-4</v>
      </c>
      <c r="H434" s="846">
        <f t="shared" si="22"/>
        <v>4.5199999999999998E-4</v>
      </c>
    </row>
    <row r="435" spans="1:39" ht="38.25" customHeight="1" x14ac:dyDescent="0.25">
      <c r="A435" s="1368"/>
      <c r="B435" s="1367">
        <v>19</v>
      </c>
      <c r="C435" s="790" t="str">
        <f>'[1]MATRIZ DE ACTIVIDADES'!$B$39</f>
        <v>Recepciona, revisa expediente , elabora proyecto de Resolucion  y deriva documentacion</v>
      </c>
      <c r="D435" s="844" t="str">
        <f>'[1]CM.02- FUNGIBLE'!$B$8</f>
        <v>Papel Bond A-4 75 gramos</v>
      </c>
      <c r="E435" s="845" t="s">
        <v>591</v>
      </c>
      <c r="F435" s="844">
        <v>2</v>
      </c>
      <c r="G435" s="733">
        <f>'[1]CM.02- FUNGIBLE'!$E$8</f>
        <v>3.1600000000000003E-2</v>
      </c>
      <c r="H435" s="846">
        <f t="shared" si="22"/>
        <v>6.3200000000000006E-2</v>
      </c>
    </row>
    <row r="436" spans="1:39" ht="38.25" customHeight="1" x14ac:dyDescent="0.25">
      <c r="A436" s="1369"/>
      <c r="B436" s="1369"/>
      <c r="C436" s="790"/>
      <c r="D436" s="844" t="str">
        <f>'[1]CM.02- FUNGIBLE'!$B$7</f>
        <v>Grapas 26/6</v>
      </c>
      <c r="E436" s="845" t="s">
        <v>591</v>
      </c>
      <c r="F436" s="844">
        <v>1</v>
      </c>
      <c r="G436" s="733">
        <f>'[1]CM.02- FUNGIBLE'!$E$7</f>
        <v>4.5199999999999998E-4</v>
      </c>
      <c r="H436" s="846">
        <f t="shared" si="22"/>
        <v>4.5199999999999998E-4</v>
      </c>
    </row>
    <row r="437" spans="1:39" ht="48" x14ac:dyDescent="0.25">
      <c r="A437" s="108"/>
      <c r="B437" s="12"/>
      <c r="C437" s="12"/>
      <c r="D437" s="69"/>
      <c r="E437" s="150"/>
      <c r="F437" s="151"/>
      <c r="G437" s="870" t="s">
        <v>592</v>
      </c>
      <c r="H437" s="898">
        <f>SUM(H431:H436)</f>
        <v>0.99530400000000008</v>
      </c>
    </row>
    <row r="438" spans="1:39" s="71" customFormat="1" ht="19.5" customHeight="1" x14ac:dyDescent="0.25">
      <c r="A438" s="109"/>
      <c r="B438" s="95"/>
      <c r="C438" s="95"/>
      <c r="D438" s="96"/>
      <c r="E438" s="97"/>
      <c r="F438" s="97"/>
      <c r="G438" s="381"/>
      <c r="H438" s="809"/>
    </row>
    <row r="439" spans="1:39" ht="15" customHeight="1" x14ac:dyDescent="0.25">
      <c r="A439" s="1305" t="s">
        <v>55</v>
      </c>
      <c r="B439" s="1305"/>
      <c r="C439" s="1305"/>
      <c r="D439" s="1305"/>
      <c r="E439" s="1305"/>
      <c r="F439" s="1305"/>
      <c r="G439" s="1305"/>
      <c r="H439" s="1305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</row>
    <row r="440" spans="1:39" x14ac:dyDescent="0.25">
      <c r="A440" s="1305" t="s">
        <v>673</v>
      </c>
      <c r="B440" s="1305"/>
      <c r="C440" s="1305"/>
      <c r="D440" s="1305"/>
      <c r="E440" s="1305"/>
      <c r="F440" s="1305"/>
      <c r="G440" s="1305"/>
      <c r="H440" s="1305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</row>
    <row r="441" spans="1:39" ht="15" customHeight="1" x14ac:dyDescent="0.25">
      <c r="A441" s="1301" t="s">
        <v>674</v>
      </c>
      <c r="B441" s="1301"/>
      <c r="C441" s="1301"/>
      <c r="D441" s="1301"/>
      <c r="E441" s="1301"/>
      <c r="F441" s="1301"/>
      <c r="G441" s="1301"/>
      <c r="H441" s="1301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</row>
    <row r="442" spans="1:39" ht="16.5" customHeight="1" x14ac:dyDescent="0.25">
      <c r="A442" s="835"/>
      <c r="B442" s="835"/>
      <c r="C442" s="835"/>
      <c r="D442" s="835"/>
      <c r="E442" s="835"/>
      <c r="F442" s="835"/>
      <c r="G442" s="835"/>
      <c r="H442" s="802"/>
    </row>
    <row r="443" spans="1:39" ht="15.75" thickBot="1" x14ac:dyDescent="0.3">
      <c r="A443" s="389" t="s">
        <v>3</v>
      </c>
      <c r="B443" s="60"/>
      <c r="C443" s="104"/>
      <c r="D443" s="60"/>
      <c r="E443" s="60"/>
      <c r="F443" s="60"/>
      <c r="G443" s="377"/>
      <c r="H443" s="881"/>
    </row>
    <row r="444" spans="1:39" ht="15.75" thickBot="1" x14ac:dyDescent="0.3">
      <c r="A444" s="1362" t="s">
        <v>563</v>
      </c>
      <c r="B444" s="1359"/>
      <c r="C444" s="1359"/>
      <c r="D444" s="1359"/>
      <c r="E444" s="1359"/>
      <c r="F444" s="1359"/>
      <c r="G444" s="1359"/>
      <c r="H444" s="1360"/>
    </row>
    <row r="445" spans="1:39" s="71" customFormat="1" x14ac:dyDescent="0.25">
      <c r="A445" s="390"/>
      <c r="B445" s="62"/>
      <c r="C445" s="105"/>
      <c r="D445" s="62"/>
      <c r="E445" s="62"/>
      <c r="F445" s="62"/>
      <c r="G445" s="378"/>
      <c r="H445" s="881"/>
    </row>
    <row r="446" spans="1:39" s="71" customFormat="1" ht="15.75" thickBot="1" x14ac:dyDescent="0.3">
      <c r="A446" s="389" t="s">
        <v>4</v>
      </c>
      <c r="B446" s="60"/>
      <c r="C446" s="105"/>
      <c r="D446" s="62"/>
      <c r="E446" s="62"/>
      <c r="F446" s="62"/>
      <c r="G446" s="378"/>
      <c r="H446" s="881"/>
    </row>
    <row r="447" spans="1:39" s="71" customFormat="1" ht="15.75" thickBot="1" x14ac:dyDescent="0.3">
      <c r="A447" s="1108" t="s">
        <v>56</v>
      </c>
      <c r="B447" s="1090"/>
      <c r="C447" s="1090"/>
      <c r="D447" s="1090"/>
      <c r="E447" s="1090"/>
      <c r="F447" s="1090"/>
      <c r="G447" s="1090"/>
      <c r="H447" s="1361"/>
    </row>
    <row r="448" spans="1:39" x14ac:dyDescent="0.25">
      <c r="A448" s="390"/>
      <c r="B448" s="62"/>
      <c r="C448" s="62"/>
      <c r="D448" s="62"/>
      <c r="E448" s="62"/>
      <c r="F448" s="62"/>
      <c r="G448" s="378"/>
      <c r="H448" s="806"/>
    </row>
    <row r="449" spans="1:39" s="834" customFormat="1" ht="37.5" customHeight="1" x14ac:dyDescent="0.2">
      <c r="A449" s="506" t="s">
        <v>5</v>
      </c>
      <c r="B449" s="507" t="s">
        <v>6</v>
      </c>
      <c r="C449" s="507" t="s">
        <v>7</v>
      </c>
      <c r="D449" s="680" t="s">
        <v>578</v>
      </c>
      <c r="E449" s="680" t="s">
        <v>579</v>
      </c>
      <c r="F449" s="680" t="s">
        <v>580</v>
      </c>
      <c r="G449" s="680" t="s">
        <v>581</v>
      </c>
      <c r="H449" s="690" t="s">
        <v>14</v>
      </c>
      <c r="I449" s="520"/>
    </row>
    <row r="450" spans="1:39" s="834" customFormat="1" ht="25.5" customHeight="1" x14ac:dyDescent="0.2">
      <c r="A450" s="508"/>
      <c r="B450" s="508"/>
      <c r="C450" s="508"/>
      <c r="D450" s="248"/>
      <c r="E450" s="248"/>
      <c r="F450" s="248" t="s">
        <v>582</v>
      </c>
      <c r="G450" s="248" t="s">
        <v>583</v>
      </c>
      <c r="H450" s="688" t="s">
        <v>584</v>
      </c>
      <c r="I450" s="520"/>
    </row>
    <row r="451" spans="1:39" ht="36" customHeight="1" x14ac:dyDescent="0.25">
      <c r="A451" s="1363" t="s">
        <v>561</v>
      </c>
      <c r="B451" s="1365">
        <v>4</v>
      </c>
      <c r="C451" s="790" t="str">
        <f>'[1]MATRIZ DE ACTIVIDADES'!$B$105</f>
        <v>Elabora Informe Tecnico y deriva a documentacion</v>
      </c>
      <c r="D451" s="722" t="str">
        <f>'[1]CM.02- FUNGIBLE'!$B$8</f>
        <v>Papel Bond A-4 75 gramos</v>
      </c>
      <c r="E451" s="723" t="s">
        <v>591</v>
      </c>
      <c r="F451" s="724">
        <v>10</v>
      </c>
      <c r="G451" s="729">
        <f>'[1]CM.02- FUNGIBLE'!$E$8</f>
        <v>3.1600000000000003E-2</v>
      </c>
      <c r="H451" s="726">
        <f t="shared" ref="H451:H452" si="23">F451*G451</f>
        <v>0.31600000000000006</v>
      </c>
      <c r="AF451" s="52"/>
      <c r="AG451" s="52"/>
      <c r="AH451" s="52"/>
      <c r="AI451" s="52"/>
      <c r="AJ451" s="52"/>
      <c r="AK451" s="52"/>
      <c r="AL451" s="52"/>
      <c r="AM451" s="52"/>
    </row>
    <row r="452" spans="1:39" ht="36" customHeight="1" x14ac:dyDescent="0.25">
      <c r="A452" s="1364"/>
      <c r="B452" s="1366"/>
      <c r="C452" s="790"/>
      <c r="D452" s="730" t="str">
        <f>'[1]CM.02- FUNGIBLE'!$B$7</f>
        <v>Grapas 26/6</v>
      </c>
      <c r="E452" s="723" t="s">
        <v>591</v>
      </c>
      <c r="F452" s="731">
        <v>1</v>
      </c>
      <c r="G452" s="732">
        <f>'[1]CM.02- FUNGIBLE'!$E$7</f>
        <v>4.5199999999999998E-4</v>
      </c>
      <c r="H452" s="726">
        <f t="shared" si="23"/>
        <v>4.5199999999999998E-4</v>
      </c>
      <c r="AF452" s="52"/>
      <c r="AG452" s="52"/>
      <c r="AH452" s="52"/>
      <c r="AI452" s="52"/>
      <c r="AJ452" s="52"/>
      <c r="AK452" s="52"/>
      <c r="AL452" s="52"/>
      <c r="AM452" s="52"/>
    </row>
    <row r="453" spans="1:39" ht="48" x14ac:dyDescent="0.25">
      <c r="A453" s="108"/>
      <c r="B453" s="12"/>
      <c r="C453" s="12"/>
      <c r="D453" s="572"/>
      <c r="E453" s="150"/>
      <c r="F453" s="151"/>
      <c r="G453" s="692" t="s">
        <v>592</v>
      </c>
      <c r="H453" s="799">
        <f>SUM(H451:H452)</f>
        <v>0.31645200000000007</v>
      </c>
      <c r="AF453" s="52"/>
      <c r="AG453" s="52"/>
      <c r="AH453" s="52"/>
      <c r="AI453" s="52"/>
      <c r="AJ453" s="52"/>
      <c r="AK453" s="52"/>
      <c r="AL453" s="52"/>
      <c r="AM453" s="52"/>
    </row>
    <row r="454" spans="1:39" s="71" customFormat="1" ht="19.5" customHeight="1" x14ac:dyDescent="0.25">
      <c r="A454" s="109"/>
      <c r="B454" s="95"/>
      <c r="C454" s="95"/>
      <c r="D454" s="96"/>
      <c r="E454" s="97"/>
      <c r="F454" s="97"/>
      <c r="G454" s="381"/>
      <c r="H454" s="809"/>
    </row>
    <row r="455" spans="1:39" ht="15" customHeight="1" x14ac:dyDescent="0.25">
      <c r="A455" s="1305" t="s">
        <v>55</v>
      </c>
      <c r="B455" s="1305"/>
      <c r="C455" s="1305"/>
      <c r="D455" s="1305"/>
      <c r="E455" s="1305"/>
      <c r="F455" s="1305"/>
      <c r="G455" s="1305"/>
      <c r="H455" s="1305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</row>
    <row r="456" spans="1:39" x14ac:dyDescent="0.25">
      <c r="A456" s="1305" t="s">
        <v>673</v>
      </c>
      <c r="B456" s="1305"/>
      <c r="C456" s="1305"/>
      <c r="D456" s="1305"/>
      <c r="E456" s="1305"/>
      <c r="F456" s="1305"/>
      <c r="G456" s="1305"/>
      <c r="H456" s="1305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</row>
    <row r="457" spans="1:39" ht="15" customHeight="1" x14ac:dyDescent="0.25">
      <c r="A457" s="1301" t="s">
        <v>674</v>
      </c>
      <c r="B457" s="1301"/>
      <c r="C457" s="1301"/>
      <c r="D457" s="1301"/>
      <c r="E457" s="1301"/>
      <c r="F457" s="1301"/>
      <c r="G457" s="1301"/>
      <c r="H457" s="1301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</row>
    <row r="458" spans="1:39" ht="16.5" customHeight="1" x14ac:dyDescent="0.25">
      <c r="A458" s="835"/>
      <c r="B458" s="835"/>
      <c r="C458" s="835"/>
      <c r="D458" s="835"/>
      <c r="E458" s="835"/>
      <c r="F458" s="835"/>
      <c r="G458" s="835"/>
      <c r="H458" s="802"/>
    </row>
    <row r="459" spans="1:39" ht="15.75" thickBot="1" x14ac:dyDescent="0.3">
      <c r="A459" s="389" t="s">
        <v>3</v>
      </c>
      <c r="B459" s="60"/>
      <c r="C459" s="104"/>
      <c r="D459" s="60"/>
      <c r="E459" s="60"/>
      <c r="F459" s="60"/>
      <c r="G459" s="377"/>
      <c r="H459" s="881"/>
    </row>
    <row r="460" spans="1:39" ht="32.25" customHeight="1" thickBot="1" x14ac:dyDescent="0.3">
      <c r="A460" s="1358" t="s">
        <v>402</v>
      </c>
      <c r="B460" s="1359"/>
      <c r="C460" s="1359"/>
      <c r="D460" s="1359"/>
      <c r="E460" s="1359"/>
      <c r="F460" s="1359"/>
      <c r="G460" s="1359"/>
      <c r="H460" s="1360"/>
    </row>
    <row r="461" spans="1:39" x14ac:dyDescent="0.25">
      <c r="A461" s="390"/>
      <c r="B461" s="62"/>
      <c r="C461" s="105"/>
      <c r="D461" s="62"/>
      <c r="E461" s="62"/>
      <c r="F461" s="62"/>
      <c r="G461" s="378"/>
      <c r="H461" s="881"/>
    </row>
    <row r="462" spans="1:39" ht="15.75" thickBot="1" x14ac:dyDescent="0.3">
      <c r="A462" s="389" t="s">
        <v>4</v>
      </c>
      <c r="B462" s="60"/>
      <c r="C462" s="105"/>
      <c r="D462" s="62"/>
      <c r="E462" s="62"/>
      <c r="F462" s="62"/>
      <c r="G462" s="378"/>
      <c r="H462" s="881"/>
    </row>
    <row r="463" spans="1:39" ht="15.75" thickBot="1" x14ac:dyDescent="0.3">
      <c r="A463" s="1108" t="s">
        <v>56</v>
      </c>
      <c r="B463" s="1090"/>
      <c r="C463" s="1090"/>
      <c r="D463" s="1090"/>
      <c r="E463" s="1090"/>
      <c r="F463" s="1090"/>
      <c r="G463" s="1090"/>
      <c r="H463" s="1361"/>
    </row>
    <row r="464" spans="1:39" x14ac:dyDescent="0.25">
      <c r="A464" s="390"/>
      <c r="B464" s="62"/>
      <c r="C464" s="62"/>
      <c r="D464" s="62"/>
      <c r="E464" s="62"/>
      <c r="F464" s="62"/>
      <c r="G464" s="378"/>
      <c r="H464" s="806"/>
    </row>
    <row r="465" spans="1:39" s="834" customFormat="1" ht="37.5" customHeight="1" x14ac:dyDescent="0.2">
      <c r="A465" s="862" t="s">
        <v>5</v>
      </c>
      <c r="B465" s="863" t="s">
        <v>6</v>
      </c>
      <c r="C465" s="863" t="s">
        <v>7</v>
      </c>
      <c r="D465" s="864" t="s">
        <v>578</v>
      </c>
      <c r="E465" s="864" t="s">
        <v>579</v>
      </c>
      <c r="F465" s="864" t="s">
        <v>580</v>
      </c>
      <c r="G465" s="864" t="s">
        <v>581</v>
      </c>
      <c r="H465" s="690" t="s">
        <v>14</v>
      </c>
      <c r="I465" s="520"/>
    </row>
    <row r="466" spans="1:39" s="834" customFormat="1" ht="25.5" customHeight="1" x14ac:dyDescent="0.2">
      <c r="A466" s="865"/>
      <c r="B466" s="865"/>
      <c r="C466" s="865"/>
      <c r="D466" s="866"/>
      <c r="E466" s="866"/>
      <c r="F466" s="866" t="s">
        <v>582</v>
      </c>
      <c r="G466" s="866" t="s">
        <v>583</v>
      </c>
      <c r="H466" s="897" t="s">
        <v>584</v>
      </c>
      <c r="I466" s="520"/>
    </row>
    <row r="467" spans="1:39" ht="38.25" customHeight="1" x14ac:dyDescent="0.25">
      <c r="A467" s="1367" t="str">
        <f>'[1]CM.01-PERSONAL '!$C$162</f>
        <v>GERENCIA DE PLANEAMIENTO URBANO Y CATASTRO</v>
      </c>
      <c r="B467" s="1370">
        <v>9</v>
      </c>
      <c r="C467" s="790" t="str">
        <f>'[1]MATRIZ DE ACTIVIDADES'!$B$53</f>
        <v xml:space="preserve">Recibe,evalua expediente y Programa Inspeccion Ocular </v>
      </c>
      <c r="D467" s="867" t="str">
        <f>'[1]CM.02- FUNGIBLE'!$B$6</f>
        <v>Folder manila A4</v>
      </c>
      <c r="E467" s="868" t="s">
        <v>591</v>
      </c>
      <c r="F467" s="867">
        <v>1</v>
      </c>
      <c r="G467" s="869">
        <f>'[1]CM.02- FUNGIBLE'!$E$6</f>
        <v>0.71679999999999999</v>
      </c>
      <c r="H467" s="846">
        <f t="shared" ref="H467:H472" si="24">F467*G467</f>
        <v>0.71679999999999999</v>
      </c>
    </row>
    <row r="468" spans="1:39" ht="38.25" customHeight="1" x14ac:dyDescent="0.25">
      <c r="A468" s="1368"/>
      <c r="B468" s="1170"/>
      <c r="C468" s="790"/>
      <c r="D468" s="844" t="str">
        <f>'[1]CM.02- FUNGIBLE'!$B$5</f>
        <v>Faster</v>
      </c>
      <c r="E468" s="845" t="s">
        <v>591</v>
      </c>
      <c r="F468" s="844">
        <v>1</v>
      </c>
      <c r="G468" s="733">
        <f>'[1]CM.02- FUNGIBLE'!$E$5</f>
        <v>8.8000000000000009E-2</v>
      </c>
      <c r="H468" s="846">
        <f t="shared" si="24"/>
        <v>8.8000000000000009E-2</v>
      </c>
    </row>
    <row r="469" spans="1:39" ht="38.25" customHeight="1" x14ac:dyDescent="0.25">
      <c r="A469" s="1368"/>
      <c r="B469" s="1367">
        <v>13</v>
      </c>
      <c r="C469" s="849" t="str">
        <f>'[1]MATRIZ DE ACTIVIDADES'!$B$15</f>
        <v>Elabora Informe Tecnico y deriva a Subgerente</v>
      </c>
      <c r="D469" s="844" t="str">
        <f>'[1]CM.02- FUNGIBLE'!$B$8</f>
        <v>Papel Bond A-4 75 gramos</v>
      </c>
      <c r="E469" s="845" t="s">
        <v>591</v>
      </c>
      <c r="F469" s="844">
        <v>4</v>
      </c>
      <c r="G469" s="733">
        <f>'[1]CM.02- FUNGIBLE'!$E$8</f>
        <v>3.1600000000000003E-2</v>
      </c>
      <c r="H469" s="846">
        <f t="shared" si="24"/>
        <v>0.12640000000000001</v>
      </c>
    </row>
    <row r="470" spans="1:39" ht="38.25" customHeight="1" x14ac:dyDescent="0.25">
      <c r="A470" s="1368"/>
      <c r="B470" s="1369"/>
      <c r="C470" s="849"/>
      <c r="D470" s="844" t="str">
        <f>'[1]CM.02- FUNGIBLE'!$B$7</f>
        <v>Grapas 26/6</v>
      </c>
      <c r="E470" s="845" t="s">
        <v>591</v>
      </c>
      <c r="F470" s="844">
        <v>1</v>
      </c>
      <c r="G470" s="733">
        <f>'[1]CM.02- FUNGIBLE'!$E$7</f>
        <v>4.5199999999999998E-4</v>
      </c>
      <c r="H470" s="846">
        <f t="shared" si="24"/>
        <v>4.5199999999999998E-4</v>
      </c>
    </row>
    <row r="471" spans="1:39" ht="38.25" customHeight="1" x14ac:dyDescent="0.25">
      <c r="A471" s="1368"/>
      <c r="B471" s="1367">
        <v>16</v>
      </c>
      <c r="C471" s="790" t="str">
        <f>'[1]MATRIZ DE ACTIVIDADES'!$B$39</f>
        <v>Recepciona, revisa expediente , elabora proyecto de Resolucion  y deriva documentacion</v>
      </c>
      <c r="D471" s="844" t="str">
        <f>'[1]CM.02- FUNGIBLE'!$B$8</f>
        <v>Papel Bond A-4 75 gramos</v>
      </c>
      <c r="E471" s="845" t="s">
        <v>591</v>
      </c>
      <c r="F471" s="844">
        <v>2</v>
      </c>
      <c r="G471" s="733">
        <f>'[1]CM.02- FUNGIBLE'!$E$8</f>
        <v>3.1600000000000003E-2</v>
      </c>
      <c r="H471" s="846">
        <f t="shared" si="24"/>
        <v>6.3200000000000006E-2</v>
      </c>
    </row>
    <row r="472" spans="1:39" ht="38.25" customHeight="1" x14ac:dyDescent="0.25">
      <c r="A472" s="1369"/>
      <c r="B472" s="1369"/>
      <c r="C472" s="790"/>
      <c r="D472" s="844" t="str">
        <f>'[1]CM.02- FUNGIBLE'!$B$7</f>
        <v>Grapas 26/6</v>
      </c>
      <c r="E472" s="845" t="s">
        <v>591</v>
      </c>
      <c r="F472" s="844">
        <v>1</v>
      </c>
      <c r="G472" s="733">
        <f>'[1]CM.02- FUNGIBLE'!$E$7</f>
        <v>4.5199999999999998E-4</v>
      </c>
      <c r="H472" s="846">
        <f t="shared" si="24"/>
        <v>4.5199999999999998E-4</v>
      </c>
    </row>
    <row r="473" spans="1:39" ht="48" x14ac:dyDescent="0.25">
      <c r="A473" s="108"/>
      <c r="B473" s="12"/>
      <c r="C473" s="12"/>
      <c r="D473" s="69"/>
      <c r="E473" s="150"/>
      <c r="F473" s="151"/>
      <c r="G473" s="870" t="s">
        <v>592</v>
      </c>
      <c r="H473" s="898">
        <f>SUM(H467:H472)</f>
        <v>0.99530400000000008</v>
      </c>
    </row>
    <row r="474" spans="1:39" s="71" customFormat="1" x14ac:dyDescent="0.25">
      <c r="A474" s="109"/>
      <c r="B474" s="95"/>
      <c r="C474" s="95"/>
      <c r="D474" s="96"/>
      <c r="E474" s="97"/>
      <c r="F474" s="97"/>
      <c r="G474" s="381"/>
      <c r="H474" s="809"/>
    </row>
    <row r="475" spans="1:39" ht="15" customHeight="1" x14ac:dyDescent="0.25">
      <c r="A475" s="1305" t="s">
        <v>55</v>
      </c>
      <c r="B475" s="1305"/>
      <c r="C475" s="1305"/>
      <c r="D475" s="1305"/>
      <c r="E475" s="1305"/>
      <c r="F475" s="1305"/>
      <c r="G475" s="1305"/>
      <c r="H475" s="1305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</row>
    <row r="476" spans="1:39" x14ac:dyDescent="0.25">
      <c r="A476" s="1305" t="s">
        <v>673</v>
      </c>
      <c r="B476" s="1305"/>
      <c r="C476" s="1305"/>
      <c r="D476" s="1305"/>
      <c r="E476" s="1305"/>
      <c r="F476" s="1305"/>
      <c r="G476" s="1305"/>
      <c r="H476" s="1305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</row>
    <row r="477" spans="1:39" ht="15" customHeight="1" x14ac:dyDescent="0.25">
      <c r="A477" s="1301" t="s">
        <v>674</v>
      </c>
      <c r="B477" s="1301"/>
      <c r="C477" s="1301"/>
      <c r="D477" s="1301"/>
      <c r="E477" s="1301"/>
      <c r="F477" s="1301"/>
      <c r="G477" s="1301"/>
      <c r="H477" s="1301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</row>
    <row r="478" spans="1:39" s="71" customFormat="1" ht="16.5" customHeight="1" x14ac:dyDescent="0.25">
      <c r="A478" s="835"/>
      <c r="B478" s="835"/>
      <c r="C478" s="835"/>
      <c r="D478" s="835"/>
      <c r="E478" s="835"/>
      <c r="F478" s="835"/>
      <c r="G478" s="835"/>
      <c r="H478" s="802"/>
    </row>
    <row r="479" spans="1:39" s="71" customFormat="1" ht="15.75" thickBot="1" x14ac:dyDescent="0.3">
      <c r="A479" s="389" t="s">
        <v>3</v>
      </c>
      <c r="B479" s="60"/>
      <c r="C479" s="104"/>
      <c r="D479" s="60"/>
      <c r="E479" s="60"/>
      <c r="F479" s="60"/>
      <c r="G479" s="377"/>
      <c r="H479" s="881"/>
    </row>
    <row r="480" spans="1:39" ht="32.25" customHeight="1" thickBot="1" x14ac:dyDescent="0.3">
      <c r="A480" s="1358" t="s">
        <v>403</v>
      </c>
      <c r="B480" s="1359"/>
      <c r="C480" s="1359"/>
      <c r="D480" s="1359"/>
      <c r="E480" s="1359"/>
      <c r="F480" s="1359"/>
      <c r="G480" s="1359"/>
      <c r="H480" s="1360"/>
    </row>
    <row r="481" spans="1:39" s="71" customFormat="1" x14ac:dyDescent="0.25">
      <c r="A481" s="390"/>
      <c r="B481" s="62"/>
      <c r="C481" s="105"/>
      <c r="D481" s="62"/>
      <c r="E481" s="62"/>
      <c r="F481" s="62"/>
      <c r="G481" s="378"/>
      <c r="H481" s="881"/>
    </row>
    <row r="482" spans="1:39" s="71" customFormat="1" ht="15.75" thickBot="1" x14ac:dyDescent="0.3">
      <c r="A482" s="389" t="s">
        <v>4</v>
      </c>
      <c r="B482" s="60"/>
      <c r="C482" s="105"/>
      <c r="D482" s="62"/>
      <c r="E482" s="62"/>
      <c r="F482" s="62"/>
      <c r="G482" s="378"/>
      <c r="H482" s="881"/>
    </row>
    <row r="483" spans="1:39" s="71" customFormat="1" ht="15.75" thickBot="1" x14ac:dyDescent="0.3">
      <c r="A483" s="1108" t="s">
        <v>56</v>
      </c>
      <c r="B483" s="1090"/>
      <c r="C483" s="1090"/>
      <c r="D483" s="1090"/>
      <c r="E483" s="1090"/>
      <c r="F483" s="1090"/>
      <c r="G483" s="1090"/>
      <c r="H483" s="1361"/>
    </row>
    <row r="484" spans="1:39" s="71" customFormat="1" x14ac:dyDescent="0.25">
      <c r="A484" s="390"/>
      <c r="B484" s="62"/>
      <c r="C484" s="62"/>
      <c r="D484" s="62"/>
      <c r="E484" s="62"/>
      <c r="F484" s="62"/>
      <c r="G484" s="378"/>
      <c r="H484" s="806"/>
    </row>
    <row r="485" spans="1:39" s="834" customFormat="1" ht="37.5" customHeight="1" x14ac:dyDescent="0.2">
      <c r="A485" s="862" t="s">
        <v>5</v>
      </c>
      <c r="B485" s="863" t="s">
        <v>6</v>
      </c>
      <c r="C485" s="863" t="s">
        <v>7</v>
      </c>
      <c r="D485" s="864" t="s">
        <v>578</v>
      </c>
      <c r="E485" s="864" t="s">
        <v>579</v>
      </c>
      <c r="F485" s="864" t="s">
        <v>580</v>
      </c>
      <c r="G485" s="864" t="s">
        <v>581</v>
      </c>
      <c r="H485" s="690" t="s">
        <v>14</v>
      </c>
      <c r="I485" s="520"/>
    </row>
    <row r="486" spans="1:39" s="834" customFormat="1" ht="25.5" customHeight="1" x14ac:dyDescent="0.2">
      <c r="A486" s="865"/>
      <c r="B486" s="865"/>
      <c r="C486" s="865"/>
      <c r="D486" s="866"/>
      <c r="E486" s="866"/>
      <c r="F486" s="866" t="s">
        <v>582</v>
      </c>
      <c r="G486" s="866" t="s">
        <v>583</v>
      </c>
      <c r="H486" s="897" t="s">
        <v>584</v>
      </c>
      <c r="I486" s="520"/>
    </row>
    <row r="487" spans="1:39" ht="38.25" customHeight="1" x14ac:dyDescent="0.25">
      <c r="A487" s="1367" t="str">
        <f>'[1]CM.01-PERSONAL '!$C$162</f>
        <v>GERENCIA DE PLANEAMIENTO URBANO Y CATASTRO</v>
      </c>
      <c r="B487" s="1370">
        <v>9</v>
      </c>
      <c r="C487" s="790" t="str">
        <f>'[1]MATRIZ DE ACTIVIDADES'!$B$53</f>
        <v xml:space="preserve">Recibe,evalua expediente y Programa Inspeccion Ocular </v>
      </c>
      <c r="D487" s="867" t="str">
        <f>'[1]CM.02- FUNGIBLE'!$B$6</f>
        <v>Folder manila A4</v>
      </c>
      <c r="E487" s="868" t="s">
        <v>591</v>
      </c>
      <c r="F487" s="867">
        <v>1</v>
      </c>
      <c r="G487" s="869">
        <f>'[1]CM.02- FUNGIBLE'!$E$6</f>
        <v>0.71679999999999999</v>
      </c>
      <c r="H487" s="846">
        <f t="shared" ref="H487:H492" si="25">F487*G487</f>
        <v>0.71679999999999999</v>
      </c>
    </row>
    <row r="488" spans="1:39" ht="38.25" customHeight="1" x14ac:dyDescent="0.25">
      <c r="A488" s="1368"/>
      <c r="B488" s="1170"/>
      <c r="C488" s="790"/>
      <c r="D488" s="844" t="str">
        <f>'[1]CM.02- FUNGIBLE'!$B$5</f>
        <v>Faster</v>
      </c>
      <c r="E488" s="845" t="s">
        <v>591</v>
      </c>
      <c r="F488" s="844">
        <v>1</v>
      </c>
      <c r="G488" s="733">
        <f>'[1]CM.02- FUNGIBLE'!$E$5</f>
        <v>8.8000000000000009E-2</v>
      </c>
      <c r="H488" s="846">
        <f t="shared" si="25"/>
        <v>8.8000000000000009E-2</v>
      </c>
    </row>
    <row r="489" spans="1:39" ht="38.25" customHeight="1" x14ac:dyDescent="0.25">
      <c r="A489" s="1368"/>
      <c r="B489" s="1367">
        <v>13</v>
      </c>
      <c r="C489" s="849" t="str">
        <f>'[1]MATRIZ DE ACTIVIDADES'!$B$15</f>
        <v>Elabora Informe Tecnico y deriva a Subgerente</v>
      </c>
      <c r="D489" s="844" t="str">
        <f>'[1]CM.02- FUNGIBLE'!$B$8</f>
        <v>Papel Bond A-4 75 gramos</v>
      </c>
      <c r="E489" s="845" t="s">
        <v>591</v>
      </c>
      <c r="F489" s="844">
        <v>6</v>
      </c>
      <c r="G489" s="733">
        <f>'[1]CM.02- FUNGIBLE'!$E$8</f>
        <v>3.1600000000000003E-2</v>
      </c>
      <c r="H489" s="846">
        <f t="shared" si="25"/>
        <v>0.18960000000000002</v>
      </c>
    </row>
    <row r="490" spans="1:39" ht="38.25" customHeight="1" x14ac:dyDescent="0.25">
      <c r="A490" s="1368"/>
      <c r="B490" s="1369"/>
      <c r="C490" s="849"/>
      <c r="D490" s="844" t="str">
        <f>'[1]CM.02- FUNGIBLE'!$B$7</f>
        <v>Grapas 26/6</v>
      </c>
      <c r="E490" s="845" t="s">
        <v>591</v>
      </c>
      <c r="F490" s="844">
        <v>1</v>
      </c>
      <c r="G490" s="733">
        <f>'[1]CM.02- FUNGIBLE'!$E$7</f>
        <v>4.5199999999999998E-4</v>
      </c>
      <c r="H490" s="846">
        <f t="shared" si="25"/>
        <v>4.5199999999999998E-4</v>
      </c>
    </row>
    <row r="491" spans="1:39" ht="38.25" customHeight="1" x14ac:dyDescent="0.25">
      <c r="A491" s="1368"/>
      <c r="B491" s="1367">
        <v>16</v>
      </c>
      <c r="C491" s="790" t="str">
        <f>'[1]MATRIZ DE ACTIVIDADES'!$B$39</f>
        <v>Recepciona, revisa expediente , elabora proyecto de Resolucion  y deriva documentacion</v>
      </c>
      <c r="D491" s="844" t="str">
        <f>'[1]CM.02- FUNGIBLE'!$B$8</f>
        <v>Papel Bond A-4 75 gramos</v>
      </c>
      <c r="E491" s="845" t="s">
        <v>591</v>
      </c>
      <c r="F491" s="844">
        <v>2</v>
      </c>
      <c r="G491" s="733">
        <f>'[1]CM.02- FUNGIBLE'!$E$8</f>
        <v>3.1600000000000003E-2</v>
      </c>
      <c r="H491" s="846">
        <f t="shared" si="25"/>
        <v>6.3200000000000006E-2</v>
      </c>
    </row>
    <row r="492" spans="1:39" ht="38.25" customHeight="1" x14ac:dyDescent="0.25">
      <c r="A492" s="1369"/>
      <c r="B492" s="1369"/>
      <c r="C492" s="790"/>
      <c r="D492" s="844" t="str">
        <f>'[1]CM.02- FUNGIBLE'!$B$7</f>
        <v>Grapas 26/6</v>
      </c>
      <c r="E492" s="845" t="s">
        <v>591</v>
      </c>
      <c r="F492" s="844">
        <v>1</v>
      </c>
      <c r="G492" s="733">
        <f>'[1]CM.02- FUNGIBLE'!$E$7</f>
        <v>4.5199999999999998E-4</v>
      </c>
      <c r="H492" s="846">
        <f t="shared" si="25"/>
        <v>4.5199999999999998E-4</v>
      </c>
    </row>
    <row r="493" spans="1:39" ht="48" x14ac:dyDescent="0.25">
      <c r="A493" s="108"/>
      <c r="B493" s="12"/>
      <c r="C493" s="12"/>
      <c r="D493" s="69"/>
      <c r="E493" s="150"/>
      <c r="F493" s="151"/>
      <c r="G493" s="870" t="s">
        <v>592</v>
      </c>
      <c r="H493" s="898">
        <f>SUM(H487:H492)</f>
        <v>1.0585039999999999</v>
      </c>
    </row>
    <row r="494" spans="1:39" s="71" customFormat="1" x14ac:dyDescent="0.25">
      <c r="A494" s="109"/>
      <c r="B494" s="95"/>
      <c r="C494" s="95"/>
      <c r="D494" s="96"/>
      <c r="E494" s="97"/>
      <c r="F494" s="97"/>
      <c r="G494" s="381"/>
      <c r="H494" s="809"/>
    </row>
    <row r="495" spans="1:39" ht="15" customHeight="1" x14ac:dyDescent="0.25">
      <c r="A495" s="1305" t="s">
        <v>55</v>
      </c>
      <c r="B495" s="1305"/>
      <c r="C495" s="1305"/>
      <c r="D495" s="1305"/>
      <c r="E495" s="1305"/>
      <c r="F495" s="1305"/>
      <c r="G495" s="1305"/>
      <c r="H495" s="1305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</row>
    <row r="496" spans="1:39" x14ac:dyDescent="0.25">
      <c r="A496" s="1305" t="s">
        <v>673</v>
      </c>
      <c r="B496" s="1305"/>
      <c r="C496" s="1305"/>
      <c r="D496" s="1305"/>
      <c r="E496" s="1305"/>
      <c r="F496" s="1305"/>
      <c r="G496" s="1305"/>
      <c r="H496" s="1305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</row>
    <row r="497" spans="1:39" ht="15" customHeight="1" x14ac:dyDescent="0.25">
      <c r="A497" s="1301" t="s">
        <v>674</v>
      </c>
      <c r="B497" s="1301"/>
      <c r="C497" s="1301"/>
      <c r="D497" s="1301"/>
      <c r="E497" s="1301"/>
      <c r="F497" s="1301"/>
      <c r="G497" s="1301"/>
      <c r="H497" s="1301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</row>
    <row r="498" spans="1:39" ht="16.5" customHeight="1" x14ac:dyDescent="0.25">
      <c r="A498" s="835"/>
      <c r="B498" s="835"/>
      <c r="C498" s="835"/>
      <c r="D498" s="835"/>
      <c r="E498" s="835"/>
      <c r="F498" s="835"/>
      <c r="G498" s="835"/>
      <c r="H498" s="802"/>
    </row>
    <row r="499" spans="1:39" ht="15.75" thickBot="1" x14ac:dyDescent="0.3">
      <c r="A499" s="389" t="s">
        <v>3</v>
      </c>
      <c r="B499" s="60"/>
      <c r="C499" s="104"/>
      <c r="D499" s="60"/>
      <c r="E499" s="60"/>
      <c r="F499" s="60"/>
      <c r="G499" s="377"/>
      <c r="H499" s="881"/>
    </row>
    <row r="500" spans="1:39" ht="32.25" customHeight="1" thickBot="1" x14ac:dyDescent="0.3">
      <c r="A500" s="1358" t="s">
        <v>404</v>
      </c>
      <c r="B500" s="1359"/>
      <c r="C500" s="1359"/>
      <c r="D500" s="1359"/>
      <c r="E500" s="1359"/>
      <c r="F500" s="1359"/>
      <c r="G500" s="1359"/>
      <c r="H500" s="1360"/>
    </row>
    <row r="501" spans="1:39" x14ac:dyDescent="0.25">
      <c r="A501" s="390"/>
      <c r="B501" s="62"/>
      <c r="C501" s="105"/>
      <c r="D501" s="62"/>
      <c r="E501" s="62"/>
      <c r="F501" s="62"/>
      <c r="G501" s="378"/>
      <c r="H501" s="881"/>
    </row>
    <row r="502" spans="1:39" ht="15.75" thickBot="1" x14ac:dyDescent="0.3">
      <c r="A502" s="389" t="s">
        <v>4</v>
      </c>
      <c r="B502" s="60"/>
      <c r="C502" s="105"/>
      <c r="D502" s="62"/>
      <c r="E502" s="62"/>
      <c r="F502" s="62"/>
      <c r="G502" s="378"/>
      <c r="H502" s="881"/>
    </row>
    <row r="503" spans="1:39" ht="15.75" thickBot="1" x14ac:dyDescent="0.3">
      <c r="A503" s="1108" t="s">
        <v>56</v>
      </c>
      <c r="B503" s="1090"/>
      <c r="C503" s="1090"/>
      <c r="D503" s="1090"/>
      <c r="E503" s="1090"/>
      <c r="F503" s="1090"/>
      <c r="G503" s="1090"/>
      <c r="H503" s="1361"/>
    </row>
    <row r="504" spans="1:39" ht="18" customHeight="1" x14ac:dyDescent="0.25">
      <c r="A504" s="390"/>
      <c r="B504" s="62"/>
      <c r="C504" s="62"/>
      <c r="D504" s="62"/>
      <c r="E504" s="62"/>
      <c r="F504" s="62"/>
      <c r="G504" s="378"/>
      <c r="H504" s="806"/>
    </row>
    <row r="505" spans="1:39" s="834" customFormat="1" ht="37.5" customHeight="1" x14ac:dyDescent="0.2">
      <c r="A505" s="862" t="s">
        <v>5</v>
      </c>
      <c r="B505" s="863" t="s">
        <v>6</v>
      </c>
      <c r="C505" s="863" t="s">
        <v>7</v>
      </c>
      <c r="D505" s="864" t="s">
        <v>578</v>
      </c>
      <c r="E505" s="864" t="s">
        <v>579</v>
      </c>
      <c r="F505" s="864" t="s">
        <v>580</v>
      </c>
      <c r="G505" s="864" t="s">
        <v>581</v>
      </c>
      <c r="H505" s="690" t="s">
        <v>14</v>
      </c>
      <c r="I505" s="520"/>
    </row>
    <row r="506" spans="1:39" s="834" customFormat="1" ht="25.5" customHeight="1" x14ac:dyDescent="0.2">
      <c r="A506" s="865"/>
      <c r="B506" s="865"/>
      <c r="C506" s="865"/>
      <c r="D506" s="866"/>
      <c r="E506" s="866"/>
      <c r="F506" s="866" t="s">
        <v>582</v>
      </c>
      <c r="G506" s="866" t="s">
        <v>583</v>
      </c>
      <c r="H506" s="897" t="s">
        <v>584</v>
      </c>
      <c r="I506" s="520"/>
    </row>
    <row r="507" spans="1:39" ht="26.25" customHeight="1" x14ac:dyDescent="0.25">
      <c r="A507" s="1367" t="str">
        <f>'[1]CM.01-PERSONAL '!$C$162</f>
        <v>GERENCIA DE PLANEAMIENTO URBANO Y CATASTRO</v>
      </c>
      <c r="B507" s="1370">
        <v>9</v>
      </c>
      <c r="C507" s="790" t="str">
        <f>'[1]MATRIZ DE ACTIVIDADES'!$B$53</f>
        <v xml:space="preserve">Recibe,evalua expediente y Programa Inspeccion Ocular </v>
      </c>
      <c r="D507" s="867" t="str">
        <f>'[1]CM.02- FUNGIBLE'!$B$6</f>
        <v>Folder manila A4</v>
      </c>
      <c r="E507" s="868" t="s">
        <v>591</v>
      </c>
      <c r="F507" s="867">
        <v>1</v>
      </c>
      <c r="G507" s="869">
        <f>'[1]CM.02- FUNGIBLE'!$E$6</f>
        <v>0.71679999999999999</v>
      </c>
      <c r="H507" s="846">
        <f t="shared" ref="H507:H512" si="26">F507*G507</f>
        <v>0.71679999999999999</v>
      </c>
    </row>
    <row r="508" spans="1:39" ht="26.25" customHeight="1" x14ac:dyDescent="0.25">
      <c r="A508" s="1368"/>
      <c r="B508" s="1170"/>
      <c r="C508" s="790"/>
      <c r="D508" s="844" t="str">
        <f>'[1]CM.02- FUNGIBLE'!$B$5</f>
        <v>Faster</v>
      </c>
      <c r="E508" s="845" t="s">
        <v>591</v>
      </c>
      <c r="F508" s="844">
        <v>1</v>
      </c>
      <c r="G508" s="733">
        <f>'[1]CM.02- FUNGIBLE'!$E$5</f>
        <v>8.8000000000000009E-2</v>
      </c>
      <c r="H508" s="846">
        <f t="shared" si="26"/>
        <v>8.8000000000000009E-2</v>
      </c>
    </row>
    <row r="509" spans="1:39" ht="26.25" customHeight="1" x14ac:dyDescent="0.25">
      <c r="A509" s="1368"/>
      <c r="B509" s="1367">
        <v>13</v>
      </c>
      <c r="C509" s="849" t="str">
        <f>'[1]MATRIZ DE ACTIVIDADES'!$B$15</f>
        <v>Elabora Informe Tecnico y deriva a Subgerente</v>
      </c>
      <c r="D509" s="844" t="str">
        <f>'[1]CM.02- FUNGIBLE'!$B$8</f>
        <v>Papel Bond A-4 75 gramos</v>
      </c>
      <c r="E509" s="845" t="s">
        <v>591</v>
      </c>
      <c r="F509" s="844">
        <v>4</v>
      </c>
      <c r="G509" s="733">
        <f>'[1]CM.02- FUNGIBLE'!$E$8</f>
        <v>3.1600000000000003E-2</v>
      </c>
      <c r="H509" s="846">
        <f t="shared" si="26"/>
        <v>0.12640000000000001</v>
      </c>
    </row>
    <row r="510" spans="1:39" ht="26.25" customHeight="1" x14ac:dyDescent="0.25">
      <c r="A510" s="1368"/>
      <c r="B510" s="1369"/>
      <c r="C510" s="849"/>
      <c r="D510" s="844" t="str">
        <f>'[1]CM.02- FUNGIBLE'!$B$7</f>
        <v>Grapas 26/6</v>
      </c>
      <c r="E510" s="845" t="s">
        <v>591</v>
      </c>
      <c r="F510" s="844">
        <v>1</v>
      </c>
      <c r="G510" s="733">
        <f>'[1]CM.02- FUNGIBLE'!$E$7</f>
        <v>4.5199999999999998E-4</v>
      </c>
      <c r="H510" s="846">
        <f t="shared" si="26"/>
        <v>4.5199999999999998E-4</v>
      </c>
    </row>
    <row r="511" spans="1:39" ht="26.25" customHeight="1" x14ac:dyDescent="0.25">
      <c r="A511" s="1368"/>
      <c r="B511" s="1367">
        <v>19</v>
      </c>
      <c r="C511" s="790" t="str">
        <f>'[1]MATRIZ DE ACTIVIDADES'!$B$39</f>
        <v>Recepciona, revisa expediente , elabora proyecto de Resolucion  y deriva documentacion</v>
      </c>
      <c r="D511" s="844" t="str">
        <f>'[1]CM.02- FUNGIBLE'!$B$8</f>
        <v>Papel Bond A-4 75 gramos</v>
      </c>
      <c r="E511" s="845" t="s">
        <v>591</v>
      </c>
      <c r="F511" s="844">
        <v>2</v>
      </c>
      <c r="G511" s="733">
        <f>'[1]CM.02- FUNGIBLE'!$E$8</f>
        <v>3.1600000000000003E-2</v>
      </c>
      <c r="H511" s="846">
        <f t="shared" si="26"/>
        <v>6.3200000000000006E-2</v>
      </c>
    </row>
    <row r="512" spans="1:39" ht="26.25" customHeight="1" x14ac:dyDescent="0.25">
      <c r="A512" s="1369"/>
      <c r="B512" s="1369"/>
      <c r="C512" s="790"/>
      <c r="D512" s="844" t="str">
        <f>'[1]CM.02- FUNGIBLE'!$B$7</f>
        <v>Grapas 26/6</v>
      </c>
      <c r="E512" s="845" t="s">
        <v>591</v>
      </c>
      <c r="F512" s="844">
        <v>1</v>
      </c>
      <c r="G512" s="733">
        <f>'[1]CM.02- FUNGIBLE'!$E$7</f>
        <v>4.5199999999999998E-4</v>
      </c>
      <c r="H512" s="846">
        <f t="shared" si="26"/>
        <v>4.5199999999999998E-4</v>
      </c>
    </row>
    <row r="513" spans="1:39" ht="48" x14ac:dyDescent="0.25">
      <c r="A513" s="108"/>
      <c r="B513" s="12"/>
      <c r="C513" s="12"/>
      <c r="D513" s="69"/>
      <c r="E513" s="150"/>
      <c r="F513" s="151"/>
      <c r="G513" s="870" t="s">
        <v>592</v>
      </c>
      <c r="H513" s="898">
        <f>SUM(H507:H512)</f>
        <v>0.99530400000000008</v>
      </c>
    </row>
    <row r="514" spans="1:39" s="71" customFormat="1" x14ac:dyDescent="0.25">
      <c r="A514" s="109"/>
      <c r="B514" s="95"/>
      <c r="C514" s="95"/>
      <c r="D514" s="96"/>
      <c r="E514" s="97"/>
      <c r="F514" s="97"/>
      <c r="G514" s="381"/>
      <c r="H514" s="809"/>
    </row>
    <row r="515" spans="1:39" ht="15" customHeight="1" x14ac:dyDescent="0.25">
      <c r="A515" s="1305" t="s">
        <v>55</v>
      </c>
      <c r="B515" s="1305"/>
      <c r="C515" s="1305"/>
      <c r="D515" s="1305"/>
      <c r="E515" s="1305"/>
      <c r="F515" s="1305"/>
      <c r="G515" s="1305"/>
      <c r="H515" s="1305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</row>
    <row r="516" spans="1:39" x14ac:dyDescent="0.25">
      <c r="A516" s="1305" t="s">
        <v>673</v>
      </c>
      <c r="B516" s="1305"/>
      <c r="C516" s="1305"/>
      <c r="D516" s="1305"/>
      <c r="E516" s="1305"/>
      <c r="F516" s="1305"/>
      <c r="G516" s="1305"/>
      <c r="H516" s="1305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</row>
    <row r="517" spans="1:39" ht="15" customHeight="1" x14ac:dyDescent="0.25">
      <c r="A517" s="1301" t="s">
        <v>674</v>
      </c>
      <c r="B517" s="1301"/>
      <c r="C517" s="1301"/>
      <c r="D517" s="1301"/>
      <c r="E517" s="1301"/>
      <c r="F517" s="1301"/>
      <c r="G517" s="1301"/>
      <c r="H517" s="1301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</row>
    <row r="518" spans="1:39" ht="16.5" customHeight="1" x14ac:dyDescent="0.25">
      <c r="A518" s="835"/>
      <c r="B518" s="835"/>
      <c r="C518" s="835"/>
      <c r="D518" s="835"/>
      <c r="E518" s="835"/>
      <c r="F518" s="835"/>
      <c r="G518" s="835"/>
      <c r="H518" s="802"/>
    </row>
    <row r="519" spans="1:39" ht="15.75" thickBot="1" x14ac:dyDescent="0.3">
      <c r="A519" s="389" t="s">
        <v>3</v>
      </c>
      <c r="B519" s="60"/>
      <c r="C519" s="104"/>
      <c r="D519" s="60"/>
      <c r="E519" s="60"/>
      <c r="F519" s="60"/>
      <c r="G519" s="377"/>
      <c r="H519" s="881"/>
    </row>
    <row r="520" spans="1:39" ht="32.25" customHeight="1" thickBot="1" x14ac:dyDescent="0.3">
      <c r="A520" s="1358" t="s">
        <v>564</v>
      </c>
      <c r="B520" s="1359"/>
      <c r="C520" s="1359"/>
      <c r="D520" s="1359"/>
      <c r="E520" s="1359"/>
      <c r="F520" s="1359"/>
      <c r="G520" s="1359"/>
      <c r="H520" s="1360"/>
    </row>
    <row r="521" spans="1:39" s="71" customFormat="1" x14ac:dyDescent="0.25">
      <c r="A521" s="390"/>
      <c r="B521" s="62"/>
      <c r="C521" s="105"/>
      <c r="D521" s="62"/>
      <c r="E521" s="62"/>
      <c r="F521" s="62"/>
      <c r="G521" s="378"/>
      <c r="H521" s="881"/>
    </row>
    <row r="522" spans="1:39" s="71" customFormat="1" ht="15.75" thickBot="1" x14ac:dyDescent="0.3">
      <c r="A522" s="389" t="s">
        <v>4</v>
      </c>
      <c r="B522" s="60"/>
      <c r="C522" s="105"/>
      <c r="D522" s="62"/>
      <c r="E522" s="62"/>
      <c r="F522" s="62"/>
      <c r="G522" s="378"/>
      <c r="H522" s="881"/>
    </row>
    <row r="523" spans="1:39" s="71" customFormat="1" ht="15.75" thickBot="1" x14ac:dyDescent="0.3">
      <c r="A523" s="1108" t="s">
        <v>56</v>
      </c>
      <c r="B523" s="1090"/>
      <c r="C523" s="1090"/>
      <c r="D523" s="1090"/>
      <c r="E523" s="1090"/>
      <c r="F523" s="1090"/>
      <c r="G523" s="1090"/>
      <c r="H523" s="1361"/>
    </row>
    <row r="524" spans="1:39" x14ac:dyDescent="0.25">
      <c r="A524" s="390"/>
      <c r="B524" s="62"/>
      <c r="C524" s="62"/>
      <c r="D524" s="62"/>
      <c r="E524" s="62"/>
      <c r="F524" s="62"/>
      <c r="G524" s="378"/>
      <c r="H524" s="806"/>
    </row>
    <row r="525" spans="1:39" s="834" customFormat="1" ht="37.5" customHeight="1" x14ac:dyDescent="0.2">
      <c r="A525" s="506" t="s">
        <v>5</v>
      </c>
      <c r="B525" s="507" t="s">
        <v>6</v>
      </c>
      <c r="C525" s="507" t="s">
        <v>7</v>
      </c>
      <c r="D525" s="680" t="s">
        <v>578</v>
      </c>
      <c r="E525" s="680" t="s">
        <v>579</v>
      </c>
      <c r="F525" s="680" t="s">
        <v>580</v>
      </c>
      <c r="G525" s="680" t="s">
        <v>581</v>
      </c>
      <c r="H525" s="690" t="s">
        <v>14</v>
      </c>
      <c r="I525" s="520"/>
    </row>
    <row r="526" spans="1:39" s="834" customFormat="1" ht="25.5" customHeight="1" x14ac:dyDescent="0.2">
      <c r="A526" s="508"/>
      <c r="B526" s="508"/>
      <c r="C526" s="508"/>
      <c r="D526" s="248"/>
      <c r="E526" s="248"/>
      <c r="F526" s="248" t="s">
        <v>582</v>
      </c>
      <c r="G526" s="248" t="s">
        <v>583</v>
      </c>
      <c r="H526" s="688" t="s">
        <v>584</v>
      </c>
      <c r="I526" s="520"/>
    </row>
    <row r="527" spans="1:39" ht="36" customHeight="1" x14ac:dyDescent="0.25">
      <c r="A527" s="1367" t="str">
        <f>'[1]CM.01-PERSONAL '!$C$162</f>
        <v>GERENCIA DE PLANEAMIENTO URBANO Y CATASTRO</v>
      </c>
      <c r="B527" s="1365">
        <v>4</v>
      </c>
      <c r="C527" s="790" t="str">
        <f>'[1]MATRIZ DE ACTIVIDADES'!$B$105</f>
        <v>Elabora Informe Tecnico y deriva a documentacion</v>
      </c>
      <c r="D527" s="722" t="str">
        <f>'[1]CM.02- FUNGIBLE'!$B$8</f>
        <v>Papel Bond A-4 75 gramos</v>
      </c>
      <c r="E527" s="723" t="s">
        <v>591</v>
      </c>
      <c r="F527" s="724">
        <v>10</v>
      </c>
      <c r="G527" s="729">
        <f>'[1]CM.02- FUNGIBLE'!$E$8</f>
        <v>3.1600000000000003E-2</v>
      </c>
      <c r="H527" s="726">
        <f t="shared" ref="H527:H528" si="27">F527*G527</f>
        <v>0.31600000000000006</v>
      </c>
      <c r="AF527" s="52"/>
      <c r="AG527" s="52"/>
      <c r="AH527" s="52"/>
      <c r="AI527" s="52"/>
      <c r="AJ527" s="52"/>
      <c r="AK527" s="52"/>
      <c r="AL527" s="52"/>
      <c r="AM527" s="52"/>
    </row>
    <row r="528" spans="1:39" ht="36" customHeight="1" x14ac:dyDescent="0.25">
      <c r="A528" s="1369"/>
      <c r="B528" s="1366"/>
      <c r="C528" s="790"/>
      <c r="D528" s="730" t="str">
        <f>'[1]CM.02- FUNGIBLE'!$B$7</f>
        <v>Grapas 26/6</v>
      </c>
      <c r="E528" s="723" t="s">
        <v>591</v>
      </c>
      <c r="F528" s="731">
        <v>1</v>
      </c>
      <c r="G528" s="732">
        <f>'[1]CM.02- FUNGIBLE'!$E$7</f>
        <v>4.5199999999999998E-4</v>
      </c>
      <c r="H528" s="726">
        <f t="shared" si="27"/>
        <v>4.5199999999999998E-4</v>
      </c>
      <c r="AF528" s="52"/>
      <c r="AG528" s="52"/>
      <c r="AH528" s="52"/>
      <c r="AI528" s="52"/>
      <c r="AJ528" s="52"/>
      <c r="AK528" s="52"/>
      <c r="AL528" s="52"/>
      <c r="AM528" s="52"/>
    </row>
    <row r="529" spans="1:39" ht="48" x14ac:dyDescent="0.25">
      <c r="A529" s="873"/>
      <c r="B529" s="872"/>
      <c r="C529" s="12"/>
      <c r="D529" s="572"/>
      <c r="E529" s="150"/>
      <c r="F529" s="151"/>
      <c r="G529" s="692" t="s">
        <v>592</v>
      </c>
      <c r="H529" s="799">
        <f>SUM(H527:H528)</f>
        <v>0.31645200000000007</v>
      </c>
      <c r="AF529" s="52"/>
      <c r="AG529" s="52"/>
      <c r="AH529" s="52"/>
      <c r="AI529" s="52"/>
      <c r="AJ529" s="52"/>
      <c r="AK529" s="52"/>
      <c r="AL529" s="52"/>
      <c r="AM529" s="52"/>
    </row>
    <row r="530" spans="1:39" s="71" customFormat="1" x14ac:dyDescent="0.25">
      <c r="A530" s="109"/>
      <c r="B530" s="95"/>
      <c r="C530" s="95"/>
      <c r="D530" s="96"/>
      <c r="E530" s="97"/>
      <c r="F530" s="97"/>
      <c r="G530" s="381"/>
      <c r="H530" s="809"/>
    </row>
    <row r="531" spans="1:39" s="71" customFormat="1" x14ac:dyDescent="0.25">
      <c r="A531" s="109"/>
      <c r="B531" s="95"/>
      <c r="C531" s="95"/>
      <c r="D531" s="96"/>
      <c r="E531" s="97"/>
      <c r="F531" s="97"/>
      <c r="G531" s="381"/>
      <c r="H531" s="809"/>
    </row>
    <row r="532" spans="1:39" s="71" customFormat="1" x14ac:dyDescent="0.25">
      <c r="A532" s="109"/>
      <c r="B532" s="95"/>
      <c r="C532" s="95"/>
      <c r="D532" s="96"/>
      <c r="E532" s="97"/>
      <c r="F532" s="97"/>
      <c r="G532" s="381"/>
      <c r="H532" s="809"/>
    </row>
    <row r="533" spans="1:39" s="71" customFormat="1" x14ac:dyDescent="0.25">
      <c r="A533" s="109"/>
      <c r="B533" s="95"/>
      <c r="C533" s="95"/>
      <c r="D533" s="96"/>
      <c r="E533" s="97"/>
      <c r="F533" s="97"/>
      <c r="G533" s="381"/>
      <c r="H533" s="809"/>
    </row>
    <row r="534" spans="1:39" ht="15" customHeight="1" x14ac:dyDescent="0.25">
      <c r="A534" s="1305" t="s">
        <v>55</v>
      </c>
      <c r="B534" s="1305"/>
      <c r="C534" s="1305"/>
      <c r="D534" s="1305"/>
      <c r="E534" s="1305"/>
      <c r="F534" s="1305"/>
      <c r="G534" s="1305"/>
      <c r="H534" s="1305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</row>
    <row r="535" spans="1:39" x14ac:dyDescent="0.25">
      <c r="A535" s="1305" t="s">
        <v>673</v>
      </c>
      <c r="B535" s="1305"/>
      <c r="C535" s="1305"/>
      <c r="D535" s="1305"/>
      <c r="E535" s="1305"/>
      <c r="F535" s="1305"/>
      <c r="G535" s="1305"/>
      <c r="H535" s="1305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</row>
    <row r="536" spans="1:39" ht="15" customHeight="1" x14ac:dyDescent="0.25">
      <c r="A536" s="1301" t="s">
        <v>674</v>
      </c>
      <c r="B536" s="1301"/>
      <c r="C536" s="1301"/>
      <c r="D536" s="1301"/>
      <c r="E536" s="1301"/>
      <c r="F536" s="1301"/>
      <c r="G536" s="1301"/>
      <c r="H536" s="1301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</row>
    <row r="537" spans="1:39" s="71" customFormat="1" ht="16.5" customHeight="1" x14ac:dyDescent="0.25">
      <c r="A537" s="835"/>
      <c r="B537" s="835"/>
      <c r="C537" s="835"/>
      <c r="D537" s="835"/>
      <c r="E537" s="835"/>
      <c r="F537" s="835"/>
      <c r="G537" s="835"/>
      <c r="H537" s="802"/>
    </row>
    <row r="538" spans="1:39" s="71" customFormat="1" ht="15.75" thickBot="1" x14ac:dyDescent="0.3">
      <c r="A538" s="389" t="s">
        <v>3</v>
      </c>
      <c r="B538" s="60"/>
      <c r="C538" s="104"/>
      <c r="D538" s="60"/>
      <c r="E538" s="60"/>
      <c r="F538" s="60"/>
      <c r="G538" s="377"/>
      <c r="H538" s="881"/>
    </row>
    <row r="539" spans="1:39" ht="32.25" customHeight="1" thickBot="1" x14ac:dyDescent="0.3">
      <c r="A539" s="1358" t="s">
        <v>405</v>
      </c>
      <c r="B539" s="1359"/>
      <c r="C539" s="1359"/>
      <c r="D539" s="1359"/>
      <c r="E539" s="1359"/>
      <c r="F539" s="1359"/>
      <c r="G539" s="1359"/>
      <c r="H539" s="1360"/>
    </row>
    <row r="540" spans="1:39" s="71" customFormat="1" x14ac:dyDescent="0.25">
      <c r="A540" s="390"/>
      <c r="B540" s="62"/>
      <c r="C540" s="105"/>
      <c r="D540" s="62"/>
      <c r="E540" s="62"/>
      <c r="F540" s="62"/>
      <c r="G540" s="378"/>
      <c r="H540" s="881"/>
    </row>
    <row r="541" spans="1:39" s="71" customFormat="1" ht="15.75" thickBot="1" x14ac:dyDescent="0.3">
      <c r="A541" s="389" t="s">
        <v>4</v>
      </c>
      <c r="B541" s="60"/>
      <c r="C541" s="105"/>
      <c r="D541" s="62"/>
      <c r="E541" s="62"/>
      <c r="F541" s="62"/>
      <c r="G541" s="378"/>
      <c r="H541" s="881"/>
    </row>
    <row r="542" spans="1:39" s="71" customFormat="1" ht="15.75" thickBot="1" x14ac:dyDescent="0.3">
      <c r="A542" s="1108" t="s">
        <v>56</v>
      </c>
      <c r="B542" s="1090"/>
      <c r="C542" s="1090"/>
      <c r="D542" s="1090"/>
      <c r="E542" s="1090"/>
      <c r="F542" s="1090"/>
      <c r="G542" s="1090"/>
      <c r="H542" s="1361"/>
    </row>
    <row r="543" spans="1:39" s="71" customFormat="1" x14ac:dyDescent="0.25">
      <c r="A543" s="390"/>
      <c r="B543" s="62"/>
      <c r="C543" s="62"/>
      <c r="D543" s="62"/>
      <c r="E543" s="62"/>
      <c r="F543" s="62"/>
      <c r="G543" s="378"/>
      <c r="H543" s="806"/>
    </row>
    <row r="544" spans="1:39" s="834" customFormat="1" ht="37.5" customHeight="1" x14ac:dyDescent="0.2">
      <c r="A544" s="862" t="s">
        <v>5</v>
      </c>
      <c r="B544" s="863" t="s">
        <v>6</v>
      </c>
      <c r="C544" s="863" t="s">
        <v>7</v>
      </c>
      <c r="D544" s="864" t="s">
        <v>578</v>
      </c>
      <c r="E544" s="864" t="s">
        <v>579</v>
      </c>
      <c r="F544" s="864" t="s">
        <v>580</v>
      </c>
      <c r="G544" s="864" t="s">
        <v>581</v>
      </c>
      <c r="H544" s="690" t="s">
        <v>14</v>
      </c>
      <c r="I544" s="520"/>
    </row>
    <row r="545" spans="1:39" s="834" customFormat="1" ht="25.5" customHeight="1" x14ac:dyDescent="0.2">
      <c r="A545" s="865"/>
      <c r="B545" s="865"/>
      <c r="C545" s="865"/>
      <c r="D545" s="866"/>
      <c r="E545" s="866"/>
      <c r="F545" s="866" t="s">
        <v>582</v>
      </c>
      <c r="G545" s="866" t="s">
        <v>583</v>
      </c>
      <c r="H545" s="897" t="s">
        <v>584</v>
      </c>
      <c r="I545" s="520"/>
    </row>
    <row r="546" spans="1:39" ht="15" customHeight="1" x14ac:dyDescent="0.25">
      <c r="A546" s="1367" t="str">
        <f>'[1]CM.01-PERSONAL '!$C$162</f>
        <v>GERENCIA DE PLANEAMIENTO URBANO Y CATASTRO</v>
      </c>
      <c r="B546" s="1370">
        <v>9</v>
      </c>
      <c r="C546" s="790" t="str">
        <f>'[1]MATRIZ DE ACTIVIDADES'!$B$53</f>
        <v xml:space="preserve">Recibe,evalua expediente y Programa Inspeccion Ocular </v>
      </c>
      <c r="D546" s="867" t="str">
        <f>'[1]CM.02- FUNGIBLE'!$B$6</f>
        <v>Folder manila A4</v>
      </c>
      <c r="E546" s="868" t="s">
        <v>591</v>
      </c>
      <c r="F546" s="867">
        <v>1</v>
      </c>
      <c r="G546" s="869">
        <f>'[1]CM.02- FUNGIBLE'!$E$6</f>
        <v>0.71679999999999999</v>
      </c>
      <c r="H546" s="846">
        <f t="shared" ref="H546:H551" si="28">F546*G546</f>
        <v>0.71679999999999999</v>
      </c>
    </row>
    <row r="547" spans="1:39" ht="15" customHeight="1" x14ac:dyDescent="0.25">
      <c r="A547" s="1368"/>
      <c r="B547" s="1170"/>
      <c r="C547" s="790"/>
      <c r="D547" s="844" t="str">
        <f>'[1]CM.02- FUNGIBLE'!$B$5</f>
        <v>Faster</v>
      </c>
      <c r="E547" s="845" t="s">
        <v>591</v>
      </c>
      <c r="F547" s="844">
        <v>1</v>
      </c>
      <c r="G547" s="733">
        <f>'[1]CM.02- FUNGIBLE'!$E$5</f>
        <v>8.8000000000000009E-2</v>
      </c>
      <c r="H547" s="846">
        <f t="shared" si="28"/>
        <v>8.8000000000000009E-2</v>
      </c>
    </row>
    <row r="548" spans="1:39" ht="15" customHeight="1" x14ac:dyDescent="0.25">
      <c r="A548" s="1368"/>
      <c r="B548" s="1367">
        <v>13</v>
      </c>
      <c r="C548" s="849" t="str">
        <f>'[1]MATRIZ DE ACTIVIDADES'!$B$15</f>
        <v>Elabora Informe Tecnico y deriva a Subgerente</v>
      </c>
      <c r="D548" s="844" t="str">
        <f>'[1]CM.02- FUNGIBLE'!$B$8</f>
        <v>Papel Bond A-4 75 gramos</v>
      </c>
      <c r="E548" s="845" t="s">
        <v>591</v>
      </c>
      <c r="F548" s="844">
        <v>8</v>
      </c>
      <c r="G548" s="733">
        <f>'[1]CM.02- FUNGIBLE'!$E$8</f>
        <v>3.1600000000000003E-2</v>
      </c>
      <c r="H548" s="846">
        <f t="shared" si="28"/>
        <v>0.25280000000000002</v>
      </c>
    </row>
    <row r="549" spans="1:39" ht="15" customHeight="1" x14ac:dyDescent="0.25">
      <c r="A549" s="1368"/>
      <c r="B549" s="1369"/>
      <c r="C549" s="849"/>
      <c r="D549" s="844" t="str">
        <f>'[1]CM.02- FUNGIBLE'!$B$7</f>
        <v>Grapas 26/6</v>
      </c>
      <c r="E549" s="845" t="s">
        <v>591</v>
      </c>
      <c r="F549" s="844">
        <v>1</v>
      </c>
      <c r="G549" s="733">
        <f>'[1]CM.02- FUNGIBLE'!$E$7</f>
        <v>4.5199999999999998E-4</v>
      </c>
      <c r="H549" s="846">
        <f t="shared" si="28"/>
        <v>4.5199999999999998E-4</v>
      </c>
    </row>
    <row r="550" spans="1:39" ht="15" customHeight="1" x14ac:dyDescent="0.25">
      <c r="A550" s="1368"/>
      <c r="B550" s="1367">
        <v>19</v>
      </c>
      <c r="C550" s="790" t="str">
        <f>'[1]MATRIZ DE ACTIVIDADES'!$B$39</f>
        <v>Recepciona, revisa expediente , elabora proyecto de Resolucion  y deriva documentacion</v>
      </c>
      <c r="D550" s="844" t="str">
        <f>'[1]CM.02- FUNGIBLE'!$B$8</f>
        <v>Papel Bond A-4 75 gramos</v>
      </c>
      <c r="E550" s="845" t="s">
        <v>591</v>
      </c>
      <c r="F550" s="844">
        <v>2</v>
      </c>
      <c r="G550" s="733">
        <f>'[1]CM.02- FUNGIBLE'!$E$8</f>
        <v>3.1600000000000003E-2</v>
      </c>
      <c r="H550" s="846">
        <f t="shared" si="28"/>
        <v>6.3200000000000006E-2</v>
      </c>
    </row>
    <row r="551" spans="1:39" ht="15" customHeight="1" x14ac:dyDescent="0.25">
      <c r="A551" s="1369"/>
      <c r="B551" s="1369"/>
      <c r="C551" s="790"/>
      <c r="D551" s="844" t="str">
        <f>'[1]CM.02- FUNGIBLE'!$B$7</f>
        <v>Grapas 26/6</v>
      </c>
      <c r="E551" s="845" t="s">
        <v>591</v>
      </c>
      <c r="F551" s="844">
        <v>1</v>
      </c>
      <c r="G551" s="733">
        <f>'[1]CM.02- FUNGIBLE'!$E$7</f>
        <v>4.5199999999999998E-4</v>
      </c>
      <c r="H551" s="846">
        <f t="shared" si="28"/>
        <v>4.5199999999999998E-4</v>
      </c>
    </row>
    <row r="552" spans="1:39" ht="48" x14ac:dyDescent="0.25">
      <c r="A552" s="108"/>
      <c r="B552" s="12"/>
      <c r="C552" s="12"/>
      <c r="D552" s="69"/>
      <c r="E552" s="150"/>
      <c r="F552" s="151"/>
      <c r="G552" s="870" t="s">
        <v>592</v>
      </c>
      <c r="H552" s="898">
        <f>SUM(H546:H551)</f>
        <v>1.1217039999999996</v>
      </c>
    </row>
    <row r="553" spans="1:39" s="71" customFormat="1" x14ac:dyDescent="0.25">
      <c r="A553" s="109"/>
      <c r="B553" s="95"/>
      <c r="C553" s="95"/>
      <c r="D553" s="96"/>
      <c r="E553" s="97"/>
      <c r="F553" s="97"/>
      <c r="G553" s="381"/>
      <c r="H553" s="809"/>
    </row>
    <row r="554" spans="1:39" ht="15" customHeight="1" x14ac:dyDescent="0.25">
      <c r="A554" s="1305" t="s">
        <v>55</v>
      </c>
      <c r="B554" s="1305"/>
      <c r="C554" s="1305"/>
      <c r="D554" s="1305"/>
      <c r="E554" s="1305"/>
      <c r="F554" s="1305"/>
      <c r="G554" s="1305"/>
      <c r="H554" s="1305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</row>
    <row r="555" spans="1:39" x14ac:dyDescent="0.25">
      <c r="A555" s="1305" t="s">
        <v>673</v>
      </c>
      <c r="B555" s="1305"/>
      <c r="C555" s="1305"/>
      <c r="D555" s="1305"/>
      <c r="E555" s="1305"/>
      <c r="F555" s="1305"/>
      <c r="G555" s="1305"/>
      <c r="H555" s="1305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</row>
    <row r="556" spans="1:39" ht="15" customHeight="1" x14ac:dyDescent="0.25">
      <c r="A556" s="1301" t="s">
        <v>674</v>
      </c>
      <c r="B556" s="1301"/>
      <c r="C556" s="1301"/>
      <c r="D556" s="1301"/>
      <c r="E556" s="1301"/>
      <c r="F556" s="1301"/>
      <c r="G556" s="1301"/>
      <c r="H556" s="1301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</row>
    <row r="557" spans="1:39" ht="16.5" customHeight="1" x14ac:dyDescent="0.25">
      <c r="A557" s="835"/>
      <c r="B557" s="835"/>
      <c r="C557" s="835"/>
      <c r="D557" s="835"/>
      <c r="E557" s="835"/>
      <c r="F557" s="835"/>
      <c r="G557" s="835"/>
      <c r="H557" s="802"/>
    </row>
    <row r="558" spans="1:39" ht="15.75" thickBot="1" x14ac:dyDescent="0.3">
      <c r="A558" s="389" t="s">
        <v>3</v>
      </c>
      <c r="B558" s="60"/>
      <c r="C558" s="104"/>
      <c r="D558" s="60"/>
      <c r="E558" s="60"/>
      <c r="F558" s="60"/>
      <c r="G558" s="377"/>
      <c r="H558" s="881"/>
    </row>
    <row r="559" spans="1:39" ht="32.25" customHeight="1" thickBot="1" x14ac:dyDescent="0.3">
      <c r="A559" s="1358" t="s">
        <v>565</v>
      </c>
      <c r="B559" s="1359"/>
      <c r="C559" s="1359"/>
      <c r="D559" s="1359"/>
      <c r="E559" s="1359"/>
      <c r="F559" s="1359"/>
      <c r="G559" s="1359"/>
      <c r="H559" s="1360"/>
    </row>
    <row r="560" spans="1:39" s="71" customFormat="1" x14ac:dyDescent="0.25">
      <c r="A560" s="390"/>
      <c r="B560" s="62"/>
      <c r="C560" s="105"/>
      <c r="D560" s="62"/>
      <c r="E560" s="62"/>
      <c r="F560" s="62"/>
      <c r="G560" s="378"/>
      <c r="H560" s="881"/>
    </row>
    <row r="561" spans="1:39" s="71" customFormat="1" ht="15.75" thickBot="1" x14ac:dyDescent="0.3">
      <c r="A561" s="389" t="s">
        <v>4</v>
      </c>
      <c r="B561" s="60"/>
      <c r="C561" s="105"/>
      <c r="D561" s="62"/>
      <c r="E561" s="62"/>
      <c r="F561" s="62"/>
      <c r="G561" s="378"/>
      <c r="H561" s="881"/>
    </row>
    <row r="562" spans="1:39" s="71" customFormat="1" ht="15.75" thickBot="1" x14ac:dyDescent="0.3">
      <c r="A562" s="1108" t="s">
        <v>56</v>
      </c>
      <c r="B562" s="1090"/>
      <c r="C562" s="1090"/>
      <c r="D562" s="1090"/>
      <c r="E562" s="1090"/>
      <c r="F562" s="1090"/>
      <c r="G562" s="1090"/>
      <c r="H562" s="1361"/>
    </row>
    <row r="563" spans="1:39" ht="16.5" customHeight="1" x14ac:dyDescent="0.25">
      <c r="A563" s="390"/>
      <c r="B563" s="62"/>
      <c r="C563" s="62"/>
      <c r="D563" s="62"/>
      <c r="E563" s="62"/>
      <c r="F563" s="62"/>
      <c r="G563" s="378"/>
      <c r="H563" s="806"/>
    </row>
    <row r="564" spans="1:39" s="834" customFormat="1" ht="37.5" customHeight="1" x14ac:dyDescent="0.2">
      <c r="A564" s="506" t="s">
        <v>5</v>
      </c>
      <c r="B564" s="507" t="s">
        <v>6</v>
      </c>
      <c r="C564" s="507" t="s">
        <v>7</v>
      </c>
      <c r="D564" s="680" t="s">
        <v>578</v>
      </c>
      <c r="E564" s="680" t="s">
        <v>579</v>
      </c>
      <c r="F564" s="680" t="s">
        <v>580</v>
      </c>
      <c r="G564" s="680" t="s">
        <v>581</v>
      </c>
      <c r="H564" s="690" t="s">
        <v>14</v>
      </c>
      <c r="I564" s="520"/>
    </row>
    <row r="565" spans="1:39" s="834" customFormat="1" ht="25.5" customHeight="1" x14ac:dyDescent="0.2">
      <c r="A565" s="508"/>
      <c r="B565" s="508"/>
      <c r="C565" s="508"/>
      <c r="D565" s="248"/>
      <c r="E565" s="248"/>
      <c r="F565" s="248" t="s">
        <v>582</v>
      </c>
      <c r="G565" s="248" t="s">
        <v>583</v>
      </c>
      <c r="H565" s="688" t="s">
        <v>584</v>
      </c>
      <c r="I565" s="520"/>
    </row>
    <row r="566" spans="1:39" ht="36" customHeight="1" x14ac:dyDescent="0.25">
      <c r="A566" s="1367" t="str">
        <f>'[1]CM.01-PERSONAL '!$C$162</f>
        <v>GERENCIA DE PLANEAMIENTO URBANO Y CATASTRO</v>
      </c>
      <c r="B566" s="1365">
        <v>4</v>
      </c>
      <c r="C566" s="790" t="str">
        <f>'[1]MATRIZ DE ACTIVIDADES'!$B$105</f>
        <v>Elabora Informe Tecnico y deriva a documentacion</v>
      </c>
      <c r="D566" s="722" t="str">
        <f>'[1]CM.02- FUNGIBLE'!$B$8</f>
        <v>Papel Bond A-4 75 gramos</v>
      </c>
      <c r="E566" s="723" t="s">
        <v>591</v>
      </c>
      <c r="F566" s="724">
        <v>10</v>
      </c>
      <c r="G566" s="729">
        <f>'[1]CM.02- FUNGIBLE'!$E$8</f>
        <v>3.1600000000000003E-2</v>
      </c>
      <c r="H566" s="726">
        <f t="shared" ref="H566:H567" si="29">F566*G566</f>
        <v>0.31600000000000006</v>
      </c>
      <c r="AF566" s="52"/>
      <c r="AG566" s="52"/>
      <c r="AH566" s="52"/>
      <c r="AI566" s="52"/>
      <c r="AJ566" s="52"/>
      <c r="AK566" s="52"/>
      <c r="AL566" s="52"/>
      <c r="AM566" s="52"/>
    </row>
    <row r="567" spans="1:39" ht="36" customHeight="1" x14ac:dyDescent="0.25">
      <c r="A567" s="1369"/>
      <c r="B567" s="1366"/>
      <c r="C567" s="790"/>
      <c r="D567" s="730" t="str">
        <f>'[1]CM.02- FUNGIBLE'!$B$7</f>
        <v>Grapas 26/6</v>
      </c>
      <c r="E567" s="723" t="s">
        <v>591</v>
      </c>
      <c r="F567" s="731">
        <v>1</v>
      </c>
      <c r="G567" s="732">
        <f>'[1]CM.02- FUNGIBLE'!$E$7</f>
        <v>4.5199999999999998E-4</v>
      </c>
      <c r="H567" s="726">
        <f t="shared" si="29"/>
        <v>4.5199999999999998E-4</v>
      </c>
      <c r="AF567" s="52"/>
      <c r="AG567" s="52"/>
      <c r="AH567" s="52"/>
      <c r="AI567" s="52"/>
      <c r="AJ567" s="52"/>
      <c r="AK567" s="52"/>
      <c r="AL567" s="52"/>
      <c r="AM567" s="52"/>
    </row>
    <row r="568" spans="1:39" ht="48" x14ac:dyDescent="0.25">
      <c r="A568" s="873"/>
      <c r="B568" s="872"/>
      <c r="C568" s="12"/>
      <c r="D568" s="572"/>
      <c r="E568" s="150"/>
      <c r="F568" s="151"/>
      <c r="G568" s="692" t="s">
        <v>592</v>
      </c>
      <c r="H568" s="799">
        <f>SUM(H566:H567)</f>
        <v>0.31645200000000007</v>
      </c>
      <c r="AF568" s="52"/>
      <c r="AG568" s="52"/>
      <c r="AH568" s="52"/>
      <c r="AI568" s="52"/>
      <c r="AJ568" s="52"/>
      <c r="AK568" s="52"/>
      <c r="AL568" s="52"/>
      <c r="AM568" s="52"/>
    </row>
    <row r="569" spans="1:39" s="71" customFormat="1" x14ac:dyDescent="0.25">
      <c r="A569" s="109"/>
      <c r="B569" s="95"/>
      <c r="C569" s="95"/>
      <c r="D569" s="96"/>
      <c r="E569" s="97"/>
      <c r="F569" s="97"/>
      <c r="G569" s="381"/>
      <c r="H569" s="809"/>
    </row>
    <row r="570" spans="1:39" ht="15" customHeight="1" x14ac:dyDescent="0.25">
      <c r="A570" s="1305" t="s">
        <v>55</v>
      </c>
      <c r="B570" s="1305"/>
      <c r="C570" s="1305"/>
      <c r="D570" s="1305"/>
      <c r="E570" s="1305"/>
      <c r="F570" s="1305"/>
      <c r="G570" s="1305"/>
      <c r="H570" s="1305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</row>
    <row r="571" spans="1:39" x14ac:dyDescent="0.25">
      <c r="A571" s="1305" t="s">
        <v>673</v>
      </c>
      <c r="B571" s="1305"/>
      <c r="C571" s="1305"/>
      <c r="D571" s="1305"/>
      <c r="E571" s="1305"/>
      <c r="F571" s="1305"/>
      <c r="G571" s="1305"/>
      <c r="H571" s="1305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</row>
    <row r="572" spans="1:39" ht="15" customHeight="1" x14ac:dyDescent="0.25">
      <c r="A572" s="1301" t="s">
        <v>674</v>
      </c>
      <c r="B572" s="1301"/>
      <c r="C572" s="1301"/>
      <c r="D572" s="1301"/>
      <c r="E572" s="1301"/>
      <c r="F572" s="1301"/>
      <c r="G572" s="1301"/>
      <c r="H572" s="1301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</row>
    <row r="573" spans="1:39" ht="16.5" customHeight="1" x14ac:dyDescent="0.25">
      <c r="A573" s="835"/>
      <c r="B573" s="835"/>
      <c r="C573" s="835"/>
      <c r="D573" s="835"/>
      <c r="E573" s="835"/>
      <c r="F573" s="835"/>
      <c r="G573" s="835"/>
      <c r="H573" s="802"/>
    </row>
    <row r="574" spans="1:39" ht="15.75" thickBot="1" x14ac:dyDescent="0.3">
      <c r="A574" s="389" t="s">
        <v>3</v>
      </c>
      <c r="B574" s="60"/>
      <c r="C574" s="104"/>
      <c r="D574" s="60"/>
      <c r="E574" s="60"/>
      <c r="F574" s="60"/>
      <c r="G574" s="377"/>
      <c r="H574" s="881"/>
    </row>
    <row r="575" spans="1:39" ht="32.25" customHeight="1" thickBot="1" x14ac:dyDescent="0.3">
      <c r="A575" s="1358" t="s">
        <v>406</v>
      </c>
      <c r="B575" s="1359"/>
      <c r="C575" s="1359"/>
      <c r="D575" s="1359"/>
      <c r="E575" s="1359"/>
      <c r="F575" s="1359"/>
      <c r="G575" s="1359"/>
      <c r="H575" s="1360"/>
    </row>
    <row r="576" spans="1:39" x14ac:dyDescent="0.25">
      <c r="A576" s="390"/>
      <c r="B576" s="62"/>
      <c r="C576" s="105"/>
      <c r="D576" s="62"/>
      <c r="E576" s="62"/>
      <c r="F576" s="62"/>
      <c r="G576" s="378"/>
      <c r="H576" s="881"/>
    </row>
    <row r="577" spans="1:39" ht="15.75" thickBot="1" x14ac:dyDescent="0.3">
      <c r="A577" s="389" t="s">
        <v>4</v>
      </c>
      <c r="B577" s="60"/>
      <c r="C577" s="105"/>
      <c r="D577" s="62"/>
      <c r="E577" s="62"/>
      <c r="F577" s="62"/>
      <c r="G577" s="378"/>
      <c r="H577" s="881"/>
    </row>
    <row r="578" spans="1:39" ht="15.75" thickBot="1" x14ac:dyDescent="0.3">
      <c r="A578" s="1108" t="s">
        <v>56</v>
      </c>
      <c r="B578" s="1090"/>
      <c r="C578" s="1090"/>
      <c r="D578" s="1090"/>
      <c r="E578" s="1090"/>
      <c r="F578" s="1090"/>
      <c r="G578" s="1090"/>
      <c r="H578" s="1361"/>
    </row>
    <row r="579" spans="1:39" x14ac:dyDescent="0.25">
      <c r="A579" s="390"/>
      <c r="B579" s="62"/>
      <c r="C579" s="62"/>
      <c r="D579" s="62"/>
      <c r="E579" s="62"/>
      <c r="F579" s="62"/>
      <c r="G579" s="378"/>
      <c r="H579" s="806"/>
    </row>
    <row r="580" spans="1:39" s="834" customFormat="1" ht="37.5" customHeight="1" x14ac:dyDescent="0.2">
      <c r="A580" s="862" t="s">
        <v>5</v>
      </c>
      <c r="B580" s="863" t="s">
        <v>6</v>
      </c>
      <c r="C580" s="863" t="s">
        <v>7</v>
      </c>
      <c r="D580" s="864" t="s">
        <v>578</v>
      </c>
      <c r="E580" s="864" t="s">
        <v>579</v>
      </c>
      <c r="F580" s="864" t="s">
        <v>580</v>
      </c>
      <c r="G580" s="864" t="s">
        <v>581</v>
      </c>
      <c r="H580" s="690" t="s">
        <v>14</v>
      </c>
      <c r="I580" s="520"/>
    </row>
    <row r="581" spans="1:39" s="834" customFormat="1" ht="25.5" customHeight="1" x14ac:dyDescent="0.2">
      <c r="A581" s="865"/>
      <c r="B581" s="865"/>
      <c r="C581" s="865"/>
      <c r="D581" s="866"/>
      <c r="E581" s="866"/>
      <c r="F581" s="866" t="s">
        <v>582</v>
      </c>
      <c r="G581" s="866" t="s">
        <v>583</v>
      </c>
      <c r="H581" s="897" t="s">
        <v>584</v>
      </c>
      <c r="I581" s="520"/>
    </row>
    <row r="582" spans="1:39" ht="38.25" customHeight="1" x14ac:dyDescent="0.25">
      <c r="A582" s="1367" t="str">
        <f>'[1]CM.01-PERSONAL '!$C$162</f>
        <v>GERENCIA DE PLANEAMIENTO URBANO Y CATASTRO</v>
      </c>
      <c r="B582" s="1370">
        <v>9</v>
      </c>
      <c r="C582" s="790" t="str">
        <f>'[1]MATRIZ DE ACTIVIDADES'!$B$53</f>
        <v xml:space="preserve">Recibe,evalua expediente y Programa Inspeccion Ocular </v>
      </c>
      <c r="D582" s="867" t="str">
        <f>'[1]CM.02- FUNGIBLE'!$B$6</f>
        <v>Folder manila A4</v>
      </c>
      <c r="E582" s="868" t="s">
        <v>591</v>
      </c>
      <c r="F582" s="867">
        <v>1</v>
      </c>
      <c r="G582" s="869">
        <f>'[1]CM.02- FUNGIBLE'!$E$6</f>
        <v>0.71679999999999999</v>
      </c>
      <c r="H582" s="846">
        <f t="shared" ref="H582:H587" si="30">F582*G582</f>
        <v>0.71679999999999999</v>
      </c>
    </row>
    <row r="583" spans="1:39" ht="38.25" customHeight="1" x14ac:dyDescent="0.25">
      <c r="A583" s="1368"/>
      <c r="B583" s="1170"/>
      <c r="C583" s="790"/>
      <c r="D583" s="844" t="str">
        <f>'[1]CM.02- FUNGIBLE'!$B$5</f>
        <v>Faster</v>
      </c>
      <c r="E583" s="845" t="s">
        <v>591</v>
      </c>
      <c r="F583" s="844">
        <v>1</v>
      </c>
      <c r="G583" s="733">
        <f>'[1]CM.02- FUNGIBLE'!$E$5</f>
        <v>8.8000000000000009E-2</v>
      </c>
      <c r="H583" s="846">
        <f t="shared" si="30"/>
        <v>8.8000000000000009E-2</v>
      </c>
    </row>
    <row r="584" spans="1:39" ht="38.25" customHeight="1" x14ac:dyDescent="0.25">
      <c r="A584" s="1368"/>
      <c r="B584" s="1367">
        <v>13</v>
      </c>
      <c r="C584" s="849" t="str">
        <f>'[1]MATRIZ DE ACTIVIDADES'!$B$15</f>
        <v>Elabora Informe Tecnico y deriva a Subgerente</v>
      </c>
      <c r="D584" s="844" t="str">
        <f>'[1]CM.02- FUNGIBLE'!$B$8</f>
        <v>Papel Bond A-4 75 gramos</v>
      </c>
      <c r="E584" s="845" t="s">
        <v>591</v>
      </c>
      <c r="F584" s="844">
        <v>4</v>
      </c>
      <c r="G584" s="733">
        <f>'[1]CM.02- FUNGIBLE'!$E$8</f>
        <v>3.1600000000000003E-2</v>
      </c>
      <c r="H584" s="846">
        <f t="shared" si="30"/>
        <v>0.12640000000000001</v>
      </c>
    </row>
    <row r="585" spans="1:39" ht="38.25" customHeight="1" x14ac:dyDescent="0.25">
      <c r="A585" s="1368"/>
      <c r="B585" s="1369"/>
      <c r="C585" s="849"/>
      <c r="D585" s="844" t="str">
        <f>'[1]CM.02- FUNGIBLE'!$B$7</f>
        <v>Grapas 26/6</v>
      </c>
      <c r="E585" s="845" t="s">
        <v>591</v>
      </c>
      <c r="F585" s="844">
        <v>1</v>
      </c>
      <c r="G585" s="733">
        <f>'[1]CM.02- FUNGIBLE'!$E$7</f>
        <v>4.5199999999999998E-4</v>
      </c>
      <c r="H585" s="846">
        <f t="shared" si="30"/>
        <v>4.5199999999999998E-4</v>
      </c>
    </row>
    <row r="586" spans="1:39" ht="38.25" customHeight="1" x14ac:dyDescent="0.25">
      <c r="A586" s="1368"/>
      <c r="B586" s="1367">
        <v>16</v>
      </c>
      <c r="C586" s="790" t="str">
        <f>'[1]MATRIZ DE ACTIVIDADES'!$B$39</f>
        <v>Recepciona, revisa expediente , elabora proyecto de Resolucion  y deriva documentacion</v>
      </c>
      <c r="D586" s="844" t="str">
        <f>'[1]CM.02- FUNGIBLE'!$B$8</f>
        <v>Papel Bond A-4 75 gramos</v>
      </c>
      <c r="E586" s="845" t="s">
        <v>591</v>
      </c>
      <c r="F586" s="844">
        <v>2</v>
      </c>
      <c r="G586" s="733">
        <f>'[1]CM.02- FUNGIBLE'!$E$8</f>
        <v>3.1600000000000003E-2</v>
      </c>
      <c r="H586" s="846">
        <f t="shared" si="30"/>
        <v>6.3200000000000006E-2</v>
      </c>
    </row>
    <row r="587" spans="1:39" ht="38.25" customHeight="1" x14ac:dyDescent="0.25">
      <c r="A587" s="1369"/>
      <c r="B587" s="1369"/>
      <c r="C587" s="790"/>
      <c r="D587" s="844" t="str">
        <f>'[1]CM.02- FUNGIBLE'!$B$7</f>
        <v>Grapas 26/6</v>
      </c>
      <c r="E587" s="845" t="s">
        <v>591</v>
      </c>
      <c r="F587" s="844">
        <v>1</v>
      </c>
      <c r="G587" s="733">
        <f>'[1]CM.02- FUNGIBLE'!$E$7</f>
        <v>4.5199999999999998E-4</v>
      </c>
      <c r="H587" s="846">
        <f t="shared" si="30"/>
        <v>4.5199999999999998E-4</v>
      </c>
    </row>
    <row r="588" spans="1:39" ht="48" x14ac:dyDescent="0.25">
      <c r="A588" s="108"/>
      <c r="B588" s="12"/>
      <c r="C588" s="12"/>
      <c r="D588" s="69"/>
      <c r="E588" s="150"/>
      <c r="F588" s="151"/>
      <c r="G588" s="870" t="s">
        <v>592</v>
      </c>
      <c r="H588" s="898">
        <f>SUM(H582:H587)</f>
        <v>0.99530400000000008</v>
      </c>
    </row>
    <row r="589" spans="1:39" ht="15" customHeight="1" x14ac:dyDescent="0.25">
      <c r="A589" s="1305" t="s">
        <v>55</v>
      </c>
      <c r="B589" s="1305"/>
      <c r="C589" s="1305"/>
      <c r="D589" s="1305"/>
      <c r="E589" s="1305"/>
      <c r="F589" s="1305"/>
      <c r="G589" s="1305"/>
      <c r="H589" s="1305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</row>
    <row r="590" spans="1:39" x14ac:dyDescent="0.25">
      <c r="A590" s="1305" t="s">
        <v>673</v>
      </c>
      <c r="B590" s="1305"/>
      <c r="C590" s="1305"/>
      <c r="D590" s="1305"/>
      <c r="E590" s="1305"/>
      <c r="F590" s="1305"/>
      <c r="G590" s="1305"/>
      <c r="H590" s="1305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</row>
    <row r="591" spans="1:39" ht="15" customHeight="1" x14ac:dyDescent="0.25">
      <c r="A591" s="1301" t="s">
        <v>674</v>
      </c>
      <c r="B591" s="1301"/>
      <c r="C591" s="1301"/>
      <c r="D591" s="1301"/>
      <c r="E591" s="1301"/>
      <c r="F591" s="1301"/>
      <c r="G591" s="1301"/>
      <c r="H591" s="1301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</row>
    <row r="592" spans="1:39" s="71" customFormat="1" ht="15.75" thickBot="1" x14ac:dyDescent="0.3">
      <c r="A592" s="389" t="s">
        <v>3</v>
      </c>
      <c r="B592" s="60"/>
      <c r="C592" s="104"/>
      <c r="D592" s="60"/>
      <c r="E592" s="60"/>
      <c r="F592" s="60"/>
      <c r="G592" s="377"/>
      <c r="H592" s="881"/>
    </row>
    <row r="593" spans="1:39" ht="32.25" customHeight="1" thickBot="1" x14ac:dyDescent="0.3">
      <c r="A593" s="1358" t="s">
        <v>407</v>
      </c>
      <c r="B593" s="1359"/>
      <c r="C593" s="1359"/>
      <c r="D593" s="1359"/>
      <c r="E593" s="1359"/>
      <c r="F593" s="1359"/>
      <c r="G593" s="1359"/>
      <c r="H593" s="1360"/>
    </row>
    <row r="594" spans="1:39" s="71" customFormat="1" x14ac:dyDescent="0.25">
      <c r="A594" s="390"/>
      <c r="B594" s="62"/>
      <c r="C594" s="105"/>
      <c r="D594" s="62"/>
      <c r="E594" s="62"/>
      <c r="F594" s="62"/>
      <c r="G594" s="378"/>
      <c r="H594" s="881"/>
    </row>
    <row r="595" spans="1:39" s="71" customFormat="1" ht="15.75" thickBot="1" x14ac:dyDescent="0.3">
      <c r="A595" s="389" t="s">
        <v>4</v>
      </c>
      <c r="B595" s="60"/>
      <c r="C595" s="105"/>
      <c r="D595" s="62"/>
      <c r="E595" s="62"/>
      <c r="F595" s="62"/>
      <c r="G595" s="378"/>
      <c r="H595" s="881"/>
    </row>
    <row r="596" spans="1:39" s="71" customFormat="1" ht="15.75" thickBot="1" x14ac:dyDescent="0.3">
      <c r="A596" s="1108" t="s">
        <v>56</v>
      </c>
      <c r="B596" s="1090"/>
      <c r="C596" s="1090"/>
      <c r="D596" s="1090"/>
      <c r="E596" s="1090"/>
      <c r="F596" s="1090"/>
      <c r="G596" s="1090"/>
      <c r="H596" s="1361"/>
    </row>
    <row r="597" spans="1:39" s="71" customFormat="1" x14ac:dyDescent="0.25">
      <c r="A597" s="390"/>
      <c r="B597" s="62"/>
      <c r="C597" s="62"/>
      <c r="D597" s="62"/>
      <c r="E597" s="62"/>
      <c r="F597" s="62"/>
      <c r="G597" s="378"/>
      <c r="H597" s="806"/>
    </row>
    <row r="598" spans="1:39" s="834" customFormat="1" ht="37.5" customHeight="1" x14ac:dyDescent="0.2">
      <c r="A598" s="862" t="s">
        <v>5</v>
      </c>
      <c r="B598" s="863" t="s">
        <v>6</v>
      </c>
      <c r="C598" s="863" t="s">
        <v>7</v>
      </c>
      <c r="D598" s="864" t="s">
        <v>578</v>
      </c>
      <c r="E598" s="864" t="s">
        <v>579</v>
      </c>
      <c r="F598" s="864" t="s">
        <v>580</v>
      </c>
      <c r="G598" s="864" t="s">
        <v>581</v>
      </c>
      <c r="H598" s="690" t="s">
        <v>14</v>
      </c>
      <c r="I598" s="520"/>
    </row>
    <row r="599" spans="1:39" s="834" customFormat="1" ht="25.5" customHeight="1" x14ac:dyDescent="0.2">
      <c r="A599" s="865"/>
      <c r="B599" s="865"/>
      <c r="C599" s="865"/>
      <c r="D599" s="866"/>
      <c r="E599" s="866"/>
      <c r="F599" s="866" t="s">
        <v>582</v>
      </c>
      <c r="G599" s="866" t="s">
        <v>583</v>
      </c>
      <c r="H599" s="897" t="s">
        <v>584</v>
      </c>
      <c r="I599" s="520"/>
    </row>
    <row r="600" spans="1:39" ht="38.25" customHeight="1" x14ac:dyDescent="0.25">
      <c r="A600" s="1367" t="str">
        <f>'[1]CM.01-PERSONAL '!$C$162</f>
        <v>GERENCIA DE PLANEAMIENTO URBANO Y CATASTRO</v>
      </c>
      <c r="B600" s="1370">
        <v>9</v>
      </c>
      <c r="C600" s="790" t="str">
        <f>'[1]MATRIZ DE ACTIVIDADES'!$B$53</f>
        <v xml:space="preserve">Recibe,evalua expediente y Programa Inspeccion Ocular </v>
      </c>
      <c r="D600" s="867" t="str">
        <f>'[1]CM.02- FUNGIBLE'!$B$6</f>
        <v>Folder manila A4</v>
      </c>
      <c r="E600" s="868" t="s">
        <v>591</v>
      </c>
      <c r="F600" s="867">
        <v>1</v>
      </c>
      <c r="G600" s="869">
        <f>'[1]CM.02- FUNGIBLE'!$E$6</f>
        <v>0.71679999999999999</v>
      </c>
      <c r="H600" s="846">
        <f t="shared" ref="H600:H605" si="31">F600*G600</f>
        <v>0.71679999999999999</v>
      </c>
    </row>
    <row r="601" spans="1:39" ht="38.25" customHeight="1" x14ac:dyDescent="0.25">
      <c r="A601" s="1368"/>
      <c r="B601" s="1170"/>
      <c r="C601" s="790"/>
      <c r="D601" s="844" t="str">
        <f>'[1]CM.02- FUNGIBLE'!$B$5</f>
        <v>Faster</v>
      </c>
      <c r="E601" s="845" t="s">
        <v>591</v>
      </c>
      <c r="F601" s="844">
        <v>1</v>
      </c>
      <c r="G601" s="733">
        <f>'[1]CM.02- FUNGIBLE'!$E$5</f>
        <v>8.8000000000000009E-2</v>
      </c>
      <c r="H601" s="846">
        <f t="shared" si="31"/>
        <v>8.8000000000000009E-2</v>
      </c>
    </row>
    <row r="602" spans="1:39" ht="38.25" customHeight="1" x14ac:dyDescent="0.25">
      <c r="A602" s="1368"/>
      <c r="B602" s="1367">
        <v>13</v>
      </c>
      <c r="C602" s="849" t="str">
        <f>'[1]MATRIZ DE ACTIVIDADES'!$B$15</f>
        <v>Elabora Informe Tecnico y deriva a Subgerente</v>
      </c>
      <c r="D602" s="844" t="str">
        <f>'[1]CM.02- FUNGIBLE'!$B$8</f>
        <v>Papel Bond A-4 75 gramos</v>
      </c>
      <c r="E602" s="845" t="s">
        <v>591</v>
      </c>
      <c r="F602" s="844">
        <v>4</v>
      </c>
      <c r="G602" s="733">
        <f>'[1]CM.02- FUNGIBLE'!$E$8</f>
        <v>3.1600000000000003E-2</v>
      </c>
      <c r="H602" s="846">
        <f t="shared" si="31"/>
        <v>0.12640000000000001</v>
      </c>
    </row>
    <row r="603" spans="1:39" ht="38.25" customHeight="1" x14ac:dyDescent="0.25">
      <c r="A603" s="1368"/>
      <c r="B603" s="1369"/>
      <c r="C603" s="849"/>
      <c r="D603" s="844" t="str">
        <f>'[1]CM.02- FUNGIBLE'!$B$7</f>
        <v>Grapas 26/6</v>
      </c>
      <c r="E603" s="845" t="s">
        <v>591</v>
      </c>
      <c r="F603" s="844">
        <v>1</v>
      </c>
      <c r="G603" s="733">
        <f>'[1]CM.02- FUNGIBLE'!$E$7</f>
        <v>4.5199999999999998E-4</v>
      </c>
      <c r="H603" s="846">
        <f t="shared" si="31"/>
        <v>4.5199999999999998E-4</v>
      </c>
    </row>
    <row r="604" spans="1:39" ht="38.25" customHeight="1" x14ac:dyDescent="0.25">
      <c r="A604" s="1368"/>
      <c r="B604" s="1367">
        <v>16</v>
      </c>
      <c r="C604" s="790" t="str">
        <f>'[1]MATRIZ DE ACTIVIDADES'!$B$39</f>
        <v>Recepciona, revisa expediente , elabora proyecto de Resolucion  y deriva documentacion</v>
      </c>
      <c r="D604" s="844" t="str">
        <f>'[1]CM.02- FUNGIBLE'!$B$8</f>
        <v>Papel Bond A-4 75 gramos</v>
      </c>
      <c r="E604" s="845" t="s">
        <v>591</v>
      </c>
      <c r="F604" s="844">
        <v>2</v>
      </c>
      <c r="G604" s="733">
        <f>'[1]CM.02- FUNGIBLE'!$E$8</f>
        <v>3.1600000000000003E-2</v>
      </c>
      <c r="H604" s="846">
        <f t="shared" si="31"/>
        <v>6.3200000000000006E-2</v>
      </c>
    </row>
    <row r="605" spans="1:39" ht="38.25" customHeight="1" x14ac:dyDescent="0.25">
      <c r="A605" s="1369"/>
      <c r="B605" s="1369"/>
      <c r="C605" s="790"/>
      <c r="D605" s="844" t="str">
        <f>'[1]CM.02- FUNGIBLE'!$B$7</f>
        <v>Grapas 26/6</v>
      </c>
      <c r="E605" s="845" t="s">
        <v>591</v>
      </c>
      <c r="F605" s="844">
        <v>1</v>
      </c>
      <c r="G605" s="733">
        <f>'[1]CM.02- FUNGIBLE'!$E$7</f>
        <v>4.5199999999999998E-4</v>
      </c>
      <c r="H605" s="846">
        <f t="shared" si="31"/>
        <v>4.5199999999999998E-4</v>
      </c>
    </row>
    <row r="606" spans="1:39" ht="48" x14ac:dyDescent="0.25">
      <c r="A606" s="108"/>
      <c r="B606" s="12"/>
      <c r="C606" s="12"/>
      <c r="D606" s="69"/>
      <c r="E606" s="150"/>
      <c r="F606" s="151"/>
      <c r="G606" s="870" t="s">
        <v>592</v>
      </c>
      <c r="H606" s="898">
        <f>SUM(H600:H605)</f>
        <v>0.99530400000000008</v>
      </c>
    </row>
    <row r="607" spans="1:39" ht="15" customHeight="1" x14ac:dyDescent="0.25">
      <c r="A607" s="1305" t="s">
        <v>55</v>
      </c>
      <c r="B607" s="1305"/>
      <c r="C607" s="1305"/>
      <c r="D607" s="1305"/>
      <c r="E607" s="1305"/>
      <c r="F607" s="1305"/>
      <c r="G607" s="1305"/>
      <c r="H607" s="1305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</row>
    <row r="608" spans="1:39" x14ac:dyDescent="0.25">
      <c r="A608" s="1305" t="s">
        <v>673</v>
      </c>
      <c r="B608" s="1305"/>
      <c r="C608" s="1305"/>
      <c r="D608" s="1305"/>
      <c r="E608" s="1305"/>
      <c r="F608" s="1305"/>
      <c r="G608" s="1305"/>
      <c r="H608" s="1305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</row>
    <row r="609" spans="1:39" ht="15" customHeight="1" x14ac:dyDescent="0.25">
      <c r="A609" s="1301" t="s">
        <v>674</v>
      </c>
      <c r="B609" s="1301"/>
      <c r="C609" s="1301"/>
      <c r="D609" s="1301"/>
      <c r="E609" s="1301"/>
      <c r="F609" s="1301"/>
      <c r="G609" s="1301"/>
      <c r="H609" s="1301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</row>
    <row r="610" spans="1:39" ht="15.75" thickBot="1" x14ac:dyDescent="0.3">
      <c r="A610" s="389" t="s">
        <v>3</v>
      </c>
      <c r="B610" s="60"/>
      <c r="C610" s="104"/>
      <c r="D610" s="60"/>
      <c r="E610" s="60"/>
      <c r="F610" s="60"/>
      <c r="G610" s="377"/>
      <c r="H610" s="881"/>
    </row>
    <row r="611" spans="1:39" ht="32.25" customHeight="1" thickBot="1" x14ac:dyDescent="0.3">
      <c r="A611" s="1358" t="s">
        <v>408</v>
      </c>
      <c r="B611" s="1359"/>
      <c r="C611" s="1359"/>
      <c r="D611" s="1359"/>
      <c r="E611" s="1359"/>
      <c r="F611" s="1359"/>
      <c r="G611" s="1359"/>
      <c r="H611" s="1360"/>
    </row>
    <row r="612" spans="1:39" x14ac:dyDescent="0.25">
      <c r="A612" s="390"/>
      <c r="B612" s="62"/>
      <c r="C612" s="105"/>
      <c r="D612" s="62"/>
      <c r="E612" s="62"/>
      <c r="F612" s="62"/>
      <c r="G612" s="378"/>
      <c r="H612" s="881"/>
    </row>
    <row r="613" spans="1:39" ht="15.75" thickBot="1" x14ac:dyDescent="0.3">
      <c r="A613" s="389" t="s">
        <v>4</v>
      </c>
      <c r="B613" s="60"/>
      <c r="C613" s="105"/>
      <c r="D613" s="62"/>
      <c r="E613" s="62"/>
      <c r="F613" s="62"/>
      <c r="G613" s="378"/>
      <c r="H613" s="881"/>
    </row>
    <row r="614" spans="1:39" ht="15.75" thickBot="1" x14ac:dyDescent="0.3">
      <c r="A614" s="1108" t="s">
        <v>56</v>
      </c>
      <c r="B614" s="1090"/>
      <c r="C614" s="1090"/>
      <c r="D614" s="1090"/>
      <c r="E614" s="1090"/>
      <c r="F614" s="1090"/>
      <c r="G614" s="1090"/>
      <c r="H614" s="1361"/>
    </row>
    <row r="615" spans="1:39" x14ac:dyDescent="0.25">
      <c r="A615" s="390"/>
      <c r="B615" s="62"/>
      <c r="C615" s="62"/>
      <c r="D615" s="62"/>
      <c r="E615" s="62"/>
      <c r="F615" s="62"/>
      <c r="G615" s="378"/>
      <c r="H615" s="806"/>
    </row>
    <row r="616" spans="1:39" s="834" customFormat="1" ht="37.5" customHeight="1" x14ac:dyDescent="0.2">
      <c r="A616" s="862" t="s">
        <v>5</v>
      </c>
      <c r="B616" s="863" t="s">
        <v>6</v>
      </c>
      <c r="C616" s="863" t="s">
        <v>7</v>
      </c>
      <c r="D616" s="864" t="s">
        <v>578</v>
      </c>
      <c r="E616" s="864" t="s">
        <v>579</v>
      </c>
      <c r="F616" s="864" t="s">
        <v>580</v>
      </c>
      <c r="G616" s="864" t="s">
        <v>581</v>
      </c>
      <c r="H616" s="690" t="s">
        <v>14</v>
      </c>
      <c r="I616" s="520"/>
    </row>
    <row r="617" spans="1:39" s="834" customFormat="1" ht="25.5" customHeight="1" x14ac:dyDescent="0.2">
      <c r="A617" s="865"/>
      <c r="B617" s="865"/>
      <c r="C617" s="865"/>
      <c r="D617" s="866"/>
      <c r="E617" s="866"/>
      <c r="F617" s="866" t="s">
        <v>582</v>
      </c>
      <c r="G617" s="866" t="s">
        <v>583</v>
      </c>
      <c r="H617" s="897" t="s">
        <v>584</v>
      </c>
      <c r="I617" s="520"/>
    </row>
    <row r="618" spans="1:39" ht="15" customHeight="1" x14ac:dyDescent="0.25">
      <c r="A618" s="1367" t="str">
        <f>'[1]CM.01-PERSONAL '!$C$162</f>
        <v>GERENCIA DE PLANEAMIENTO URBANO Y CATASTRO</v>
      </c>
      <c r="B618" s="1370">
        <v>9</v>
      </c>
      <c r="C618" s="790" t="str">
        <f>'[1]MATRIZ DE ACTIVIDADES'!$B$53</f>
        <v xml:space="preserve">Recibe,evalua expediente y Programa Inspeccion Ocular </v>
      </c>
      <c r="D618" s="867" t="str">
        <f>'[1]CM.02- FUNGIBLE'!$B$6</f>
        <v>Folder manila A4</v>
      </c>
      <c r="E618" s="868" t="s">
        <v>591</v>
      </c>
      <c r="F618" s="867">
        <v>1</v>
      </c>
      <c r="G618" s="869">
        <f>'[1]CM.02- FUNGIBLE'!$E$6</f>
        <v>0.71679999999999999</v>
      </c>
      <c r="H618" s="846">
        <f t="shared" ref="H618:H623" si="32">F618*G618</f>
        <v>0.71679999999999999</v>
      </c>
    </row>
    <row r="619" spans="1:39" ht="15" customHeight="1" x14ac:dyDescent="0.25">
      <c r="A619" s="1368"/>
      <c r="B619" s="1170"/>
      <c r="C619" s="790"/>
      <c r="D619" s="844" t="str">
        <f>'[1]CM.02- FUNGIBLE'!$B$5</f>
        <v>Faster</v>
      </c>
      <c r="E619" s="845" t="s">
        <v>591</v>
      </c>
      <c r="F619" s="844">
        <v>1</v>
      </c>
      <c r="G619" s="733">
        <f>'[1]CM.02- FUNGIBLE'!$E$5</f>
        <v>8.8000000000000009E-2</v>
      </c>
      <c r="H619" s="846">
        <f t="shared" si="32"/>
        <v>8.8000000000000009E-2</v>
      </c>
    </row>
    <row r="620" spans="1:39" ht="15" customHeight="1" x14ac:dyDescent="0.25">
      <c r="A620" s="1368"/>
      <c r="B620" s="1367">
        <v>13</v>
      </c>
      <c r="C620" s="849" t="str">
        <f>'[1]MATRIZ DE ACTIVIDADES'!$B$15</f>
        <v>Elabora Informe Tecnico y deriva a Subgerente</v>
      </c>
      <c r="D620" s="844" t="str">
        <f>'[1]CM.02- FUNGIBLE'!$B$8</f>
        <v>Papel Bond A-4 75 gramos</v>
      </c>
      <c r="E620" s="845" t="s">
        <v>591</v>
      </c>
      <c r="F620" s="844">
        <v>8</v>
      </c>
      <c r="G620" s="733">
        <f>'[1]CM.02- FUNGIBLE'!$E$8</f>
        <v>3.1600000000000003E-2</v>
      </c>
      <c r="H620" s="846">
        <f t="shared" si="32"/>
        <v>0.25280000000000002</v>
      </c>
    </row>
    <row r="621" spans="1:39" ht="20.25" customHeight="1" x14ac:dyDescent="0.25">
      <c r="A621" s="1368"/>
      <c r="B621" s="1369"/>
      <c r="C621" s="849"/>
      <c r="D621" s="844" t="str">
        <f>'[1]CM.02- FUNGIBLE'!$B$7</f>
        <v>Grapas 26/6</v>
      </c>
      <c r="E621" s="845" t="s">
        <v>591</v>
      </c>
      <c r="F621" s="844">
        <v>1</v>
      </c>
      <c r="G621" s="733">
        <f>'[1]CM.02- FUNGIBLE'!$E$7</f>
        <v>4.5199999999999998E-4</v>
      </c>
      <c r="H621" s="846">
        <f t="shared" si="32"/>
        <v>4.5199999999999998E-4</v>
      </c>
    </row>
    <row r="622" spans="1:39" ht="24" customHeight="1" x14ac:dyDescent="0.25">
      <c r="A622" s="1368"/>
      <c r="B622" s="1367">
        <v>19</v>
      </c>
      <c r="C622" s="790" t="str">
        <f>'[1]MATRIZ DE ACTIVIDADES'!$B$39</f>
        <v>Recepciona, revisa expediente , elabora proyecto de Resolucion  y deriva documentacion</v>
      </c>
      <c r="D622" s="844" t="str">
        <f>'[1]CM.02- FUNGIBLE'!$B$8</f>
        <v>Papel Bond A-4 75 gramos</v>
      </c>
      <c r="E622" s="845" t="s">
        <v>591</v>
      </c>
      <c r="F622" s="844">
        <v>2</v>
      </c>
      <c r="G622" s="733">
        <f>'[1]CM.02- FUNGIBLE'!$E$8</f>
        <v>3.1600000000000003E-2</v>
      </c>
      <c r="H622" s="846">
        <f t="shared" si="32"/>
        <v>6.3200000000000006E-2</v>
      </c>
    </row>
    <row r="623" spans="1:39" ht="24.75" customHeight="1" x14ac:dyDescent="0.25">
      <c r="A623" s="1369"/>
      <c r="B623" s="1369"/>
      <c r="C623" s="790"/>
      <c r="D623" s="844" t="str">
        <f>'[1]CM.02- FUNGIBLE'!$B$7</f>
        <v>Grapas 26/6</v>
      </c>
      <c r="E623" s="845" t="s">
        <v>591</v>
      </c>
      <c r="F623" s="844">
        <v>1</v>
      </c>
      <c r="G623" s="733">
        <f>'[1]CM.02- FUNGIBLE'!$E$7</f>
        <v>4.5199999999999998E-4</v>
      </c>
      <c r="H623" s="846">
        <f t="shared" si="32"/>
        <v>4.5199999999999998E-4</v>
      </c>
    </row>
    <row r="624" spans="1:39" ht="48" x14ac:dyDescent="0.25">
      <c r="A624" s="108"/>
      <c r="B624" s="12"/>
      <c r="C624" s="12"/>
      <c r="D624" s="69"/>
      <c r="E624" s="150"/>
      <c r="F624" s="151"/>
      <c r="G624" s="870" t="s">
        <v>592</v>
      </c>
      <c r="H624" s="898">
        <f>SUM(H618:H623)</f>
        <v>1.1217039999999996</v>
      </c>
    </row>
    <row r="625" spans="1:39" ht="15" customHeight="1" x14ac:dyDescent="0.25">
      <c r="A625" s="1305" t="s">
        <v>55</v>
      </c>
      <c r="B625" s="1305"/>
      <c r="C625" s="1305"/>
      <c r="D625" s="1305"/>
      <c r="E625" s="1305"/>
      <c r="F625" s="1305"/>
      <c r="G625" s="1305"/>
      <c r="H625" s="1305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</row>
    <row r="626" spans="1:39" x14ac:dyDescent="0.25">
      <c r="A626" s="1305" t="s">
        <v>673</v>
      </c>
      <c r="B626" s="1305"/>
      <c r="C626" s="1305"/>
      <c r="D626" s="1305"/>
      <c r="E626" s="1305"/>
      <c r="F626" s="1305"/>
      <c r="G626" s="1305"/>
      <c r="H626" s="1305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</row>
    <row r="627" spans="1:39" ht="15" customHeight="1" x14ac:dyDescent="0.25">
      <c r="A627" s="1301" t="s">
        <v>674</v>
      </c>
      <c r="B627" s="1301"/>
      <c r="C627" s="1301"/>
      <c r="D627" s="1301"/>
      <c r="E627" s="1301"/>
      <c r="F627" s="1301"/>
      <c r="G627" s="1301"/>
      <c r="H627" s="1301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</row>
    <row r="628" spans="1:39" ht="15.75" thickBot="1" x14ac:dyDescent="0.3">
      <c r="A628" s="389" t="s">
        <v>3</v>
      </c>
      <c r="B628" s="60"/>
      <c r="C628" s="104"/>
      <c r="D628" s="60"/>
      <c r="E628" s="60"/>
      <c r="F628" s="60"/>
      <c r="G628" s="377"/>
      <c r="H628" s="881"/>
    </row>
    <row r="629" spans="1:39" ht="32.25" customHeight="1" thickBot="1" x14ac:dyDescent="0.3">
      <c r="A629" s="1358" t="s">
        <v>566</v>
      </c>
      <c r="B629" s="1359"/>
      <c r="C629" s="1359"/>
      <c r="D629" s="1359"/>
      <c r="E629" s="1359"/>
      <c r="F629" s="1359"/>
      <c r="G629" s="1359"/>
      <c r="H629" s="1360"/>
    </row>
    <row r="630" spans="1:39" s="71" customFormat="1" x14ac:dyDescent="0.25">
      <c r="A630" s="390"/>
      <c r="B630" s="62"/>
      <c r="C630" s="105"/>
      <c r="D630" s="62"/>
      <c r="E630" s="62"/>
      <c r="F630" s="62"/>
      <c r="G630" s="378"/>
      <c r="H630" s="881"/>
    </row>
    <row r="631" spans="1:39" s="71" customFormat="1" ht="15.75" thickBot="1" x14ac:dyDescent="0.3">
      <c r="A631" s="389" t="s">
        <v>4</v>
      </c>
      <c r="B631" s="60"/>
      <c r="C631" s="105"/>
      <c r="D631" s="62"/>
      <c r="E631" s="62"/>
      <c r="F631" s="62"/>
      <c r="G631" s="378"/>
      <c r="H631" s="881"/>
    </row>
    <row r="632" spans="1:39" s="71" customFormat="1" ht="15.75" thickBot="1" x14ac:dyDescent="0.3">
      <c r="A632" s="1108" t="s">
        <v>56</v>
      </c>
      <c r="B632" s="1090"/>
      <c r="C632" s="1090"/>
      <c r="D632" s="1090"/>
      <c r="E632" s="1090"/>
      <c r="F632" s="1090"/>
      <c r="G632" s="1090"/>
      <c r="H632" s="1361"/>
    </row>
    <row r="633" spans="1:39" x14ac:dyDescent="0.25">
      <c r="A633" s="390"/>
      <c r="B633" s="62"/>
      <c r="C633" s="62"/>
      <c r="D633" s="62"/>
      <c r="E633" s="62"/>
      <c r="F633" s="62"/>
      <c r="G633" s="378"/>
      <c r="H633" s="806"/>
    </row>
    <row r="634" spans="1:39" s="834" customFormat="1" ht="37.5" customHeight="1" x14ac:dyDescent="0.2">
      <c r="A634" s="506" t="s">
        <v>5</v>
      </c>
      <c r="B634" s="507" t="s">
        <v>6</v>
      </c>
      <c r="C634" s="507" t="s">
        <v>7</v>
      </c>
      <c r="D634" s="680" t="s">
        <v>578</v>
      </c>
      <c r="E634" s="680" t="s">
        <v>579</v>
      </c>
      <c r="F634" s="680" t="s">
        <v>580</v>
      </c>
      <c r="G634" s="680" t="s">
        <v>581</v>
      </c>
      <c r="H634" s="690" t="s">
        <v>14</v>
      </c>
      <c r="I634" s="520"/>
    </row>
    <row r="635" spans="1:39" s="834" customFormat="1" ht="25.5" customHeight="1" x14ac:dyDescent="0.2">
      <c r="A635" s="508"/>
      <c r="B635" s="508"/>
      <c r="C635" s="508"/>
      <c r="D635" s="248"/>
      <c r="E635" s="248"/>
      <c r="F635" s="248" t="s">
        <v>582</v>
      </c>
      <c r="G635" s="248" t="s">
        <v>583</v>
      </c>
      <c r="H635" s="688" t="s">
        <v>584</v>
      </c>
      <c r="I635" s="520"/>
    </row>
    <row r="636" spans="1:39" ht="36" customHeight="1" x14ac:dyDescent="0.25">
      <c r="A636" s="1367" t="str">
        <f>'[1]CM.01-PERSONAL '!$C$162</f>
        <v>GERENCIA DE PLANEAMIENTO URBANO Y CATASTRO</v>
      </c>
      <c r="B636" s="1365">
        <v>4</v>
      </c>
      <c r="C636" s="790" t="str">
        <f>'[1]MATRIZ DE ACTIVIDADES'!$B$105</f>
        <v>Elabora Informe Tecnico y deriva a documentacion</v>
      </c>
      <c r="D636" s="722" t="str">
        <f>'[1]CM.02- FUNGIBLE'!$B$8</f>
        <v>Papel Bond A-4 75 gramos</v>
      </c>
      <c r="E636" s="723" t="s">
        <v>591</v>
      </c>
      <c r="F636" s="724">
        <v>10</v>
      </c>
      <c r="G636" s="729">
        <f>'[1]CM.02- FUNGIBLE'!$E$8</f>
        <v>3.1600000000000003E-2</v>
      </c>
      <c r="H636" s="726">
        <f t="shared" ref="H636:H637" si="33">F636*G636</f>
        <v>0.31600000000000006</v>
      </c>
      <c r="AF636" s="52"/>
      <c r="AG636" s="52"/>
      <c r="AH636" s="52"/>
      <c r="AI636" s="52"/>
      <c r="AJ636" s="52"/>
      <c r="AK636" s="52"/>
      <c r="AL636" s="52"/>
      <c r="AM636" s="52"/>
    </row>
    <row r="637" spans="1:39" ht="36" customHeight="1" x14ac:dyDescent="0.25">
      <c r="A637" s="1369"/>
      <c r="B637" s="1366"/>
      <c r="C637" s="790"/>
      <c r="D637" s="730" t="str">
        <f>'[1]CM.02- FUNGIBLE'!$B$7</f>
        <v>Grapas 26/6</v>
      </c>
      <c r="E637" s="723" t="s">
        <v>591</v>
      </c>
      <c r="F637" s="731">
        <v>1</v>
      </c>
      <c r="G637" s="732">
        <f>'[1]CM.02- FUNGIBLE'!$E$7</f>
        <v>4.5199999999999998E-4</v>
      </c>
      <c r="H637" s="726">
        <f t="shared" si="33"/>
        <v>4.5199999999999998E-4</v>
      </c>
      <c r="AF637" s="52"/>
      <c r="AG637" s="52"/>
      <c r="AH637" s="52"/>
      <c r="AI637" s="52"/>
      <c r="AJ637" s="52"/>
      <c r="AK637" s="52"/>
      <c r="AL637" s="52"/>
      <c r="AM637" s="52"/>
    </row>
    <row r="638" spans="1:39" ht="48" x14ac:dyDescent="0.25">
      <c r="A638" s="873"/>
      <c r="B638" s="872"/>
      <c r="C638" s="12"/>
      <c r="D638" s="572"/>
      <c r="E638" s="150"/>
      <c r="F638" s="151"/>
      <c r="G638" s="692" t="s">
        <v>592</v>
      </c>
      <c r="H638" s="799">
        <f>SUM(H636:H637)</f>
        <v>0.31645200000000007</v>
      </c>
      <c r="AF638" s="52"/>
      <c r="AG638" s="52"/>
      <c r="AH638" s="52"/>
      <c r="AI638" s="52"/>
      <c r="AJ638" s="52"/>
      <c r="AK638" s="52"/>
      <c r="AL638" s="52"/>
      <c r="AM638" s="52"/>
    </row>
    <row r="639" spans="1:39" s="71" customFormat="1" x14ac:dyDescent="0.25">
      <c r="A639" s="109"/>
      <c r="B639" s="95"/>
      <c r="C639" s="95"/>
      <c r="D639" s="96"/>
      <c r="E639" s="97"/>
      <c r="F639" s="97"/>
      <c r="G639" s="381"/>
      <c r="H639" s="809"/>
    </row>
    <row r="640" spans="1:39" s="71" customFormat="1" x14ac:dyDescent="0.25">
      <c r="A640" s="109"/>
      <c r="B640" s="95"/>
      <c r="C640" s="95"/>
      <c r="D640" s="96"/>
      <c r="E640" s="97"/>
      <c r="F640" s="97"/>
      <c r="G640" s="381"/>
      <c r="H640" s="809"/>
    </row>
    <row r="641" spans="1:39" ht="15" customHeight="1" x14ac:dyDescent="0.25">
      <c r="A641" s="1305" t="s">
        <v>55</v>
      </c>
      <c r="B641" s="1305"/>
      <c r="C641" s="1305"/>
      <c r="D641" s="1305"/>
      <c r="E641" s="1305"/>
      <c r="F641" s="1305"/>
      <c r="G641" s="1305"/>
      <c r="H641" s="1305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</row>
    <row r="642" spans="1:39" x14ac:dyDescent="0.25">
      <c r="A642" s="1305" t="s">
        <v>673</v>
      </c>
      <c r="B642" s="1305"/>
      <c r="C642" s="1305"/>
      <c r="D642" s="1305"/>
      <c r="E642" s="1305"/>
      <c r="F642" s="1305"/>
      <c r="G642" s="1305"/>
      <c r="H642" s="1305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</row>
    <row r="643" spans="1:39" ht="15" customHeight="1" x14ac:dyDescent="0.25">
      <c r="A643" s="1301" t="s">
        <v>674</v>
      </c>
      <c r="B643" s="1301"/>
      <c r="C643" s="1301"/>
      <c r="D643" s="1301"/>
      <c r="E643" s="1301"/>
      <c r="F643" s="1301"/>
      <c r="G643" s="1301"/>
      <c r="H643" s="1301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</row>
    <row r="644" spans="1:39" s="71" customFormat="1" ht="15.75" thickBot="1" x14ac:dyDescent="0.3">
      <c r="A644" s="389" t="s">
        <v>3</v>
      </c>
      <c r="B644" s="60"/>
      <c r="C644" s="104"/>
      <c r="D644" s="60"/>
      <c r="E644" s="60"/>
      <c r="F644" s="60"/>
      <c r="G644" s="377"/>
      <c r="H644" s="881"/>
    </row>
    <row r="645" spans="1:39" ht="32.25" customHeight="1" thickBot="1" x14ac:dyDescent="0.3">
      <c r="A645" s="1358" t="s">
        <v>409</v>
      </c>
      <c r="B645" s="1359"/>
      <c r="C645" s="1359"/>
      <c r="D645" s="1359"/>
      <c r="E645" s="1359"/>
      <c r="F645" s="1359"/>
      <c r="G645" s="1359"/>
      <c r="H645" s="1360"/>
    </row>
    <row r="646" spans="1:39" s="71" customFormat="1" x14ac:dyDescent="0.25">
      <c r="A646" s="390"/>
      <c r="B646" s="62"/>
      <c r="C646" s="105"/>
      <c r="D646" s="62"/>
      <c r="E646" s="62"/>
      <c r="F646" s="62"/>
      <c r="G646" s="378"/>
      <c r="H646" s="881"/>
    </row>
    <row r="647" spans="1:39" s="71" customFormat="1" ht="15.75" thickBot="1" x14ac:dyDescent="0.3">
      <c r="A647" s="389" t="s">
        <v>4</v>
      </c>
      <c r="B647" s="60"/>
      <c r="C647" s="105"/>
      <c r="D647" s="62"/>
      <c r="E647" s="62"/>
      <c r="F647" s="62"/>
      <c r="G647" s="378"/>
      <c r="H647" s="881"/>
    </row>
    <row r="648" spans="1:39" s="71" customFormat="1" ht="15.75" thickBot="1" x14ac:dyDescent="0.3">
      <c r="A648" s="1108" t="s">
        <v>56</v>
      </c>
      <c r="B648" s="1090"/>
      <c r="C648" s="1090"/>
      <c r="D648" s="1090"/>
      <c r="E648" s="1090"/>
      <c r="F648" s="1090"/>
      <c r="G648" s="1090"/>
      <c r="H648" s="1361"/>
    </row>
    <row r="649" spans="1:39" s="71" customFormat="1" x14ac:dyDescent="0.25">
      <c r="A649" s="390"/>
      <c r="B649" s="62"/>
      <c r="C649" s="62"/>
      <c r="D649" s="62"/>
      <c r="E649" s="62"/>
      <c r="F649" s="62"/>
      <c r="G649" s="378"/>
      <c r="H649" s="806"/>
    </row>
    <row r="650" spans="1:39" s="834" customFormat="1" ht="37.5" customHeight="1" x14ac:dyDescent="0.2">
      <c r="A650" s="862" t="s">
        <v>5</v>
      </c>
      <c r="B650" s="863" t="s">
        <v>6</v>
      </c>
      <c r="C650" s="863" t="s">
        <v>7</v>
      </c>
      <c r="D650" s="864" t="s">
        <v>578</v>
      </c>
      <c r="E650" s="864" t="s">
        <v>579</v>
      </c>
      <c r="F650" s="864" t="s">
        <v>580</v>
      </c>
      <c r="G650" s="864" t="s">
        <v>581</v>
      </c>
      <c r="H650" s="690" t="s">
        <v>14</v>
      </c>
      <c r="I650" s="520"/>
    </row>
    <row r="651" spans="1:39" s="834" customFormat="1" ht="25.5" customHeight="1" x14ac:dyDescent="0.2">
      <c r="A651" s="865"/>
      <c r="B651" s="865"/>
      <c r="C651" s="865"/>
      <c r="D651" s="866"/>
      <c r="E651" s="866"/>
      <c r="F651" s="866" t="s">
        <v>582</v>
      </c>
      <c r="G651" s="866" t="s">
        <v>583</v>
      </c>
      <c r="H651" s="897" t="s">
        <v>584</v>
      </c>
      <c r="I651" s="520"/>
    </row>
    <row r="652" spans="1:39" ht="15" customHeight="1" x14ac:dyDescent="0.25">
      <c r="A652" s="1367" t="str">
        <f>'[1]CM.01-PERSONAL '!$C$162</f>
        <v>GERENCIA DE PLANEAMIENTO URBANO Y CATASTRO</v>
      </c>
      <c r="B652" s="1370">
        <v>9</v>
      </c>
      <c r="C652" s="790" t="str">
        <f>'[1]MATRIZ DE ACTIVIDADES'!$B$53</f>
        <v xml:space="preserve">Recibe,evalua expediente y Programa Inspeccion Ocular </v>
      </c>
      <c r="D652" s="867" t="str">
        <f>'[1]CM.02- FUNGIBLE'!$B$6</f>
        <v>Folder manila A4</v>
      </c>
      <c r="E652" s="868" t="s">
        <v>591</v>
      </c>
      <c r="F652" s="867">
        <v>1</v>
      </c>
      <c r="G652" s="869">
        <f>'[1]CM.02- FUNGIBLE'!$E$6</f>
        <v>0.71679999999999999</v>
      </c>
      <c r="H652" s="846">
        <f t="shared" ref="H652:H657" si="34">F652*G652</f>
        <v>0.71679999999999999</v>
      </c>
    </row>
    <row r="653" spans="1:39" ht="15" customHeight="1" x14ac:dyDescent="0.25">
      <c r="A653" s="1368"/>
      <c r="B653" s="1170"/>
      <c r="C653" s="790"/>
      <c r="D653" s="844" t="str">
        <f>'[1]CM.02- FUNGIBLE'!$B$5</f>
        <v>Faster</v>
      </c>
      <c r="E653" s="845" t="s">
        <v>591</v>
      </c>
      <c r="F653" s="844">
        <v>1</v>
      </c>
      <c r="G653" s="733">
        <f>'[1]CM.02- FUNGIBLE'!$E$5</f>
        <v>8.8000000000000009E-2</v>
      </c>
      <c r="H653" s="846">
        <f t="shared" si="34"/>
        <v>8.8000000000000009E-2</v>
      </c>
    </row>
    <row r="654" spans="1:39" ht="15" customHeight="1" x14ac:dyDescent="0.25">
      <c r="A654" s="1368"/>
      <c r="B654" s="1367">
        <v>13</v>
      </c>
      <c r="C654" s="849" t="str">
        <f>'[1]MATRIZ DE ACTIVIDADES'!$B$15</f>
        <v>Elabora Informe Tecnico y deriva a Subgerente</v>
      </c>
      <c r="D654" s="844" t="str">
        <f>'[1]CM.02- FUNGIBLE'!$B$8</f>
        <v>Papel Bond A-4 75 gramos</v>
      </c>
      <c r="E654" s="845" t="s">
        <v>591</v>
      </c>
      <c r="F654" s="844">
        <v>8</v>
      </c>
      <c r="G654" s="733">
        <f>'[1]CM.02- FUNGIBLE'!$E$8</f>
        <v>3.1600000000000003E-2</v>
      </c>
      <c r="H654" s="846">
        <f t="shared" si="34"/>
        <v>0.25280000000000002</v>
      </c>
    </row>
    <row r="655" spans="1:39" ht="15" customHeight="1" x14ac:dyDescent="0.25">
      <c r="A655" s="1368"/>
      <c r="B655" s="1369"/>
      <c r="C655" s="849"/>
      <c r="D655" s="844" t="str">
        <f>'[1]CM.02- FUNGIBLE'!$B$7</f>
        <v>Grapas 26/6</v>
      </c>
      <c r="E655" s="845" t="s">
        <v>591</v>
      </c>
      <c r="F655" s="844">
        <v>1</v>
      </c>
      <c r="G655" s="733">
        <f>'[1]CM.02- FUNGIBLE'!$E$7</f>
        <v>4.5199999999999998E-4</v>
      </c>
      <c r="H655" s="846">
        <f t="shared" si="34"/>
        <v>4.5199999999999998E-4</v>
      </c>
    </row>
    <row r="656" spans="1:39" ht="24" customHeight="1" x14ac:dyDescent="0.25">
      <c r="A656" s="1368"/>
      <c r="B656" s="1367">
        <v>19</v>
      </c>
      <c r="C656" s="790" t="str">
        <f>'[1]MATRIZ DE ACTIVIDADES'!$B$39</f>
        <v>Recepciona, revisa expediente , elabora proyecto de Resolucion  y deriva documentacion</v>
      </c>
      <c r="D656" s="844" t="str">
        <f>'[1]CM.02- FUNGIBLE'!$B$8</f>
        <v>Papel Bond A-4 75 gramos</v>
      </c>
      <c r="E656" s="845" t="s">
        <v>591</v>
      </c>
      <c r="F656" s="844">
        <v>2</v>
      </c>
      <c r="G656" s="733">
        <f>'[1]CM.02- FUNGIBLE'!$E$8</f>
        <v>3.1600000000000003E-2</v>
      </c>
      <c r="H656" s="846">
        <f t="shared" si="34"/>
        <v>6.3200000000000006E-2</v>
      </c>
    </row>
    <row r="657" spans="1:39" ht="15" customHeight="1" x14ac:dyDescent="0.25">
      <c r="A657" s="1369"/>
      <c r="B657" s="1369"/>
      <c r="C657" s="790"/>
      <c r="D657" s="844" t="str">
        <f>'[1]CM.02- FUNGIBLE'!$B$7</f>
        <v>Grapas 26/6</v>
      </c>
      <c r="E657" s="845" t="s">
        <v>591</v>
      </c>
      <c r="F657" s="844">
        <v>1</v>
      </c>
      <c r="G657" s="733">
        <f>'[1]CM.02- FUNGIBLE'!$E$7</f>
        <v>4.5199999999999998E-4</v>
      </c>
      <c r="H657" s="846">
        <f t="shared" si="34"/>
        <v>4.5199999999999998E-4</v>
      </c>
    </row>
    <row r="658" spans="1:39" ht="48" x14ac:dyDescent="0.25">
      <c r="A658" s="108"/>
      <c r="B658" s="12"/>
      <c r="C658" s="12"/>
      <c r="D658" s="69"/>
      <c r="E658" s="150"/>
      <c r="F658" s="151"/>
      <c r="G658" s="870" t="s">
        <v>592</v>
      </c>
      <c r="H658" s="898">
        <f>SUM(H652:H657)</f>
        <v>1.1217039999999996</v>
      </c>
    </row>
    <row r="659" spans="1:39" s="71" customFormat="1" x14ac:dyDescent="0.25">
      <c r="A659" s="109"/>
      <c r="B659" s="95"/>
      <c r="C659" s="95"/>
      <c r="D659" s="96"/>
      <c r="E659" s="97"/>
      <c r="F659" s="97"/>
      <c r="G659" s="381"/>
      <c r="H659" s="809"/>
    </row>
    <row r="660" spans="1:39" ht="15" customHeight="1" x14ac:dyDescent="0.25">
      <c r="A660" s="1305" t="s">
        <v>55</v>
      </c>
      <c r="B660" s="1305"/>
      <c r="C660" s="1305"/>
      <c r="D660" s="1305"/>
      <c r="E660" s="1305"/>
      <c r="F660" s="1305"/>
      <c r="G660" s="1305"/>
      <c r="H660" s="1305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</row>
    <row r="661" spans="1:39" x14ac:dyDescent="0.25">
      <c r="A661" s="1305" t="s">
        <v>673</v>
      </c>
      <c r="B661" s="1305"/>
      <c r="C661" s="1305"/>
      <c r="D661" s="1305"/>
      <c r="E661" s="1305"/>
      <c r="F661" s="1305"/>
      <c r="G661" s="1305"/>
      <c r="H661" s="1305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</row>
    <row r="662" spans="1:39" ht="15" customHeight="1" x14ac:dyDescent="0.25">
      <c r="A662" s="1301" t="s">
        <v>674</v>
      </c>
      <c r="B662" s="1301"/>
      <c r="C662" s="1301"/>
      <c r="D662" s="1301"/>
      <c r="E662" s="1301"/>
      <c r="F662" s="1301"/>
      <c r="G662" s="1301"/>
      <c r="H662" s="1301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</row>
    <row r="663" spans="1:39" ht="15.75" thickBot="1" x14ac:dyDescent="0.3">
      <c r="A663" s="389" t="s">
        <v>3</v>
      </c>
      <c r="B663" s="60"/>
      <c r="C663" s="104"/>
      <c r="D663" s="60"/>
      <c r="E663" s="60"/>
      <c r="F663" s="60"/>
      <c r="G663" s="377"/>
      <c r="H663" s="881"/>
    </row>
    <row r="664" spans="1:39" ht="32.25" customHeight="1" thickBot="1" x14ac:dyDescent="0.3">
      <c r="A664" s="1358" t="s">
        <v>567</v>
      </c>
      <c r="B664" s="1359"/>
      <c r="C664" s="1359"/>
      <c r="D664" s="1359"/>
      <c r="E664" s="1359"/>
      <c r="F664" s="1359"/>
      <c r="G664" s="1359"/>
      <c r="H664" s="1360"/>
    </row>
    <row r="665" spans="1:39" s="71" customFormat="1" x14ac:dyDescent="0.25">
      <c r="A665" s="390"/>
      <c r="B665" s="62"/>
      <c r="C665" s="105"/>
      <c r="D665" s="62"/>
      <c r="E665" s="62"/>
      <c r="F665" s="62"/>
      <c r="G665" s="378"/>
      <c r="H665" s="881"/>
    </row>
    <row r="666" spans="1:39" s="71" customFormat="1" ht="15.75" thickBot="1" x14ac:dyDescent="0.3">
      <c r="A666" s="389" t="s">
        <v>4</v>
      </c>
      <c r="B666" s="60"/>
      <c r="C666" s="105"/>
      <c r="D666" s="62"/>
      <c r="E666" s="62"/>
      <c r="F666" s="62"/>
      <c r="G666" s="378"/>
      <c r="H666" s="881"/>
    </row>
    <row r="667" spans="1:39" s="71" customFormat="1" ht="15.75" thickBot="1" x14ac:dyDescent="0.3">
      <c r="A667" s="1108" t="s">
        <v>56</v>
      </c>
      <c r="B667" s="1090"/>
      <c r="C667" s="1090"/>
      <c r="D667" s="1090"/>
      <c r="E667" s="1090"/>
      <c r="F667" s="1090"/>
      <c r="G667" s="1090"/>
      <c r="H667" s="1361"/>
    </row>
    <row r="668" spans="1:39" x14ac:dyDescent="0.25">
      <c r="A668" s="390"/>
      <c r="B668" s="62"/>
      <c r="C668" s="62"/>
      <c r="D668" s="62"/>
      <c r="E668" s="62"/>
      <c r="F668" s="62"/>
      <c r="G668" s="378"/>
      <c r="H668" s="806"/>
    </row>
    <row r="669" spans="1:39" s="834" customFormat="1" ht="37.5" customHeight="1" x14ac:dyDescent="0.2">
      <c r="A669" s="506" t="s">
        <v>5</v>
      </c>
      <c r="B669" s="507" t="s">
        <v>6</v>
      </c>
      <c r="C669" s="507" t="s">
        <v>7</v>
      </c>
      <c r="D669" s="680" t="s">
        <v>578</v>
      </c>
      <c r="E669" s="680" t="s">
        <v>579</v>
      </c>
      <c r="F669" s="680" t="s">
        <v>580</v>
      </c>
      <c r="G669" s="680" t="s">
        <v>581</v>
      </c>
      <c r="H669" s="690" t="s">
        <v>14</v>
      </c>
      <c r="I669" s="520"/>
    </row>
    <row r="670" spans="1:39" s="834" customFormat="1" ht="25.5" customHeight="1" x14ac:dyDescent="0.2">
      <c r="A670" s="508"/>
      <c r="B670" s="508"/>
      <c r="C670" s="508"/>
      <c r="D670" s="248"/>
      <c r="E670" s="248"/>
      <c r="F670" s="248" t="s">
        <v>582</v>
      </c>
      <c r="G670" s="248" t="s">
        <v>583</v>
      </c>
      <c r="H670" s="688" t="s">
        <v>584</v>
      </c>
      <c r="I670" s="520"/>
    </row>
    <row r="671" spans="1:39" ht="36" customHeight="1" x14ac:dyDescent="0.25">
      <c r="A671" s="1367" t="str">
        <f>'[1]CM.01-PERSONAL '!$C$162</f>
        <v>GERENCIA DE PLANEAMIENTO URBANO Y CATASTRO</v>
      </c>
      <c r="B671" s="1365">
        <v>4</v>
      </c>
      <c r="C671" s="790" t="str">
        <f>'[1]MATRIZ DE ACTIVIDADES'!$B$105</f>
        <v>Elabora Informe Tecnico y deriva a documentacion</v>
      </c>
      <c r="D671" s="722" t="str">
        <f>'[1]CM.02- FUNGIBLE'!$B$8</f>
        <v>Papel Bond A-4 75 gramos</v>
      </c>
      <c r="E671" s="723" t="s">
        <v>591</v>
      </c>
      <c r="F671" s="724">
        <v>10</v>
      </c>
      <c r="G671" s="729">
        <f>'[1]CM.02- FUNGIBLE'!$E$8</f>
        <v>3.1600000000000003E-2</v>
      </c>
      <c r="H671" s="726">
        <f t="shared" ref="H671:H672" si="35">F671*G671</f>
        <v>0.31600000000000006</v>
      </c>
      <c r="AF671" s="52"/>
      <c r="AG671" s="52"/>
      <c r="AH671" s="52"/>
      <c r="AI671" s="52"/>
      <c r="AJ671" s="52"/>
      <c r="AK671" s="52"/>
      <c r="AL671" s="52"/>
      <c r="AM671" s="52"/>
    </row>
    <row r="672" spans="1:39" ht="36" customHeight="1" x14ac:dyDescent="0.25">
      <c r="A672" s="1369"/>
      <c r="B672" s="1366"/>
      <c r="C672" s="790"/>
      <c r="D672" s="730" t="str">
        <f>'[1]CM.02- FUNGIBLE'!$B$7</f>
        <v>Grapas 26/6</v>
      </c>
      <c r="E672" s="723" t="s">
        <v>591</v>
      </c>
      <c r="F672" s="731">
        <v>1</v>
      </c>
      <c r="G672" s="732">
        <f>'[1]CM.02- FUNGIBLE'!$E$7</f>
        <v>4.5199999999999998E-4</v>
      </c>
      <c r="H672" s="726">
        <f t="shared" si="35"/>
        <v>4.5199999999999998E-4</v>
      </c>
      <c r="AF672" s="52"/>
      <c r="AG672" s="52"/>
      <c r="AH672" s="52"/>
      <c r="AI672" s="52"/>
      <c r="AJ672" s="52"/>
      <c r="AK672" s="52"/>
      <c r="AL672" s="52"/>
      <c r="AM672" s="52"/>
    </row>
    <row r="673" spans="1:39" ht="48" x14ac:dyDescent="0.25">
      <c r="A673" s="873"/>
      <c r="B673" s="872"/>
      <c r="C673" s="12"/>
      <c r="D673" s="572"/>
      <c r="E673" s="150"/>
      <c r="F673" s="151"/>
      <c r="G673" s="692" t="s">
        <v>592</v>
      </c>
      <c r="H673" s="799">
        <f>SUM(H671:H672)</f>
        <v>0.31645200000000007</v>
      </c>
      <c r="AF673" s="52"/>
      <c r="AG673" s="52"/>
      <c r="AH673" s="52"/>
      <c r="AI673" s="52"/>
      <c r="AJ673" s="52"/>
      <c r="AK673" s="52"/>
      <c r="AL673" s="52"/>
      <c r="AM673" s="52"/>
    </row>
    <row r="674" spans="1:39" s="71" customFormat="1" x14ac:dyDescent="0.25">
      <c r="A674" s="109"/>
      <c r="B674" s="95"/>
      <c r="C674" s="95"/>
      <c r="D674" s="96"/>
      <c r="E674" s="97"/>
      <c r="F674" s="97"/>
      <c r="G674" s="381"/>
      <c r="H674" s="809"/>
    </row>
    <row r="675" spans="1:39" s="71" customFormat="1" ht="19.5" customHeight="1" x14ac:dyDescent="0.25">
      <c r="A675" s="109"/>
      <c r="B675" s="95"/>
      <c r="C675" s="95"/>
      <c r="D675" s="96"/>
      <c r="E675" s="97"/>
      <c r="F675" s="97"/>
      <c r="G675" s="381"/>
      <c r="H675" s="809"/>
    </row>
    <row r="676" spans="1:39" ht="15" customHeight="1" x14ac:dyDescent="0.25">
      <c r="A676" s="1305" t="s">
        <v>55</v>
      </c>
      <c r="B676" s="1305"/>
      <c r="C676" s="1305"/>
      <c r="D676" s="1305"/>
      <c r="E676" s="1305"/>
      <c r="F676" s="1305"/>
      <c r="G676" s="1305"/>
      <c r="H676" s="1305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</row>
    <row r="677" spans="1:39" x14ac:dyDescent="0.25">
      <c r="A677" s="1305" t="s">
        <v>673</v>
      </c>
      <c r="B677" s="1305"/>
      <c r="C677" s="1305"/>
      <c r="D677" s="1305"/>
      <c r="E677" s="1305"/>
      <c r="F677" s="1305"/>
      <c r="G677" s="1305"/>
      <c r="H677" s="1305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</row>
    <row r="678" spans="1:39" ht="15" customHeight="1" x14ac:dyDescent="0.25">
      <c r="A678" s="1301" t="s">
        <v>674</v>
      </c>
      <c r="B678" s="1301"/>
      <c r="C678" s="1301"/>
      <c r="D678" s="1301"/>
      <c r="E678" s="1301"/>
      <c r="F678" s="1301"/>
      <c r="G678" s="1301"/>
      <c r="H678" s="1301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</row>
    <row r="679" spans="1:39" ht="15.75" thickBot="1" x14ac:dyDescent="0.3">
      <c r="A679" s="389" t="s">
        <v>3</v>
      </c>
      <c r="B679" s="60"/>
      <c r="C679" s="104"/>
      <c r="D679" s="60"/>
      <c r="E679" s="60"/>
      <c r="F679" s="60"/>
      <c r="G679" s="377"/>
      <c r="H679" s="881"/>
    </row>
    <row r="680" spans="1:39" ht="15.75" thickBot="1" x14ac:dyDescent="0.3">
      <c r="A680" s="1362" t="s">
        <v>410</v>
      </c>
      <c r="B680" s="1359"/>
      <c r="C680" s="1359"/>
      <c r="D680" s="1359"/>
      <c r="E680" s="1359"/>
      <c r="F680" s="1359"/>
      <c r="G680" s="1359"/>
      <c r="H680" s="1360"/>
    </row>
    <row r="681" spans="1:39" x14ac:dyDescent="0.25">
      <c r="A681" s="390"/>
      <c r="B681" s="62"/>
      <c r="C681" s="105"/>
      <c r="D681" s="62"/>
      <c r="E681" s="62"/>
      <c r="F681" s="62"/>
      <c r="G681" s="378"/>
      <c r="H681" s="881"/>
    </row>
    <row r="682" spans="1:39" ht="15.75" thickBot="1" x14ac:dyDescent="0.3">
      <c r="A682" s="389" t="s">
        <v>4</v>
      </c>
      <c r="B682" s="60"/>
      <c r="C682" s="105"/>
      <c r="D682" s="62"/>
      <c r="E682" s="62"/>
      <c r="F682" s="62"/>
      <c r="G682" s="378"/>
      <c r="H682" s="881"/>
    </row>
    <row r="683" spans="1:39" ht="15.75" thickBot="1" x14ac:dyDescent="0.3">
      <c r="A683" s="1108" t="s">
        <v>56</v>
      </c>
      <c r="B683" s="1090"/>
      <c r="C683" s="1090"/>
      <c r="D683" s="1090"/>
      <c r="E683" s="1090"/>
      <c r="F683" s="1090"/>
      <c r="G683" s="1090"/>
      <c r="H683" s="1361"/>
    </row>
    <row r="685" spans="1:39" s="676" customFormat="1" ht="37.5" customHeight="1" x14ac:dyDescent="0.2">
      <c r="A685" s="506" t="s">
        <v>5</v>
      </c>
      <c r="B685" s="507" t="s">
        <v>6</v>
      </c>
      <c r="C685" s="507" t="s">
        <v>7</v>
      </c>
      <c r="D685" s="680" t="s">
        <v>578</v>
      </c>
      <c r="E685" s="680" t="s">
        <v>579</v>
      </c>
      <c r="F685" s="680" t="s">
        <v>580</v>
      </c>
      <c r="G685" s="680" t="s">
        <v>581</v>
      </c>
      <c r="H685" s="690" t="s">
        <v>14</v>
      </c>
      <c r="I685" s="520"/>
    </row>
    <row r="686" spans="1:39" s="676" customFormat="1" ht="25.5" customHeight="1" x14ac:dyDescent="0.2">
      <c r="A686" s="508"/>
      <c r="B686" s="508"/>
      <c r="C686" s="508"/>
      <c r="D686" s="248"/>
      <c r="E686" s="248"/>
      <c r="F686" s="248" t="s">
        <v>582</v>
      </c>
      <c r="G686" s="248" t="s">
        <v>583</v>
      </c>
      <c r="H686" s="688" t="s">
        <v>584</v>
      </c>
      <c r="I686" s="520"/>
    </row>
    <row r="687" spans="1:39" ht="23.25" customHeight="1" x14ac:dyDescent="0.25">
      <c r="A687" s="1367" t="str">
        <f>'[1]CM.01-PERSONAL '!$C$162</f>
        <v>GERENCIA DE PLANEAMIENTO URBANO Y CATASTRO</v>
      </c>
      <c r="B687" s="1367">
        <v>8</v>
      </c>
      <c r="C687" s="856" t="str">
        <f>'[1]MATRIZ DE ACTIVIDADES'!$B$65</f>
        <v>Recibe, evalua expediente y verifica planos</v>
      </c>
      <c r="D687" s="867" t="str">
        <f>'[1]CM.02- FUNGIBLE'!$B$6</f>
        <v>Folder manila A4</v>
      </c>
      <c r="E687" s="868" t="s">
        <v>591</v>
      </c>
      <c r="F687" s="867">
        <v>1</v>
      </c>
      <c r="G687" s="869">
        <f>'[1]CM.02- FUNGIBLE'!$E$6</f>
        <v>0.71679999999999999</v>
      </c>
      <c r="H687" s="846">
        <f t="shared" ref="H687:H692" si="36">F687*G687</f>
        <v>0.71679999999999999</v>
      </c>
    </row>
    <row r="688" spans="1:39" ht="23.25" customHeight="1" x14ac:dyDescent="0.25">
      <c r="A688" s="1368"/>
      <c r="B688" s="1369"/>
      <c r="C688" s="849"/>
      <c r="D688" s="844" t="str">
        <f>'[1]CM.02- FUNGIBLE'!$B$5</f>
        <v>Faster</v>
      </c>
      <c r="E688" s="845" t="s">
        <v>591</v>
      </c>
      <c r="F688" s="844">
        <v>1</v>
      </c>
      <c r="G688" s="733">
        <f>'[1]CM.02- FUNGIBLE'!$E$5</f>
        <v>8.8000000000000009E-2</v>
      </c>
      <c r="H688" s="846">
        <f t="shared" si="36"/>
        <v>8.8000000000000009E-2</v>
      </c>
    </row>
    <row r="689" spans="1:39" s="92" customFormat="1" ht="23.25" customHeight="1" x14ac:dyDescent="0.2">
      <c r="A689" s="1368"/>
      <c r="B689" s="1367">
        <v>9</v>
      </c>
      <c r="C689" s="839" t="str">
        <f xml:space="preserve"> '[1]MATRIZ DE ACTIVIDADES'!$B$16</f>
        <v>Elabora Informe Tecnico y deriva a Gerente</v>
      </c>
      <c r="D689" s="844" t="str">
        <f>'[1]CM.02- FUNGIBLE'!$B$8</f>
        <v>Papel Bond A-4 75 gramos</v>
      </c>
      <c r="E689" s="845" t="s">
        <v>591</v>
      </c>
      <c r="F689" s="844">
        <v>8</v>
      </c>
      <c r="G689" s="733">
        <f>'[1]CM.02- FUNGIBLE'!$E$8</f>
        <v>3.1600000000000003E-2</v>
      </c>
      <c r="H689" s="846">
        <f t="shared" si="36"/>
        <v>0.25280000000000002</v>
      </c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</row>
    <row r="690" spans="1:39" s="92" customFormat="1" ht="23.25" customHeight="1" x14ac:dyDescent="0.2">
      <c r="A690" s="1369"/>
      <c r="B690" s="1369"/>
      <c r="C690" s="874"/>
      <c r="D690" s="844" t="str">
        <f>'[1]CM.02- FUNGIBLE'!$B$7</f>
        <v>Grapas 26/6</v>
      </c>
      <c r="E690" s="845" t="s">
        <v>591</v>
      </c>
      <c r="F690" s="844">
        <v>1</v>
      </c>
      <c r="G690" s="733">
        <f>'[1]CM.02- FUNGIBLE'!$E$7</f>
        <v>4.5199999999999998E-4</v>
      </c>
      <c r="H690" s="846">
        <f t="shared" si="36"/>
        <v>4.5199999999999998E-4</v>
      </c>
      <c r="I690" s="395"/>
      <c r="J690" s="395"/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</row>
    <row r="691" spans="1:39" ht="23.25" customHeight="1" x14ac:dyDescent="0.25">
      <c r="A691" s="1404" t="str">
        <f>'[1]CM.01-PERSONAL '!$C$95</f>
        <v>GERENCIA GENERAL DE ASENTAMIENTOS HUMANOS</v>
      </c>
      <c r="B691" s="1406">
        <v>18</v>
      </c>
      <c r="C691" s="875" t="str">
        <f>'[1]MATRIZ DE ACTIVIDADES'!$B$17</f>
        <v>Elabora Informe Tecnico y deriva a Gerente General</v>
      </c>
      <c r="D691" s="844" t="str">
        <f>'[1]CM.02- FUNGIBLE'!$B$8</f>
        <v>Papel Bond A-4 75 gramos</v>
      </c>
      <c r="E691" s="845" t="s">
        <v>591</v>
      </c>
      <c r="F691" s="844">
        <v>2</v>
      </c>
      <c r="G691" s="733">
        <f>'[1]CM.02- FUNGIBLE'!$E$8</f>
        <v>3.1600000000000003E-2</v>
      </c>
      <c r="H691" s="846">
        <f t="shared" si="36"/>
        <v>6.3200000000000006E-2</v>
      </c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</row>
    <row r="692" spans="1:39" ht="23.25" customHeight="1" x14ac:dyDescent="0.25">
      <c r="A692" s="1405"/>
      <c r="B692" s="1407"/>
      <c r="C692" s="854"/>
      <c r="D692" s="844" t="str">
        <f>'[1]CM.02- FUNGIBLE'!$B$7</f>
        <v>Grapas 26/6</v>
      </c>
      <c r="E692" s="845" t="s">
        <v>591</v>
      </c>
      <c r="F692" s="844">
        <v>1</v>
      </c>
      <c r="G692" s="733">
        <f>'[1]CM.02- FUNGIBLE'!$E$7</f>
        <v>4.5199999999999998E-4</v>
      </c>
      <c r="H692" s="846">
        <f t="shared" si="36"/>
        <v>4.5199999999999998E-4</v>
      </c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</row>
    <row r="693" spans="1:39" s="71" customFormat="1" ht="48" x14ac:dyDescent="0.25">
      <c r="A693" s="416"/>
      <c r="B693" s="414"/>
      <c r="C693" s="415"/>
      <c r="D693" s="1021"/>
      <c r="E693" s="150"/>
      <c r="F693" s="151"/>
      <c r="G693" s="692" t="s">
        <v>592</v>
      </c>
      <c r="H693" s="899">
        <f>SUM(H687:H692)</f>
        <v>1.1217039999999996</v>
      </c>
    </row>
    <row r="694" spans="1:39" s="397" customFormat="1" x14ac:dyDescent="0.25">
      <c r="A694" s="411"/>
      <c r="B694" s="269"/>
      <c r="C694" s="45"/>
      <c r="D694" s="413"/>
      <c r="E694" s="412"/>
      <c r="F694" s="413"/>
      <c r="G694" s="114"/>
      <c r="H694" s="888"/>
    </row>
    <row r="695" spans="1:39" s="397" customFormat="1" ht="16.5" customHeight="1" x14ac:dyDescent="0.25">
      <c r="A695" s="411"/>
      <c r="B695" s="269"/>
      <c r="C695" s="45"/>
      <c r="D695" s="413"/>
      <c r="E695" s="412"/>
      <c r="F695" s="413"/>
      <c r="G695" s="114"/>
      <c r="H695" s="888"/>
    </row>
    <row r="696" spans="1:39" ht="15" customHeight="1" x14ac:dyDescent="0.25">
      <c r="A696" s="1305" t="s">
        <v>55</v>
      </c>
      <c r="B696" s="1305"/>
      <c r="C696" s="1305"/>
      <c r="D696" s="1305"/>
      <c r="E696" s="1305"/>
      <c r="F696" s="1305"/>
      <c r="G696" s="1305"/>
      <c r="H696" s="1305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</row>
    <row r="697" spans="1:39" x14ac:dyDescent="0.25">
      <c r="A697" s="1305" t="s">
        <v>673</v>
      </c>
      <c r="B697" s="1305"/>
      <c r="C697" s="1305"/>
      <c r="D697" s="1305"/>
      <c r="E697" s="1305"/>
      <c r="F697" s="1305"/>
      <c r="G697" s="1305"/>
      <c r="H697" s="1305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</row>
    <row r="698" spans="1:39" ht="15" customHeight="1" x14ac:dyDescent="0.25">
      <c r="A698" s="1301" t="s">
        <v>674</v>
      </c>
      <c r="B698" s="1301"/>
      <c r="C698" s="1301"/>
      <c r="D698" s="1301"/>
      <c r="E698" s="1301"/>
      <c r="F698" s="1301"/>
      <c r="G698" s="1301"/>
      <c r="H698" s="1301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</row>
    <row r="699" spans="1:39" s="67" customFormat="1" ht="15" customHeight="1" x14ac:dyDescent="0.2">
      <c r="A699" s="836"/>
      <c r="B699" s="836"/>
      <c r="C699" s="836"/>
      <c r="D699" s="836"/>
      <c r="E699" s="836"/>
      <c r="F699" s="836"/>
      <c r="G699" s="836"/>
      <c r="H699" s="900"/>
      <c r="I699" s="396"/>
      <c r="J699" s="396"/>
      <c r="K699" s="396"/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</row>
    <row r="700" spans="1:39" ht="15.75" thickBot="1" x14ac:dyDescent="0.3">
      <c r="A700" s="385" t="s">
        <v>3</v>
      </c>
      <c r="B700" s="18"/>
      <c r="C700" s="100"/>
      <c r="D700" s="18"/>
      <c r="E700" s="18"/>
      <c r="F700" s="18"/>
      <c r="G700" s="88"/>
      <c r="H700" s="877"/>
    </row>
    <row r="701" spans="1:39" ht="19.5" customHeight="1" thickBot="1" x14ac:dyDescent="0.3">
      <c r="A701" s="1355" t="s">
        <v>411</v>
      </c>
      <c r="B701" s="1356"/>
      <c r="C701" s="1356"/>
      <c r="D701" s="1356"/>
      <c r="E701" s="1356"/>
      <c r="F701" s="1356"/>
      <c r="G701" s="1356"/>
      <c r="H701" s="1357"/>
    </row>
    <row r="702" spans="1:39" x14ac:dyDescent="0.25">
      <c r="A702" s="274"/>
      <c r="B702" s="19"/>
      <c r="C702" s="17"/>
      <c r="D702" s="19"/>
      <c r="E702" s="19"/>
      <c r="F702" s="19"/>
      <c r="G702" s="89"/>
      <c r="H702" s="877"/>
    </row>
    <row r="703" spans="1:39" ht="15.75" thickBot="1" x14ac:dyDescent="0.3">
      <c r="A703" s="385" t="s">
        <v>4</v>
      </c>
      <c r="B703" s="18"/>
      <c r="C703" s="17"/>
      <c r="D703" s="19"/>
      <c r="E703" s="19"/>
      <c r="F703" s="19"/>
      <c r="G703" s="89"/>
      <c r="H703" s="877"/>
    </row>
    <row r="704" spans="1:39" ht="15.75" thickBot="1" x14ac:dyDescent="0.3">
      <c r="A704" s="1355" t="s">
        <v>56</v>
      </c>
      <c r="B704" s="1356"/>
      <c r="C704" s="1356"/>
      <c r="D704" s="1356"/>
      <c r="E704" s="1356"/>
      <c r="F704" s="1356"/>
      <c r="G704" s="1356"/>
      <c r="H704" s="1357"/>
    </row>
    <row r="705" spans="1:39" x14ac:dyDescent="0.25">
      <c r="A705" s="386"/>
      <c r="B705" s="90"/>
      <c r="C705" s="101"/>
      <c r="D705" s="90"/>
      <c r="E705" s="90"/>
      <c r="F705" s="90"/>
      <c r="G705" s="91"/>
      <c r="H705" s="878"/>
    </row>
    <row r="706" spans="1:39" s="676" customFormat="1" ht="37.5" customHeight="1" x14ac:dyDescent="0.2">
      <c r="A706" s="506" t="s">
        <v>5</v>
      </c>
      <c r="B706" s="507" t="s">
        <v>6</v>
      </c>
      <c r="C706" s="507" t="s">
        <v>7</v>
      </c>
      <c r="D706" s="680" t="s">
        <v>578</v>
      </c>
      <c r="E706" s="680" t="s">
        <v>579</v>
      </c>
      <c r="F706" s="680" t="s">
        <v>580</v>
      </c>
      <c r="G706" s="680" t="s">
        <v>581</v>
      </c>
      <c r="H706" s="690" t="s">
        <v>14</v>
      </c>
      <c r="I706" s="520"/>
    </row>
    <row r="707" spans="1:39" s="676" customFormat="1" ht="25.5" customHeight="1" x14ac:dyDescent="0.2">
      <c r="A707" s="508"/>
      <c r="B707" s="508"/>
      <c r="C707" s="508"/>
      <c r="D707" s="248"/>
      <c r="E707" s="248"/>
      <c r="F707" s="248" t="s">
        <v>582</v>
      </c>
      <c r="G707" s="248" t="s">
        <v>583</v>
      </c>
      <c r="H707" s="688" t="s">
        <v>584</v>
      </c>
      <c r="I707" s="520"/>
    </row>
    <row r="708" spans="1:39" s="71" customFormat="1" ht="38.25" x14ac:dyDescent="0.25">
      <c r="A708" s="906" t="str">
        <f>'[1]CM.01-PERSONAL '!$C$162</f>
        <v>GERENCIA DE PLANEAMIENTO URBANO Y CATASTRO</v>
      </c>
      <c r="B708" s="907">
        <v>5</v>
      </c>
      <c r="C708" s="855" t="str">
        <f>'[1]MATRIZ DE ACTIVIDADES'!$B$62</f>
        <v>Ubica Documentacion , saca copias y  deriva a Gerente</v>
      </c>
      <c r="D708" s="908" t="str">
        <f>'[1]CM.02- FUNGIBLE'!$B$9</f>
        <v>Papel Bond A-3 75 gramos</v>
      </c>
      <c r="E708" s="909" t="s">
        <v>591</v>
      </c>
      <c r="F708" s="910">
        <v>3</v>
      </c>
      <c r="G708" s="911">
        <f>'[1]CM.02- FUNGIBLE'!$E$9</f>
        <v>5.1540000000000002E-2</v>
      </c>
      <c r="H708" s="912">
        <f t="shared" ref="H708" si="37">F708*G708</f>
        <v>0.15462000000000001</v>
      </c>
    </row>
    <row r="709" spans="1:39" ht="48" x14ac:dyDescent="0.25">
      <c r="F709" s="905"/>
      <c r="G709" s="692" t="s">
        <v>592</v>
      </c>
      <c r="H709" s="901">
        <f>SUM(H708:H708)</f>
        <v>0.15462000000000001</v>
      </c>
    </row>
    <row r="710" spans="1:39" ht="15" customHeight="1" x14ac:dyDescent="0.25">
      <c r="A710" s="1305" t="s">
        <v>55</v>
      </c>
      <c r="B710" s="1305"/>
      <c r="C710" s="1305"/>
      <c r="D710" s="1305"/>
      <c r="E710" s="1305"/>
      <c r="F710" s="1305"/>
      <c r="G710" s="1305"/>
      <c r="H710" s="1305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</row>
    <row r="711" spans="1:39" x14ac:dyDescent="0.25">
      <c r="A711" s="1305" t="s">
        <v>673</v>
      </c>
      <c r="B711" s="1305"/>
      <c r="C711" s="1305"/>
      <c r="D711" s="1305"/>
      <c r="E711" s="1305"/>
      <c r="F711" s="1305"/>
      <c r="G711" s="1305"/>
      <c r="H711" s="1305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</row>
    <row r="712" spans="1:39" ht="15" customHeight="1" x14ac:dyDescent="0.25">
      <c r="A712" s="1301" t="s">
        <v>674</v>
      </c>
      <c r="B712" s="1301"/>
      <c r="C712" s="1301"/>
      <c r="D712" s="1301"/>
      <c r="E712" s="1301"/>
      <c r="F712" s="1301"/>
      <c r="G712" s="1301"/>
      <c r="H712" s="1301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</row>
    <row r="713" spans="1:39" ht="15.75" customHeight="1" x14ac:dyDescent="0.25">
      <c r="A713" s="857"/>
      <c r="B713" s="857"/>
      <c r="C713" s="857"/>
      <c r="D713" s="857"/>
      <c r="E713" s="857"/>
      <c r="F713" s="857"/>
      <c r="G713" s="857"/>
      <c r="H713" s="857"/>
    </row>
    <row r="714" spans="1:39" ht="15.75" thickBot="1" x14ac:dyDescent="0.3">
      <c r="A714" s="385" t="s">
        <v>3</v>
      </c>
      <c r="B714" s="18"/>
      <c r="C714" s="100"/>
      <c r="D714" s="18"/>
      <c r="E714" s="18"/>
      <c r="F714" s="1400"/>
      <c r="G714" s="1400"/>
      <c r="H714" s="918"/>
    </row>
    <row r="715" spans="1:39" ht="24" customHeight="1" thickBot="1" x14ac:dyDescent="0.3">
      <c r="A715" s="1355" t="s">
        <v>671</v>
      </c>
      <c r="B715" s="1356"/>
      <c r="C715" s="1356"/>
      <c r="D715" s="1356"/>
      <c r="E715" s="1356"/>
      <c r="F715" s="1356"/>
      <c r="G715" s="1356"/>
      <c r="H715" s="1357"/>
    </row>
    <row r="716" spans="1:39" x14ac:dyDescent="0.25">
      <c r="A716" s="274"/>
      <c r="B716" s="19"/>
      <c r="C716" s="17"/>
      <c r="D716" s="19"/>
      <c r="E716" s="19"/>
      <c r="F716" s="19"/>
      <c r="G716" s="89"/>
      <c r="H716" s="877"/>
    </row>
    <row r="717" spans="1:39" ht="15.75" thickBot="1" x14ac:dyDescent="0.3">
      <c r="A717" s="385" t="s">
        <v>4</v>
      </c>
      <c r="B717" s="18"/>
      <c r="C717" s="17"/>
      <c r="D717" s="19"/>
      <c r="E717" s="19"/>
      <c r="F717" s="19"/>
      <c r="G717" s="89"/>
      <c r="H717" s="877"/>
    </row>
    <row r="718" spans="1:39" ht="15.75" thickBot="1" x14ac:dyDescent="0.3">
      <c r="A718" s="1355" t="s">
        <v>56</v>
      </c>
      <c r="B718" s="1356"/>
      <c r="C718" s="1356"/>
      <c r="D718" s="1356"/>
      <c r="E718" s="1356"/>
      <c r="F718" s="1356"/>
      <c r="G718" s="1356"/>
      <c r="H718" s="1357"/>
    </row>
    <row r="719" spans="1:39" x14ac:dyDescent="0.25">
      <c r="A719" s="386"/>
      <c r="B719" s="90"/>
      <c r="C719" s="101"/>
      <c r="D719" s="90"/>
      <c r="E719" s="90"/>
      <c r="F719" s="90"/>
      <c r="G719" s="91"/>
      <c r="H719" s="878"/>
    </row>
    <row r="720" spans="1:39" s="676" customFormat="1" ht="37.5" customHeight="1" x14ac:dyDescent="0.2">
      <c r="A720" s="506" t="s">
        <v>5</v>
      </c>
      <c r="B720" s="507" t="s">
        <v>6</v>
      </c>
      <c r="C720" s="507" t="s">
        <v>7</v>
      </c>
      <c r="D720" s="681" t="s">
        <v>578</v>
      </c>
      <c r="E720" s="680" t="s">
        <v>579</v>
      </c>
      <c r="F720" s="680" t="s">
        <v>580</v>
      </c>
      <c r="G720" s="680" t="s">
        <v>581</v>
      </c>
      <c r="H720" s="687" t="s">
        <v>14</v>
      </c>
      <c r="I720" s="520"/>
    </row>
    <row r="721" spans="1:39" s="676" customFormat="1" ht="25.5" customHeight="1" x14ac:dyDescent="0.2">
      <c r="A721" s="508"/>
      <c r="B721" s="508"/>
      <c r="C721" s="508"/>
      <c r="D721" s="903"/>
      <c r="E721" s="248"/>
      <c r="F721" s="248" t="s">
        <v>582</v>
      </c>
      <c r="G721" s="248" t="s">
        <v>583</v>
      </c>
      <c r="H721" s="688" t="s">
        <v>584</v>
      </c>
      <c r="I721" s="520"/>
    </row>
    <row r="722" spans="1:39" ht="25.5" x14ac:dyDescent="0.25">
      <c r="A722" s="913" t="str">
        <f>'[1]CM.01-PERSONAL '!$C$154</f>
        <v>GERENCIA GENERAL DE DESARROLLO URBANO</v>
      </c>
      <c r="B722" s="914">
        <v>5</v>
      </c>
      <c r="C722" s="855" t="str">
        <f>'[1]MATRIZ DE ACTIVIDADES'!$B$62</f>
        <v>Ubica Documentacion , saca copias y  deriva a Gerente</v>
      </c>
      <c r="D722" s="844" t="str">
        <f>'[1]CM.02- FUNGIBLE'!$B$8</f>
        <v>Papel Bond A-4 75 gramos</v>
      </c>
      <c r="E722" s="845" t="s">
        <v>591</v>
      </c>
      <c r="F722" s="844">
        <v>3</v>
      </c>
      <c r="G722" s="733">
        <f>'[1]CM.02- FUNGIBLE'!$E$8</f>
        <v>3.1600000000000003E-2</v>
      </c>
      <c r="H722" s="846">
        <f t="shared" ref="H722" si="38">F722*G722</f>
        <v>9.4800000000000009E-2</v>
      </c>
    </row>
    <row r="723" spans="1:39" ht="48" x14ac:dyDescent="0.25">
      <c r="A723" s="102"/>
      <c r="B723" s="93"/>
      <c r="C723" s="102"/>
      <c r="D723" s="94"/>
      <c r="E723" s="916"/>
      <c r="F723" s="917"/>
      <c r="G723" s="692" t="s">
        <v>592</v>
      </c>
      <c r="H723" s="901">
        <f>SUM(H722:H722)</f>
        <v>9.4800000000000009E-2</v>
      </c>
    </row>
    <row r="726" spans="1:39" ht="15" customHeight="1" x14ac:dyDescent="0.25">
      <c r="A726" s="1305" t="s">
        <v>55</v>
      </c>
      <c r="B726" s="1305"/>
      <c r="C726" s="1305"/>
      <c r="D726" s="1305"/>
      <c r="E726" s="1305"/>
      <c r="F726" s="1305"/>
      <c r="G726" s="1305"/>
      <c r="H726" s="1305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</row>
    <row r="727" spans="1:39" x14ac:dyDescent="0.25">
      <c r="A727" s="1305" t="s">
        <v>673</v>
      </c>
      <c r="B727" s="1305"/>
      <c r="C727" s="1305"/>
      <c r="D727" s="1305"/>
      <c r="E727" s="1305"/>
      <c r="F727" s="1305"/>
      <c r="G727" s="1305"/>
      <c r="H727" s="1305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</row>
    <row r="728" spans="1:39" ht="15" customHeight="1" x14ac:dyDescent="0.25">
      <c r="A728" s="1301" t="s">
        <v>674</v>
      </c>
      <c r="B728" s="1301"/>
      <c r="C728" s="1301"/>
      <c r="D728" s="1301"/>
      <c r="E728" s="1301"/>
      <c r="F728" s="1301"/>
      <c r="G728" s="1301"/>
      <c r="H728" s="1301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</row>
    <row r="729" spans="1:39" ht="15.75" customHeight="1" x14ac:dyDescent="0.25">
      <c r="A729" s="857"/>
      <c r="B729" s="857"/>
      <c r="C729" s="857"/>
      <c r="D729" s="857"/>
      <c r="E729" s="857"/>
      <c r="F729" s="857"/>
      <c r="G729" s="857"/>
      <c r="H729" s="857"/>
    </row>
    <row r="730" spans="1:39" ht="15.75" thickBot="1" x14ac:dyDescent="0.3">
      <c r="A730" s="385" t="s">
        <v>3</v>
      </c>
      <c r="B730" s="18"/>
      <c r="C730" s="100"/>
      <c r="D730" s="18"/>
      <c r="E730" s="18"/>
      <c r="F730" s="18"/>
      <c r="G730" s="88"/>
      <c r="H730" s="877"/>
    </row>
    <row r="731" spans="1:39" ht="24.75" customHeight="1" thickBot="1" x14ac:dyDescent="0.3">
      <c r="A731" s="1355" t="s">
        <v>412</v>
      </c>
      <c r="B731" s="1356"/>
      <c r="C731" s="1356"/>
      <c r="D731" s="1356"/>
      <c r="E731" s="1356"/>
      <c r="F731" s="1356"/>
      <c r="G731" s="1356"/>
      <c r="H731" s="1357"/>
    </row>
    <row r="732" spans="1:39" x14ac:dyDescent="0.25">
      <c r="A732" s="274"/>
      <c r="B732" s="19"/>
      <c r="C732" s="17"/>
      <c r="D732" s="19"/>
      <c r="E732" s="19"/>
      <c r="F732" s="19"/>
      <c r="G732" s="89"/>
      <c r="H732" s="877"/>
    </row>
    <row r="733" spans="1:39" ht="15.75" thickBot="1" x14ac:dyDescent="0.3">
      <c r="A733" s="385" t="s">
        <v>4</v>
      </c>
      <c r="B733" s="18"/>
      <c r="C733" s="17"/>
      <c r="D733" s="19"/>
      <c r="E733" s="19"/>
      <c r="F733" s="19"/>
      <c r="G733" s="89"/>
      <c r="H733" s="877"/>
    </row>
    <row r="734" spans="1:39" ht="15.75" thickBot="1" x14ac:dyDescent="0.3">
      <c r="A734" s="1355" t="s">
        <v>56</v>
      </c>
      <c r="B734" s="1356"/>
      <c r="C734" s="1356"/>
      <c r="D734" s="1356"/>
      <c r="E734" s="1356"/>
      <c r="F734" s="1356"/>
      <c r="G734" s="1356"/>
      <c r="H734" s="1357"/>
    </row>
    <row r="735" spans="1:39" x14ac:dyDescent="0.25">
      <c r="A735" s="386"/>
      <c r="B735" s="90"/>
      <c r="C735" s="101"/>
      <c r="D735" s="90"/>
      <c r="E735" s="90"/>
      <c r="F735" s="90"/>
      <c r="G735" s="91"/>
      <c r="H735" s="878"/>
    </row>
    <row r="736" spans="1:39" s="676" customFormat="1" ht="37.5" customHeight="1" x14ac:dyDescent="0.2">
      <c r="A736" s="506" t="s">
        <v>5</v>
      </c>
      <c r="B736" s="507" t="s">
        <v>6</v>
      </c>
      <c r="C736" s="507" t="s">
        <v>7</v>
      </c>
      <c r="D736" s="680" t="s">
        <v>578</v>
      </c>
      <c r="E736" s="680" t="s">
        <v>579</v>
      </c>
      <c r="F736" s="680" t="s">
        <v>580</v>
      </c>
      <c r="G736" s="680" t="s">
        <v>581</v>
      </c>
      <c r="H736" s="690" t="s">
        <v>14</v>
      </c>
      <c r="I736" s="520"/>
    </row>
    <row r="737" spans="1:39" s="676" customFormat="1" ht="25.5" customHeight="1" x14ac:dyDescent="0.2">
      <c r="A737" s="508"/>
      <c r="B737" s="508"/>
      <c r="C737" s="508"/>
      <c r="D737" s="248"/>
      <c r="E737" s="248"/>
      <c r="F737" s="248" t="s">
        <v>582</v>
      </c>
      <c r="G737" s="248" t="s">
        <v>583</v>
      </c>
      <c r="H737" s="688" t="s">
        <v>584</v>
      </c>
      <c r="I737" s="520"/>
    </row>
    <row r="738" spans="1:39" ht="25.5" x14ac:dyDescent="0.25">
      <c r="A738" s="913" t="str">
        <f>'[1]CM.01-PERSONAL '!$C$154</f>
        <v>GERENCIA GENERAL DE DESARROLLO URBANO</v>
      </c>
      <c r="B738" s="785">
        <v>5</v>
      </c>
      <c r="C738" s="848" t="str">
        <f>'[1]MATRIZ DE ACTIVIDADES'!$B$62</f>
        <v>Ubica Documentacion , saca copias y  deriva a Gerente</v>
      </c>
      <c r="D738" s="844" t="str">
        <f>'[1]CM.02- FUNGIBLE'!$B$8</f>
        <v>Papel Bond A-4 75 gramos</v>
      </c>
      <c r="E738" s="845" t="s">
        <v>591</v>
      </c>
      <c r="F738" s="844">
        <v>3</v>
      </c>
      <c r="G738" s="733">
        <f>'[1]CM.02- FUNGIBLE'!$E$8</f>
        <v>3.1600000000000003E-2</v>
      </c>
      <c r="H738" s="846">
        <f t="shared" ref="H738" si="39">F738*G738</f>
        <v>9.4800000000000009E-2</v>
      </c>
    </row>
    <row r="739" spans="1:39" ht="48" x14ac:dyDescent="0.25">
      <c r="A739" s="102"/>
      <c r="B739" s="93"/>
      <c r="C739" s="102"/>
      <c r="D739" s="94"/>
      <c r="E739" s="916"/>
      <c r="F739" s="917"/>
      <c r="G739" s="692" t="s">
        <v>592</v>
      </c>
      <c r="H739" s="904">
        <f>SUM(H738:H738)</f>
        <v>9.4800000000000009E-2</v>
      </c>
    </row>
    <row r="741" spans="1:39" ht="15" customHeight="1" x14ac:dyDescent="0.25">
      <c r="A741" s="1305" t="s">
        <v>55</v>
      </c>
      <c r="B741" s="1305"/>
      <c r="C741" s="1305"/>
      <c r="D741" s="1305"/>
      <c r="E741" s="1305"/>
      <c r="F741" s="1305"/>
      <c r="G741" s="1305"/>
      <c r="H741" s="1305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</row>
    <row r="742" spans="1:39" x14ac:dyDescent="0.25">
      <c r="A742" s="1305" t="s">
        <v>673</v>
      </c>
      <c r="B742" s="1305"/>
      <c r="C742" s="1305"/>
      <c r="D742" s="1305"/>
      <c r="E742" s="1305"/>
      <c r="F742" s="1305"/>
      <c r="G742" s="1305"/>
      <c r="H742" s="1305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</row>
    <row r="743" spans="1:39" ht="15" customHeight="1" x14ac:dyDescent="0.25">
      <c r="A743" s="1301" t="s">
        <v>674</v>
      </c>
      <c r="B743" s="1301"/>
      <c r="C743" s="1301"/>
      <c r="D743" s="1301"/>
      <c r="E743" s="1301"/>
      <c r="F743" s="1301"/>
      <c r="G743" s="1301"/>
      <c r="H743" s="1301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</row>
    <row r="744" spans="1:39" ht="15.75" customHeight="1" x14ac:dyDescent="0.25">
      <c r="A744" s="857"/>
      <c r="B744" s="857"/>
      <c r="C744" s="857"/>
      <c r="D744" s="857"/>
      <c r="E744" s="857"/>
      <c r="F744" s="857"/>
      <c r="G744" s="857"/>
      <c r="H744" s="857"/>
    </row>
    <row r="745" spans="1:39" ht="15.75" thickBot="1" x14ac:dyDescent="0.3">
      <c r="A745" s="385" t="s">
        <v>3</v>
      </c>
      <c r="B745" s="18"/>
      <c r="C745" s="100"/>
      <c r="D745" s="18"/>
      <c r="E745" s="18"/>
      <c r="F745" s="18"/>
      <c r="G745" s="88"/>
      <c r="H745" s="877"/>
    </row>
    <row r="746" spans="1:39" ht="15.75" thickBot="1" x14ac:dyDescent="0.3">
      <c r="A746" s="1401" t="s">
        <v>413</v>
      </c>
      <c r="B746" s="1402"/>
      <c r="C746" s="1402"/>
      <c r="D746" s="1402"/>
      <c r="E746" s="1402"/>
      <c r="F746" s="1402"/>
      <c r="G746" s="1402"/>
      <c r="H746" s="1403"/>
    </row>
    <row r="747" spans="1:39" x14ac:dyDescent="0.25">
      <c r="A747" s="274"/>
      <c r="B747" s="19"/>
      <c r="C747" s="17"/>
      <c r="D747" s="19"/>
      <c r="E747" s="19"/>
      <c r="F747" s="19"/>
      <c r="G747" s="89"/>
      <c r="H747" s="877"/>
    </row>
    <row r="748" spans="1:39" ht="15.75" thickBot="1" x14ac:dyDescent="0.3">
      <c r="A748" s="385" t="s">
        <v>4</v>
      </c>
      <c r="B748" s="18"/>
      <c r="C748" s="17"/>
      <c r="D748" s="19"/>
      <c r="E748" s="19"/>
      <c r="F748" s="19"/>
      <c r="G748" s="89"/>
      <c r="H748" s="877"/>
    </row>
    <row r="749" spans="1:39" ht="15.75" thickBot="1" x14ac:dyDescent="0.3">
      <c r="A749" s="1355" t="s">
        <v>56</v>
      </c>
      <c r="B749" s="1356"/>
      <c r="C749" s="1356"/>
      <c r="D749" s="1356"/>
      <c r="E749" s="1356"/>
      <c r="F749" s="1356"/>
      <c r="G749" s="1356"/>
      <c r="H749" s="1357"/>
    </row>
    <row r="750" spans="1:39" x14ac:dyDescent="0.25">
      <c r="A750" s="386"/>
      <c r="B750" s="90"/>
      <c r="C750" s="101"/>
      <c r="D750" s="90"/>
      <c r="E750" s="90"/>
      <c r="F750" s="90"/>
      <c r="G750" s="91"/>
      <c r="H750" s="878"/>
    </row>
    <row r="751" spans="1:39" s="676" customFormat="1" ht="37.5" customHeight="1" x14ac:dyDescent="0.2">
      <c r="A751" s="506" t="s">
        <v>5</v>
      </c>
      <c r="B751" s="507" t="s">
        <v>6</v>
      </c>
      <c r="C751" s="507" t="s">
        <v>7</v>
      </c>
      <c r="D751" s="680" t="s">
        <v>578</v>
      </c>
      <c r="E751" s="680" t="s">
        <v>579</v>
      </c>
      <c r="F751" s="680" t="s">
        <v>580</v>
      </c>
      <c r="G751" s="680" t="s">
        <v>581</v>
      </c>
      <c r="H751" s="690" t="s">
        <v>14</v>
      </c>
      <c r="I751" s="520"/>
    </row>
    <row r="752" spans="1:39" s="676" customFormat="1" ht="25.5" customHeight="1" x14ac:dyDescent="0.2">
      <c r="A752" s="508"/>
      <c r="B752" s="508"/>
      <c r="C752" s="508"/>
      <c r="D752" s="248"/>
      <c r="E752" s="248"/>
      <c r="F752" s="248" t="s">
        <v>582</v>
      </c>
      <c r="G752" s="248" t="s">
        <v>583</v>
      </c>
      <c r="H752" s="688" t="s">
        <v>584</v>
      </c>
      <c r="I752" s="520"/>
    </row>
    <row r="753" spans="1:39" ht="24.75" customHeight="1" x14ac:dyDescent="0.25">
      <c r="A753" s="921" t="str">
        <f>'[1]CM.01-PERSONAL '!$C$154</f>
        <v>GERENCIA GENERAL DE DESARROLLO URBANO</v>
      </c>
      <c r="B753" s="914">
        <v>5</v>
      </c>
      <c r="C753" s="855" t="str">
        <f>'[1]MATRIZ DE ACTIVIDADES'!$B$62</f>
        <v>Ubica Documentacion , saca copias y  deriva a Gerente</v>
      </c>
      <c r="D753" s="915" t="str">
        <f>'[1]CM.02- FUNGIBLE'!$B$10</f>
        <v>CD</v>
      </c>
      <c r="E753" s="922" t="s">
        <v>591</v>
      </c>
      <c r="F753" s="915">
        <v>1</v>
      </c>
      <c r="G753" s="915">
        <f>'[1]CM.02- FUNGIBLE'!$E$10</f>
        <v>1.5</v>
      </c>
      <c r="H753" s="912">
        <f t="shared" ref="H753" si="40">F753*G753</f>
        <v>1.5</v>
      </c>
    </row>
    <row r="754" spans="1:39" ht="48" x14ac:dyDescent="0.25">
      <c r="A754" s="102"/>
      <c r="B754" s="93"/>
      <c r="C754" s="102"/>
      <c r="D754" s="94"/>
      <c r="E754" s="15"/>
      <c r="F754" s="919"/>
      <c r="G754" s="870" t="s">
        <v>592</v>
      </c>
      <c r="H754" s="920">
        <f>SUM(H753:H753)</f>
        <v>1.5</v>
      </c>
    </row>
    <row r="756" spans="1:39" ht="15" customHeight="1" x14ac:dyDescent="0.25">
      <c r="A756" s="1305" t="s">
        <v>55</v>
      </c>
      <c r="B756" s="1305"/>
      <c r="C756" s="1305"/>
      <c r="D756" s="1305"/>
      <c r="E756" s="1305"/>
      <c r="F756" s="1305"/>
      <c r="G756" s="1305"/>
      <c r="H756" s="1305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</row>
    <row r="757" spans="1:39" x14ac:dyDescent="0.25">
      <c r="A757" s="1305" t="s">
        <v>673</v>
      </c>
      <c r="B757" s="1305"/>
      <c r="C757" s="1305"/>
      <c r="D757" s="1305"/>
      <c r="E757" s="1305"/>
      <c r="F757" s="1305"/>
      <c r="G757" s="1305"/>
      <c r="H757" s="1305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</row>
    <row r="758" spans="1:39" ht="15" customHeight="1" x14ac:dyDescent="0.25">
      <c r="A758" s="1301" t="s">
        <v>674</v>
      </c>
      <c r="B758" s="1301"/>
      <c r="C758" s="1301"/>
      <c r="D758" s="1301"/>
      <c r="E758" s="1301"/>
      <c r="F758" s="1301"/>
      <c r="G758" s="1301"/>
      <c r="H758" s="1301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</row>
    <row r="759" spans="1:39" ht="15.75" thickBot="1" x14ac:dyDescent="0.3">
      <c r="A759" s="402" t="s">
        <v>3</v>
      </c>
      <c r="B759" s="157"/>
      <c r="C759" s="403"/>
      <c r="D759" s="157"/>
      <c r="E759" s="157"/>
      <c r="F759" s="157"/>
      <c r="G759" s="404"/>
      <c r="H759" s="895"/>
    </row>
    <row r="760" spans="1:39" ht="15.75" thickBot="1" x14ac:dyDescent="0.3">
      <c r="A760" s="400" t="s">
        <v>389</v>
      </c>
      <c r="B760" s="401"/>
      <c r="C760" s="401"/>
      <c r="D760" s="401"/>
      <c r="E760" s="401"/>
      <c r="F760" s="401"/>
      <c r="G760" s="671"/>
      <c r="H760" s="902"/>
    </row>
    <row r="761" spans="1:39" x14ac:dyDescent="0.25">
      <c r="A761" s="405"/>
      <c r="B761" s="163"/>
      <c r="C761" s="406"/>
      <c r="D761" s="163"/>
      <c r="E761" s="163"/>
      <c r="F761" s="163"/>
      <c r="G761" s="407"/>
      <c r="H761" s="895"/>
    </row>
    <row r="762" spans="1:39" ht="15.75" thickBot="1" x14ac:dyDescent="0.3">
      <c r="A762" s="402" t="s">
        <v>4</v>
      </c>
      <c r="B762" s="157"/>
      <c r="C762" s="406"/>
      <c r="D762" s="163"/>
      <c r="E762" s="163"/>
      <c r="F762" s="163"/>
      <c r="G762" s="407"/>
      <c r="H762" s="895"/>
    </row>
    <row r="763" spans="1:39" ht="15.75" thickBot="1" x14ac:dyDescent="0.3">
      <c r="A763" s="1391" t="s">
        <v>56</v>
      </c>
      <c r="B763" s="1392"/>
      <c r="C763" s="1392"/>
      <c r="D763" s="1392"/>
      <c r="E763" s="1392"/>
      <c r="F763" s="1392"/>
      <c r="G763" s="1392"/>
      <c r="H763" s="1393"/>
    </row>
    <row r="764" spans="1:39" x14ac:dyDescent="0.25">
      <c r="A764" s="391"/>
      <c r="B764" s="64"/>
      <c r="C764" s="106"/>
      <c r="D764" s="64"/>
      <c r="E764" s="64"/>
      <c r="F764" s="64"/>
      <c r="G764" s="379"/>
      <c r="H764" s="880"/>
    </row>
    <row r="765" spans="1:39" s="676" customFormat="1" ht="37.5" customHeight="1" x14ac:dyDescent="0.2">
      <c r="A765" s="506" t="s">
        <v>5</v>
      </c>
      <c r="B765" s="507" t="s">
        <v>6</v>
      </c>
      <c r="C765" s="507" t="s">
        <v>7</v>
      </c>
      <c r="D765" s="680" t="s">
        <v>578</v>
      </c>
      <c r="E765" s="680" t="s">
        <v>579</v>
      </c>
      <c r="F765" s="680" t="s">
        <v>580</v>
      </c>
      <c r="G765" s="680" t="s">
        <v>581</v>
      </c>
      <c r="H765" s="690" t="s">
        <v>14</v>
      </c>
      <c r="I765" s="520"/>
    </row>
    <row r="766" spans="1:39" s="676" customFormat="1" ht="25.5" customHeight="1" x14ac:dyDescent="0.2">
      <c r="A766" s="508"/>
      <c r="B766" s="508"/>
      <c r="C766" s="508"/>
      <c r="D766" s="248"/>
      <c r="E766" s="248"/>
      <c r="F766" s="248" t="s">
        <v>582</v>
      </c>
      <c r="G766" s="248" t="s">
        <v>583</v>
      </c>
      <c r="H766" s="688" t="s">
        <v>584</v>
      </c>
      <c r="I766" s="520"/>
    </row>
    <row r="767" spans="1:39" ht="38.25" customHeight="1" x14ac:dyDescent="0.25">
      <c r="A767" s="1367" t="str">
        <f>'[1]CM.01-PERSONAL '!$C$162</f>
        <v>GERENCIA DE PLANEAMIENTO URBANO Y CATASTRO</v>
      </c>
      <c r="B767" s="1370">
        <v>6</v>
      </c>
      <c r="C767" s="854" t="str">
        <f>'[1]MATRIZ DE ACTIVIDADES'!$B$31</f>
        <v>Recepciona, revisa expediente y programa inspección ocular</v>
      </c>
      <c r="D767" s="867" t="str">
        <f>'[1]CM.02- FUNGIBLE'!$B$6</f>
        <v>Folder manila A4</v>
      </c>
      <c r="E767" s="868" t="s">
        <v>591</v>
      </c>
      <c r="F767" s="867">
        <v>1</v>
      </c>
      <c r="G767" s="869">
        <f>'[1]CM.02- FUNGIBLE'!$E$6</f>
        <v>0.71679999999999999</v>
      </c>
      <c r="H767" s="846">
        <f t="shared" ref="H767:H770" si="41">F767*G767</f>
        <v>0.71679999999999999</v>
      </c>
    </row>
    <row r="768" spans="1:39" x14ac:dyDescent="0.25">
      <c r="A768" s="1368"/>
      <c r="B768" s="1170"/>
      <c r="C768" s="851"/>
      <c r="D768" s="844" t="str">
        <f>'[1]CM.02- FUNGIBLE'!$B$5</f>
        <v>Faster</v>
      </c>
      <c r="E768" s="845" t="s">
        <v>591</v>
      </c>
      <c r="F768" s="844">
        <v>1</v>
      </c>
      <c r="G768" s="733">
        <f>'[1]CM.02- FUNGIBLE'!$E$5</f>
        <v>8.8000000000000009E-2</v>
      </c>
      <c r="H768" s="846">
        <f t="shared" si="41"/>
        <v>8.8000000000000009E-2</v>
      </c>
    </row>
    <row r="769" spans="1:8" ht="38.25" customHeight="1" x14ac:dyDescent="0.25">
      <c r="A769" s="1368"/>
      <c r="B769" s="1367">
        <v>10</v>
      </c>
      <c r="C769" s="853" t="str">
        <f>'[1]MATRIZ DE ACTIVIDADES'!$B$15</f>
        <v>Elabora Informe Tecnico y deriva a Subgerente</v>
      </c>
      <c r="D769" s="844" t="str">
        <f>'[1]CM.02- FUNGIBLE'!$B$8</f>
        <v>Papel Bond A-4 75 gramos</v>
      </c>
      <c r="E769" s="845" t="s">
        <v>591</v>
      </c>
      <c r="F769" s="844">
        <v>8</v>
      </c>
      <c r="G769" s="733">
        <f>'[1]CM.02- FUNGIBLE'!$E$8</f>
        <v>3.1600000000000003E-2</v>
      </c>
      <c r="H769" s="846">
        <f t="shared" si="41"/>
        <v>0.25280000000000002</v>
      </c>
    </row>
    <row r="770" spans="1:8" ht="25.5" customHeight="1" x14ac:dyDescent="0.25">
      <c r="A770" s="1369"/>
      <c r="B770" s="1369"/>
      <c r="C770" s="854"/>
      <c r="D770" s="844" t="str">
        <f>'[1]CM.02- FUNGIBLE'!$B$7</f>
        <v>Grapas 26/6</v>
      </c>
      <c r="E770" s="845" t="s">
        <v>591</v>
      </c>
      <c r="F770" s="844">
        <v>1</v>
      </c>
      <c r="G770" s="733">
        <f>'[1]CM.02- FUNGIBLE'!$E$7</f>
        <v>4.5199999999999998E-4</v>
      </c>
      <c r="H770" s="846">
        <f t="shared" si="41"/>
        <v>4.5199999999999998E-4</v>
      </c>
    </row>
    <row r="771" spans="1:8" ht="48" x14ac:dyDescent="0.25">
      <c r="A771" s="108"/>
      <c r="B771" s="12"/>
      <c r="C771" s="12"/>
      <c r="D771" s="69"/>
      <c r="E771" s="916"/>
      <c r="F771" s="917"/>
      <c r="G771" s="692" t="s">
        <v>592</v>
      </c>
      <c r="H771" s="886">
        <f>SUM(H767:H770)</f>
        <v>1.0580519999999998</v>
      </c>
    </row>
  </sheetData>
  <mergeCells count="333">
    <mergeCell ref="B671:B672"/>
    <mergeCell ref="A687:A690"/>
    <mergeCell ref="A691:A692"/>
    <mergeCell ref="B691:B692"/>
    <mergeCell ref="B687:B688"/>
    <mergeCell ref="B689:B690"/>
    <mergeCell ref="A618:A623"/>
    <mergeCell ref="B618:B619"/>
    <mergeCell ref="B620:B621"/>
    <mergeCell ref="B622:B623"/>
    <mergeCell ref="A652:A657"/>
    <mergeCell ref="B652:B653"/>
    <mergeCell ref="B654:B655"/>
    <mergeCell ref="B656:B657"/>
    <mergeCell ref="A636:A637"/>
    <mergeCell ref="B636:B637"/>
    <mergeCell ref="A629:H629"/>
    <mergeCell ref="A632:H632"/>
    <mergeCell ref="A643:H643"/>
    <mergeCell ref="A645:H645"/>
    <mergeCell ref="A648:H648"/>
    <mergeCell ref="A660:H660"/>
    <mergeCell ref="A661:H661"/>
    <mergeCell ref="A741:H741"/>
    <mergeCell ref="A742:H742"/>
    <mergeCell ref="A743:H743"/>
    <mergeCell ref="A746:H746"/>
    <mergeCell ref="A749:H749"/>
    <mergeCell ref="A756:H756"/>
    <mergeCell ref="A757:H757"/>
    <mergeCell ref="A763:H763"/>
    <mergeCell ref="A734:H734"/>
    <mergeCell ref="A758:H758"/>
    <mergeCell ref="A125:H125"/>
    <mergeCell ref="A126:H126"/>
    <mergeCell ref="A129:H129"/>
    <mergeCell ref="A133:H133"/>
    <mergeCell ref="A147:H147"/>
    <mergeCell ref="A254:H254"/>
    <mergeCell ref="A710:H710"/>
    <mergeCell ref="A711:H711"/>
    <mergeCell ref="A712:H712"/>
    <mergeCell ref="B550:B551"/>
    <mergeCell ref="A527:A528"/>
    <mergeCell ref="A487:A492"/>
    <mergeCell ref="B487:B488"/>
    <mergeCell ref="B489:B490"/>
    <mergeCell ref="B491:B492"/>
    <mergeCell ref="A507:A512"/>
    <mergeCell ref="B507:B508"/>
    <mergeCell ref="B509:B510"/>
    <mergeCell ref="B511:B512"/>
    <mergeCell ref="B527:B528"/>
    <mergeCell ref="A539:H539"/>
    <mergeCell ref="A542:H542"/>
    <mergeCell ref="A535:H535"/>
    <mergeCell ref="A671:A672"/>
    <mergeCell ref="A173:H173"/>
    <mergeCell ref="A191:H191"/>
    <mergeCell ref="A211:H211"/>
    <mergeCell ref="A137:A144"/>
    <mergeCell ref="B137:B138"/>
    <mergeCell ref="B139:B140"/>
    <mergeCell ref="B141:B142"/>
    <mergeCell ref="B143:B144"/>
    <mergeCell ref="B159:B160"/>
    <mergeCell ref="B161:B162"/>
    <mergeCell ref="B163:B164"/>
    <mergeCell ref="A159:A164"/>
    <mergeCell ref="A168:H168"/>
    <mergeCell ref="A172:H172"/>
    <mergeCell ref="A176:H176"/>
    <mergeCell ref="A181:A182"/>
    <mergeCell ref="B181:B182"/>
    <mergeCell ref="A199:A200"/>
    <mergeCell ref="B199:B200"/>
    <mergeCell ref="A148:H148"/>
    <mergeCell ref="A151:H151"/>
    <mergeCell ref="A155:H155"/>
    <mergeCell ref="A167:H167"/>
    <mergeCell ref="A194:H194"/>
    <mergeCell ref="A329:H329"/>
    <mergeCell ref="A332:H332"/>
    <mergeCell ref="A335:H335"/>
    <mergeCell ref="A347:H347"/>
    <mergeCell ref="A305:H305"/>
    <mergeCell ref="A307:H307"/>
    <mergeCell ref="A310:H310"/>
    <mergeCell ref="A313:H313"/>
    <mergeCell ref="A369:H369"/>
    <mergeCell ref="A32:A39"/>
    <mergeCell ref="B32:B33"/>
    <mergeCell ref="B34:B35"/>
    <mergeCell ref="B36:B37"/>
    <mergeCell ref="B38:B39"/>
    <mergeCell ref="A421:H421"/>
    <mergeCell ref="A424:H424"/>
    <mergeCell ref="A427:H427"/>
    <mergeCell ref="A559:H559"/>
    <mergeCell ref="A226:H226"/>
    <mergeCell ref="A258:A261"/>
    <mergeCell ref="B260:B261"/>
    <mergeCell ref="B258:B259"/>
    <mergeCell ref="A266:H266"/>
    <mergeCell ref="A269:H269"/>
    <mergeCell ref="A272:H272"/>
    <mergeCell ref="A233:H233"/>
    <mergeCell ref="A388:H388"/>
    <mergeCell ref="A391:H391"/>
    <mergeCell ref="A245:H245"/>
    <mergeCell ref="A247:H247"/>
    <mergeCell ref="A250:H250"/>
    <mergeCell ref="A264:H264"/>
    <mergeCell ref="A327:H327"/>
    <mergeCell ref="A534:H534"/>
    <mergeCell ref="A536:H536"/>
    <mergeCell ref="A546:A551"/>
    <mergeCell ref="B546:B547"/>
    <mergeCell ref="B548:B549"/>
    <mergeCell ref="A1:H1"/>
    <mergeCell ref="A2:H2"/>
    <mergeCell ref="A3:H3"/>
    <mergeCell ref="A6:H6"/>
    <mergeCell ref="A9:H9"/>
    <mergeCell ref="A103:H103"/>
    <mergeCell ref="A104:H104"/>
    <mergeCell ref="A107:H107"/>
    <mergeCell ref="A111:H111"/>
    <mergeCell ref="A19:H19"/>
    <mergeCell ref="A21:H21"/>
    <mergeCell ref="A22:H22"/>
    <mergeCell ref="A25:H25"/>
    <mergeCell ref="A28:H28"/>
    <mergeCell ref="A85:H85"/>
    <mergeCell ref="A87:H87"/>
    <mergeCell ref="A89:H89"/>
    <mergeCell ref="A13:A16"/>
    <mergeCell ref="B13:B16"/>
    <mergeCell ref="A556:H556"/>
    <mergeCell ref="A590:H590"/>
    <mergeCell ref="A591:H591"/>
    <mergeCell ref="A593:H593"/>
    <mergeCell ref="A596:H596"/>
    <mergeCell ref="A608:H608"/>
    <mergeCell ref="A566:A567"/>
    <mergeCell ref="B566:B567"/>
    <mergeCell ref="A582:A587"/>
    <mergeCell ref="B582:B583"/>
    <mergeCell ref="B584:B585"/>
    <mergeCell ref="B586:B587"/>
    <mergeCell ref="A600:A605"/>
    <mergeCell ref="B600:B601"/>
    <mergeCell ref="B602:B603"/>
    <mergeCell ref="B604:B605"/>
    <mergeCell ref="A562:H562"/>
    <mergeCell ref="A339:A344"/>
    <mergeCell ref="B339:B340"/>
    <mergeCell ref="B341:B342"/>
    <mergeCell ref="B343:B344"/>
    <mergeCell ref="A359:A364"/>
    <mergeCell ref="B359:B360"/>
    <mergeCell ref="B361:B362"/>
    <mergeCell ref="B363:B364"/>
    <mergeCell ref="A355:H355"/>
    <mergeCell ref="A349:H349"/>
    <mergeCell ref="A352:H352"/>
    <mergeCell ref="A285:H285"/>
    <mergeCell ref="A288:H288"/>
    <mergeCell ref="A291:H291"/>
    <mergeCell ref="A296:A301"/>
    <mergeCell ref="B296:B297"/>
    <mergeCell ref="B298:B299"/>
    <mergeCell ref="B300:B301"/>
    <mergeCell ref="A317:A322"/>
    <mergeCell ref="B317:B318"/>
    <mergeCell ref="B319:B320"/>
    <mergeCell ref="B321:B322"/>
    <mergeCell ref="A571:H571"/>
    <mergeCell ref="A572:H572"/>
    <mergeCell ref="A403:H403"/>
    <mergeCell ref="A405:H405"/>
    <mergeCell ref="A408:H408"/>
    <mergeCell ref="A480:H480"/>
    <mergeCell ref="A483:H483"/>
    <mergeCell ref="A495:H495"/>
    <mergeCell ref="A497:H497"/>
    <mergeCell ref="A500:H500"/>
    <mergeCell ref="A451:A452"/>
    <mergeCell ref="B451:B452"/>
    <mergeCell ref="A431:A436"/>
    <mergeCell ref="B431:B432"/>
    <mergeCell ref="B433:B434"/>
    <mergeCell ref="B435:B436"/>
    <mergeCell ref="A467:A472"/>
    <mergeCell ref="B467:B468"/>
    <mergeCell ref="B469:B470"/>
    <mergeCell ref="B471:B472"/>
    <mergeCell ref="A475:H475"/>
    <mergeCell ref="A520:H520"/>
    <mergeCell ref="A523:H523"/>
    <mergeCell ref="A554:H554"/>
    <mergeCell ref="A57:A60"/>
    <mergeCell ref="B57:B58"/>
    <mergeCell ref="B59:B60"/>
    <mergeCell ref="B81:B82"/>
    <mergeCell ref="A81:A82"/>
    <mergeCell ref="A96:A99"/>
    <mergeCell ref="B96:B97"/>
    <mergeCell ref="B98:B99"/>
    <mergeCell ref="A115:A122"/>
    <mergeCell ref="B115:B116"/>
    <mergeCell ref="B117:B118"/>
    <mergeCell ref="B119:B120"/>
    <mergeCell ref="B121:B122"/>
    <mergeCell ref="A92:H92"/>
    <mergeCell ref="A73:H73"/>
    <mergeCell ref="A76:H76"/>
    <mergeCell ref="A86:H86"/>
    <mergeCell ref="A216:A221"/>
    <mergeCell ref="B218:B219"/>
    <mergeCell ref="B216:B217"/>
    <mergeCell ref="B220:B221"/>
    <mergeCell ref="A238:A241"/>
    <mergeCell ref="B238:B239"/>
    <mergeCell ref="B240:B241"/>
    <mergeCell ref="B379:B380"/>
    <mergeCell ref="A229:H229"/>
    <mergeCell ref="A244:H244"/>
    <mergeCell ref="A246:H246"/>
    <mergeCell ref="A265:H265"/>
    <mergeCell ref="A284:H284"/>
    <mergeCell ref="A306:H306"/>
    <mergeCell ref="A328:H328"/>
    <mergeCell ref="A348:H348"/>
    <mergeCell ref="A368:H368"/>
    <mergeCell ref="A379:A380"/>
    <mergeCell ref="A367:H367"/>
    <mergeCell ref="A372:H372"/>
    <mergeCell ref="A375:H375"/>
    <mergeCell ref="A277:A280"/>
    <mergeCell ref="B277:B280"/>
    <mergeCell ref="A283:H283"/>
    <mergeCell ref="A66:H66"/>
    <mergeCell ref="A67:H67"/>
    <mergeCell ref="A68:H68"/>
    <mergeCell ref="A767:A770"/>
    <mergeCell ref="B767:B768"/>
    <mergeCell ref="B769:B770"/>
    <mergeCell ref="A664:H664"/>
    <mergeCell ref="A667:H667"/>
    <mergeCell ref="A411:H411"/>
    <mergeCell ref="A439:H439"/>
    <mergeCell ref="A441:H441"/>
    <mergeCell ref="A444:H444"/>
    <mergeCell ref="A447:H447"/>
    <mergeCell ref="A515:H515"/>
    <mergeCell ref="A517:H517"/>
    <mergeCell ref="A611:H611"/>
    <mergeCell ref="A614:H614"/>
    <mergeCell ref="A642:H642"/>
    <mergeCell ref="A503:H503"/>
    <mergeCell ref="A555:H555"/>
    <mergeCell ref="A570:H570"/>
    <mergeCell ref="A589:H589"/>
    <mergeCell ref="A607:H607"/>
    <mergeCell ref="A625:H625"/>
    <mergeCell ref="A496:H496"/>
    <mergeCell ref="A516:H516"/>
    <mergeCell ref="A463:H463"/>
    <mergeCell ref="A20:H20"/>
    <mergeCell ref="A44:H44"/>
    <mergeCell ref="A105:H105"/>
    <mergeCell ref="A127:H127"/>
    <mergeCell ref="A149:H149"/>
    <mergeCell ref="A169:H169"/>
    <mergeCell ref="A185:H185"/>
    <mergeCell ref="A203:H203"/>
    <mergeCell ref="A225:H225"/>
    <mergeCell ref="A224:H224"/>
    <mergeCell ref="A205:H205"/>
    <mergeCell ref="A208:H208"/>
    <mergeCell ref="A186:H186"/>
    <mergeCell ref="A204:H204"/>
    <mergeCell ref="A187:H187"/>
    <mergeCell ref="A190:H190"/>
    <mergeCell ref="A43:H43"/>
    <mergeCell ref="A45:H45"/>
    <mergeCell ref="A46:H46"/>
    <mergeCell ref="A49:H49"/>
    <mergeCell ref="A52:H52"/>
    <mergeCell ref="A383:H383"/>
    <mergeCell ref="A385:H385"/>
    <mergeCell ref="A477:H477"/>
    <mergeCell ref="A415:A416"/>
    <mergeCell ref="B415:B416"/>
    <mergeCell ref="A395:A400"/>
    <mergeCell ref="B395:B396"/>
    <mergeCell ref="B397:B398"/>
    <mergeCell ref="B399:B400"/>
    <mergeCell ref="A460:H460"/>
    <mergeCell ref="A455:H455"/>
    <mergeCell ref="A457:H457"/>
    <mergeCell ref="A419:H419"/>
    <mergeCell ref="A384:H384"/>
    <mergeCell ref="A404:H404"/>
    <mergeCell ref="A420:H420"/>
    <mergeCell ref="A440:H440"/>
    <mergeCell ref="A456:H456"/>
    <mergeCell ref="A476:H476"/>
    <mergeCell ref="A704:H704"/>
    <mergeCell ref="A731:H731"/>
    <mergeCell ref="A609:H609"/>
    <mergeCell ref="A575:H575"/>
    <mergeCell ref="A578:H578"/>
    <mergeCell ref="A626:H626"/>
    <mergeCell ref="A627:H627"/>
    <mergeCell ref="A696:H696"/>
    <mergeCell ref="A697:H697"/>
    <mergeCell ref="A698:H698"/>
    <mergeCell ref="A701:H701"/>
    <mergeCell ref="A676:H676"/>
    <mergeCell ref="A677:H677"/>
    <mergeCell ref="A680:H680"/>
    <mergeCell ref="A683:H683"/>
    <mergeCell ref="A641:H641"/>
    <mergeCell ref="A662:H662"/>
    <mergeCell ref="A678:H678"/>
    <mergeCell ref="A715:H715"/>
    <mergeCell ref="A718:H718"/>
    <mergeCell ref="A726:H726"/>
    <mergeCell ref="A727:H727"/>
    <mergeCell ref="A728:H728"/>
    <mergeCell ref="F714:G714"/>
  </mergeCells>
  <pageMargins left="0.7" right="0.7" top="0.75" bottom="0.75" header="0.3" footer="0.3"/>
  <pageSetup paperSize="9" scale="68" orientation="portrait" r:id="rId1"/>
  <rowBreaks count="3" manualBreakCount="3">
    <brk id="674" max="7" man="1"/>
    <brk id="694" max="7" man="1"/>
    <brk id="720" max="7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J124"/>
  <sheetViews>
    <sheetView topLeftCell="A7" workbookViewId="0">
      <selection activeCell="C21" sqref="C21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60.85546875" customWidth="1"/>
    <col min="4" max="4" width="18" customWidth="1"/>
    <col min="5" max="5" width="9.5703125" customWidth="1"/>
    <col min="6" max="6" width="11" customWidth="1"/>
    <col min="7" max="7" width="13" customWidth="1"/>
    <col min="8" max="8" width="15.28515625" customWidth="1"/>
    <col min="9" max="9" width="15.42578125" customWidth="1"/>
    <col min="10" max="10" width="18" customWidth="1"/>
  </cols>
  <sheetData>
    <row r="1" spans="1:10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1305"/>
      <c r="J1" s="1305"/>
    </row>
    <row r="2" spans="1:10" x14ac:dyDescent="0.25">
      <c r="A2" s="1305" t="s">
        <v>1</v>
      </c>
      <c r="B2" s="1305"/>
      <c r="C2" s="1305"/>
      <c r="D2" s="1305"/>
      <c r="E2" s="1305"/>
      <c r="F2" s="1305"/>
      <c r="G2" s="1305"/>
      <c r="H2" s="1305"/>
      <c r="I2" s="1305"/>
      <c r="J2" s="1305"/>
    </row>
    <row r="3" spans="1:10" x14ac:dyDescent="0.25">
      <c r="A3" s="1301" t="s">
        <v>41</v>
      </c>
      <c r="B3" s="1301"/>
      <c r="C3" s="1301"/>
      <c r="D3" s="1301"/>
      <c r="E3" s="1301"/>
      <c r="F3" s="1301"/>
      <c r="G3" s="1301"/>
      <c r="H3" s="1301"/>
      <c r="I3" s="1301"/>
      <c r="J3" s="1301"/>
    </row>
    <row r="4" spans="1:10" x14ac:dyDescent="0.25">
      <c r="A4" s="59"/>
      <c r="B4" s="180"/>
      <c r="C4" s="68"/>
      <c r="D4" s="116"/>
      <c r="E4" s="116"/>
      <c r="F4" s="116"/>
      <c r="G4" s="180"/>
      <c r="H4" s="130"/>
      <c r="I4" s="133"/>
      <c r="J4" s="133"/>
    </row>
    <row r="5" spans="1:10" ht="15.75" thickBot="1" x14ac:dyDescent="0.3">
      <c r="A5" s="60" t="s">
        <v>3</v>
      </c>
      <c r="B5" s="117"/>
      <c r="C5" s="61"/>
      <c r="D5" s="117"/>
      <c r="E5" s="117"/>
      <c r="F5" s="117"/>
      <c r="G5" s="117"/>
      <c r="H5" s="131"/>
      <c r="I5" s="132"/>
      <c r="J5" s="133"/>
    </row>
    <row r="6" spans="1:10" ht="15.75" thickBot="1" x14ac:dyDescent="0.3">
      <c r="A6" s="1121" t="s">
        <v>90</v>
      </c>
      <c r="B6" s="1122"/>
      <c r="C6" s="1122"/>
      <c r="D6" s="1122"/>
      <c r="E6" s="1122"/>
      <c r="F6" s="1122"/>
      <c r="G6" s="1122"/>
      <c r="H6" s="1122"/>
      <c r="I6" s="1122"/>
      <c r="J6" s="1120"/>
    </row>
    <row r="7" spans="1:10" x14ac:dyDescent="0.25">
      <c r="A7" s="62"/>
      <c r="B7" s="118"/>
      <c r="C7" s="63"/>
      <c r="D7" s="118"/>
      <c r="E7" s="118"/>
      <c r="F7" s="118"/>
      <c r="G7" s="118"/>
      <c r="H7" s="134"/>
      <c r="I7" s="135"/>
      <c r="J7" s="133"/>
    </row>
    <row r="8" spans="1:10" ht="15.75" thickBot="1" x14ac:dyDescent="0.3">
      <c r="A8" s="60" t="s">
        <v>4</v>
      </c>
      <c r="B8" s="117"/>
      <c r="C8" s="63"/>
      <c r="D8" s="118"/>
      <c r="E8" s="118"/>
      <c r="F8" s="118"/>
      <c r="G8" s="118"/>
      <c r="H8" s="134"/>
      <c r="I8" s="135"/>
      <c r="J8" s="133"/>
    </row>
    <row r="9" spans="1:10" ht="15.75" thickBot="1" x14ac:dyDescent="0.3">
      <c r="A9" s="1089" t="s">
        <v>89</v>
      </c>
      <c r="B9" s="1090"/>
      <c r="C9" s="1090"/>
      <c r="D9" s="1090"/>
      <c r="E9" s="1090"/>
      <c r="F9" s="1090"/>
      <c r="G9" s="1090"/>
      <c r="H9" s="1090"/>
      <c r="I9" s="1090"/>
      <c r="J9" s="1091"/>
    </row>
    <row r="10" spans="1:10" x14ac:dyDescent="0.25">
      <c r="A10" s="65"/>
      <c r="B10" s="117"/>
      <c r="C10" s="68"/>
      <c r="D10" s="116"/>
      <c r="E10" s="116"/>
      <c r="F10" s="116"/>
      <c r="G10" s="180"/>
      <c r="H10" s="130"/>
      <c r="I10" s="133"/>
      <c r="J10" s="133"/>
    </row>
    <row r="11" spans="1:10" ht="51" x14ac:dyDescent="0.25">
      <c r="A11" s="73" t="s">
        <v>5</v>
      </c>
      <c r="B11" s="141" t="s">
        <v>6</v>
      </c>
      <c r="C11" s="141" t="s">
        <v>7</v>
      </c>
      <c r="D11" s="142" t="s">
        <v>8</v>
      </c>
      <c r="E11" s="141" t="s">
        <v>9</v>
      </c>
      <c r="F11" s="143" t="s">
        <v>10</v>
      </c>
      <c r="G11" s="141" t="s">
        <v>11</v>
      </c>
      <c r="H11" s="144" t="s">
        <v>12</v>
      </c>
      <c r="I11" s="145" t="s">
        <v>13</v>
      </c>
      <c r="J11" s="145" t="s">
        <v>14</v>
      </c>
    </row>
    <row r="12" spans="1:10" x14ac:dyDescent="0.25">
      <c r="A12" s="74"/>
      <c r="B12" s="74"/>
      <c r="C12" s="74"/>
      <c r="D12" s="146"/>
      <c r="E12" s="74"/>
      <c r="F12" s="74" t="s">
        <v>15</v>
      </c>
      <c r="G12" s="74" t="s">
        <v>16</v>
      </c>
      <c r="H12" s="147" t="s">
        <v>17</v>
      </c>
      <c r="I12" s="138" t="s">
        <v>18</v>
      </c>
      <c r="J12" s="138" t="s">
        <v>19</v>
      </c>
    </row>
    <row r="13" spans="1:10" ht="48" x14ac:dyDescent="0.25">
      <c r="A13" s="221" t="s">
        <v>64</v>
      </c>
      <c r="B13" s="221">
        <v>1</v>
      </c>
      <c r="C13" s="223" t="s">
        <v>99</v>
      </c>
      <c r="D13" s="222" t="s">
        <v>38</v>
      </c>
      <c r="E13" s="222"/>
      <c r="F13" s="222"/>
      <c r="G13" s="222">
        <v>2</v>
      </c>
      <c r="H13" s="222"/>
      <c r="I13" s="231"/>
      <c r="J13" s="231"/>
    </row>
    <row r="14" spans="1:10" ht="24" x14ac:dyDescent="0.25">
      <c r="A14" s="224" t="s">
        <v>101</v>
      </c>
      <c r="B14" s="224">
        <f>B13+1</f>
        <v>2</v>
      </c>
      <c r="C14" s="224" t="s">
        <v>87</v>
      </c>
      <c r="D14" s="224" t="s">
        <v>65</v>
      </c>
      <c r="E14" s="224"/>
      <c r="F14" s="224"/>
      <c r="G14" s="224">
        <v>5</v>
      </c>
      <c r="H14" s="224"/>
      <c r="I14" s="224"/>
      <c r="J14" s="224"/>
    </row>
    <row r="15" spans="1:10" x14ac:dyDescent="0.25">
      <c r="A15" s="225" t="s">
        <v>89</v>
      </c>
      <c r="B15" s="225">
        <f t="shared" ref="B15:B22" si="0">B14+1</f>
        <v>3</v>
      </c>
      <c r="C15" s="227" t="s">
        <v>97</v>
      </c>
      <c r="D15" s="226" t="s">
        <v>39</v>
      </c>
      <c r="E15" s="226"/>
      <c r="F15" s="226"/>
      <c r="G15" s="226">
        <v>5</v>
      </c>
      <c r="H15" s="226"/>
      <c r="I15" s="229"/>
      <c r="J15" s="229"/>
    </row>
    <row r="16" spans="1:10" ht="24" x14ac:dyDescent="0.25">
      <c r="A16" s="225" t="s">
        <v>89</v>
      </c>
      <c r="B16" s="225">
        <f t="shared" si="0"/>
        <v>4</v>
      </c>
      <c r="C16" s="227" t="s">
        <v>98</v>
      </c>
      <c r="D16" s="226" t="s">
        <v>49</v>
      </c>
      <c r="E16" s="226"/>
      <c r="F16" s="226"/>
      <c r="G16" s="226">
        <v>12</v>
      </c>
      <c r="H16" s="226"/>
      <c r="I16" s="229"/>
      <c r="J16" s="229"/>
    </row>
    <row r="17" spans="1:10" x14ac:dyDescent="0.25">
      <c r="A17" s="225" t="s">
        <v>89</v>
      </c>
      <c r="B17" s="225">
        <f t="shared" si="0"/>
        <v>5</v>
      </c>
      <c r="C17" s="227" t="s">
        <v>102</v>
      </c>
      <c r="D17" s="226" t="s">
        <v>100</v>
      </c>
      <c r="E17" s="226"/>
      <c r="F17" s="226"/>
      <c r="G17" s="226">
        <v>15</v>
      </c>
      <c r="H17" s="226"/>
      <c r="I17" s="229"/>
      <c r="J17" s="229"/>
    </row>
    <row r="18" spans="1:10" x14ac:dyDescent="0.25">
      <c r="A18" s="225" t="s">
        <v>89</v>
      </c>
      <c r="B18" s="225">
        <f t="shared" si="0"/>
        <v>6</v>
      </c>
      <c r="C18" s="227"/>
      <c r="D18" s="226"/>
      <c r="E18" s="226"/>
      <c r="F18" s="226"/>
      <c r="G18" s="226">
        <v>60</v>
      </c>
      <c r="H18" s="226"/>
      <c r="I18" s="229"/>
      <c r="J18" s="229"/>
    </row>
    <row r="19" spans="1:10" x14ac:dyDescent="0.25">
      <c r="A19" s="225" t="s">
        <v>89</v>
      </c>
      <c r="B19" s="225">
        <f t="shared" si="0"/>
        <v>7</v>
      </c>
      <c r="C19" s="227"/>
      <c r="D19" s="226"/>
      <c r="E19" s="226"/>
      <c r="F19" s="226"/>
      <c r="G19" s="228">
        <v>90</v>
      </c>
      <c r="H19" s="226"/>
      <c r="I19" s="229"/>
      <c r="J19" s="229"/>
    </row>
    <row r="20" spans="1:10" x14ac:dyDescent="0.25">
      <c r="A20" s="225" t="s">
        <v>89</v>
      </c>
      <c r="B20" s="225">
        <f t="shared" si="0"/>
        <v>8</v>
      </c>
      <c r="C20" s="227"/>
      <c r="D20" s="226"/>
      <c r="E20" s="226"/>
      <c r="F20" s="226"/>
      <c r="G20" s="226">
        <v>5</v>
      </c>
      <c r="H20" s="226"/>
      <c r="I20" s="229"/>
      <c r="J20" s="229"/>
    </row>
    <row r="21" spans="1:10" x14ac:dyDescent="0.25">
      <c r="A21" s="225" t="s">
        <v>89</v>
      </c>
      <c r="B21" s="225">
        <f t="shared" si="0"/>
        <v>9</v>
      </c>
      <c r="C21" s="227"/>
      <c r="D21" s="226"/>
      <c r="E21" s="226"/>
      <c r="F21" s="226"/>
      <c r="G21" s="226">
        <v>60</v>
      </c>
      <c r="H21" s="226"/>
      <c r="I21" s="229"/>
      <c r="J21" s="229"/>
    </row>
    <row r="22" spans="1:10" x14ac:dyDescent="0.25">
      <c r="A22" s="225" t="s">
        <v>89</v>
      </c>
      <c r="B22" s="225">
        <f t="shared" si="0"/>
        <v>10</v>
      </c>
      <c r="C22" s="227"/>
      <c r="D22" s="226"/>
      <c r="E22" s="226"/>
      <c r="F22" s="226"/>
      <c r="G22" s="226">
        <v>15</v>
      </c>
      <c r="H22" s="226"/>
      <c r="I22" s="229"/>
      <c r="J22" s="229"/>
    </row>
    <row r="23" spans="1:10" s="52" customFormat="1" x14ac:dyDescent="0.25">
      <c r="A23"/>
      <c r="B23"/>
      <c r="C23"/>
      <c r="D23"/>
      <c r="E23"/>
      <c r="F23"/>
      <c r="G23"/>
      <c r="H23"/>
      <c r="I23"/>
      <c r="J23"/>
    </row>
    <row r="25" spans="1:10" s="52" customFormat="1" x14ac:dyDescent="0.25"/>
    <row r="26" spans="1:10" x14ac:dyDescent="0.25">
      <c r="A26" s="1305" t="s">
        <v>55</v>
      </c>
      <c r="B26" s="1305"/>
      <c r="C26" s="1305"/>
      <c r="D26" s="1305"/>
      <c r="E26" s="1305"/>
      <c r="F26" s="1305"/>
      <c r="G26" s="1305"/>
      <c r="H26" s="1305"/>
      <c r="I26" s="1305"/>
      <c r="J26" s="1305"/>
    </row>
    <row r="27" spans="1:10" x14ac:dyDescent="0.25">
      <c r="A27" s="1305" t="s">
        <v>1</v>
      </c>
      <c r="B27" s="1305"/>
      <c r="C27" s="1305"/>
      <c r="D27" s="1305"/>
      <c r="E27" s="1305"/>
      <c r="F27" s="1305"/>
      <c r="G27" s="1305"/>
      <c r="H27" s="1305"/>
      <c r="I27" s="1305"/>
      <c r="J27" s="1305"/>
    </row>
    <row r="28" spans="1:10" x14ac:dyDescent="0.25">
      <c r="A28" s="1301" t="s">
        <v>41</v>
      </c>
      <c r="B28" s="1301"/>
      <c r="C28" s="1301"/>
      <c r="D28" s="1301"/>
      <c r="E28" s="1301"/>
      <c r="F28" s="1301"/>
      <c r="G28" s="1301"/>
      <c r="H28" s="1301"/>
      <c r="I28" s="1301"/>
      <c r="J28" s="1301"/>
    </row>
    <row r="29" spans="1:10" x14ac:dyDescent="0.25">
      <c r="A29" s="59"/>
      <c r="B29" s="180"/>
      <c r="C29" s="68"/>
      <c r="D29" s="116"/>
      <c r="E29" s="116"/>
      <c r="F29" s="116"/>
      <c r="G29" s="180"/>
      <c r="H29" s="130"/>
      <c r="I29" s="133"/>
      <c r="J29" s="133"/>
    </row>
    <row r="30" spans="1:10" ht="15.75" thickBot="1" x14ac:dyDescent="0.3">
      <c r="A30" s="60" t="s">
        <v>3</v>
      </c>
      <c r="B30" s="117"/>
      <c r="C30" s="61"/>
      <c r="D30" s="117"/>
      <c r="E30" s="117"/>
      <c r="F30" s="117"/>
      <c r="G30" s="117"/>
      <c r="H30" s="131"/>
      <c r="I30" s="132"/>
      <c r="J30" s="133"/>
    </row>
    <row r="31" spans="1:10" ht="15.75" thickBot="1" x14ac:dyDescent="0.3">
      <c r="A31" s="1121" t="s">
        <v>91</v>
      </c>
      <c r="B31" s="1122"/>
      <c r="C31" s="1122"/>
      <c r="D31" s="1122"/>
      <c r="E31" s="1122"/>
      <c r="F31" s="1122"/>
      <c r="G31" s="1122"/>
      <c r="H31" s="1122"/>
      <c r="I31" s="1122"/>
      <c r="J31" s="1120"/>
    </row>
    <row r="32" spans="1:10" x14ac:dyDescent="0.25">
      <c r="A32" s="62"/>
      <c r="B32" s="118"/>
      <c r="C32" s="63"/>
      <c r="D32" s="118"/>
      <c r="E32" s="118"/>
      <c r="F32" s="118"/>
      <c r="G32" s="118"/>
      <c r="H32" s="134"/>
      <c r="I32" s="135"/>
      <c r="J32" s="133"/>
    </row>
    <row r="33" spans="1:10" ht="15.75" thickBot="1" x14ac:dyDescent="0.3">
      <c r="A33" s="60" t="s">
        <v>4</v>
      </c>
      <c r="B33" s="117"/>
      <c r="C33" s="63"/>
      <c r="D33" s="118"/>
      <c r="E33" s="118"/>
      <c r="F33" s="118"/>
      <c r="G33" s="118"/>
      <c r="H33" s="134"/>
      <c r="I33" s="135"/>
      <c r="J33" s="133"/>
    </row>
    <row r="34" spans="1:10" ht="15.75" thickBot="1" x14ac:dyDescent="0.3">
      <c r="A34" s="1089" t="s">
        <v>89</v>
      </c>
      <c r="B34" s="1090"/>
      <c r="C34" s="1090"/>
      <c r="D34" s="1090"/>
      <c r="E34" s="1090"/>
      <c r="F34" s="1090"/>
      <c r="G34" s="1090"/>
      <c r="H34" s="1090"/>
      <c r="I34" s="1090"/>
      <c r="J34" s="1091"/>
    </row>
    <row r="35" spans="1:10" x14ac:dyDescent="0.25">
      <c r="A35" s="65"/>
      <c r="B35" s="117"/>
      <c r="C35" s="68"/>
      <c r="D35" s="116"/>
      <c r="E35" s="116"/>
      <c r="F35" s="116"/>
      <c r="G35" s="180"/>
      <c r="H35" s="130"/>
      <c r="I35" s="133"/>
      <c r="J35" s="133"/>
    </row>
    <row r="36" spans="1:10" ht="51" x14ac:dyDescent="0.25">
      <c r="A36" s="73" t="s">
        <v>5</v>
      </c>
      <c r="B36" s="141" t="s">
        <v>6</v>
      </c>
      <c r="C36" s="141" t="s">
        <v>7</v>
      </c>
      <c r="D36" s="142" t="s">
        <v>8</v>
      </c>
      <c r="E36" s="141" t="s">
        <v>9</v>
      </c>
      <c r="F36" s="143" t="s">
        <v>10</v>
      </c>
      <c r="G36" s="141" t="s">
        <v>11</v>
      </c>
      <c r="H36" s="144" t="s">
        <v>12</v>
      </c>
      <c r="I36" s="145" t="s">
        <v>13</v>
      </c>
      <c r="J36" s="145" t="s">
        <v>14</v>
      </c>
    </row>
    <row r="37" spans="1:10" x14ac:dyDescent="0.25">
      <c r="A37" s="74"/>
      <c r="B37" s="74"/>
      <c r="C37" s="74"/>
      <c r="D37" s="146"/>
      <c r="E37" s="74"/>
      <c r="F37" s="74" t="s">
        <v>15</v>
      </c>
      <c r="G37" s="74" t="s">
        <v>16</v>
      </c>
      <c r="H37" s="147" t="s">
        <v>17</v>
      </c>
      <c r="I37" s="138" t="s">
        <v>18</v>
      </c>
      <c r="J37" s="138" t="s">
        <v>19</v>
      </c>
    </row>
    <row r="38" spans="1:10" ht="48" x14ac:dyDescent="0.25">
      <c r="A38" s="221" t="s">
        <v>64</v>
      </c>
      <c r="B38" s="221">
        <v>1</v>
      </c>
      <c r="C38" s="223" t="s">
        <v>99</v>
      </c>
      <c r="D38" s="222" t="s">
        <v>38</v>
      </c>
      <c r="E38" s="222"/>
      <c r="F38" s="222"/>
      <c r="G38" s="222">
        <v>2</v>
      </c>
      <c r="H38" s="222"/>
      <c r="I38" s="231"/>
      <c r="J38" s="231"/>
    </row>
    <row r="39" spans="1:10" ht="24" x14ac:dyDescent="0.25">
      <c r="A39" s="224" t="s">
        <v>101</v>
      </c>
      <c r="B39" s="224">
        <f>B38+1</f>
        <v>2</v>
      </c>
      <c r="C39" s="224" t="s">
        <v>87</v>
      </c>
      <c r="D39" s="224" t="s">
        <v>65</v>
      </c>
      <c r="E39" s="224"/>
      <c r="F39" s="224"/>
      <c r="G39" s="224">
        <v>5</v>
      </c>
      <c r="H39" s="224"/>
      <c r="I39" s="224"/>
      <c r="J39" s="224"/>
    </row>
    <row r="40" spans="1:10" x14ac:dyDescent="0.25">
      <c r="A40" s="225" t="s">
        <v>89</v>
      </c>
      <c r="B40" s="225">
        <f t="shared" ref="B40:B47" si="1">B39+1</f>
        <v>3</v>
      </c>
      <c r="C40" s="227" t="s">
        <v>97</v>
      </c>
      <c r="D40" s="226" t="s">
        <v>39</v>
      </c>
      <c r="E40" s="226"/>
      <c r="F40" s="226"/>
      <c r="G40" s="226">
        <v>5</v>
      </c>
      <c r="H40" s="226"/>
      <c r="I40" s="229"/>
      <c r="J40" s="229"/>
    </row>
    <row r="41" spans="1:10" ht="24" x14ac:dyDescent="0.25">
      <c r="A41" s="225" t="s">
        <v>89</v>
      </c>
      <c r="B41" s="225">
        <f t="shared" si="1"/>
        <v>4</v>
      </c>
      <c r="C41" s="227" t="s">
        <v>98</v>
      </c>
      <c r="D41" s="226" t="s">
        <v>49</v>
      </c>
      <c r="E41" s="226"/>
      <c r="F41" s="226"/>
      <c r="G41" s="226">
        <v>12</v>
      </c>
      <c r="H41" s="226"/>
      <c r="I41" s="229"/>
      <c r="J41" s="229"/>
    </row>
    <row r="42" spans="1:10" x14ac:dyDescent="0.25">
      <c r="A42" s="225" t="s">
        <v>89</v>
      </c>
      <c r="B42" s="225">
        <f t="shared" si="1"/>
        <v>5</v>
      </c>
      <c r="C42" s="227" t="s">
        <v>102</v>
      </c>
      <c r="D42" s="226" t="s">
        <v>100</v>
      </c>
      <c r="E42" s="226"/>
      <c r="F42" s="226"/>
      <c r="G42" s="226">
        <v>15</v>
      </c>
      <c r="H42" s="226"/>
      <c r="I42" s="229"/>
      <c r="J42" s="229"/>
    </row>
    <row r="43" spans="1:10" x14ac:dyDescent="0.25">
      <c r="A43" s="225" t="s">
        <v>89</v>
      </c>
      <c r="B43" s="225">
        <f t="shared" si="1"/>
        <v>6</v>
      </c>
      <c r="C43" s="227"/>
      <c r="D43" s="226"/>
      <c r="E43" s="226"/>
      <c r="F43" s="226"/>
      <c r="G43" s="226">
        <v>60</v>
      </c>
      <c r="H43" s="226"/>
      <c r="I43" s="229"/>
      <c r="J43" s="229"/>
    </row>
    <row r="44" spans="1:10" x14ac:dyDescent="0.25">
      <c r="A44" s="225" t="s">
        <v>89</v>
      </c>
      <c r="B44" s="225">
        <f t="shared" si="1"/>
        <v>7</v>
      </c>
      <c r="C44" s="227"/>
      <c r="D44" s="226"/>
      <c r="E44" s="226"/>
      <c r="F44" s="226"/>
      <c r="G44" s="228">
        <v>90</v>
      </c>
      <c r="H44" s="226"/>
      <c r="I44" s="229"/>
      <c r="J44" s="229"/>
    </row>
    <row r="45" spans="1:10" x14ac:dyDescent="0.25">
      <c r="A45" s="225" t="s">
        <v>89</v>
      </c>
      <c r="B45" s="225">
        <f t="shared" si="1"/>
        <v>8</v>
      </c>
      <c r="C45" s="227"/>
      <c r="D45" s="226"/>
      <c r="E45" s="226"/>
      <c r="F45" s="226"/>
      <c r="G45" s="226">
        <v>5</v>
      </c>
      <c r="H45" s="226"/>
      <c r="I45" s="229"/>
      <c r="J45" s="229"/>
    </row>
    <row r="46" spans="1:10" x14ac:dyDescent="0.25">
      <c r="A46" s="225" t="s">
        <v>89</v>
      </c>
      <c r="B46" s="225">
        <f t="shared" si="1"/>
        <v>9</v>
      </c>
      <c r="C46" s="227"/>
      <c r="D46" s="226"/>
      <c r="E46" s="226"/>
      <c r="F46" s="226"/>
      <c r="G46" s="226">
        <v>60</v>
      </c>
      <c r="H46" s="226"/>
      <c r="I46" s="229"/>
      <c r="J46" s="229"/>
    </row>
    <row r="47" spans="1:10" x14ac:dyDescent="0.25">
      <c r="A47" s="225" t="s">
        <v>89</v>
      </c>
      <c r="B47" s="225">
        <f t="shared" si="1"/>
        <v>10</v>
      </c>
      <c r="C47" s="227"/>
      <c r="D47" s="226"/>
      <c r="E47" s="226"/>
      <c r="F47" s="226"/>
      <c r="G47" s="226">
        <v>15</v>
      </c>
      <c r="H47" s="226"/>
      <c r="I47" s="229"/>
      <c r="J47" s="229"/>
    </row>
    <row r="51" spans="1:10" x14ac:dyDescent="0.25">
      <c r="A51" s="1305" t="s">
        <v>55</v>
      </c>
      <c r="B51" s="1305"/>
      <c r="C51" s="1305"/>
      <c r="D51" s="1305"/>
      <c r="E51" s="1305"/>
      <c r="F51" s="1305"/>
      <c r="G51" s="1305"/>
      <c r="H51" s="1305"/>
      <c r="I51" s="1305"/>
      <c r="J51" s="1305"/>
    </row>
    <row r="52" spans="1:10" x14ac:dyDescent="0.25">
      <c r="A52" s="1305" t="s">
        <v>1</v>
      </c>
      <c r="B52" s="1305"/>
      <c r="C52" s="1305"/>
      <c r="D52" s="1305"/>
      <c r="E52" s="1305"/>
      <c r="F52" s="1305"/>
      <c r="G52" s="1305"/>
      <c r="H52" s="1305"/>
      <c r="I52" s="1305"/>
      <c r="J52" s="1305"/>
    </row>
    <row r="53" spans="1:10" x14ac:dyDescent="0.25">
      <c r="A53" s="1301" t="s">
        <v>41</v>
      </c>
      <c r="B53" s="1301"/>
      <c r="C53" s="1301"/>
      <c r="D53" s="1301"/>
      <c r="E53" s="1301"/>
      <c r="F53" s="1301"/>
      <c r="G53" s="1301"/>
      <c r="H53" s="1301"/>
      <c r="I53" s="1301"/>
      <c r="J53" s="1301"/>
    </row>
    <row r="54" spans="1:10" x14ac:dyDescent="0.25">
      <c r="A54" s="59"/>
      <c r="B54" s="180"/>
      <c r="C54" s="68"/>
      <c r="D54" s="116"/>
      <c r="E54" s="116"/>
      <c r="F54" s="116"/>
      <c r="G54" s="180"/>
      <c r="H54" s="130"/>
      <c r="I54" s="133"/>
      <c r="J54" s="133"/>
    </row>
    <row r="55" spans="1:10" ht="15.75" thickBot="1" x14ac:dyDescent="0.3">
      <c r="A55" s="60" t="s">
        <v>3</v>
      </c>
      <c r="B55" s="117"/>
      <c r="C55" s="61"/>
      <c r="D55" s="117"/>
      <c r="E55" s="117"/>
      <c r="F55" s="117"/>
      <c r="G55" s="117"/>
      <c r="H55" s="131"/>
      <c r="I55" s="132"/>
      <c r="J55" s="133"/>
    </row>
    <row r="56" spans="1:10" ht="15.75" thickBot="1" x14ac:dyDescent="0.3">
      <c r="A56" s="1121" t="s">
        <v>92</v>
      </c>
      <c r="B56" s="1122"/>
      <c r="C56" s="1122"/>
      <c r="D56" s="1122"/>
      <c r="E56" s="1122"/>
      <c r="F56" s="1122"/>
      <c r="G56" s="1122"/>
      <c r="H56" s="1122"/>
      <c r="I56" s="1122"/>
      <c r="J56" s="1120"/>
    </row>
    <row r="57" spans="1:10" x14ac:dyDescent="0.25">
      <c r="A57" s="62"/>
      <c r="B57" s="118"/>
      <c r="C57" s="63"/>
      <c r="D57" s="118"/>
      <c r="E57" s="118"/>
      <c r="F57" s="118"/>
      <c r="G57" s="118"/>
      <c r="H57" s="134"/>
      <c r="I57" s="135"/>
      <c r="J57" s="133"/>
    </row>
    <row r="58" spans="1:10" ht="15.75" thickBot="1" x14ac:dyDescent="0.3">
      <c r="A58" s="60" t="s">
        <v>4</v>
      </c>
      <c r="B58" s="117"/>
      <c r="C58" s="63"/>
      <c r="D58" s="118"/>
      <c r="E58" s="118"/>
      <c r="F58" s="118"/>
      <c r="G58" s="118"/>
      <c r="H58" s="134"/>
      <c r="I58" s="135"/>
      <c r="J58" s="133"/>
    </row>
    <row r="59" spans="1:10" ht="15.75" thickBot="1" x14ac:dyDescent="0.3">
      <c r="A59" s="1089" t="s">
        <v>89</v>
      </c>
      <c r="B59" s="1090"/>
      <c r="C59" s="1090"/>
      <c r="D59" s="1090"/>
      <c r="E59" s="1090"/>
      <c r="F59" s="1090"/>
      <c r="G59" s="1090"/>
      <c r="H59" s="1090"/>
      <c r="I59" s="1090"/>
      <c r="J59" s="1091"/>
    </row>
    <row r="60" spans="1:10" x14ac:dyDescent="0.25">
      <c r="A60" s="65"/>
      <c r="B60" s="117"/>
      <c r="C60" s="68"/>
      <c r="D60" s="116"/>
      <c r="E60" s="116"/>
      <c r="F60" s="116"/>
      <c r="G60" s="180"/>
      <c r="H60" s="130"/>
      <c r="I60" s="133"/>
      <c r="J60" s="133"/>
    </row>
    <row r="61" spans="1:10" ht="51" x14ac:dyDescent="0.25">
      <c r="A61" s="73" t="s">
        <v>5</v>
      </c>
      <c r="B61" s="141" t="s">
        <v>6</v>
      </c>
      <c r="C61" s="141" t="s">
        <v>7</v>
      </c>
      <c r="D61" s="142" t="s">
        <v>8</v>
      </c>
      <c r="E61" s="141" t="s">
        <v>9</v>
      </c>
      <c r="F61" s="143" t="s">
        <v>10</v>
      </c>
      <c r="G61" s="141" t="s">
        <v>11</v>
      </c>
      <c r="H61" s="144" t="s">
        <v>12</v>
      </c>
      <c r="I61" s="145" t="s">
        <v>13</v>
      </c>
      <c r="J61" s="145" t="s">
        <v>14</v>
      </c>
    </row>
    <row r="62" spans="1:10" x14ac:dyDescent="0.25">
      <c r="A62" s="74"/>
      <c r="B62" s="74"/>
      <c r="C62" s="74"/>
      <c r="D62" s="146"/>
      <c r="E62" s="74"/>
      <c r="F62" s="74" t="s">
        <v>15</v>
      </c>
      <c r="G62" s="74" t="s">
        <v>16</v>
      </c>
      <c r="H62" s="147" t="s">
        <v>17</v>
      </c>
      <c r="I62" s="138" t="s">
        <v>18</v>
      </c>
      <c r="J62" s="138" t="s">
        <v>19</v>
      </c>
    </row>
    <row r="63" spans="1:10" ht="48" x14ac:dyDescent="0.25">
      <c r="A63" s="221" t="s">
        <v>64</v>
      </c>
      <c r="B63" s="221">
        <v>1</v>
      </c>
      <c r="C63" s="223" t="s">
        <v>99</v>
      </c>
      <c r="D63" s="222" t="s">
        <v>38</v>
      </c>
      <c r="E63" s="222"/>
      <c r="F63" s="222"/>
      <c r="G63" s="222">
        <v>2</v>
      </c>
      <c r="H63" s="222"/>
      <c r="I63" s="231"/>
      <c r="J63" s="231"/>
    </row>
    <row r="64" spans="1:10" ht="24" x14ac:dyDescent="0.25">
      <c r="A64" s="224" t="s">
        <v>101</v>
      </c>
      <c r="B64" s="224">
        <f>B63+1</f>
        <v>2</v>
      </c>
      <c r="C64" s="224" t="s">
        <v>87</v>
      </c>
      <c r="D64" s="224" t="s">
        <v>65</v>
      </c>
      <c r="E64" s="224"/>
      <c r="F64" s="224"/>
      <c r="G64" s="224">
        <v>5</v>
      </c>
      <c r="H64" s="224"/>
      <c r="I64" s="224"/>
      <c r="J64" s="224"/>
    </row>
    <row r="65" spans="1:10" x14ac:dyDescent="0.25">
      <c r="A65" s="225" t="s">
        <v>89</v>
      </c>
      <c r="B65" s="225">
        <f t="shared" ref="B65:B72" si="2">B64+1</f>
        <v>3</v>
      </c>
      <c r="C65" s="227" t="s">
        <v>97</v>
      </c>
      <c r="D65" s="226" t="s">
        <v>39</v>
      </c>
      <c r="E65" s="226"/>
      <c r="F65" s="226"/>
      <c r="G65" s="226">
        <v>5</v>
      </c>
      <c r="H65" s="226"/>
      <c r="I65" s="229"/>
      <c r="J65" s="229"/>
    </row>
    <row r="66" spans="1:10" ht="24" x14ac:dyDescent="0.25">
      <c r="A66" s="225" t="s">
        <v>89</v>
      </c>
      <c r="B66" s="225">
        <f t="shared" si="2"/>
        <v>4</v>
      </c>
      <c r="C66" s="227" t="s">
        <v>98</v>
      </c>
      <c r="D66" s="226" t="s">
        <v>49</v>
      </c>
      <c r="E66" s="226"/>
      <c r="F66" s="226"/>
      <c r="G66" s="226">
        <v>12</v>
      </c>
      <c r="H66" s="226"/>
      <c r="I66" s="229"/>
      <c r="J66" s="229"/>
    </row>
    <row r="67" spans="1:10" x14ac:dyDescent="0.25">
      <c r="A67" s="225" t="s">
        <v>89</v>
      </c>
      <c r="B67" s="225">
        <f t="shared" si="2"/>
        <v>5</v>
      </c>
      <c r="C67" s="227" t="s">
        <v>102</v>
      </c>
      <c r="D67" s="226" t="s">
        <v>100</v>
      </c>
      <c r="E67" s="226"/>
      <c r="F67" s="226"/>
      <c r="G67" s="226">
        <v>15</v>
      </c>
      <c r="H67" s="226"/>
      <c r="I67" s="229"/>
      <c r="J67" s="229"/>
    </row>
    <row r="68" spans="1:10" x14ac:dyDescent="0.25">
      <c r="A68" s="225" t="s">
        <v>89</v>
      </c>
      <c r="B68" s="225">
        <f t="shared" si="2"/>
        <v>6</v>
      </c>
      <c r="C68" s="227"/>
      <c r="D68" s="226"/>
      <c r="E68" s="226"/>
      <c r="F68" s="226"/>
      <c r="G68" s="226">
        <v>60</v>
      </c>
      <c r="H68" s="226"/>
      <c r="I68" s="229"/>
      <c r="J68" s="229"/>
    </row>
    <row r="69" spans="1:10" x14ac:dyDescent="0.25">
      <c r="A69" s="225" t="s">
        <v>89</v>
      </c>
      <c r="B69" s="225">
        <f t="shared" si="2"/>
        <v>7</v>
      </c>
      <c r="C69" s="227"/>
      <c r="D69" s="226"/>
      <c r="E69" s="226"/>
      <c r="F69" s="226"/>
      <c r="G69" s="228">
        <v>90</v>
      </c>
      <c r="H69" s="226"/>
      <c r="I69" s="229"/>
      <c r="J69" s="229"/>
    </row>
    <row r="70" spans="1:10" x14ac:dyDescent="0.25">
      <c r="A70" s="225" t="s">
        <v>89</v>
      </c>
      <c r="B70" s="225">
        <f t="shared" si="2"/>
        <v>8</v>
      </c>
      <c r="C70" s="227"/>
      <c r="D70" s="226"/>
      <c r="E70" s="226"/>
      <c r="F70" s="226"/>
      <c r="G70" s="226">
        <v>5</v>
      </c>
      <c r="H70" s="226"/>
      <c r="I70" s="229"/>
      <c r="J70" s="229"/>
    </row>
    <row r="71" spans="1:10" x14ac:dyDescent="0.25">
      <c r="A71" s="225" t="s">
        <v>89</v>
      </c>
      <c r="B71" s="225">
        <f t="shared" si="2"/>
        <v>9</v>
      </c>
      <c r="C71" s="227"/>
      <c r="D71" s="226"/>
      <c r="E71" s="226"/>
      <c r="F71" s="226"/>
      <c r="G71" s="226">
        <v>60</v>
      </c>
      <c r="H71" s="226"/>
      <c r="I71" s="229"/>
      <c r="J71" s="229"/>
    </row>
    <row r="72" spans="1:10" x14ac:dyDescent="0.25">
      <c r="A72" s="225" t="s">
        <v>89</v>
      </c>
      <c r="B72" s="225">
        <f t="shared" si="2"/>
        <v>10</v>
      </c>
      <c r="C72" s="227"/>
      <c r="D72" s="226"/>
      <c r="E72" s="226"/>
      <c r="F72" s="226"/>
      <c r="G72" s="226">
        <v>15</v>
      </c>
      <c r="H72" s="226"/>
      <c r="I72" s="229"/>
      <c r="J72" s="229"/>
    </row>
    <row r="76" spans="1:10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</row>
    <row r="77" spans="1:10" x14ac:dyDescent="0.25">
      <c r="A77" s="1305" t="s">
        <v>55</v>
      </c>
      <c r="B77" s="1305"/>
      <c r="C77" s="1305"/>
      <c r="D77" s="1305"/>
      <c r="E77" s="1305"/>
      <c r="F77" s="1305"/>
      <c r="G77" s="1305"/>
      <c r="H77" s="1305"/>
      <c r="I77" s="1305"/>
      <c r="J77" s="1305"/>
    </row>
    <row r="78" spans="1:10" x14ac:dyDescent="0.25">
      <c r="A78" s="1305" t="s">
        <v>1</v>
      </c>
      <c r="B78" s="1305"/>
      <c r="C78" s="1305"/>
      <c r="D78" s="1305"/>
      <c r="E78" s="1305"/>
      <c r="F78" s="1305"/>
      <c r="G78" s="1305"/>
      <c r="H78" s="1305"/>
      <c r="I78" s="1305"/>
      <c r="J78" s="1305"/>
    </row>
    <row r="79" spans="1:10" x14ac:dyDescent="0.25">
      <c r="A79" s="1301" t="s">
        <v>41</v>
      </c>
      <c r="B79" s="1301"/>
      <c r="C79" s="1301"/>
      <c r="D79" s="1301"/>
      <c r="E79" s="1301"/>
      <c r="F79" s="1301"/>
      <c r="G79" s="1301"/>
      <c r="H79" s="1301"/>
      <c r="I79" s="1301"/>
      <c r="J79" s="1301"/>
    </row>
    <row r="80" spans="1:10" x14ac:dyDescent="0.25">
      <c r="A80" s="59"/>
      <c r="B80" s="180"/>
      <c r="C80" s="68"/>
      <c r="D80" s="116"/>
      <c r="E80" s="116"/>
      <c r="F80" s="116"/>
      <c r="G80" s="180"/>
      <c r="H80" s="130"/>
      <c r="I80" s="133"/>
      <c r="J80" s="133"/>
    </row>
    <row r="81" spans="1:10" ht="15.75" thickBot="1" x14ac:dyDescent="0.3">
      <c r="A81" s="60" t="s">
        <v>3</v>
      </c>
      <c r="B81" s="117"/>
      <c r="C81" s="61"/>
      <c r="D81" s="117"/>
      <c r="E81" s="117"/>
      <c r="F81" s="117"/>
      <c r="G81" s="117"/>
      <c r="H81" s="131"/>
      <c r="I81" s="132"/>
      <c r="J81" s="133"/>
    </row>
    <row r="82" spans="1:10" ht="15.75" thickBot="1" x14ac:dyDescent="0.3">
      <c r="A82" s="1121" t="s">
        <v>93</v>
      </c>
      <c r="B82" s="1122"/>
      <c r="C82" s="1122"/>
      <c r="D82" s="1122"/>
      <c r="E82" s="1122"/>
      <c r="F82" s="1122"/>
      <c r="G82" s="1122"/>
      <c r="H82" s="1122"/>
      <c r="I82" s="1122"/>
      <c r="J82" s="1120"/>
    </row>
    <row r="83" spans="1:10" x14ac:dyDescent="0.25">
      <c r="A83" s="62"/>
      <c r="B83" s="118"/>
      <c r="C83" s="63"/>
      <c r="D83" s="118"/>
      <c r="E83" s="118"/>
      <c r="F83" s="118"/>
      <c r="G83" s="118"/>
      <c r="H83" s="134"/>
      <c r="I83" s="135"/>
      <c r="J83" s="133"/>
    </row>
    <row r="84" spans="1:10" ht="15.75" thickBot="1" x14ac:dyDescent="0.3">
      <c r="A84" s="60" t="s">
        <v>4</v>
      </c>
      <c r="B84" s="117"/>
      <c r="C84" s="63"/>
      <c r="D84" s="118"/>
      <c r="E84" s="118"/>
      <c r="F84" s="118"/>
      <c r="G84" s="118"/>
      <c r="H84" s="134"/>
      <c r="I84" s="135"/>
      <c r="J84" s="133"/>
    </row>
    <row r="85" spans="1:10" ht="15.75" thickBot="1" x14ac:dyDescent="0.3">
      <c r="A85" s="1089" t="s">
        <v>89</v>
      </c>
      <c r="B85" s="1090"/>
      <c r="C85" s="1090"/>
      <c r="D85" s="1090"/>
      <c r="E85" s="1090"/>
      <c r="F85" s="1090"/>
      <c r="G85" s="1090"/>
      <c r="H85" s="1090"/>
      <c r="I85" s="1090"/>
      <c r="J85" s="1091"/>
    </row>
    <row r="86" spans="1:10" x14ac:dyDescent="0.25">
      <c r="A86" s="65"/>
      <c r="B86" s="117"/>
      <c r="C86" s="68"/>
      <c r="D86" s="116"/>
      <c r="E86" s="116"/>
      <c r="F86" s="116"/>
      <c r="G86" s="180"/>
      <c r="H86" s="130"/>
      <c r="I86" s="133"/>
      <c r="J86" s="133"/>
    </row>
    <row r="87" spans="1:10" ht="51" x14ac:dyDescent="0.25">
      <c r="A87" s="73" t="s">
        <v>5</v>
      </c>
      <c r="B87" s="141" t="s">
        <v>6</v>
      </c>
      <c r="C87" s="141" t="s">
        <v>7</v>
      </c>
      <c r="D87" s="142" t="s">
        <v>8</v>
      </c>
      <c r="E87" s="141" t="s">
        <v>9</v>
      </c>
      <c r="F87" s="143" t="s">
        <v>10</v>
      </c>
      <c r="G87" s="141" t="s">
        <v>11</v>
      </c>
      <c r="H87" s="144" t="s">
        <v>12</v>
      </c>
      <c r="I87" s="145" t="s">
        <v>13</v>
      </c>
      <c r="J87" s="145" t="s">
        <v>14</v>
      </c>
    </row>
    <row r="88" spans="1:10" x14ac:dyDescent="0.25">
      <c r="A88" s="74"/>
      <c r="B88" s="74"/>
      <c r="C88" s="74"/>
      <c r="D88" s="146"/>
      <c r="E88" s="74"/>
      <c r="F88" s="74" t="s">
        <v>15</v>
      </c>
      <c r="G88" s="74" t="s">
        <v>16</v>
      </c>
      <c r="H88" s="147" t="s">
        <v>17</v>
      </c>
      <c r="I88" s="138" t="s">
        <v>18</v>
      </c>
      <c r="J88" s="138" t="s">
        <v>19</v>
      </c>
    </row>
    <row r="89" spans="1:10" ht="48" x14ac:dyDescent="0.25">
      <c r="A89" s="221" t="s">
        <v>64</v>
      </c>
      <c r="B89" s="221">
        <v>1</v>
      </c>
      <c r="C89" s="223" t="s">
        <v>99</v>
      </c>
      <c r="D89" s="222" t="s">
        <v>38</v>
      </c>
      <c r="E89" s="222"/>
      <c r="F89" s="222"/>
      <c r="G89" s="222">
        <v>2</v>
      </c>
      <c r="H89" s="222"/>
      <c r="I89" s="231"/>
      <c r="J89" s="231"/>
    </row>
    <row r="90" spans="1:10" ht="24" x14ac:dyDescent="0.25">
      <c r="A90" s="224" t="s">
        <v>101</v>
      </c>
      <c r="B90" s="224">
        <f>B89+1</f>
        <v>2</v>
      </c>
      <c r="C90" s="224" t="s">
        <v>87</v>
      </c>
      <c r="D90" s="224" t="s">
        <v>65</v>
      </c>
      <c r="E90" s="224"/>
      <c r="F90" s="224"/>
      <c r="G90" s="224">
        <v>5</v>
      </c>
      <c r="H90" s="224"/>
      <c r="I90" s="224"/>
      <c r="J90" s="224"/>
    </row>
    <row r="91" spans="1:10" x14ac:dyDescent="0.25">
      <c r="A91" s="225" t="s">
        <v>89</v>
      </c>
      <c r="B91" s="225">
        <f t="shared" ref="B91:B98" si="3">B90+1</f>
        <v>3</v>
      </c>
      <c r="C91" s="227" t="s">
        <v>97</v>
      </c>
      <c r="D91" s="226" t="s">
        <v>39</v>
      </c>
      <c r="E91" s="226"/>
      <c r="F91" s="226"/>
      <c r="G91" s="226">
        <v>5</v>
      </c>
      <c r="H91" s="226"/>
      <c r="I91" s="229"/>
      <c r="J91" s="229"/>
    </row>
    <row r="92" spans="1:10" ht="24" x14ac:dyDescent="0.25">
      <c r="A92" s="225" t="s">
        <v>89</v>
      </c>
      <c r="B92" s="225">
        <f t="shared" si="3"/>
        <v>4</v>
      </c>
      <c r="C92" s="227" t="s">
        <v>98</v>
      </c>
      <c r="D92" s="226" t="s">
        <v>49</v>
      </c>
      <c r="E92" s="226"/>
      <c r="F92" s="226"/>
      <c r="G92" s="226">
        <v>12</v>
      </c>
      <c r="H92" s="226"/>
      <c r="I92" s="229"/>
      <c r="J92" s="229"/>
    </row>
    <row r="93" spans="1:10" x14ac:dyDescent="0.25">
      <c r="A93" s="225" t="s">
        <v>89</v>
      </c>
      <c r="B93" s="225">
        <f t="shared" si="3"/>
        <v>5</v>
      </c>
      <c r="C93" s="227" t="s">
        <v>102</v>
      </c>
      <c r="D93" s="226" t="s">
        <v>100</v>
      </c>
      <c r="E93" s="226"/>
      <c r="F93" s="226"/>
      <c r="G93" s="226">
        <v>15</v>
      </c>
      <c r="H93" s="226"/>
      <c r="I93" s="229"/>
      <c r="J93" s="229"/>
    </row>
    <row r="94" spans="1:10" x14ac:dyDescent="0.25">
      <c r="A94" s="225" t="s">
        <v>89</v>
      </c>
      <c r="B94" s="225">
        <f t="shared" si="3"/>
        <v>6</v>
      </c>
      <c r="C94" s="227"/>
      <c r="D94" s="226"/>
      <c r="E94" s="226"/>
      <c r="F94" s="226"/>
      <c r="G94" s="226">
        <v>60</v>
      </c>
      <c r="H94" s="226"/>
      <c r="I94" s="229"/>
      <c r="J94" s="229"/>
    </row>
    <row r="95" spans="1:10" x14ac:dyDescent="0.25">
      <c r="A95" s="225" t="s">
        <v>89</v>
      </c>
      <c r="B95" s="225">
        <f t="shared" si="3"/>
        <v>7</v>
      </c>
      <c r="C95" s="227"/>
      <c r="D95" s="226"/>
      <c r="E95" s="226"/>
      <c r="F95" s="226"/>
      <c r="G95" s="228">
        <v>90</v>
      </c>
      <c r="H95" s="226"/>
      <c r="I95" s="229"/>
      <c r="J95" s="229"/>
    </row>
    <row r="96" spans="1:10" x14ac:dyDescent="0.25">
      <c r="A96" s="225" t="s">
        <v>89</v>
      </c>
      <c r="B96" s="225">
        <f t="shared" si="3"/>
        <v>8</v>
      </c>
      <c r="C96" s="227"/>
      <c r="D96" s="226"/>
      <c r="E96" s="226"/>
      <c r="F96" s="226"/>
      <c r="G96" s="226">
        <v>5</v>
      </c>
      <c r="H96" s="226"/>
      <c r="I96" s="229"/>
      <c r="J96" s="229"/>
    </row>
    <row r="97" spans="1:10" x14ac:dyDescent="0.25">
      <c r="A97" s="225" t="s">
        <v>89</v>
      </c>
      <c r="B97" s="225">
        <f t="shared" si="3"/>
        <v>9</v>
      </c>
      <c r="C97" s="227"/>
      <c r="D97" s="226"/>
      <c r="E97" s="226"/>
      <c r="F97" s="226"/>
      <c r="G97" s="226">
        <v>60</v>
      </c>
      <c r="H97" s="226"/>
      <c r="I97" s="229"/>
      <c r="J97" s="229"/>
    </row>
    <row r="98" spans="1:10" x14ac:dyDescent="0.25">
      <c r="A98" s="225" t="s">
        <v>89</v>
      </c>
      <c r="B98" s="225">
        <f t="shared" si="3"/>
        <v>10</v>
      </c>
      <c r="C98" s="227"/>
      <c r="D98" s="226"/>
      <c r="E98" s="226"/>
      <c r="F98" s="226"/>
      <c r="G98" s="226">
        <v>15</v>
      </c>
      <c r="H98" s="226"/>
      <c r="I98" s="229"/>
      <c r="J98" s="229"/>
    </row>
    <row r="103" spans="1:10" x14ac:dyDescent="0.25">
      <c r="A103" s="1305" t="s">
        <v>55</v>
      </c>
      <c r="B103" s="1305"/>
      <c r="C103" s="1305"/>
      <c r="D103" s="1305"/>
      <c r="E103" s="1305"/>
      <c r="F103" s="1305"/>
      <c r="G103" s="1305"/>
      <c r="H103" s="1305"/>
      <c r="I103" s="1305"/>
      <c r="J103" s="1305"/>
    </row>
    <row r="104" spans="1:10" x14ac:dyDescent="0.25">
      <c r="A104" s="1305" t="s">
        <v>1</v>
      </c>
      <c r="B104" s="1305"/>
      <c r="C104" s="1305"/>
      <c r="D104" s="1305"/>
      <c r="E104" s="1305"/>
      <c r="F104" s="1305"/>
      <c r="G104" s="1305"/>
      <c r="H104" s="1305"/>
      <c r="I104" s="1305"/>
      <c r="J104" s="1305"/>
    </row>
    <row r="105" spans="1:10" x14ac:dyDescent="0.25">
      <c r="A105" s="1301" t="s">
        <v>41</v>
      </c>
      <c r="B105" s="1301"/>
      <c r="C105" s="1301"/>
      <c r="D105" s="1301"/>
      <c r="E105" s="1301"/>
      <c r="F105" s="1301"/>
      <c r="G105" s="1301"/>
      <c r="H105" s="1301"/>
      <c r="I105" s="1301"/>
      <c r="J105" s="1301"/>
    </row>
    <row r="106" spans="1:10" x14ac:dyDescent="0.25">
      <c r="A106" s="59"/>
      <c r="B106" s="180"/>
      <c r="C106" s="68"/>
      <c r="D106" s="116"/>
      <c r="E106" s="116"/>
      <c r="F106" s="116"/>
      <c r="G106" s="180"/>
      <c r="H106" s="130"/>
      <c r="I106" s="133"/>
      <c r="J106" s="133"/>
    </row>
    <row r="107" spans="1:10" ht="15.75" thickBot="1" x14ac:dyDescent="0.3">
      <c r="A107" s="60" t="s">
        <v>3</v>
      </c>
      <c r="B107" s="117"/>
      <c r="C107" s="61"/>
      <c r="D107" s="117"/>
      <c r="E107" s="117"/>
      <c r="F107" s="117"/>
      <c r="G107" s="117"/>
      <c r="H107" s="131"/>
      <c r="I107" s="132"/>
      <c r="J107" s="133"/>
    </row>
    <row r="108" spans="1:10" ht="15.75" thickBot="1" x14ac:dyDescent="0.3">
      <c r="A108" s="1121" t="s">
        <v>94</v>
      </c>
      <c r="B108" s="1122"/>
      <c r="C108" s="1122"/>
      <c r="D108" s="1122"/>
      <c r="E108" s="1122"/>
      <c r="F108" s="1122"/>
      <c r="G108" s="1122"/>
      <c r="H108" s="1122"/>
      <c r="I108" s="1122"/>
      <c r="J108" s="1120"/>
    </row>
    <row r="109" spans="1:10" x14ac:dyDescent="0.25">
      <c r="A109" s="62"/>
      <c r="B109" s="118"/>
      <c r="C109" s="63"/>
      <c r="D109" s="118"/>
      <c r="E109" s="118"/>
      <c r="F109" s="118"/>
      <c r="G109" s="118"/>
      <c r="H109" s="134"/>
      <c r="I109" s="135"/>
      <c r="J109" s="133"/>
    </row>
    <row r="110" spans="1:10" ht="15.75" thickBot="1" x14ac:dyDescent="0.3">
      <c r="A110" s="60" t="s">
        <v>4</v>
      </c>
      <c r="B110" s="117"/>
      <c r="C110" s="63"/>
      <c r="D110" s="118"/>
      <c r="E110" s="118"/>
      <c r="F110" s="118"/>
      <c r="G110" s="118"/>
      <c r="H110" s="134"/>
      <c r="I110" s="135"/>
      <c r="J110" s="133"/>
    </row>
    <row r="111" spans="1:10" ht="15.75" thickBot="1" x14ac:dyDescent="0.3">
      <c r="A111" s="1089" t="s">
        <v>89</v>
      </c>
      <c r="B111" s="1090"/>
      <c r="C111" s="1090"/>
      <c r="D111" s="1090"/>
      <c r="E111" s="1090"/>
      <c r="F111" s="1090"/>
      <c r="G111" s="1090"/>
      <c r="H111" s="1090"/>
      <c r="I111" s="1090"/>
      <c r="J111" s="1091"/>
    </row>
    <row r="112" spans="1:10" x14ac:dyDescent="0.25">
      <c r="A112" s="65"/>
      <c r="B112" s="117"/>
      <c r="C112" s="68"/>
      <c r="D112" s="116"/>
      <c r="E112" s="116"/>
      <c r="F112" s="116"/>
      <c r="G112" s="180"/>
      <c r="H112" s="130"/>
      <c r="I112" s="133"/>
      <c r="J112" s="133"/>
    </row>
    <row r="113" spans="1:10" ht="51" x14ac:dyDescent="0.25">
      <c r="A113" s="73" t="s">
        <v>5</v>
      </c>
      <c r="B113" s="141" t="s">
        <v>6</v>
      </c>
      <c r="C113" s="141" t="s">
        <v>7</v>
      </c>
      <c r="D113" s="142" t="s">
        <v>8</v>
      </c>
      <c r="E113" s="141" t="s">
        <v>9</v>
      </c>
      <c r="F113" s="143" t="s">
        <v>10</v>
      </c>
      <c r="G113" s="141" t="s">
        <v>11</v>
      </c>
      <c r="H113" s="144" t="s">
        <v>12</v>
      </c>
      <c r="I113" s="145" t="s">
        <v>13</v>
      </c>
      <c r="J113" s="145" t="s">
        <v>14</v>
      </c>
    </row>
    <row r="114" spans="1:10" x14ac:dyDescent="0.25">
      <c r="A114" s="74"/>
      <c r="B114" s="74"/>
      <c r="C114" s="74"/>
      <c r="D114" s="146"/>
      <c r="E114" s="74"/>
      <c r="F114" s="74" t="s">
        <v>15</v>
      </c>
      <c r="G114" s="74" t="s">
        <v>16</v>
      </c>
      <c r="H114" s="147" t="s">
        <v>17</v>
      </c>
      <c r="I114" s="138" t="s">
        <v>18</v>
      </c>
      <c r="J114" s="138" t="s">
        <v>19</v>
      </c>
    </row>
    <row r="115" spans="1:10" ht="48" x14ac:dyDescent="0.25">
      <c r="A115" s="221" t="s">
        <v>64</v>
      </c>
      <c r="B115" s="221">
        <v>1</v>
      </c>
      <c r="C115" s="223" t="s">
        <v>99</v>
      </c>
      <c r="D115" s="222" t="s">
        <v>38</v>
      </c>
      <c r="E115" s="222"/>
      <c r="F115" s="222"/>
      <c r="G115" s="222">
        <v>2</v>
      </c>
      <c r="H115" s="222"/>
      <c r="I115" s="231"/>
      <c r="J115" s="231"/>
    </row>
    <row r="116" spans="1:10" ht="24" x14ac:dyDescent="0.25">
      <c r="A116" s="224" t="s">
        <v>101</v>
      </c>
      <c r="B116" s="224">
        <f>B115+1</f>
        <v>2</v>
      </c>
      <c r="C116" s="224" t="s">
        <v>87</v>
      </c>
      <c r="D116" s="224" t="s">
        <v>65</v>
      </c>
      <c r="E116" s="224"/>
      <c r="F116" s="224"/>
      <c r="G116" s="224">
        <v>5</v>
      </c>
      <c r="H116" s="224"/>
      <c r="I116" s="224"/>
      <c r="J116" s="224"/>
    </row>
    <row r="117" spans="1:10" x14ac:dyDescent="0.25">
      <c r="A117" s="225" t="s">
        <v>89</v>
      </c>
      <c r="B117" s="225">
        <f t="shared" ref="B117:B124" si="4">B116+1</f>
        <v>3</v>
      </c>
      <c r="C117" s="227" t="s">
        <v>97</v>
      </c>
      <c r="D117" s="226" t="s">
        <v>39</v>
      </c>
      <c r="E117" s="226"/>
      <c r="F117" s="226"/>
      <c r="G117" s="226">
        <v>5</v>
      </c>
      <c r="H117" s="226"/>
      <c r="I117" s="229"/>
      <c r="J117" s="229"/>
    </row>
    <row r="118" spans="1:10" ht="24" x14ac:dyDescent="0.25">
      <c r="A118" s="225" t="s">
        <v>89</v>
      </c>
      <c r="B118" s="225">
        <f t="shared" si="4"/>
        <v>4</v>
      </c>
      <c r="C118" s="227" t="s">
        <v>98</v>
      </c>
      <c r="D118" s="226" t="s">
        <v>49</v>
      </c>
      <c r="E118" s="226"/>
      <c r="F118" s="226"/>
      <c r="G118" s="226">
        <v>12</v>
      </c>
      <c r="H118" s="226"/>
      <c r="I118" s="229"/>
      <c r="J118" s="229"/>
    </row>
    <row r="119" spans="1:10" x14ac:dyDescent="0.25">
      <c r="A119" s="225" t="s">
        <v>89</v>
      </c>
      <c r="B119" s="225">
        <f t="shared" si="4"/>
        <v>5</v>
      </c>
      <c r="C119" s="227" t="s">
        <v>102</v>
      </c>
      <c r="D119" s="226" t="s">
        <v>100</v>
      </c>
      <c r="E119" s="226"/>
      <c r="F119" s="226"/>
      <c r="G119" s="226">
        <v>15</v>
      </c>
      <c r="H119" s="226"/>
      <c r="I119" s="229"/>
      <c r="J119" s="229"/>
    </row>
    <row r="120" spans="1:10" x14ac:dyDescent="0.25">
      <c r="A120" s="225" t="s">
        <v>89</v>
      </c>
      <c r="B120" s="225">
        <f t="shared" si="4"/>
        <v>6</v>
      </c>
      <c r="C120" s="227"/>
      <c r="D120" s="226"/>
      <c r="E120" s="226"/>
      <c r="F120" s="226"/>
      <c r="G120" s="226">
        <v>60</v>
      </c>
      <c r="H120" s="226"/>
      <c r="I120" s="229"/>
      <c r="J120" s="229"/>
    </row>
    <row r="121" spans="1:10" x14ac:dyDescent="0.25">
      <c r="A121" s="225" t="s">
        <v>89</v>
      </c>
      <c r="B121" s="225">
        <f t="shared" si="4"/>
        <v>7</v>
      </c>
      <c r="C121" s="227"/>
      <c r="D121" s="226"/>
      <c r="E121" s="226"/>
      <c r="F121" s="226"/>
      <c r="G121" s="228">
        <v>90</v>
      </c>
      <c r="H121" s="226"/>
      <c r="I121" s="229"/>
      <c r="J121" s="229"/>
    </row>
    <row r="122" spans="1:10" x14ac:dyDescent="0.25">
      <c r="A122" s="225" t="s">
        <v>89</v>
      </c>
      <c r="B122" s="225">
        <f t="shared" si="4"/>
        <v>8</v>
      </c>
      <c r="C122" s="227"/>
      <c r="D122" s="226"/>
      <c r="E122" s="226"/>
      <c r="F122" s="226"/>
      <c r="G122" s="226">
        <v>5</v>
      </c>
      <c r="H122" s="226"/>
      <c r="I122" s="229"/>
      <c r="J122" s="229"/>
    </row>
    <row r="123" spans="1:10" x14ac:dyDescent="0.25">
      <c r="A123" s="225" t="s">
        <v>89</v>
      </c>
      <c r="B123" s="225">
        <f t="shared" si="4"/>
        <v>9</v>
      </c>
      <c r="C123" s="227"/>
      <c r="D123" s="226"/>
      <c r="E123" s="226"/>
      <c r="F123" s="226"/>
      <c r="G123" s="226">
        <v>60</v>
      </c>
      <c r="H123" s="226"/>
      <c r="I123" s="229"/>
      <c r="J123" s="229"/>
    </row>
    <row r="124" spans="1:10" x14ac:dyDescent="0.25">
      <c r="A124" s="225" t="s">
        <v>89</v>
      </c>
      <c r="B124" s="225">
        <f t="shared" si="4"/>
        <v>10</v>
      </c>
      <c r="C124" s="227"/>
      <c r="D124" s="226"/>
      <c r="E124" s="226"/>
      <c r="F124" s="226"/>
      <c r="G124" s="226">
        <v>15</v>
      </c>
      <c r="H124" s="226"/>
      <c r="I124" s="229"/>
      <c r="J124" s="229"/>
    </row>
  </sheetData>
  <mergeCells count="25">
    <mergeCell ref="A103:J103"/>
    <mergeCell ref="A104:J104"/>
    <mergeCell ref="A105:J105"/>
    <mergeCell ref="A108:J108"/>
    <mergeCell ref="A111:J111"/>
    <mergeCell ref="A77:J77"/>
    <mergeCell ref="A78:J78"/>
    <mergeCell ref="A79:J79"/>
    <mergeCell ref="A82:J82"/>
    <mergeCell ref="A85:J85"/>
    <mergeCell ref="A51:J51"/>
    <mergeCell ref="A52:J52"/>
    <mergeCell ref="A53:J53"/>
    <mergeCell ref="A56:J56"/>
    <mergeCell ref="A59:J59"/>
    <mergeCell ref="A26:J26"/>
    <mergeCell ref="A27:J27"/>
    <mergeCell ref="A28:J28"/>
    <mergeCell ref="A31:J31"/>
    <mergeCell ref="A34:J34"/>
    <mergeCell ref="A1:J1"/>
    <mergeCell ref="A2:J2"/>
    <mergeCell ref="A3:J3"/>
    <mergeCell ref="A6:J6"/>
    <mergeCell ref="A9:J9"/>
  </mergeCells>
  <hyperlinks>
    <hyperlink ref="A3:J3" location="calculo!A9" display="COSTOS DE PERSONAL DIRECTO"/>
    <hyperlink ref="A28:J28" location="calculo!A9" display="COSTOS DE PERSONAL DIRECTO"/>
    <hyperlink ref="A53:J53" location="calculo!A9" display="COSTOS DE PERSONAL DIRECTO"/>
    <hyperlink ref="A79:J79" location="calculo!A9" display="COSTOS DE PERSONAL DIRECTO"/>
    <hyperlink ref="A105:J105" location="calculo!A9" display="COSTOS DE PERSONAL DIRECTO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J46"/>
  <sheetViews>
    <sheetView topLeftCell="A43" workbookViewId="0">
      <selection activeCell="I37" sqref="I37:J46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60.85546875" customWidth="1"/>
    <col min="4" max="4" width="18" customWidth="1"/>
    <col min="5" max="5" width="9.5703125" customWidth="1"/>
    <col min="6" max="6" width="11" customWidth="1"/>
    <col min="7" max="7" width="13" customWidth="1"/>
    <col min="8" max="8" width="15.28515625" customWidth="1"/>
    <col min="9" max="9" width="15.42578125" customWidth="1"/>
    <col min="10" max="10" width="18" customWidth="1"/>
  </cols>
  <sheetData>
    <row r="1" spans="1:10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1305"/>
      <c r="J1" s="1305"/>
    </row>
    <row r="2" spans="1:10" x14ac:dyDescent="0.25">
      <c r="A2" s="1305" t="s">
        <v>1</v>
      </c>
      <c r="B2" s="1305"/>
      <c r="C2" s="1305"/>
      <c r="D2" s="1305"/>
      <c r="E2" s="1305"/>
      <c r="F2" s="1305"/>
      <c r="G2" s="1305"/>
      <c r="H2" s="1305"/>
      <c r="I2" s="1305"/>
      <c r="J2" s="1305"/>
    </row>
    <row r="3" spans="1:10" x14ac:dyDescent="0.25">
      <c r="A3" s="1301" t="s">
        <v>41</v>
      </c>
      <c r="B3" s="1301"/>
      <c r="C3" s="1301"/>
      <c r="D3" s="1301"/>
      <c r="E3" s="1301"/>
      <c r="F3" s="1301"/>
      <c r="G3" s="1301"/>
      <c r="H3" s="1301"/>
      <c r="I3" s="1301"/>
      <c r="J3" s="1301"/>
    </row>
    <row r="4" spans="1:10" x14ac:dyDescent="0.25">
      <c r="A4" s="59"/>
      <c r="B4" s="180"/>
      <c r="C4" s="68"/>
      <c r="D4" s="116"/>
      <c r="E4" s="116"/>
      <c r="F4" s="116"/>
      <c r="G4" s="180"/>
      <c r="H4" s="130"/>
      <c r="I4" s="133"/>
      <c r="J4" s="133"/>
    </row>
    <row r="5" spans="1:10" ht="15.75" thickBot="1" x14ac:dyDescent="0.3">
      <c r="A5" s="60" t="s">
        <v>3</v>
      </c>
      <c r="B5" s="117"/>
      <c r="C5" s="61"/>
      <c r="D5" s="117"/>
      <c r="E5" s="117"/>
      <c r="F5" s="117"/>
      <c r="G5" s="117"/>
      <c r="H5" s="131"/>
      <c r="I5" s="132"/>
      <c r="J5" s="133"/>
    </row>
    <row r="6" spans="1:10" ht="15.75" thickBot="1" x14ac:dyDescent="0.3">
      <c r="A6" s="1121" t="s">
        <v>95</v>
      </c>
      <c r="B6" s="1122"/>
      <c r="C6" s="1122"/>
      <c r="D6" s="1122"/>
      <c r="E6" s="1122"/>
      <c r="F6" s="1122"/>
      <c r="G6" s="1122"/>
      <c r="H6" s="1122"/>
      <c r="I6" s="1122"/>
      <c r="J6" s="1120"/>
    </row>
    <row r="7" spans="1:10" x14ac:dyDescent="0.25">
      <c r="A7" s="62"/>
      <c r="B7" s="118"/>
      <c r="C7" s="63"/>
      <c r="D7" s="118"/>
      <c r="E7" s="118"/>
      <c r="F7" s="118"/>
      <c r="G7" s="118"/>
      <c r="H7" s="134"/>
      <c r="I7" s="135"/>
      <c r="J7" s="133"/>
    </row>
    <row r="8" spans="1:10" ht="15.75" thickBot="1" x14ac:dyDescent="0.3">
      <c r="A8" s="60" t="s">
        <v>4</v>
      </c>
      <c r="B8" s="117"/>
      <c r="C8" s="63"/>
      <c r="D8" s="118"/>
      <c r="E8" s="118"/>
      <c r="F8" s="118"/>
      <c r="G8" s="118"/>
      <c r="H8" s="134"/>
      <c r="I8" s="135"/>
      <c r="J8" s="133"/>
    </row>
    <row r="9" spans="1:10" ht="15.75" thickBot="1" x14ac:dyDescent="0.3">
      <c r="A9" s="1089" t="s">
        <v>89</v>
      </c>
      <c r="B9" s="1090"/>
      <c r="C9" s="1090"/>
      <c r="D9" s="1090"/>
      <c r="E9" s="1090"/>
      <c r="F9" s="1090"/>
      <c r="G9" s="1090"/>
      <c r="H9" s="1090"/>
      <c r="I9" s="1090"/>
      <c r="J9" s="1091"/>
    </row>
    <row r="10" spans="1:10" x14ac:dyDescent="0.25">
      <c r="A10" s="65"/>
      <c r="B10" s="117"/>
      <c r="C10" s="68"/>
      <c r="D10" s="116"/>
      <c r="E10" s="116"/>
      <c r="F10" s="116"/>
      <c r="G10" s="180"/>
      <c r="H10" s="130"/>
      <c r="I10" s="133"/>
      <c r="J10" s="133"/>
    </row>
    <row r="11" spans="1:10" ht="51" x14ac:dyDescent="0.25">
      <c r="A11" s="73" t="s">
        <v>5</v>
      </c>
      <c r="B11" s="141" t="s">
        <v>6</v>
      </c>
      <c r="C11" s="141" t="s">
        <v>7</v>
      </c>
      <c r="D11" s="142" t="s">
        <v>8</v>
      </c>
      <c r="E11" s="141" t="s">
        <v>9</v>
      </c>
      <c r="F11" s="143" t="s">
        <v>10</v>
      </c>
      <c r="G11" s="141" t="s">
        <v>11</v>
      </c>
      <c r="H11" s="144" t="s">
        <v>12</v>
      </c>
      <c r="I11" s="145" t="s">
        <v>13</v>
      </c>
      <c r="J11" s="145" t="s">
        <v>14</v>
      </c>
    </row>
    <row r="12" spans="1:10" x14ac:dyDescent="0.25">
      <c r="A12" s="74"/>
      <c r="B12" s="74"/>
      <c r="C12" s="74"/>
      <c r="D12" s="146"/>
      <c r="E12" s="74"/>
      <c r="F12" s="74" t="s">
        <v>15</v>
      </c>
      <c r="G12" s="74" t="s">
        <v>16</v>
      </c>
      <c r="H12" s="147" t="s">
        <v>17</v>
      </c>
      <c r="I12" s="138" t="s">
        <v>18</v>
      </c>
      <c r="J12" s="138" t="s">
        <v>19</v>
      </c>
    </row>
    <row r="13" spans="1:10" ht="48" x14ac:dyDescent="0.25">
      <c r="A13" s="221" t="s">
        <v>64</v>
      </c>
      <c r="B13" s="221">
        <v>1</v>
      </c>
      <c r="C13" s="223" t="s">
        <v>99</v>
      </c>
      <c r="D13" s="222" t="s">
        <v>38</v>
      </c>
      <c r="E13" s="222"/>
      <c r="F13" s="222"/>
      <c r="G13" s="222">
        <v>2</v>
      </c>
      <c r="H13" s="222"/>
      <c r="I13" s="231"/>
      <c r="J13" s="231"/>
    </row>
    <row r="14" spans="1:10" ht="24" x14ac:dyDescent="0.25">
      <c r="A14" s="224" t="s">
        <v>103</v>
      </c>
      <c r="B14" s="224">
        <f>B13+1</f>
        <v>2</v>
      </c>
      <c r="C14" s="224" t="s">
        <v>87</v>
      </c>
      <c r="D14" s="224" t="s">
        <v>65</v>
      </c>
      <c r="E14" s="224"/>
      <c r="F14" s="224"/>
      <c r="G14" s="224">
        <v>5</v>
      </c>
      <c r="H14" s="224"/>
      <c r="I14" s="224"/>
      <c r="J14" s="224"/>
    </row>
    <row r="15" spans="1:10" ht="24" x14ac:dyDescent="0.25">
      <c r="A15" s="225" t="s">
        <v>104</v>
      </c>
      <c r="B15" s="225">
        <f t="shared" ref="B15:B22" si="0">B14+1</f>
        <v>3</v>
      </c>
      <c r="C15" s="227" t="s">
        <v>97</v>
      </c>
      <c r="D15" s="226" t="s">
        <v>39</v>
      </c>
      <c r="E15" s="226"/>
      <c r="F15" s="226"/>
      <c r="G15" s="226">
        <v>5</v>
      </c>
      <c r="H15" s="226"/>
      <c r="I15" s="229"/>
      <c r="J15" s="229"/>
    </row>
    <row r="16" spans="1:10" ht="24" x14ac:dyDescent="0.25">
      <c r="A16" s="225" t="s">
        <v>104</v>
      </c>
      <c r="B16" s="225">
        <f t="shared" si="0"/>
        <v>4</v>
      </c>
      <c r="C16" s="227" t="s">
        <v>98</v>
      </c>
      <c r="D16" s="226" t="s">
        <v>49</v>
      </c>
      <c r="E16" s="226"/>
      <c r="F16" s="226"/>
      <c r="G16" s="226">
        <v>12</v>
      </c>
      <c r="H16" s="226"/>
      <c r="I16" s="229"/>
      <c r="J16" s="229"/>
    </row>
    <row r="17" spans="1:10" ht="24" x14ac:dyDescent="0.25">
      <c r="A17" s="225" t="s">
        <v>104</v>
      </c>
      <c r="B17" s="225">
        <f t="shared" si="0"/>
        <v>5</v>
      </c>
      <c r="C17" s="227" t="s">
        <v>102</v>
      </c>
      <c r="D17" s="226" t="s">
        <v>100</v>
      </c>
      <c r="E17" s="226"/>
      <c r="F17" s="226"/>
      <c r="G17" s="226">
        <v>15</v>
      </c>
      <c r="H17" s="226"/>
      <c r="I17" s="229"/>
      <c r="J17" s="229"/>
    </row>
    <row r="18" spans="1:10" ht="24" x14ac:dyDescent="0.25">
      <c r="A18" s="225" t="s">
        <v>104</v>
      </c>
      <c r="B18" s="225">
        <f t="shared" si="0"/>
        <v>6</v>
      </c>
      <c r="C18" s="227"/>
      <c r="D18" s="226"/>
      <c r="E18" s="226"/>
      <c r="F18" s="226"/>
      <c r="G18" s="226">
        <v>60</v>
      </c>
      <c r="H18" s="226"/>
      <c r="I18" s="229"/>
      <c r="J18" s="229"/>
    </row>
    <row r="19" spans="1:10" ht="24" x14ac:dyDescent="0.25">
      <c r="A19" s="225" t="s">
        <v>104</v>
      </c>
      <c r="B19" s="225">
        <f t="shared" si="0"/>
        <v>7</v>
      </c>
      <c r="C19" s="227"/>
      <c r="D19" s="226"/>
      <c r="E19" s="226"/>
      <c r="F19" s="226"/>
      <c r="G19" s="228">
        <v>90</v>
      </c>
      <c r="H19" s="226"/>
      <c r="I19" s="229"/>
      <c r="J19" s="229"/>
    </row>
    <row r="20" spans="1:10" ht="24" x14ac:dyDescent="0.25">
      <c r="A20" s="225" t="s">
        <v>104</v>
      </c>
      <c r="B20" s="225">
        <f t="shared" si="0"/>
        <v>8</v>
      </c>
      <c r="C20" s="227"/>
      <c r="D20" s="226"/>
      <c r="E20" s="226"/>
      <c r="F20" s="226"/>
      <c r="G20" s="226">
        <v>5</v>
      </c>
      <c r="H20" s="226"/>
      <c r="I20" s="229"/>
      <c r="J20" s="229"/>
    </row>
    <row r="21" spans="1:10" ht="24" x14ac:dyDescent="0.25">
      <c r="A21" s="225" t="s">
        <v>104</v>
      </c>
      <c r="B21" s="225">
        <f t="shared" si="0"/>
        <v>9</v>
      </c>
      <c r="C21" s="227"/>
      <c r="D21" s="226"/>
      <c r="E21" s="226"/>
      <c r="F21" s="226"/>
      <c r="G21" s="226">
        <v>60</v>
      </c>
      <c r="H21" s="226"/>
      <c r="I21" s="229"/>
      <c r="J21" s="229"/>
    </row>
    <row r="22" spans="1:10" ht="24" x14ac:dyDescent="0.25">
      <c r="A22" s="225" t="s">
        <v>104</v>
      </c>
      <c r="B22" s="225">
        <f t="shared" si="0"/>
        <v>10</v>
      </c>
      <c r="C22" s="227"/>
      <c r="D22" s="226"/>
      <c r="E22" s="226"/>
      <c r="F22" s="226"/>
      <c r="G22" s="226">
        <v>15</v>
      </c>
      <c r="H22" s="226"/>
      <c r="I22" s="229"/>
      <c r="J22" s="229"/>
    </row>
    <row r="25" spans="1:10" ht="12.75" customHeight="1" x14ac:dyDescent="0.25">
      <c r="A25" s="1305" t="s">
        <v>55</v>
      </c>
      <c r="B25" s="1305"/>
      <c r="C25" s="1305"/>
      <c r="D25" s="1305"/>
      <c r="E25" s="1305"/>
      <c r="F25" s="1305"/>
      <c r="G25" s="1305"/>
      <c r="H25" s="1305"/>
      <c r="I25" s="1305"/>
      <c r="J25" s="1305"/>
    </row>
    <row r="26" spans="1:10" x14ac:dyDescent="0.25">
      <c r="A26" s="1305" t="s">
        <v>1</v>
      </c>
      <c r="B26" s="1305"/>
      <c r="C26" s="1305"/>
      <c r="D26" s="1305"/>
      <c r="E26" s="1305"/>
      <c r="F26" s="1305"/>
      <c r="G26" s="1305"/>
      <c r="H26" s="1305"/>
      <c r="I26" s="1305"/>
      <c r="J26" s="1305"/>
    </row>
    <row r="27" spans="1:10" x14ac:dyDescent="0.25">
      <c r="A27" s="1301" t="s">
        <v>41</v>
      </c>
      <c r="B27" s="1301"/>
      <c r="C27" s="1301"/>
      <c r="D27" s="1301"/>
      <c r="E27" s="1301"/>
      <c r="F27" s="1301"/>
      <c r="G27" s="1301"/>
      <c r="H27" s="1301"/>
      <c r="I27" s="1301"/>
      <c r="J27" s="1301"/>
    </row>
    <row r="28" spans="1:10" x14ac:dyDescent="0.25">
      <c r="A28" s="59"/>
      <c r="B28" s="180"/>
      <c r="C28" s="68"/>
      <c r="D28" s="116"/>
      <c r="E28" s="116"/>
      <c r="F28" s="116"/>
      <c r="G28" s="180"/>
      <c r="H28" s="130"/>
      <c r="I28" s="133"/>
      <c r="J28" s="133"/>
    </row>
    <row r="29" spans="1:10" ht="15.75" thickBot="1" x14ac:dyDescent="0.3">
      <c r="A29" s="60" t="s">
        <v>3</v>
      </c>
      <c r="B29" s="117"/>
      <c r="C29" s="61"/>
      <c r="D29" s="117"/>
      <c r="E29" s="117"/>
      <c r="F29" s="117"/>
      <c r="G29" s="117"/>
      <c r="H29" s="131"/>
      <c r="I29" s="132"/>
      <c r="J29" s="133"/>
    </row>
    <row r="30" spans="1:10" ht="15.75" thickBot="1" x14ac:dyDescent="0.3">
      <c r="A30" s="1121" t="s">
        <v>96</v>
      </c>
      <c r="B30" s="1122"/>
      <c r="C30" s="1122"/>
      <c r="D30" s="1122"/>
      <c r="E30" s="1122"/>
      <c r="F30" s="1122"/>
      <c r="G30" s="1122"/>
      <c r="H30" s="1122"/>
      <c r="I30" s="1122"/>
      <c r="J30" s="1120"/>
    </row>
    <row r="31" spans="1:10" x14ac:dyDescent="0.25">
      <c r="A31" s="62"/>
      <c r="B31" s="118"/>
      <c r="C31" s="63"/>
      <c r="D31" s="118"/>
      <c r="E31" s="118"/>
      <c r="F31" s="118"/>
      <c r="G31" s="118"/>
      <c r="H31" s="134"/>
      <c r="I31" s="135"/>
      <c r="J31" s="133"/>
    </row>
    <row r="32" spans="1:10" ht="15.75" thickBot="1" x14ac:dyDescent="0.3">
      <c r="A32" s="60" t="s">
        <v>4</v>
      </c>
      <c r="B32" s="117"/>
      <c r="C32" s="63"/>
      <c r="D32" s="118"/>
      <c r="E32" s="118"/>
      <c r="F32" s="118"/>
      <c r="G32" s="118"/>
      <c r="H32" s="134"/>
      <c r="I32" s="135"/>
      <c r="J32" s="133"/>
    </row>
    <row r="33" spans="1:10" ht="15.75" thickBot="1" x14ac:dyDescent="0.3">
      <c r="A33" s="1089" t="s">
        <v>89</v>
      </c>
      <c r="B33" s="1090"/>
      <c r="C33" s="1090"/>
      <c r="D33" s="1090"/>
      <c r="E33" s="1090"/>
      <c r="F33" s="1090"/>
      <c r="G33" s="1090"/>
      <c r="H33" s="1090"/>
      <c r="I33" s="1090"/>
      <c r="J33" s="1091"/>
    </row>
    <row r="34" spans="1:10" x14ac:dyDescent="0.25">
      <c r="A34" s="65"/>
      <c r="B34" s="117"/>
      <c r="C34" s="68"/>
      <c r="D34" s="116"/>
      <c r="E34" s="116"/>
      <c r="F34" s="116"/>
      <c r="G34" s="180"/>
      <c r="H34" s="130"/>
      <c r="I34" s="133"/>
      <c r="J34" s="133"/>
    </row>
    <row r="35" spans="1:10" ht="51" x14ac:dyDescent="0.25">
      <c r="A35" s="73" t="s">
        <v>5</v>
      </c>
      <c r="B35" s="141" t="s">
        <v>6</v>
      </c>
      <c r="C35" s="141" t="s">
        <v>7</v>
      </c>
      <c r="D35" s="142" t="s">
        <v>8</v>
      </c>
      <c r="E35" s="141" t="s">
        <v>9</v>
      </c>
      <c r="F35" s="143" t="s">
        <v>10</v>
      </c>
      <c r="G35" s="141" t="s">
        <v>11</v>
      </c>
      <c r="H35" s="144" t="s">
        <v>12</v>
      </c>
      <c r="I35" s="145" t="s">
        <v>13</v>
      </c>
      <c r="J35" s="145" t="s">
        <v>14</v>
      </c>
    </row>
    <row r="36" spans="1:10" x14ac:dyDescent="0.25">
      <c r="A36" s="74"/>
      <c r="B36" s="74"/>
      <c r="C36" s="74"/>
      <c r="D36" s="146"/>
      <c r="E36" s="74"/>
      <c r="F36" s="74" t="s">
        <v>15</v>
      </c>
      <c r="G36" s="74" t="s">
        <v>16</v>
      </c>
      <c r="H36" s="147" t="s">
        <v>17</v>
      </c>
      <c r="I36" s="138" t="s">
        <v>18</v>
      </c>
      <c r="J36" s="138" t="s">
        <v>19</v>
      </c>
    </row>
    <row r="37" spans="1:10" ht="48" x14ac:dyDescent="0.25">
      <c r="A37" s="221" t="s">
        <v>64</v>
      </c>
      <c r="B37" s="221">
        <v>1</v>
      </c>
      <c r="C37" s="223" t="s">
        <v>99</v>
      </c>
      <c r="D37" s="222" t="s">
        <v>38</v>
      </c>
      <c r="E37" s="222"/>
      <c r="F37" s="222"/>
      <c r="G37" s="222">
        <v>2</v>
      </c>
      <c r="H37" s="222"/>
      <c r="I37" s="231"/>
      <c r="J37" s="231"/>
    </row>
    <row r="38" spans="1:10" ht="24" x14ac:dyDescent="0.25">
      <c r="A38" s="224" t="s">
        <v>103</v>
      </c>
      <c r="B38" s="224">
        <f>B37+1</f>
        <v>2</v>
      </c>
      <c r="C38" s="224" t="s">
        <v>87</v>
      </c>
      <c r="D38" s="224" t="s">
        <v>65</v>
      </c>
      <c r="E38" s="224"/>
      <c r="F38" s="224"/>
      <c r="G38" s="224">
        <v>5</v>
      </c>
      <c r="H38" s="224"/>
      <c r="I38" s="224"/>
      <c r="J38" s="224"/>
    </row>
    <row r="39" spans="1:10" ht="24" x14ac:dyDescent="0.25">
      <c r="A39" s="225" t="s">
        <v>104</v>
      </c>
      <c r="B39" s="225">
        <f t="shared" ref="B39:B46" si="1">B38+1</f>
        <v>3</v>
      </c>
      <c r="C39" s="227" t="s">
        <v>97</v>
      </c>
      <c r="D39" s="226" t="s">
        <v>39</v>
      </c>
      <c r="E39" s="226"/>
      <c r="F39" s="226"/>
      <c r="G39" s="226">
        <v>5</v>
      </c>
      <c r="H39" s="226"/>
      <c r="I39" s="229"/>
      <c r="J39" s="229"/>
    </row>
    <row r="40" spans="1:10" ht="24" x14ac:dyDescent="0.25">
      <c r="A40" s="225" t="s">
        <v>104</v>
      </c>
      <c r="B40" s="225">
        <f t="shared" si="1"/>
        <v>4</v>
      </c>
      <c r="C40" s="227" t="s">
        <v>98</v>
      </c>
      <c r="D40" s="226" t="s">
        <v>49</v>
      </c>
      <c r="E40" s="226"/>
      <c r="F40" s="226"/>
      <c r="G40" s="226">
        <v>12</v>
      </c>
      <c r="H40" s="226"/>
      <c r="I40" s="229"/>
      <c r="J40" s="229"/>
    </row>
    <row r="41" spans="1:10" ht="24" x14ac:dyDescent="0.25">
      <c r="A41" s="225" t="s">
        <v>104</v>
      </c>
      <c r="B41" s="225">
        <f t="shared" si="1"/>
        <v>5</v>
      </c>
      <c r="C41" s="227" t="s">
        <v>102</v>
      </c>
      <c r="D41" s="226" t="s">
        <v>100</v>
      </c>
      <c r="E41" s="226"/>
      <c r="F41" s="226"/>
      <c r="G41" s="226">
        <v>15</v>
      </c>
      <c r="H41" s="226"/>
      <c r="I41" s="229"/>
      <c r="J41" s="229"/>
    </row>
    <row r="42" spans="1:10" ht="24" x14ac:dyDescent="0.25">
      <c r="A42" s="225" t="s">
        <v>104</v>
      </c>
      <c r="B42" s="225">
        <f t="shared" si="1"/>
        <v>6</v>
      </c>
      <c r="C42" s="227"/>
      <c r="D42" s="226"/>
      <c r="E42" s="226"/>
      <c r="F42" s="226"/>
      <c r="G42" s="226">
        <v>60</v>
      </c>
      <c r="H42" s="226"/>
      <c r="I42" s="229"/>
      <c r="J42" s="229"/>
    </row>
    <row r="43" spans="1:10" ht="24" x14ac:dyDescent="0.25">
      <c r="A43" s="225" t="s">
        <v>104</v>
      </c>
      <c r="B43" s="225">
        <f t="shared" si="1"/>
        <v>7</v>
      </c>
      <c r="C43" s="227"/>
      <c r="D43" s="226"/>
      <c r="E43" s="226"/>
      <c r="F43" s="226"/>
      <c r="G43" s="228">
        <v>90</v>
      </c>
      <c r="H43" s="226"/>
      <c r="I43" s="229"/>
      <c r="J43" s="229"/>
    </row>
    <row r="44" spans="1:10" ht="24" x14ac:dyDescent="0.25">
      <c r="A44" s="225" t="s">
        <v>104</v>
      </c>
      <c r="B44" s="225">
        <f t="shared" si="1"/>
        <v>8</v>
      </c>
      <c r="C44" s="227"/>
      <c r="D44" s="226"/>
      <c r="E44" s="226"/>
      <c r="F44" s="226"/>
      <c r="G44" s="226">
        <v>5</v>
      </c>
      <c r="H44" s="226"/>
      <c r="I44" s="229"/>
      <c r="J44" s="229"/>
    </row>
    <row r="45" spans="1:10" ht="24" x14ac:dyDescent="0.25">
      <c r="A45" s="225" t="s">
        <v>104</v>
      </c>
      <c r="B45" s="225">
        <f t="shared" si="1"/>
        <v>9</v>
      </c>
      <c r="C45" s="227"/>
      <c r="D45" s="226"/>
      <c r="E45" s="226"/>
      <c r="F45" s="226"/>
      <c r="G45" s="226">
        <v>60</v>
      </c>
      <c r="H45" s="226"/>
      <c r="I45" s="229"/>
      <c r="J45" s="229"/>
    </row>
    <row r="46" spans="1:10" ht="24" x14ac:dyDescent="0.25">
      <c r="A46" s="225" t="s">
        <v>104</v>
      </c>
      <c r="B46" s="225">
        <f t="shared" si="1"/>
        <v>10</v>
      </c>
      <c r="C46" s="227"/>
      <c r="D46" s="226"/>
      <c r="E46" s="226"/>
      <c r="F46" s="226"/>
      <c r="G46" s="226">
        <v>15</v>
      </c>
      <c r="H46" s="226"/>
      <c r="I46" s="229"/>
      <c r="J46" s="229"/>
    </row>
  </sheetData>
  <mergeCells count="10">
    <mergeCell ref="A26:J26"/>
    <mergeCell ref="A27:J27"/>
    <mergeCell ref="A30:J30"/>
    <mergeCell ref="A33:J33"/>
    <mergeCell ref="A1:J1"/>
    <mergeCell ref="A2:J2"/>
    <mergeCell ref="A3:J3"/>
    <mergeCell ref="A6:J6"/>
    <mergeCell ref="A9:J9"/>
    <mergeCell ref="A25:J25"/>
  </mergeCells>
  <hyperlinks>
    <hyperlink ref="A3:J3" location="calculo!A9" display="COSTOS DE PERSONAL DIRECTO"/>
    <hyperlink ref="A27:J27" location="calculo!A9" display="COSTOS DE PERSONAL DIRECTO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/>
  <dimension ref="A1:BM2255"/>
  <sheetViews>
    <sheetView view="pageBreakPreview" topLeftCell="A1995" zoomScale="60" zoomScaleNormal="85" workbookViewId="0">
      <selection activeCell="K1924" sqref="K1924"/>
    </sheetView>
  </sheetViews>
  <sheetFormatPr baseColWidth="10" defaultRowHeight="12.75" x14ac:dyDescent="0.2"/>
  <cols>
    <col min="1" max="1" width="19.28515625" style="79" customWidth="1"/>
    <col min="2" max="2" width="11.7109375" style="181" customWidth="1"/>
    <col min="3" max="3" width="44.85546875" style="79" hidden="1" customWidth="1"/>
    <col min="4" max="4" width="22.28515625" style="137" customWidth="1"/>
    <col min="5" max="5" width="13" style="181" customWidth="1"/>
    <col min="6" max="6" width="15.28515625" style="156" customWidth="1"/>
    <col min="7" max="7" width="15.42578125" style="203" customWidth="1"/>
    <col min="8" max="8" width="20.28515625" style="812" customWidth="1"/>
    <col min="9" max="24" width="11.42578125" style="129"/>
    <col min="25" max="27" width="11.42578125" style="129" hidden="1" customWidth="1"/>
    <col min="28" max="65" width="11.42578125" style="187" hidden="1" customWidth="1"/>
    <col min="66" max="238" width="11.42578125" style="188"/>
    <col min="239" max="239" width="22.5703125" style="188" customWidth="1"/>
    <col min="240" max="240" width="10.7109375" style="188" customWidth="1"/>
    <col min="241" max="241" width="57.7109375" style="188" customWidth="1"/>
    <col min="242" max="242" width="18" style="188" customWidth="1"/>
    <col min="243" max="243" width="9.5703125" style="188" customWidth="1"/>
    <col min="244" max="244" width="11" style="188" customWidth="1"/>
    <col min="245" max="245" width="13" style="188" customWidth="1"/>
    <col min="246" max="246" width="15.28515625" style="188" customWidth="1"/>
    <col min="247" max="247" width="15.42578125" style="188" customWidth="1"/>
    <col min="248" max="248" width="18" style="188" customWidth="1"/>
    <col min="249" max="494" width="11.42578125" style="188"/>
    <col min="495" max="495" width="22.5703125" style="188" customWidth="1"/>
    <col min="496" max="496" width="10.7109375" style="188" customWidth="1"/>
    <col min="497" max="497" width="57.7109375" style="188" customWidth="1"/>
    <col min="498" max="498" width="18" style="188" customWidth="1"/>
    <col min="499" max="499" width="9.5703125" style="188" customWidth="1"/>
    <col min="500" max="500" width="11" style="188" customWidth="1"/>
    <col min="501" max="501" width="13" style="188" customWidth="1"/>
    <col min="502" max="502" width="15.28515625" style="188" customWidth="1"/>
    <col min="503" max="503" width="15.42578125" style="188" customWidth="1"/>
    <col min="504" max="504" width="18" style="188" customWidth="1"/>
    <col min="505" max="750" width="11.42578125" style="188"/>
    <col min="751" max="751" width="22.5703125" style="188" customWidth="1"/>
    <col min="752" max="752" width="10.7109375" style="188" customWidth="1"/>
    <col min="753" max="753" width="57.7109375" style="188" customWidth="1"/>
    <col min="754" max="754" width="18" style="188" customWidth="1"/>
    <col min="755" max="755" width="9.5703125" style="188" customWidth="1"/>
    <col min="756" max="756" width="11" style="188" customWidth="1"/>
    <col min="757" max="757" width="13" style="188" customWidth="1"/>
    <col min="758" max="758" width="15.28515625" style="188" customWidth="1"/>
    <col min="759" max="759" width="15.42578125" style="188" customWidth="1"/>
    <col min="760" max="760" width="18" style="188" customWidth="1"/>
    <col min="761" max="1006" width="11.42578125" style="188"/>
    <col min="1007" max="1007" width="22.5703125" style="188" customWidth="1"/>
    <col min="1008" max="1008" width="10.7109375" style="188" customWidth="1"/>
    <col min="1009" max="1009" width="57.7109375" style="188" customWidth="1"/>
    <col min="1010" max="1010" width="18" style="188" customWidth="1"/>
    <col min="1011" max="1011" width="9.5703125" style="188" customWidth="1"/>
    <col min="1012" max="1012" width="11" style="188" customWidth="1"/>
    <col min="1013" max="1013" width="13" style="188" customWidth="1"/>
    <col min="1014" max="1014" width="15.28515625" style="188" customWidth="1"/>
    <col min="1015" max="1015" width="15.42578125" style="188" customWidth="1"/>
    <col min="1016" max="1016" width="18" style="188" customWidth="1"/>
    <col min="1017" max="1262" width="11.42578125" style="188"/>
    <col min="1263" max="1263" width="22.5703125" style="188" customWidth="1"/>
    <col min="1264" max="1264" width="10.7109375" style="188" customWidth="1"/>
    <col min="1265" max="1265" width="57.7109375" style="188" customWidth="1"/>
    <col min="1266" max="1266" width="18" style="188" customWidth="1"/>
    <col min="1267" max="1267" width="9.5703125" style="188" customWidth="1"/>
    <col min="1268" max="1268" width="11" style="188" customWidth="1"/>
    <col min="1269" max="1269" width="13" style="188" customWidth="1"/>
    <col min="1270" max="1270" width="15.28515625" style="188" customWidth="1"/>
    <col min="1271" max="1271" width="15.42578125" style="188" customWidth="1"/>
    <col min="1272" max="1272" width="18" style="188" customWidth="1"/>
    <col min="1273" max="1518" width="11.42578125" style="188"/>
    <col min="1519" max="1519" width="22.5703125" style="188" customWidth="1"/>
    <col min="1520" max="1520" width="10.7109375" style="188" customWidth="1"/>
    <col min="1521" max="1521" width="57.7109375" style="188" customWidth="1"/>
    <col min="1522" max="1522" width="18" style="188" customWidth="1"/>
    <col min="1523" max="1523" width="9.5703125" style="188" customWidth="1"/>
    <col min="1524" max="1524" width="11" style="188" customWidth="1"/>
    <col min="1525" max="1525" width="13" style="188" customWidth="1"/>
    <col min="1526" max="1526" width="15.28515625" style="188" customWidth="1"/>
    <col min="1527" max="1527" width="15.42578125" style="188" customWidth="1"/>
    <col min="1528" max="1528" width="18" style="188" customWidth="1"/>
    <col min="1529" max="1774" width="11.42578125" style="188"/>
    <col min="1775" max="1775" width="22.5703125" style="188" customWidth="1"/>
    <col min="1776" max="1776" width="10.7109375" style="188" customWidth="1"/>
    <col min="1777" max="1777" width="57.7109375" style="188" customWidth="1"/>
    <col min="1778" max="1778" width="18" style="188" customWidth="1"/>
    <col min="1779" max="1779" width="9.5703125" style="188" customWidth="1"/>
    <col min="1780" max="1780" width="11" style="188" customWidth="1"/>
    <col min="1781" max="1781" width="13" style="188" customWidth="1"/>
    <col min="1782" max="1782" width="15.28515625" style="188" customWidth="1"/>
    <col min="1783" max="1783" width="15.42578125" style="188" customWidth="1"/>
    <col min="1784" max="1784" width="18" style="188" customWidth="1"/>
    <col min="1785" max="2030" width="11.42578125" style="188"/>
    <col min="2031" max="2031" width="22.5703125" style="188" customWidth="1"/>
    <col min="2032" max="2032" width="10.7109375" style="188" customWidth="1"/>
    <col min="2033" max="2033" width="57.7109375" style="188" customWidth="1"/>
    <col min="2034" max="2034" width="18" style="188" customWidth="1"/>
    <col min="2035" max="2035" width="9.5703125" style="188" customWidth="1"/>
    <col min="2036" max="2036" width="11" style="188" customWidth="1"/>
    <col min="2037" max="2037" width="13" style="188" customWidth="1"/>
    <col min="2038" max="2038" width="15.28515625" style="188" customWidth="1"/>
    <col min="2039" max="2039" width="15.42578125" style="188" customWidth="1"/>
    <col min="2040" max="2040" width="18" style="188" customWidth="1"/>
    <col min="2041" max="2286" width="11.42578125" style="188"/>
    <col min="2287" max="2287" width="22.5703125" style="188" customWidth="1"/>
    <col min="2288" max="2288" width="10.7109375" style="188" customWidth="1"/>
    <col min="2289" max="2289" width="57.7109375" style="188" customWidth="1"/>
    <col min="2290" max="2290" width="18" style="188" customWidth="1"/>
    <col min="2291" max="2291" width="9.5703125" style="188" customWidth="1"/>
    <col min="2292" max="2292" width="11" style="188" customWidth="1"/>
    <col min="2293" max="2293" width="13" style="188" customWidth="1"/>
    <col min="2294" max="2294" width="15.28515625" style="188" customWidth="1"/>
    <col min="2295" max="2295" width="15.42578125" style="188" customWidth="1"/>
    <col min="2296" max="2296" width="18" style="188" customWidth="1"/>
    <col min="2297" max="2542" width="11.42578125" style="188"/>
    <col min="2543" max="2543" width="22.5703125" style="188" customWidth="1"/>
    <col min="2544" max="2544" width="10.7109375" style="188" customWidth="1"/>
    <col min="2545" max="2545" width="57.7109375" style="188" customWidth="1"/>
    <col min="2546" max="2546" width="18" style="188" customWidth="1"/>
    <col min="2547" max="2547" width="9.5703125" style="188" customWidth="1"/>
    <col min="2548" max="2548" width="11" style="188" customWidth="1"/>
    <col min="2549" max="2549" width="13" style="188" customWidth="1"/>
    <col min="2550" max="2550" width="15.28515625" style="188" customWidth="1"/>
    <col min="2551" max="2551" width="15.42578125" style="188" customWidth="1"/>
    <col min="2552" max="2552" width="18" style="188" customWidth="1"/>
    <col min="2553" max="2798" width="11.42578125" style="188"/>
    <col min="2799" max="2799" width="22.5703125" style="188" customWidth="1"/>
    <col min="2800" max="2800" width="10.7109375" style="188" customWidth="1"/>
    <col min="2801" max="2801" width="57.7109375" style="188" customWidth="1"/>
    <col min="2802" max="2802" width="18" style="188" customWidth="1"/>
    <col min="2803" max="2803" width="9.5703125" style="188" customWidth="1"/>
    <col min="2804" max="2804" width="11" style="188" customWidth="1"/>
    <col min="2805" max="2805" width="13" style="188" customWidth="1"/>
    <col min="2806" max="2806" width="15.28515625" style="188" customWidth="1"/>
    <col min="2807" max="2807" width="15.42578125" style="188" customWidth="1"/>
    <col min="2808" max="2808" width="18" style="188" customWidth="1"/>
    <col min="2809" max="3054" width="11.42578125" style="188"/>
    <col min="3055" max="3055" width="22.5703125" style="188" customWidth="1"/>
    <col min="3056" max="3056" width="10.7109375" style="188" customWidth="1"/>
    <col min="3057" max="3057" width="57.7109375" style="188" customWidth="1"/>
    <col min="3058" max="3058" width="18" style="188" customWidth="1"/>
    <col min="3059" max="3059" width="9.5703125" style="188" customWidth="1"/>
    <col min="3060" max="3060" width="11" style="188" customWidth="1"/>
    <col min="3061" max="3061" width="13" style="188" customWidth="1"/>
    <col min="3062" max="3062" width="15.28515625" style="188" customWidth="1"/>
    <col min="3063" max="3063" width="15.42578125" style="188" customWidth="1"/>
    <col min="3064" max="3064" width="18" style="188" customWidth="1"/>
    <col min="3065" max="3310" width="11.42578125" style="188"/>
    <col min="3311" max="3311" width="22.5703125" style="188" customWidth="1"/>
    <col min="3312" max="3312" width="10.7109375" style="188" customWidth="1"/>
    <col min="3313" max="3313" width="57.7109375" style="188" customWidth="1"/>
    <col min="3314" max="3314" width="18" style="188" customWidth="1"/>
    <col min="3315" max="3315" width="9.5703125" style="188" customWidth="1"/>
    <col min="3316" max="3316" width="11" style="188" customWidth="1"/>
    <col min="3317" max="3317" width="13" style="188" customWidth="1"/>
    <col min="3318" max="3318" width="15.28515625" style="188" customWidth="1"/>
    <col min="3319" max="3319" width="15.42578125" style="188" customWidth="1"/>
    <col min="3320" max="3320" width="18" style="188" customWidth="1"/>
    <col min="3321" max="3566" width="11.42578125" style="188"/>
    <col min="3567" max="3567" width="22.5703125" style="188" customWidth="1"/>
    <col min="3568" max="3568" width="10.7109375" style="188" customWidth="1"/>
    <col min="3569" max="3569" width="57.7109375" style="188" customWidth="1"/>
    <col min="3570" max="3570" width="18" style="188" customWidth="1"/>
    <col min="3571" max="3571" width="9.5703125" style="188" customWidth="1"/>
    <col min="3572" max="3572" width="11" style="188" customWidth="1"/>
    <col min="3573" max="3573" width="13" style="188" customWidth="1"/>
    <col min="3574" max="3574" width="15.28515625" style="188" customWidth="1"/>
    <col min="3575" max="3575" width="15.42578125" style="188" customWidth="1"/>
    <col min="3576" max="3576" width="18" style="188" customWidth="1"/>
    <col min="3577" max="3822" width="11.42578125" style="188"/>
    <col min="3823" max="3823" width="22.5703125" style="188" customWidth="1"/>
    <col min="3824" max="3824" width="10.7109375" style="188" customWidth="1"/>
    <col min="3825" max="3825" width="57.7109375" style="188" customWidth="1"/>
    <col min="3826" max="3826" width="18" style="188" customWidth="1"/>
    <col min="3827" max="3827" width="9.5703125" style="188" customWidth="1"/>
    <col min="3828" max="3828" width="11" style="188" customWidth="1"/>
    <col min="3829" max="3829" width="13" style="188" customWidth="1"/>
    <col min="3830" max="3830" width="15.28515625" style="188" customWidth="1"/>
    <col min="3831" max="3831" width="15.42578125" style="188" customWidth="1"/>
    <col min="3832" max="3832" width="18" style="188" customWidth="1"/>
    <col min="3833" max="4078" width="11.42578125" style="188"/>
    <col min="4079" max="4079" width="22.5703125" style="188" customWidth="1"/>
    <col min="4080" max="4080" width="10.7109375" style="188" customWidth="1"/>
    <col min="4081" max="4081" width="57.7109375" style="188" customWidth="1"/>
    <col min="4082" max="4082" width="18" style="188" customWidth="1"/>
    <col min="4083" max="4083" width="9.5703125" style="188" customWidth="1"/>
    <col min="4084" max="4084" width="11" style="188" customWidth="1"/>
    <col min="4085" max="4085" width="13" style="188" customWidth="1"/>
    <col min="4086" max="4086" width="15.28515625" style="188" customWidth="1"/>
    <col min="4087" max="4087" width="15.42578125" style="188" customWidth="1"/>
    <col min="4088" max="4088" width="18" style="188" customWidth="1"/>
    <col min="4089" max="4334" width="11.42578125" style="188"/>
    <col min="4335" max="4335" width="22.5703125" style="188" customWidth="1"/>
    <col min="4336" max="4336" width="10.7109375" style="188" customWidth="1"/>
    <col min="4337" max="4337" width="57.7109375" style="188" customWidth="1"/>
    <col min="4338" max="4338" width="18" style="188" customWidth="1"/>
    <col min="4339" max="4339" width="9.5703125" style="188" customWidth="1"/>
    <col min="4340" max="4340" width="11" style="188" customWidth="1"/>
    <col min="4341" max="4341" width="13" style="188" customWidth="1"/>
    <col min="4342" max="4342" width="15.28515625" style="188" customWidth="1"/>
    <col min="4343" max="4343" width="15.42578125" style="188" customWidth="1"/>
    <col min="4344" max="4344" width="18" style="188" customWidth="1"/>
    <col min="4345" max="4590" width="11.42578125" style="188"/>
    <col min="4591" max="4591" width="22.5703125" style="188" customWidth="1"/>
    <col min="4592" max="4592" width="10.7109375" style="188" customWidth="1"/>
    <col min="4593" max="4593" width="57.7109375" style="188" customWidth="1"/>
    <col min="4594" max="4594" width="18" style="188" customWidth="1"/>
    <col min="4595" max="4595" width="9.5703125" style="188" customWidth="1"/>
    <col min="4596" max="4596" width="11" style="188" customWidth="1"/>
    <col min="4597" max="4597" width="13" style="188" customWidth="1"/>
    <col min="4598" max="4598" width="15.28515625" style="188" customWidth="1"/>
    <col min="4599" max="4599" width="15.42578125" style="188" customWidth="1"/>
    <col min="4600" max="4600" width="18" style="188" customWidth="1"/>
    <col min="4601" max="4846" width="11.42578125" style="188"/>
    <col min="4847" max="4847" width="22.5703125" style="188" customWidth="1"/>
    <col min="4848" max="4848" width="10.7109375" style="188" customWidth="1"/>
    <col min="4849" max="4849" width="57.7109375" style="188" customWidth="1"/>
    <col min="4850" max="4850" width="18" style="188" customWidth="1"/>
    <col min="4851" max="4851" width="9.5703125" style="188" customWidth="1"/>
    <col min="4852" max="4852" width="11" style="188" customWidth="1"/>
    <col min="4853" max="4853" width="13" style="188" customWidth="1"/>
    <col min="4854" max="4854" width="15.28515625" style="188" customWidth="1"/>
    <col min="4855" max="4855" width="15.42578125" style="188" customWidth="1"/>
    <col min="4856" max="4856" width="18" style="188" customWidth="1"/>
    <col min="4857" max="5102" width="11.42578125" style="188"/>
    <col min="5103" max="5103" width="22.5703125" style="188" customWidth="1"/>
    <col min="5104" max="5104" width="10.7109375" style="188" customWidth="1"/>
    <col min="5105" max="5105" width="57.7109375" style="188" customWidth="1"/>
    <col min="5106" max="5106" width="18" style="188" customWidth="1"/>
    <col min="5107" max="5107" width="9.5703125" style="188" customWidth="1"/>
    <col min="5108" max="5108" width="11" style="188" customWidth="1"/>
    <col min="5109" max="5109" width="13" style="188" customWidth="1"/>
    <col min="5110" max="5110" width="15.28515625" style="188" customWidth="1"/>
    <col min="5111" max="5111" width="15.42578125" style="188" customWidth="1"/>
    <col min="5112" max="5112" width="18" style="188" customWidth="1"/>
    <col min="5113" max="5358" width="11.42578125" style="188"/>
    <col min="5359" max="5359" width="22.5703125" style="188" customWidth="1"/>
    <col min="5360" max="5360" width="10.7109375" style="188" customWidth="1"/>
    <col min="5361" max="5361" width="57.7109375" style="188" customWidth="1"/>
    <col min="5362" max="5362" width="18" style="188" customWidth="1"/>
    <col min="5363" max="5363" width="9.5703125" style="188" customWidth="1"/>
    <col min="5364" max="5364" width="11" style="188" customWidth="1"/>
    <col min="5365" max="5365" width="13" style="188" customWidth="1"/>
    <col min="5366" max="5366" width="15.28515625" style="188" customWidth="1"/>
    <col min="5367" max="5367" width="15.42578125" style="188" customWidth="1"/>
    <col min="5368" max="5368" width="18" style="188" customWidth="1"/>
    <col min="5369" max="5614" width="11.42578125" style="188"/>
    <col min="5615" max="5615" width="22.5703125" style="188" customWidth="1"/>
    <col min="5616" max="5616" width="10.7109375" style="188" customWidth="1"/>
    <col min="5617" max="5617" width="57.7109375" style="188" customWidth="1"/>
    <col min="5618" max="5618" width="18" style="188" customWidth="1"/>
    <col min="5619" max="5619" width="9.5703125" style="188" customWidth="1"/>
    <col min="5620" max="5620" width="11" style="188" customWidth="1"/>
    <col min="5621" max="5621" width="13" style="188" customWidth="1"/>
    <col min="5622" max="5622" width="15.28515625" style="188" customWidth="1"/>
    <col min="5623" max="5623" width="15.42578125" style="188" customWidth="1"/>
    <col min="5624" max="5624" width="18" style="188" customWidth="1"/>
    <col min="5625" max="5870" width="11.42578125" style="188"/>
    <col min="5871" max="5871" width="22.5703125" style="188" customWidth="1"/>
    <col min="5872" max="5872" width="10.7109375" style="188" customWidth="1"/>
    <col min="5873" max="5873" width="57.7109375" style="188" customWidth="1"/>
    <col min="5874" max="5874" width="18" style="188" customWidth="1"/>
    <col min="5875" max="5875" width="9.5703125" style="188" customWidth="1"/>
    <col min="5876" max="5876" width="11" style="188" customWidth="1"/>
    <col min="5877" max="5877" width="13" style="188" customWidth="1"/>
    <col min="5878" max="5878" width="15.28515625" style="188" customWidth="1"/>
    <col min="5879" max="5879" width="15.42578125" style="188" customWidth="1"/>
    <col min="5880" max="5880" width="18" style="188" customWidth="1"/>
    <col min="5881" max="6126" width="11.42578125" style="188"/>
    <col min="6127" max="6127" width="22.5703125" style="188" customWidth="1"/>
    <col min="6128" max="6128" width="10.7109375" style="188" customWidth="1"/>
    <col min="6129" max="6129" width="57.7109375" style="188" customWidth="1"/>
    <col min="6130" max="6130" width="18" style="188" customWidth="1"/>
    <col min="6131" max="6131" width="9.5703125" style="188" customWidth="1"/>
    <col min="6132" max="6132" width="11" style="188" customWidth="1"/>
    <col min="6133" max="6133" width="13" style="188" customWidth="1"/>
    <col min="6134" max="6134" width="15.28515625" style="188" customWidth="1"/>
    <col min="6135" max="6135" width="15.42578125" style="188" customWidth="1"/>
    <col min="6136" max="6136" width="18" style="188" customWidth="1"/>
    <col min="6137" max="6382" width="11.42578125" style="188"/>
    <col min="6383" max="6383" width="22.5703125" style="188" customWidth="1"/>
    <col min="6384" max="6384" width="10.7109375" style="188" customWidth="1"/>
    <col min="6385" max="6385" width="57.7109375" style="188" customWidth="1"/>
    <col min="6386" max="6386" width="18" style="188" customWidth="1"/>
    <col min="6387" max="6387" width="9.5703125" style="188" customWidth="1"/>
    <col min="6388" max="6388" width="11" style="188" customWidth="1"/>
    <col min="6389" max="6389" width="13" style="188" customWidth="1"/>
    <col min="6390" max="6390" width="15.28515625" style="188" customWidth="1"/>
    <col min="6391" max="6391" width="15.42578125" style="188" customWidth="1"/>
    <col min="6392" max="6392" width="18" style="188" customWidth="1"/>
    <col min="6393" max="6638" width="11.42578125" style="188"/>
    <col min="6639" max="6639" width="22.5703125" style="188" customWidth="1"/>
    <col min="6640" max="6640" width="10.7109375" style="188" customWidth="1"/>
    <col min="6641" max="6641" width="57.7109375" style="188" customWidth="1"/>
    <col min="6642" max="6642" width="18" style="188" customWidth="1"/>
    <col min="6643" max="6643" width="9.5703125" style="188" customWidth="1"/>
    <col min="6644" max="6644" width="11" style="188" customWidth="1"/>
    <col min="6645" max="6645" width="13" style="188" customWidth="1"/>
    <col min="6646" max="6646" width="15.28515625" style="188" customWidth="1"/>
    <col min="6647" max="6647" width="15.42578125" style="188" customWidth="1"/>
    <col min="6648" max="6648" width="18" style="188" customWidth="1"/>
    <col min="6649" max="6894" width="11.42578125" style="188"/>
    <col min="6895" max="6895" width="22.5703125" style="188" customWidth="1"/>
    <col min="6896" max="6896" width="10.7109375" style="188" customWidth="1"/>
    <col min="6897" max="6897" width="57.7109375" style="188" customWidth="1"/>
    <col min="6898" max="6898" width="18" style="188" customWidth="1"/>
    <col min="6899" max="6899" width="9.5703125" style="188" customWidth="1"/>
    <col min="6900" max="6900" width="11" style="188" customWidth="1"/>
    <col min="6901" max="6901" width="13" style="188" customWidth="1"/>
    <col min="6902" max="6902" width="15.28515625" style="188" customWidth="1"/>
    <col min="6903" max="6903" width="15.42578125" style="188" customWidth="1"/>
    <col min="6904" max="6904" width="18" style="188" customWidth="1"/>
    <col min="6905" max="7150" width="11.42578125" style="188"/>
    <col min="7151" max="7151" width="22.5703125" style="188" customWidth="1"/>
    <col min="7152" max="7152" width="10.7109375" style="188" customWidth="1"/>
    <col min="7153" max="7153" width="57.7109375" style="188" customWidth="1"/>
    <col min="7154" max="7154" width="18" style="188" customWidth="1"/>
    <col min="7155" max="7155" width="9.5703125" style="188" customWidth="1"/>
    <col min="7156" max="7156" width="11" style="188" customWidth="1"/>
    <col min="7157" max="7157" width="13" style="188" customWidth="1"/>
    <col min="7158" max="7158" width="15.28515625" style="188" customWidth="1"/>
    <col min="7159" max="7159" width="15.42578125" style="188" customWidth="1"/>
    <col min="7160" max="7160" width="18" style="188" customWidth="1"/>
    <col min="7161" max="7406" width="11.42578125" style="188"/>
    <col min="7407" max="7407" width="22.5703125" style="188" customWidth="1"/>
    <col min="7408" max="7408" width="10.7109375" style="188" customWidth="1"/>
    <col min="7409" max="7409" width="57.7109375" style="188" customWidth="1"/>
    <col min="7410" max="7410" width="18" style="188" customWidth="1"/>
    <col min="7411" max="7411" width="9.5703125" style="188" customWidth="1"/>
    <col min="7412" max="7412" width="11" style="188" customWidth="1"/>
    <col min="7413" max="7413" width="13" style="188" customWidth="1"/>
    <col min="7414" max="7414" width="15.28515625" style="188" customWidth="1"/>
    <col min="7415" max="7415" width="15.42578125" style="188" customWidth="1"/>
    <col min="7416" max="7416" width="18" style="188" customWidth="1"/>
    <col min="7417" max="7662" width="11.42578125" style="188"/>
    <col min="7663" max="7663" width="22.5703125" style="188" customWidth="1"/>
    <col min="7664" max="7664" width="10.7109375" style="188" customWidth="1"/>
    <col min="7665" max="7665" width="57.7109375" style="188" customWidth="1"/>
    <col min="7666" max="7666" width="18" style="188" customWidth="1"/>
    <col min="7667" max="7667" width="9.5703125" style="188" customWidth="1"/>
    <col min="7668" max="7668" width="11" style="188" customWidth="1"/>
    <col min="7669" max="7669" width="13" style="188" customWidth="1"/>
    <col min="7670" max="7670" width="15.28515625" style="188" customWidth="1"/>
    <col min="7671" max="7671" width="15.42578125" style="188" customWidth="1"/>
    <col min="7672" max="7672" width="18" style="188" customWidth="1"/>
    <col min="7673" max="7918" width="11.42578125" style="188"/>
    <col min="7919" max="7919" width="22.5703125" style="188" customWidth="1"/>
    <col min="7920" max="7920" width="10.7109375" style="188" customWidth="1"/>
    <col min="7921" max="7921" width="57.7109375" style="188" customWidth="1"/>
    <col min="7922" max="7922" width="18" style="188" customWidth="1"/>
    <col min="7923" max="7923" width="9.5703125" style="188" customWidth="1"/>
    <col min="7924" max="7924" width="11" style="188" customWidth="1"/>
    <col min="7925" max="7925" width="13" style="188" customWidth="1"/>
    <col min="7926" max="7926" width="15.28515625" style="188" customWidth="1"/>
    <col min="7927" max="7927" width="15.42578125" style="188" customWidth="1"/>
    <col min="7928" max="7928" width="18" style="188" customWidth="1"/>
    <col min="7929" max="8174" width="11.42578125" style="188"/>
    <col min="8175" max="8175" width="22.5703125" style="188" customWidth="1"/>
    <col min="8176" max="8176" width="10.7109375" style="188" customWidth="1"/>
    <col min="8177" max="8177" width="57.7109375" style="188" customWidth="1"/>
    <col min="8178" max="8178" width="18" style="188" customWidth="1"/>
    <col min="8179" max="8179" width="9.5703125" style="188" customWidth="1"/>
    <col min="8180" max="8180" width="11" style="188" customWidth="1"/>
    <col min="8181" max="8181" width="13" style="188" customWidth="1"/>
    <col min="8182" max="8182" width="15.28515625" style="188" customWidth="1"/>
    <col min="8183" max="8183" width="15.42578125" style="188" customWidth="1"/>
    <col min="8184" max="8184" width="18" style="188" customWidth="1"/>
    <col min="8185" max="8430" width="11.42578125" style="188"/>
    <col min="8431" max="8431" width="22.5703125" style="188" customWidth="1"/>
    <col min="8432" max="8432" width="10.7109375" style="188" customWidth="1"/>
    <col min="8433" max="8433" width="57.7109375" style="188" customWidth="1"/>
    <col min="8434" max="8434" width="18" style="188" customWidth="1"/>
    <col min="8435" max="8435" width="9.5703125" style="188" customWidth="1"/>
    <col min="8436" max="8436" width="11" style="188" customWidth="1"/>
    <col min="8437" max="8437" width="13" style="188" customWidth="1"/>
    <col min="8438" max="8438" width="15.28515625" style="188" customWidth="1"/>
    <col min="8439" max="8439" width="15.42578125" style="188" customWidth="1"/>
    <col min="8440" max="8440" width="18" style="188" customWidth="1"/>
    <col min="8441" max="8686" width="11.42578125" style="188"/>
    <col min="8687" max="8687" width="22.5703125" style="188" customWidth="1"/>
    <col min="8688" max="8688" width="10.7109375" style="188" customWidth="1"/>
    <col min="8689" max="8689" width="57.7109375" style="188" customWidth="1"/>
    <col min="8690" max="8690" width="18" style="188" customWidth="1"/>
    <col min="8691" max="8691" width="9.5703125" style="188" customWidth="1"/>
    <col min="8692" max="8692" width="11" style="188" customWidth="1"/>
    <col min="8693" max="8693" width="13" style="188" customWidth="1"/>
    <col min="8694" max="8694" width="15.28515625" style="188" customWidth="1"/>
    <col min="8695" max="8695" width="15.42578125" style="188" customWidth="1"/>
    <col min="8696" max="8696" width="18" style="188" customWidth="1"/>
    <col min="8697" max="8942" width="11.42578125" style="188"/>
    <col min="8943" max="8943" width="22.5703125" style="188" customWidth="1"/>
    <col min="8944" max="8944" width="10.7109375" style="188" customWidth="1"/>
    <col min="8945" max="8945" width="57.7109375" style="188" customWidth="1"/>
    <col min="8946" max="8946" width="18" style="188" customWidth="1"/>
    <col min="8947" max="8947" width="9.5703125" style="188" customWidth="1"/>
    <col min="8948" max="8948" width="11" style="188" customWidth="1"/>
    <col min="8949" max="8949" width="13" style="188" customWidth="1"/>
    <col min="8950" max="8950" width="15.28515625" style="188" customWidth="1"/>
    <col min="8951" max="8951" width="15.42578125" style="188" customWidth="1"/>
    <col min="8952" max="8952" width="18" style="188" customWidth="1"/>
    <col min="8953" max="9198" width="11.42578125" style="188"/>
    <col min="9199" max="9199" width="22.5703125" style="188" customWidth="1"/>
    <col min="9200" max="9200" width="10.7109375" style="188" customWidth="1"/>
    <col min="9201" max="9201" width="57.7109375" style="188" customWidth="1"/>
    <col min="9202" max="9202" width="18" style="188" customWidth="1"/>
    <col min="9203" max="9203" width="9.5703125" style="188" customWidth="1"/>
    <col min="9204" max="9204" width="11" style="188" customWidth="1"/>
    <col min="9205" max="9205" width="13" style="188" customWidth="1"/>
    <col min="9206" max="9206" width="15.28515625" style="188" customWidth="1"/>
    <col min="9207" max="9207" width="15.42578125" style="188" customWidth="1"/>
    <col min="9208" max="9208" width="18" style="188" customWidth="1"/>
    <col min="9209" max="9454" width="11.42578125" style="188"/>
    <col min="9455" max="9455" width="22.5703125" style="188" customWidth="1"/>
    <col min="9456" max="9456" width="10.7109375" style="188" customWidth="1"/>
    <col min="9457" max="9457" width="57.7109375" style="188" customWidth="1"/>
    <col min="9458" max="9458" width="18" style="188" customWidth="1"/>
    <col min="9459" max="9459" width="9.5703125" style="188" customWidth="1"/>
    <col min="9460" max="9460" width="11" style="188" customWidth="1"/>
    <col min="9461" max="9461" width="13" style="188" customWidth="1"/>
    <col min="9462" max="9462" width="15.28515625" style="188" customWidth="1"/>
    <col min="9463" max="9463" width="15.42578125" style="188" customWidth="1"/>
    <col min="9464" max="9464" width="18" style="188" customWidth="1"/>
    <col min="9465" max="9710" width="11.42578125" style="188"/>
    <col min="9711" max="9711" width="22.5703125" style="188" customWidth="1"/>
    <col min="9712" max="9712" width="10.7109375" style="188" customWidth="1"/>
    <col min="9713" max="9713" width="57.7109375" style="188" customWidth="1"/>
    <col min="9714" max="9714" width="18" style="188" customWidth="1"/>
    <col min="9715" max="9715" width="9.5703125" style="188" customWidth="1"/>
    <col min="9716" max="9716" width="11" style="188" customWidth="1"/>
    <col min="9717" max="9717" width="13" style="188" customWidth="1"/>
    <col min="9718" max="9718" width="15.28515625" style="188" customWidth="1"/>
    <col min="9719" max="9719" width="15.42578125" style="188" customWidth="1"/>
    <col min="9720" max="9720" width="18" style="188" customWidth="1"/>
    <col min="9721" max="9966" width="11.42578125" style="188"/>
    <col min="9967" max="9967" width="22.5703125" style="188" customWidth="1"/>
    <col min="9968" max="9968" width="10.7109375" style="188" customWidth="1"/>
    <col min="9969" max="9969" width="57.7109375" style="188" customWidth="1"/>
    <col min="9970" max="9970" width="18" style="188" customWidth="1"/>
    <col min="9971" max="9971" width="9.5703125" style="188" customWidth="1"/>
    <col min="9972" max="9972" width="11" style="188" customWidth="1"/>
    <col min="9973" max="9973" width="13" style="188" customWidth="1"/>
    <col min="9974" max="9974" width="15.28515625" style="188" customWidth="1"/>
    <col min="9975" max="9975" width="15.42578125" style="188" customWidth="1"/>
    <col min="9976" max="9976" width="18" style="188" customWidth="1"/>
    <col min="9977" max="10222" width="11.42578125" style="188"/>
    <col min="10223" max="10223" width="22.5703125" style="188" customWidth="1"/>
    <col min="10224" max="10224" width="10.7109375" style="188" customWidth="1"/>
    <col min="10225" max="10225" width="57.7109375" style="188" customWidth="1"/>
    <col min="10226" max="10226" width="18" style="188" customWidth="1"/>
    <col min="10227" max="10227" width="9.5703125" style="188" customWidth="1"/>
    <col min="10228" max="10228" width="11" style="188" customWidth="1"/>
    <col min="10229" max="10229" width="13" style="188" customWidth="1"/>
    <col min="10230" max="10230" width="15.28515625" style="188" customWidth="1"/>
    <col min="10231" max="10231" width="15.42578125" style="188" customWidth="1"/>
    <col min="10232" max="10232" width="18" style="188" customWidth="1"/>
    <col min="10233" max="10478" width="11.42578125" style="188"/>
    <col min="10479" max="10479" width="22.5703125" style="188" customWidth="1"/>
    <col min="10480" max="10480" width="10.7109375" style="188" customWidth="1"/>
    <col min="10481" max="10481" width="57.7109375" style="188" customWidth="1"/>
    <col min="10482" max="10482" width="18" style="188" customWidth="1"/>
    <col min="10483" max="10483" width="9.5703125" style="188" customWidth="1"/>
    <col min="10484" max="10484" width="11" style="188" customWidth="1"/>
    <col min="10485" max="10485" width="13" style="188" customWidth="1"/>
    <col min="10486" max="10486" width="15.28515625" style="188" customWidth="1"/>
    <col min="10487" max="10487" width="15.42578125" style="188" customWidth="1"/>
    <col min="10488" max="10488" width="18" style="188" customWidth="1"/>
    <col min="10489" max="10734" width="11.42578125" style="188"/>
    <col min="10735" max="10735" width="22.5703125" style="188" customWidth="1"/>
    <col min="10736" max="10736" width="10.7109375" style="188" customWidth="1"/>
    <col min="10737" max="10737" width="57.7109375" style="188" customWidth="1"/>
    <col min="10738" max="10738" width="18" style="188" customWidth="1"/>
    <col min="10739" max="10739" width="9.5703125" style="188" customWidth="1"/>
    <col min="10740" max="10740" width="11" style="188" customWidth="1"/>
    <col min="10741" max="10741" width="13" style="188" customWidth="1"/>
    <col min="10742" max="10742" width="15.28515625" style="188" customWidth="1"/>
    <col min="10743" max="10743" width="15.42578125" style="188" customWidth="1"/>
    <col min="10744" max="10744" width="18" style="188" customWidth="1"/>
    <col min="10745" max="10990" width="11.42578125" style="188"/>
    <col min="10991" max="10991" width="22.5703125" style="188" customWidth="1"/>
    <col min="10992" max="10992" width="10.7109375" style="188" customWidth="1"/>
    <col min="10993" max="10993" width="57.7109375" style="188" customWidth="1"/>
    <col min="10994" max="10994" width="18" style="188" customWidth="1"/>
    <col min="10995" max="10995" width="9.5703125" style="188" customWidth="1"/>
    <col min="10996" max="10996" width="11" style="188" customWidth="1"/>
    <col min="10997" max="10997" width="13" style="188" customWidth="1"/>
    <col min="10998" max="10998" width="15.28515625" style="188" customWidth="1"/>
    <col min="10999" max="10999" width="15.42578125" style="188" customWidth="1"/>
    <col min="11000" max="11000" width="18" style="188" customWidth="1"/>
    <col min="11001" max="11246" width="11.42578125" style="188"/>
    <col min="11247" max="11247" width="22.5703125" style="188" customWidth="1"/>
    <col min="11248" max="11248" width="10.7109375" style="188" customWidth="1"/>
    <col min="11249" max="11249" width="57.7109375" style="188" customWidth="1"/>
    <col min="11250" max="11250" width="18" style="188" customWidth="1"/>
    <col min="11251" max="11251" width="9.5703125" style="188" customWidth="1"/>
    <col min="11252" max="11252" width="11" style="188" customWidth="1"/>
    <col min="11253" max="11253" width="13" style="188" customWidth="1"/>
    <col min="11254" max="11254" width="15.28515625" style="188" customWidth="1"/>
    <col min="11255" max="11255" width="15.42578125" style="188" customWidth="1"/>
    <col min="11256" max="11256" width="18" style="188" customWidth="1"/>
    <col min="11257" max="11502" width="11.42578125" style="188"/>
    <col min="11503" max="11503" width="22.5703125" style="188" customWidth="1"/>
    <col min="11504" max="11504" width="10.7109375" style="188" customWidth="1"/>
    <col min="11505" max="11505" width="57.7109375" style="188" customWidth="1"/>
    <col min="11506" max="11506" width="18" style="188" customWidth="1"/>
    <col min="11507" max="11507" width="9.5703125" style="188" customWidth="1"/>
    <col min="11508" max="11508" width="11" style="188" customWidth="1"/>
    <col min="11509" max="11509" width="13" style="188" customWidth="1"/>
    <col min="11510" max="11510" width="15.28515625" style="188" customWidth="1"/>
    <col min="11511" max="11511" width="15.42578125" style="188" customWidth="1"/>
    <col min="11512" max="11512" width="18" style="188" customWidth="1"/>
    <col min="11513" max="11758" width="11.42578125" style="188"/>
    <col min="11759" max="11759" width="22.5703125" style="188" customWidth="1"/>
    <col min="11760" max="11760" width="10.7109375" style="188" customWidth="1"/>
    <col min="11761" max="11761" width="57.7109375" style="188" customWidth="1"/>
    <col min="11762" max="11762" width="18" style="188" customWidth="1"/>
    <col min="11763" max="11763" width="9.5703125" style="188" customWidth="1"/>
    <col min="11764" max="11764" width="11" style="188" customWidth="1"/>
    <col min="11765" max="11765" width="13" style="188" customWidth="1"/>
    <col min="11766" max="11766" width="15.28515625" style="188" customWidth="1"/>
    <col min="11767" max="11767" width="15.42578125" style="188" customWidth="1"/>
    <col min="11768" max="11768" width="18" style="188" customWidth="1"/>
    <col min="11769" max="12014" width="11.42578125" style="188"/>
    <col min="12015" max="12015" width="22.5703125" style="188" customWidth="1"/>
    <col min="12016" max="12016" width="10.7109375" style="188" customWidth="1"/>
    <col min="12017" max="12017" width="57.7109375" style="188" customWidth="1"/>
    <col min="12018" max="12018" width="18" style="188" customWidth="1"/>
    <col min="12019" max="12019" width="9.5703125" style="188" customWidth="1"/>
    <col min="12020" max="12020" width="11" style="188" customWidth="1"/>
    <col min="12021" max="12021" width="13" style="188" customWidth="1"/>
    <col min="12022" max="12022" width="15.28515625" style="188" customWidth="1"/>
    <col min="12023" max="12023" width="15.42578125" style="188" customWidth="1"/>
    <col min="12024" max="12024" width="18" style="188" customWidth="1"/>
    <col min="12025" max="12270" width="11.42578125" style="188"/>
    <col min="12271" max="12271" width="22.5703125" style="188" customWidth="1"/>
    <col min="12272" max="12272" width="10.7109375" style="188" customWidth="1"/>
    <col min="12273" max="12273" width="57.7109375" style="188" customWidth="1"/>
    <col min="12274" max="12274" width="18" style="188" customWidth="1"/>
    <col min="12275" max="12275" width="9.5703125" style="188" customWidth="1"/>
    <col min="12276" max="12276" width="11" style="188" customWidth="1"/>
    <col min="12277" max="12277" width="13" style="188" customWidth="1"/>
    <col min="12278" max="12278" width="15.28515625" style="188" customWidth="1"/>
    <col min="12279" max="12279" width="15.42578125" style="188" customWidth="1"/>
    <col min="12280" max="12280" width="18" style="188" customWidth="1"/>
    <col min="12281" max="12526" width="11.42578125" style="188"/>
    <col min="12527" max="12527" width="22.5703125" style="188" customWidth="1"/>
    <col min="12528" max="12528" width="10.7109375" style="188" customWidth="1"/>
    <col min="12529" max="12529" width="57.7109375" style="188" customWidth="1"/>
    <col min="12530" max="12530" width="18" style="188" customWidth="1"/>
    <col min="12531" max="12531" width="9.5703125" style="188" customWidth="1"/>
    <col min="12532" max="12532" width="11" style="188" customWidth="1"/>
    <col min="12533" max="12533" width="13" style="188" customWidth="1"/>
    <col min="12534" max="12534" width="15.28515625" style="188" customWidth="1"/>
    <col min="12535" max="12535" width="15.42578125" style="188" customWidth="1"/>
    <col min="12536" max="12536" width="18" style="188" customWidth="1"/>
    <col min="12537" max="12782" width="11.42578125" style="188"/>
    <col min="12783" max="12783" width="22.5703125" style="188" customWidth="1"/>
    <col min="12784" max="12784" width="10.7109375" style="188" customWidth="1"/>
    <col min="12785" max="12785" width="57.7109375" style="188" customWidth="1"/>
    <col min="12786" max="12786" width="18" style="188" customWidth="1"/>
    <col min="12787" max="12787" width="9.5703125" style="188" customWidth="1"/>
    <col min="12788" max="12788" width="11" style="188" customWidth="1"/>
    <col min="12789" max="12789" width="13" style="188" customWidth="1"/>
    <col min="12790" max="12790" width="15.28515625" style="188" customWidth="1"/>
    <col min="12791" max="12791" width="15.42578125" style="188" customWidth="1"/>
    <col min="12792" max="12792" width="18" style="188" customWidth="1"/>
    <col min="12793" max="13038" width="11.42578125" style="188"/>
    <col min="13039" max="13039" width="22.5703125" style="188" customWidth="1"/>
    <col min="13040" max="13040" width="10.7109375" style="188" customWidth="1"/>
    <col min="13041" max="13041" width="57.7109375" style="188" customWidth="1"/>
    <col min="13042" max="13042" width="18" style="188" customWidth="1"/>
    <col min="13043" max="13043" width="9.5703125" style="188" customWidth="1"/>
    <col min="13044" max="13044" width="11" style="188" customWidth="1"/>
    <col min="13045" max="13045" width="13" style="188" customWidth="1"/>
    <col min="13046" max="13046" width="15.28515625" style="188" customWidth="1"/>
    <col min="13047" max="13047" width="15.42578125" style="188" customWidth="1"/>
    <col min="13048" max="13048" width="18" style="188" customWidth="1"/>
    <col min="13049" max="13294" width="11.42578125" style="188"/>
    <col min="13295" max="13295" width="22.5703125" style="188" customWidth="1"/>
    <col min="13296" max="13296" width="10.7109375" style="188" customWidth="1"/>
    <col min="13297" max="13297" width="57.7109375" style="188" customWidth="1"/>
    <col min="13298" max="13298" width="18" style="188" customWidth="1"/>
    <col min="13299" max="13299" width="9.5703125" style="188" customWidth="1"/>
    <col min="13300" max="13300" width="11" style="188" customWidth="1"/>
    <col min="13301" max="13301" width="13" style="188" customWidth="1"/>
    <col min="13302" max="13302" width="15.28515625" style="188" customWidth="1"/>
    <col min="13303" max="13303" width="15.42578125" style="188" customWidth="1"/>
    <col min="13304" max="13304" width="18" style="188" customWidth="1"/>
    <col min="13305" max="13550" width="11.42578125" style="188"/>
    <col min="13551" max="13551" width="22.5703125" style="188" customWidth="1"/>
    <col min="13552" max="13552" width="10.7109375" style="188" customWidth="1"/>
    <col min="13553" max="13553" width="57.7109375" style="188" customWidth="1"/>
    <col min="13554" max="13554" width="18" style="188" customWidth="1"/>
    <col min="13555" max="13555" width="9.5703125" style="188" customWidth="1"/>
    <col min="13556" max="13556" width="11" style="188" customWidth="1"/>
    <col min="13557" max="13557" width="13" style="188" customWidth="1"/>
    <col min="13558" max="13558" width="15.28515625" style="188" customWidth="1"/>
    <col min="13559" max="13559" width="15.42578125" style="188" customWidth="1"/>
    <col min="13560" max="13560" width="18" style="188" customWidth="1"/>
    <col min="13561" max="13806" width="11.42578125" style="188"/>
    <col min="13807" max="13807" width="22.5703125" style="188" customWidth="1"/>
    <col min="13808" max="13808" width="10.7109375" style="188" customWidth="1"/>
    <col min="13809" max="13809" width="57.7109375" style="188" customWidth="1"/>
    <col min="13810" max="13810" width="18" style="188" customWidth="1"/>
    <col min="13811" max="13811" width="9.5703125" style="188" customWidth="1"/>
    <col min="13812" max="13812" width="11" style="188" customWidth="1"/>
    <col min="13813" max="13813" width="13" style="188" customWidth="1"/>
    <col min="13814" max="13814" width="15.28515625" style="188" customWidth="1"/>
    <col min="13815" max="13815" width="15.42578125" style="188" customWidth="1"/>
    <col min="13816" max="13816" width="18" style="188" customWidth="1"/>
    <col min="13817" max="14062" width="11.42578125" style="188"/>
    <col min="14063" max="14063" width="22.5703125" style="188" customWidth="1"/>
    <col min="14064" max="14064" width="10.7109375" style="188" customWidth="1"/>
    <col min="14065" max="14065" width="57.7109375" style="188" customWidth="1"/>
    <col min="14066" max="14066" width="18" style="188" customWidth="1"/>
    <col min="14067" max="14067" width="9.5703125" style="188" customWidth="1"/>
    <col min="14068" max="14068" width="11" style="188" customWidth="1"/>
    <col min="14069" max="14069" width="13" style="188" customWidth="1"/>
    <col min="14070" max="14070" width="15.28515625" style="188" customWidth="1"/>
    <col min="14071" max="14071" width="15.42578125" style="188" customWidth="1"/>
    <col min="14072" max="14072" width="18" style="188" customWidth="1"/>
    <col min="14073" max="14318" width="11.42578125" style="188"/>
    <col min="14319" max="14319" width="22.5703125" style="188" customWidth="1"/>
    <col min="14320" max="14320" width="10.7109375" style="188" customWidth="1"/>
    <col min="14321" max="14321" width="57.7109375" style="188" customWidth="1"/>
    <col min="14322" max="14322" width="18" style="188" customWidth="1"/>
    <col min="14323" max="14323" width="9.5703125" style="188" customWidth="1"/>
    <col min="14324" max="14324" width="11" style="188" customWidth="1"/>
    <col min="14325" max="14325" width="13" style="188" customWidth="1"/>
    <col min="14326" max="14326" width="15.28515625" style="188" customWidth="1"/>
    <col min="14327" max="14327" width="15.42578125" style="188" customWidth="1"/>
    <col min="14328" max="14328" width="18" style="188" customWidth="1"/>
    <col min="14329" max="14574" width="11.42578125" style="188"/>
    <col min="14575" max="14575" width="22.5703125" style="188" customWidth="1"/>
    <col min="14576" max="14576" width="10.7109375" style="188" customWidth="1"/>
    <col min="14577" max="14577" width="57.7109375" style="188" customWidth="1"/>
    <col min="14578" max="14578" width="18" style="188" customWidth="1"/>
    <col min="14579" max="14579" width="9.5703125" style="188" customWidth="1"/>
    <col min="14580" max="14580" width="11" style="188" customWidth="1"/>
    <col min="14581" max="14581" width="13" style="188" customWidth="1"/>
    <col min="14582" max="14582" width="15.28515625" style="188" customWidth="1"/>
    <col min="14583" max="14583" width="15.42578125" style="188" customWidth="1"/>
    <col min="14584" max="14584" width="18" style="188" customWidth="1"/>
    <col min="14585" max="14830" width="11.42578125" style="188"/>
    <col min="14831" max="14831" width="22.5703125" style="188" customWidth="1"/>
    <col min="14832" max="14832" width="10.7109375" style="188" customWidth="1"/>
    <col min="14833" max="14833" width="57.7109375" style="188" customWidth="1"/>
    <col min="14834" max="14834" width="18" style="188" customWidth="1"/>
    <col min="14835" max="14835" width="9.5703125" style="188" customWidth="1"/>
    <col min="14836" max="14836" width="11" style="188" customWidth="1"/>
    <col min="14837" max="14837" width="13" style="188" customWidth="1"/>
    <col min="14838" max="14838" width="15.28515625" style="188" customWidth="1"/>
    <col min="14839" max="14839" width="15.42578125" style="188" customWidth="1"/>
    <col min="14840" max="14840" width="18" style="188" customWidth="1"/>
    <col min="14841" max="15086" width="11.42578125" style="188"/>
    <col min="15087" max="15087" width="22.5703125" style="188" customWidth="1"/>
    <col min="15088" max="15088" width="10.7109375" style="188" customWidth="1"/>
    <col min="15089" max="15089" width="57.7109375" style="188" customWidth="1"/>
    <col min="15090" max="15090" width="18" style="188" customWidth="1"/>
    <col min="15091" max="15091" width="9.5703125" style="188" customWidth="1"/>
    <col min="15092" max="15092" width="11" style="188" customWidth="1"/>
    <col min="15093" max="15093" width="13" style="188" customWidth="1"/>
    <col min="15094" max="15094" width="15.28515625" style="188" customWidth="1"/>
    <col min="15095" max="15095" width="15.42578125" style="188" customWidth="1"/>
    <col min="15096" max="15096" width="18" style="188" customWidth="1"/>
    <col min="15097" max="15342" width="11.42578125" style="188"/>
    <col min="15343" max="15343" width="22.5703125" style="188" customWidth="1"/>
    <col min="15344" max="15344" width="10.7109375" style="188" customWidth="1"/>
    <col min="15345" max="15345" width="57.7109375" style="188" customWidth="1"/>
    <col min="15346" max="15346" width="18" style="188" customWidth="1"/>
    <col min="15347" max="15347" width="9.5703125" style="188" customWidth="1"/>
    <col min="15348" max="15348" width="11" style="188" customWidth="1"/>
    <col min="15349" max="15349" width="13" style="188" customWidth="1"/>
    <col min="15350" max="15350" width="15.28515625" style="188" customWidth="1"/>
    <col min="15351" max="15351" width="15.42578125" style="188" customWidth="1"/>
    <col min="15352" max="15352" width="18" style="188" customWidth="1"/>
    <col min="15353" max="15598" width="11.42578125" style="188"/>
    <col min="15599" max="15599" width="22.5703125" style="188" customWidth="1"/>
    <col min="15600" max="15600" width="10.7109375" style="188" customWidth="1"/>
    <col min="15601" max="15601" width="57.7109375" style="188" customWidth="1"/>
    <col min="15602" max="15602" width="18" style="188" customWidth="1"/>
    <col min="15603" max="15603" width="9.5703125" style="188" customWidth="1"/>
    <col min="15604" max="15604" width="11" style="188" customWidth="1"/>
    <col min="15605" max="15605" width="13" style="188" customWidth="1"/>
    <col min="15606" max="15606" width="15.28515625" style="188" customWidth="1"/>
    <col min="15607" max="15607" width="15.42578125" style="188" customWidth="1"/>
    <col min="15608" max="15608" width="18" style="188" customWidth="1"/>
    <col min="15609" max="15854" width="11.42578125" style="188"/>
    <col min="15855" max="15855" width="22.5703125" style="188" customWidth="1"/>
    <col min="15856" max="15856" width="10.7109375" style="188" customWidth="1"/>
    <col min="15857" max="15857" width="57.7109375" style="188" customWidth="1"/>
    <col min="15858" max="15858" width="18" style="188" customWidth="1"/>
    <col min="15859" max="15859" width="9.5703125" style="188" customWidth="1"/>
    <col min="15860" max="15860" width="11" style="188" customWidth="1"/>
    <col min="15861" max="15861" width="13" style="188" customWidth="1"/>
    <col min="15862" max="15862" width="15.28515625" style="188" customWidth="1"/>
    <col min="15863" max="15863" width="15.42578125" style="188" customWidth="1"/>
    <col min="15864" max="15864" width="18" style="188" customWidth="1"/>
    <col min="15865" max="16110" width="11.42578125" style="188"/>
    <col min="16111" max="16111" width="22.5703125" style="188" customWidth="1"/>
    <col min="16112" max="16112" width="10.7109375" style="188" customWidth="1"/>
    <col min="16113" max="16113" width="57.7109375" style="188" customWidth="1"/>
    <col min="16114" max="16114" width="18" style="188" customWidth="1"/>
    <col min="16115" max="16115" width="9.5703125" style="188" customWidth="1"/>
    <col min="16116" max="16116" width="11" style="188" customWidth="1"/>
    <col min="16117" max="16117" width="13" style="188" customWidth="1"/>
    <col min="16118" max="16118" width="15.28515625" style="188" customWidth="1"/>
    <col min="16119" max="16119" width="15.42578125" style="188" customWidth="1"/>
    <col min="16120" max="16120" width="18" style="188" customWidth="1"/>
    <col min="16121" max="16384" width="11.42578125" style="188"/>
  </cols>
  <sheetData>
    <row r="1" spans="1:65" s="52" customFormat="1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65" s="52" customFormat="1" ht="15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65" s="52" customFormat="1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65" ht="13.5" customHeight="1" x14ac:dyDescent="0.2">
      <c r="A4" s="696"/>
      <c r="B4" s="696"/>
      <c r="C4" s="696"/>
      <c r="D4" s="696"/>
      <c r="E4" s="696"/>
      <c r="F4" s="696"/>
      <c r="G4" s="696"/>
      <c r="H4" s="791"/>
    </row>
    <row r="5" spans="1:65" ht="13.5" thickBot="1" x14ac:dyDescent="0.25">
      <c r="A5" s="157" t="s">
        <v>3</v>
      </c>
      <c r="B5" s="159"/>
      <c r="C5" s="158"/>
      <c r="D5" s="159"/>
      <c r="E5" s="159"/>
      <c r="F5" s="159"/>
      <c r="G5" s="161"/>
      <c r="H5" s="792"/>
    </row>
    <row r="6" spans="1:65" ht="13.5" thickBot="1" x14ac:dyDescent="0.25">
      <c r="A6" s="1391" t="s">
        <v>414</v>
      </c>
      <c r="B6" s="1433"/>
      <c r="C6" s="1433"/>
      <c r="D6" s="1433"/>
      <c r="E6" s="1433"/>
      <c r="F6" s="1433"/>
      <c r="G6" s="1433"/>
      <c r="H6" s="1399"/>
    </row>
    <row r="7" spans="1:65" ht="13.5" customHeight="1" x14ac:dyDescent="0.2">
      <c r="A7" s="163"/>
      <c r="B7" s="165"/>
      <c r="C7" s="164"/>
      <c r="D7" s="165"/>
      <c r="E7" s="165"/>
      <c r="F7" s="165"/>
      <c r="G7" s="167"/>
      <c r="H7" s="792"/>
    </row>
    <row r="8" spans="1:65" ht="20.25" customHeight="1" thickBot="1" x14ac:dyDescent="0.25">
      <c r="A8" s="157" t="s">
        <v>4</v>
      </c>
      <c r="B8" s="159"/>
      <c r="C8" s="164"/>
      <c r="D8" s="165"/>
      <c r="E8" s="165"/>
      <c r="F8" s="165"/>
      <c r="G8" s="167"/>
      <c r="H8" s="792"/>
    </row>
    <row r="9" spans="1:65" ht="13.5" thickBot="1" x14ac:dyDescent="0.25">
      <c r="A9" s="1391" t="s">
        <v>60</v>
      </c>
      <c r="B9" s="1433"/>
      <c r="C9" s="1433"/>
      <c r="D9" s="1433"/>
      <c r="E9" s="1433"/>
      <c r="F9" s="1433"/>
      <c r="G9" s="1433"/>
      <c r="H9" s="1399"/>
    </row>
    <row r="10" spans="1:65" x14ac:dyDescent="0.2">
      <c r="A10" s="65"/>
      <c r="B10" s="117"/>
      <c r="C10" s="68"/>
      <c r="D10" s="116"/>
      <c r="E10" s="180"/>
      <c r="F10" s="116"/>
      <c r="G10" s="133"/>
      <c r="H10" s="793"/>
    </row>
    <row r="11" spans="1:65" s="676" customFormat="1" ht="37.5" customHeight="1" x14ac:dyDescent="0.2">
      <c r="A11" s="506" t="s">
        <v>5</v>
      </c>
      <c r="B11" s="507" t="s">
        <v>6</v>
      </c>
      <c r="C11" s="507" t="s">
        <v>7</v>
      </c>
      <c r="D11" s="680" t="s">
        <v>578</v>
      </c>
      <c r="E11" s="680" t="s">
        <v>579</v>
      </c>
      <c r="F11" s="680" t="s">
        <v>580</v>
      </c>
      <c r="G11" s="680" t="s">
        <v>581</v>
      </c>
      <c r="H11" s="690" t="s">
        <v>14</v>
      </c>
      <c r="I11" s="520"/>
    </row>
    <row r="12" spans="1:65" s="676" customFormat="1" ht="25.5" customHeight="1" x14ac:dyDescent="0.2">
      <c r="A12" s="508"/>
      <c r="B12" s="508"/>
      <c r="C12" s="508"/>
      <c r="D12" s="248"/>
      <c r="E12" s="248"/>
      <c r="F12" s="248" t="s">
        <v>582</v>
      </c>
      <c r="G12" s="248" t="s">
        <v>583</v>
      </c>
      <c r="H12" s="688" t="s">
        <v>584</v>
      </c>
      <c r="I12" s="520"/>
    </row>
    <row r="13" spans="1:65" s="190" customFormat="1" ht="24" customHeight="1" x14ac:dyDescent="0.2">
      <c r="A13" s="1426" t="str">
        <f>'[1]CM.01-PERSONAL '!$C$168</f>
        <v xml:space="preserve">GERENCIA DE OBRAS </v>
      </c>
      <c r="B13" s="1390">
        <v>5</v>
      </c>
      <c r="C13" s="780" t="str">
        <f>'[1]MATRIZ DE ACTIVIDADES'!$B$31</f>
        <v>Recepciona, revisa expediente y programa inspección ocular</v>
      </c>
      <c r="D13" s="722" t="str">
        <f>'[1]CM.02- FUNGIBLE'!$B$6</f>
        <v>Folder manila A4</v>
      </c>
      <c r="E13" s="723" t="s">
        <v>591</v>
      </c>
      <c r="F13" s="724">
        <v>1</v>
      </c>
      <c r="G13" s="725">
        <f>'[1]CM.02- FUNGIBLE'!$E$6</f>
        <v>0.71679999999999999</v>
      </c>
      <c r="H13" s="726">
        <f t="shared" ref="H13:H16" si="0">F13*G13</f>
        <v>0.71679999999999999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</row>
    <row r="14" spans="1:65" s="190" customFormat="1" ht="24" customHeight="1" x14ac:dyDescent="0.2">
      <c r="A14" s="1383"/>
      <c r="B14" s="1212"/>
      <c r="C14" s="780"/>
      <c r="D14" s="727" t="str">
        <f>'[1]CM.02- FUNGIBLE'!$B$5</f>
        <v>Faster</v>
      </c>
      <c r="E14" s="723" t="s">
        <v>591</v>
      </c>
      <c r="F14" s="727">
        <v>1</v>
      </c>
      <c r="G14" s="728">
        <f>'[1]CM.02- FUNGIBLE'!$E$5</f>
        <v>8.8000000000000009E-2</v>
      </c>
      <c r="H14" s="726">
        <f t="shared" si="0"/>
        <v>8.8000000000000009E-2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</row>
    <row r="15" spans="1:65" s="189" customFormat="1" ht="24" customHeight="1" x14ac:dyDescent="0.2">
      <c r="A15" s="1383"/>
      <c r="B15" s="1390">
        <v>9</v>
      </c>
      <c r="C15" s="780" t="str">
        <f>'[1]MATRIZ DE ACTIVIDADES'!$B$19</f>
        <v xml:space="preserve">Elabora Informe Tecnico, Proyecto de Resolucion y deriva a Gerente </v>
      </c>
      <c r="D15" s="722" t="str">
        <f>'[1]CM.02- FUNGIBLE'!$B$8</f>
        <v>Papel Bond A-4 75 gramos</v>
      </c>
      <c r="E15" s="723" t="s">
        <v>591</v>
      </c>
      <c r="F15" s="724">
        <v>4</v>
      </c>
      <c r="G15" s="729">
        <f>'[1]CM.02- FUNGIBLE'!$E$8</f>
        <v>3.1600000000000003E-2</v>
      </c>
      <c r="H15" s="726">
        <f t="shared" si="0"/>
        <v>0.12640000000000001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</row>
    <row r="16" spans="1:65" s="189" customFormat="1" ht="24" customHeight="1" x14ac:dyDescent="0.2">
      <c r="A16" s="1427"/>
      <c r="B16" s="1212"/>
      <c r="C16" s="780"/>
      <c r="D16" s="730" t="str">
        <f>'[1]CM.02- FUNGIBLE'!$B$7</f>
        <v>Grapas 26/6</v>
      </c>
      <c r="E16" s="723" t="s">
        <v>591</v>
      </c>
      <c r="F16" s="731">
        <v>2</v>
      </c>
      <c r="G16" s="732">
        <f>'[1]CM.02- FUNGIBLE'!$E$7</f>
        <v>4.5199999999999998E-4</v>
      </c>
      <c r="H16" s="726">
        <f t="shared" si="0"/>
        <v>9.0399999999999996E-4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</row>
    <row r="17" spans="1:65" s="187" customFormat="1" ht="36" x14ac:dyDescent="0.2">
      <c r="A17" s="148"/>
      <c r="B17" s="118"/>
      <c r="C17" s="191"/>
      <c r="D17" s="149"/>
      <c r="E17" s="150"/>
      <c r="F17" s="151"/>
      <c r="G17" s="692" t="s">
        <v>592</v>
      </c>
      <c r="H17" s="794">
        <f>SUM(H13:H16)</f>
        <v>0.93210400000000004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</row>
    <row r="18" spans="1:65" s="187" customFormat="1" x14ac:dyDescent="0.2">
      <c r="A18" s="176"/>
      <c r="B18" s="165"/>
      <c r="C18" s="192"/>
      <c r="D18" s="150"/>
      <c r="E18" s="150"/>
      <c r="F18" s="150"/>
      <c r="G18" s="152"/>
      <c r="H18" s="795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</row>
    <row r="19" spans="1:65" s="187" customFormat="1" x14ac:dyDescent="0.2">
      <c r="A19" s="176"/>
      <c r="B19" s="165"/>
      <c r="C19" s="192"/>
      <c r="D19" s="150"/>
      <c r="E19" s="150"/>
      <c r="F19" s="150"/>
      <c r="G19" s="152"/>
      <c r="H19" s="795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</row>
    <row r="20" spans="1:65" s="52" customFormat="1" ht="15" customHeight="1" x14ac:dyDescent="0.25">
      <c r="A20" s="1305" t="s">
        <v>55</v>
      </c>
      <c r="B20" s="1305"/>
      <c r="C20" s="1305"/>
      <c r="D20" s="1305"/>
      <c r="E20" s="1305"/>
      <c r="F20" s="1305"/>
      <c r="G20" s="1305"/>
      <c r="H20" s="1305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65" s="52" customFormat="1" ht="15" x14ac:dyDescent="0.25">
      <c r="A21" s="1305" t="s">
        <v>673</v>
      </c>
      <c r="B21" s="1305"/>
      <c r="C21" s="1305"/>
      <c r="D21" s="1305"/>
      <c r="E21" s="1305"/>
      <c r="F21" s="1305"/>
      <c r="G21" s="1305"/>
      <c r="H21" s="1305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</row>
    <row r="22" spans="1:65" s="52" customFormat="1" ht="15" customHeight="1" x14ac:dyDescent="0.25">
      <c r="A22" s="1301" t="s">
        <v>674</v>
      </c>
      <c r="B22" s="1301"/>
      <c r="C22" s="1301"/>
      <c r="D22" s="1301"/>
      <c r="E22" s="1301"/>
      <c r="F22" s="1301"/>
      <c r="G22" s="1301"/>
      <c r="H22" s="130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65" s="187" customFormat="1" ht="13.5" customHeight="1" x14ac:dyDescent="0.2">
      <c r="A23" s="696"/>
      <c r="B23" s="696"/>
      <c r="C23" s="696"/>
      <c r="D23" s="696"/>
      <c r="E23" s="696"/>
      <c r="F23" s="696"/>
      <c r="G23" s="696"/>
      <c r="H23" s="791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</row>
    <row r="24" spans="1:65" s="187" customFormat="1" ht="13.5" thickBot="1" x14ac:dyDescent="0.25">
      <c r="A24" s="157" t="s">
        <v>3</v>
      </c>
      <c r="B24" s="159"/>
      <c r="C24" s="158"/>
      <c r="D24" s="159"/>
      <c r="E24" s="159"/>
      <c r="F24" s="159"/>
      <c r="G24" s="161"/>
      <c r="H24" s="792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</row>
    <row r="25" spans="1:65" s="187" customFormat="1" ht="13.5" thickBot="1" x14ac:dyDescent="0.25">
      <c r="A25" s="1391" t="s">
        <v>415</v>
      </c>
      <c r="B25" s="1433"/>
      <c r="C25" s="1433"/>
      <c r="D25" s="1433"/>
      <c r="E25" s="1433"/>
      <c r="F25" s="1433"/>
      <c r="G25" s="1433"/>
      <c r="H25" s="139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</row>
    <row r="26" spans="1:65" s="187" customFormat="1" x14ac:dyDescent="0.2">
      <c r="A26" s="163"/>
      <c r="B26" s="165"/>
      <c r="C26" s="164"/>
      <c r="D26" s="165"/>
      <c r="E26" s="165"/>
      <c r="F26" s="165"/>
      <c r="G26" s="167"/>
      <c r="H26" s="792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</row>
    <row r="27" spans="1:65" s="187" customFormat="1" ht="13.5" thickBot="1" x14ac:dyDescent="0.25">
      <c r="A27" s="157" t="s">
        <v>4</v>
      </c>
      <c r="B27" s="159"/>
      <c r="C27" s="164"/>
      <c r="D27" s="165"/>
      <c r="E27" s="165"/>
      <c r="F27" s="165"/>
      <c r="G27" s="167"/>
      <c r="H27" s="792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</row>
    <row r="28" spans="1:65" s="187" customFormat="1" ht="13.5" thickBot="1" x14ac:dyDescent="0.25">
      <c r="A28" s="1391" t="s">
        <v>60</v>
      </c>
      <c r="B28" s="1433"/>
      <c r="C28" s="1433"/>
      <c r="D28" s="1433"/>
      <c r="E28" s="1433"/>
      <c r="F28" s="1433"/>
      <c r="G28" s="1433"/>
      <c r="H28" s="139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</row>
    <row r="29" spans="1:65" s="187" customFormat="1" x14ac:dyDescent="0.2">
      <c r="A29" s="64"/>
      <c r="B29" s="118"/>
      <c r="C29" s="11"/>
      <c r="D29" s="119"/>
      <c r="E29" s="118"/>
      <c r="F29" s="119"/>
      <c r="G29" s="135"/>
      <c r="H29" s="793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</row>
    <row r="30" spans="1:65" s="697" customFormat="1" ht="37.5" customHeight="1" x14ac:dyDescent="0.2">
      <c r="A30" s="506" t="s">
        <v>5</v>
      </c>
      <c r="B30" s="507" t="s">
        <v>6</v>
      </c>
      <c r="C30" s="507" t="s">
        <v>7</v>
      </c>
      <c r="D30" s="680" t="s">
        <v>578</v>
      </c>
      <c r="E30" s="680" t="s">
        <v>579</v>
      </c>
      <c r="F30" s="680" t="s">
        <v>580</v>
      </c>
      <c r="G30" s="680" t="s">
        <v>581</v>
      </c>
      <c r="H30" s="690" t="s">
        <v>14</v>
      </c>
      <c r="I30" s="520"/>
    </row>
    <row r="31" spans="1:65" s="697" customFormat="1" ht="25.5" customHeight="1" x14ac:dyDescent="0.2">
      <c r="A31" s="508"/>
      <c r="B31" s="508"/>
      <c r="C31" s="508"/>
      <c r="D31" s="248"/>
      <c r="E31" s="248"/>
      <c r="F31" s="248" t="s">
        <v>582</v>
      </c>
      <c r="G31" s="248" t="s">
        <v>583</v>
      </c>
      <c r="H31" s="688" t="s">
        <v>584</v>
      </c>
      <c r="I31" s="520"/>
    </row>
    <row r="32" spans="1:65" s="190" customFormat="1" ht="22.5" customHeight="1" x14ac:dyDescent="0.2">
      <c r="A32" s="1426" t="str">
        <f>'[1]CM.01-PERSONAL '!$C$168</f>
        <v xml:space="preserve">GERENCIA DE OBRAS </v>
      </c>
      <c r="B32" s="1390">
        <v>5</v>
      </c>
      <c r="C32" s="780" t="str">
        <f>'[1]MATRIZ DE ACTIVIDADES'!$B$31</f>
        <v>Recepciona, revisa expediente y programa inspección ocular</v>
      </c>
      <c r="D32" s="722" t="str">
        <f>'[1]CM.02- FUNGIBLE'!$B$6</f>
        <v>Folder manila A4</v>
      </c>
      <c r="E32" s="723" t="s">
        <v>591</v>
      </c>
      <c r="F32" s="724">
        <v>1</v>
      </c>
      <c r="G32" s="725">
        <f>'[1]CM.02- FUNGIBLE'!$E$6</f>
        <v>0.71679999999999999</v>
      </c>
      <c r="H32" s="726">
        <f t="shared" ref="H32:H35" si="1">F32*G32</f>
        <v>0.71679999999999999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</row>
    <row r="33" spans="1:65" s="190" customFormat="1" ht="22.5" customHeight="1" x14ac:dyDescent="0.2">
      <c r="A33" s="1383"/>
      <c r="B33" s="1212"/>
      <c r="C33" s="780"/>
      <c r="D33" s="727" t="str">
        <f>'[1]CM.02- FUNGIBLE'!$B$5</f>
        <v>Faster</v>
      </c>
      <c r="E33" s="723" t="s">
        <v>591</v>
      </c>
      <c r="F33" s="727">
        <v>1</v>
      </c>
      <c r="G33" s="728">
        <f>'[1]CM.02- FUNGIBLE'!$E$5</f>
        <v>8.8000000000000009E-2</v>
      </c>
      <c r="H33" s="726">
        <f t="shared" si="1"/>
        <v>8.8000000000000009E-2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</row>
    <row r="34" spans="1:65" s="189" customFormat="1" ht="24.75" customHeight="1" x14ac:dyDescent="0.2">
      <c r="A34" s="1383"/>
      <c r="B34" s="1390">
        <v>9</v>
      </c>
      <c r="C34" s="780" t="str">
        <f>'[1]MATRIZ DE ACTIVIDADES'!$B$19</f>
        <v xml:space="preserve">Elabora Informe Tecnico, Proyecto de Resolucion y deriva a Gerente </v>
      </c>
      <c r="D34" s="722" t="str">
        <f>'[1]CM.02- FUNGIBLE'!$B$8</f>
        <v>Papel Bond A-4 75 gramos</v>
      </c>
      <c r="E34" s="723" t="s">
        <v>591</v>
      </c>
      <c r="F34" s="724">
        <v>4</v>
      </c>
      <c r="G34" s="729">
        <f>'[1]CM.02- FUNGIBLE'!$E$8</f>
        <v>3.1600000000000003E-2</v>
      </c>
      <c r="H34" s="726">
        <f t="shared" si="1"/>
        <v>0.12640000000000001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</row>
    <row r="35" spans="1:65" s="189" customFormat="1" ht="22.5" customHeight="1" x14ac:dyDescent="0.2">
      <c r="A35" s="1427"/>
      <c r="B35" s="1212"/>
      <c r="C35" s="780"/>
      <c r="D35" s="730" t="str">
        <f>'[1]CM.02- FUNGIBLE'!$B$7</f>
        <v>Grapas 26/6</v>
      </c>
      <c r="E35" s="723" t="s">
        <v>591</v>
      </c>
      <c r="F35" s="731">
        <v>2</v>
      </c>
      <c r="G35" s="732">
        <f>'[1]CM.02- FUNGIBLE'!$E$7</f>
        <v>4.5199999999999998E-4</v>
      </c>
      <c r="H35" s="726">
        <f t="shared" si="1"/>
        <v>9.0399999999999996E-4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</row>
    <row r="36" spans="1:65" s="187" customFormat="1" ht="36" x14ac:dyDescent="0.2">
      <c r="A36" s="148"/>
      <c r="B36" s="118"/>
      <c r="C36" s="191"/>
      <c r="D36" s="149"/>
      <c r="E36" s="150"/>
      <c r="F36" s="151"/>
      <c r="G36" s="692" t="s">
        <v>592</v>
      </c>
      <c r="H36" s="794">
        <f>SUM(H32:H35)</f>
        <v>0.93210400000000004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</row>
    <row r="37" spans="1:65" s="187" customFormat="1" ht="27" customHeight="1" x14ac:dyDescent="0.2">
      <c r="A37" s="176"/>
      <c r="B37" s="165"/>
      <c r="C37" s="192"/>
      <c r="D37" s="150"/>
      <c r="E37" s="150"/>
      <c r="F37" s="150"/>
      <c r="G37" s="152"/>
      <c r="H37" s="795"/>
    </row>
    <row r="38" spans="1:65" s="52" customFormat="1" ht="15" customHeight="1" x14ac:dyDescent="0.25">
      <c r="A38" s="1305" t="s">
        <v>55</v>
      </c>
      <c r="B38" s="1305"/>
      <c r="C38" s="1305"/>
      <c r="D38" s="1305"/>
      <c r="E38" s="1305"/>
      <c r="F38" s="1305"/>
      <c r="G38" s="1305"/>
      <c r="H38" s="1305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</row>
    <row r="39" spans="1:65" s="52" customFormat="1" ht="15" x14ac:dyDescent="0.25">
      <c r="A39" s="1305" t="s">
        <v>673</v>
      </c>
      <c r="B39" s="1305"/>
      <c r="C39" s="1305"/>
      <c r="D39" s="1305"/>
      <c r="E39" s="1305"/>
      <c r="F39" s="1305"/>
      <c r="G39" s="1305"/>
      <c r="H39" s="1305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</row>
    <row r="40" spans="1:65" s="52" customFormat="1" ht="15" customHeight="1" x14ac:dyDescent="0.25">
      <c r="A40" s="1301" t="s">
        <v>674</v>
      </c>
      <c r="B40" s="1301"/>
      <c r="C40" s="1301"/>
      <c r="D40" s="1301"/>
      <c r="E40" s="1301"/>
      <c r="F40" s="1301"/>
      <c r="G40" s="1301"/>
      <c r="H40" s="130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</row>
    <row r="41" spans="1:65" s="187" customFormat="1" ht="13.5" customHeight="1" x14ac:dyDescent="0.2">
      <c r="A41" s="695"/>
      <c r="B41" s="695"/>
      <c r="C41" s="695"/>
      <c r="D41" s="695"/>
      <c r="E41" s="695"/>
      <c r="F41" s="695"/>
      <c r="G41" s="695"/>
      <c r="H41" s="796"/>
    </row>
    <row r="42" spans="1:65" s="187" customFormat="1" ht="20.25" customHeight="1" thickBot="1" x14ac:dyDescent="0.25">
      <c r="A42" s="157" t="s">
        <v>3</v>
      </c>
      <c r="B42" s="159"/>
      <c r="C42" s="158"/>
      <c r="D42" s="159"/>
      <c r="E42" s="159"/>
      <c r="F42" s="160"/>
      <c r="G42" s="161"/>
      <c r="H42" s="792"/>
    </row>
    <row r="43" spans="1:65" s="187" customFormat="1" ht="17.25" customHeight="1" thickBot="1" x14ac:dyDescent="0.25">
      <c r="A43" s="1391" t="s">
        <v>416</v>
      </c>
      <c r="B43" s="1433"/>
      <c r="C43" s="1433"/>
      <c r="D43" s="1433"/>
      <c r="E43" s="1433"/>
      <c r="F43" s="1433"/>
      <c r="G43" s="1433"/>
      <c r="H43" s="1399"/>
    </row>
    <row r="44" spans="1:65" s="187" customFormat="1" x14ac:dyDescent="0.2">
      <c r="A44" s="163"/>
      <c r="B44" s="165"/>
      <c r="C44" s="164"/>
      <c r="D44" s="165"/>
      <c r="E44" s="165"/>
      <c r="F44" s="166"/>
      <c r="G44" s="167"/>
      <c r="H44" s="792"/>
    </row>
    <row r="45" spans="1:65" s="187" customFormat="1" ht="12" customHeight="1" thickBot="1" x14ac:dyDescent="0.25">
      <c r="A45" s="157" t="s">
        <v>4</v>
      </c>
      <c r="B45" s="159"/>
      <c r="C45" s="164"/>
      <c r="D45" s="165"/>
      <c r="E45" s="165"/>
      <c r="F45" s="166"/>
      <c r="G45" s="167"/>
      <c r="H45" s="792"/>
    </row>
    <row r="46" spans="1:65" s="187" customFormat="1" ht="13.5" thickBot="1" x14ac:dyDescent="0.25">
      <c r="A46" s="1391" t="s">
        <v>60</v>
      </c>
      <c r="B46" s="1433"/>
      <c r="C46" s="1433"/>
      <c r="D46" s="1433"/>
      <c r="E46" s="1433"/>
      <c r="F46" s="1433"/>
      <c r="G46" s="1433"/>
      <c r="H46" s="1399"/>
    </row>
    <row r="47" spans="1:65" s="194" customFormat="1" x14ac:dyDescent="0.2">
      <c r="A47" s="65"/>
      <c r="B47" s="117"/>
      <c r="C47" s="68"/>
      <c r="D47" s="116"/>
      <c r="E47" s="180"/>
      <c r="F47" s="130"/>
      <c r="G47" s="133"/>
      <c r="H47" s="793"/>
    </row>
    <row r="48" spans="1:65" s="676" customFormat="1" ht="37.5" customHeight="1" x14ac:dyDescent="0.2">
      <c r="A48" s="506" t="s">
        <v>5</v>
      </c>
      <c r="B48" s="507" t="s">
        <v>6</v>
      </c>
      <c r="C48" s="507" t="s">
        <v>7</v>
      </c>
      <c r="D48" s="680" t="s">
        <v>578</v>
      </c>
      <c r="E48" s="680" t="s">
        <v>579</v>
      </c>
      <c r="F48" s="680" t="s">
        <v>580</v>
      </c>
      <c r="G48" s="680" t="s">
        <v>581</v>
      </c>
      <c r="H48" s="690" t="s">
        <v>14</v>
      </c>
      <c r="I48" s="520"/>
    </row>
    <row r="49" spans="1:65" s="676" customFormat="1" ht="25.5" customHeight="1" x14ac:dyDescent="0.2">
      <c r="A49" s="508"/>
      <c r="B49" s="508"/>
      <c r="C49" s="508"/>
      <c r="D49" s="248"/>
      <c r="E49" s="248"/>
      <c r="F49" s="248" t="s">
        <v>582</v>
      </c>
      <c r="G49" s="248" t="s">
        <v>583</v>
      </c>
      <c r="H49" s="688" t="s">
        <v>584</v>
      </c>
      <c r="I49" s="520"/>
    </row>
    <row r="50" spans="1:65" ht="23.25" customHeight="1" x14ac:dyDescent="0.2">
      <c r="A50" s="1426" t="str">
        <f>'[1]CM.01-PERSONAL '!$C$168</f>
        <v xml:space="preserve">GERENCIA DE OBRAS </v>
      </c>
      <c r="B50" s="1390">
        <v>5</v>
      </c>
      <c r="C50" s="780" t="str">
        <f>'[1]MATRIZ DE ACTIVIDADES'!$B$70</f>
        <v>Recibe,revisa expediente y efectùa la Verificaciòn administrativa</v>
      </c>
      <c r="D50" s="722" t="str">
        <f>'[1]CM.02- FUNGIBLE'!$B$6</f>
        <v>Folder manila A4</v>
      </c>
      <c r="E50" s="723" t="s">
        <v>591</v>
      </c>
      <c r="F50" s="724">
        <v>1</v>
      </c>
      <c r="G50" s="725">
        <f>'[1]CM.02- FUNGIBLE'!$E$6</f>
        <v>0.71679999999999999</v>
      </c>
      <c r="H50" s="726">
        <f t="shared" ref="H50:H53" si="2">F50*G50</f>
        <v>0.71679999999999999</v>
      </c>
      <c r="I50" s="70"/>
      <c r="J50" s="139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</row>
    <row r="51" spans="1:65" ht="23.25" customHeight="1" x14ac:dyDescent="0.2">
      <c r="A51" s="1383"/>
      <c r="B51" s="1212"/>
      <c r="C51" s="780"/>
      <c r="D51" s="727" t="str">
        <f>'[1]CM.02- FUNGIBLE'!$B$5</f>
        <v>Faster</v>
      </c>
      <c r="E51" s="723" t="s">
        <v>591</v>
      </c>
      <c r="F51" s="727">
        <v>1</v>
      </c>
      <c r="G51" s="728">
        <f>'[1]CM.02- FUNGIBLE'!$E$5</f>
        <v>8.8000000000000009E-2</v>
      </c>
      <c r="H51" s="726">
        <f t="shared" si="2"/>
        <v>8.8000000000000009E-2</v>
      </c>
      <c r="I51" s="70"/>
      <c r="J51" s="139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</row>
    <row r="52" spans="1:65" ht="30" customHeight="1" x14ac:dyDescent="0.2">
      <c r="A52" s="1383"/>
      <c r="B52" s="1390">
        <v>6</v>
      </c>
      <c r="C52" s="780" t="str">
        <f>'[1]MATRIZ DE ACTIVIDADES'!$B$28</f>
        <v>Elabora el informe de verificación administrativa, proyecto de Certificado y deriva a Gerente</v>
      </c>
      <c r="D52" s="722" t="str">
        <f>'[1]CM.02- FUNGIBLE'!$B$8</f>
        <v>Papel Bond A-4 75 gramos</v>
      </c>
      <c r="E52" s="723" t="s">
        <v>591</v>
      </c>
      <c r="F52" s="724">
        <v>2</v>
      </c>
      <c r="G52" s="729">
        <f>'[1]CM.02- FUNGIBLE'!$E$8</f>
        <v>3.1600000000000003E-2</v>
      </c>
      <c r="H52" s="726">
        <f t="shared" si="2"/>
        <v>6.3200000000000006E-2</v>
      </c>
      <c r="I52" s="70"/>
      <c r="J52" s="139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</row>
    <row r="53" spans="1:65" ht="23.25" customHeight="1" x14ac:dyDescent="0.2">
      <c r="A53" s="1427"/>
      <c r="B53" s="1212"/>
      <c r="C53" s="780"/>
      <c r="D53" s="730" t="str">
        <f>'[1]CM.02- FUNGIBLE'!$B$7</f>
        <v>Grapas 26/6</v>
      </c>
      <c r="E53" s="723" t="s">
        <v>591</v>
      </c>
      <c r="F53" s="731">
        <v>1</v>
      </c>
      <c r="G53" s="732">
        <f>'[1]CM.02- FUNGIBLE'!$E$7</f>
        <v>4.5199999999999998E-4</v>
      </c>
      <c r="H53" s="726">
        <f t="shared" si="2"/>
        <v>4.5199999999999998E-4</v>
      </c>
      <c r="I53" s="70"/>
      <c r="J53" s="139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</row>
    <row r="54" spans="1:65" ht="36" x14ac:dyDescent="0.2">
      <c r="A54" s="148"/>
      <c r="B54" s="118"/>
      <c r="C54" s="191"/>
      <c r="D54" s="149"/>
      <c r="E54" s="150"/>
      <c r="F54" s="151"/>
      <c r="G54" s="692" t="s">
        <v>592</v>
      </c>
      <c r="H54" s="794">
        <f>SUM(H50:H53)</f>
        <v>0.868452</v>
      </c>
      <c r="I54" s="70"/>
      <c r="J54" s="139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</row>
    <row r="55" spans="1:65" x14ac:dyDescent="0.2">
      <c r="A55" s="148"/>
      <c r="B55" s="118"/>
      <c r="C55" s="191"/>
      <c r="D55" s="149"/>
      <c r="E55" s="150"/>
      <c r="F55" s="150"/>
      <c r="G55" s="247"/>
      <c r="H55" s="797"/>
      <c r="I55" s="70"/>
      <c r="J55" s="139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</row>
    <row r="56" spans="1:65" s="52" customFormat="1" ht="15" customHeight="1" x14ac:dyDescent="0.25">
      <c r="A56" s="1305" t="s">
        <v>55</v>
      </c>
      <c r="B56" s="1305"/>
      <c r="C56" s="1305"/>
      <c r="D56" s="1305"/>
      <c r="E56" s="1305"/>
      <c r="F56" s="1305"/>
      <c r="G56" s="1305"/>
      <c r="H56" s="1305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</row>
    <row r="57" spans="1:65" s="52" customFormat="1" ht="15" x14ac:dyDescent="0.25">
      <c r="A57" s="1305" t="s">
        <v>673</v>
      </c>
      <c r="B57" s="1305"/>
      <c r="C57" s="1305"/>
      <c r="D57" s="1305"/>
      <c r="E57" s="1305"/>
      <c r="F57" s="1305"/>
      <c r="G57" s="1305"/>
      <c r="H57" s="1305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</row>
    <row r="58" spans="1:65" s="52" customFormat="1" ht="15" customHeight="1" x14ac:dyDescent="0.25">
      <c r="A58" s="1301" t="s">
        <v>674</v>
      </c>
      <c r="B58" s="1301"/>
      <c r="C58" s="1301"/>
      <c r="D58" s="1301"/>
      <c r="E58" s="1301"/>
      <c r="F58" s="1301"/>
      <c r="G58" s="1301"/>
      <c r="H58" s="130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</row>
    <row r="59" spans="1:65" s="187" customFormat="1" ht="13.5" customHeight="1" thickBot="1" x14ac:dyDescent="0.25">
      <c r="A59" s="695"/>
      <c r="B59" s="695"/>
      <c r="C59" s="695"/>
      <c r="D59" s="695"/>
      <c r="E59" s="695"/>
      <c r="F59" s="695"/>
      <c r="G59" s="695"/>
      <c r="H59" s="796"/>
      <c r="I59" s="140"/>
      <c r="J59" s="139"/>
    </row>
    <row r="60" spans="1:65" s="187" customFormat="1" ht="13.5" thickBot="1" x14ac:dyDescent="0.25">
      <c r="A60" s="157" t="s">
        <v>3</v>
      </c>
      <c r="B60" s="159"/>
      <c r="C60" s="158"/>
      <c r="D60" s="159"/>
      <c r="E60" s="159"/>
      <c r="F60" s="160"/>
      <c r="G60" s="161"/>
      <c r="H60" s="798"/>
    </row>
    <row r="61" spans="1:65" s="187" customFormat="1" ht="13.5" customHeight="1" thickBot="1" x14ac:dyDescent="0.25">
      <c r="A61" s="1115" t="s">
        <v>417</v>
      </c>
      <c r="B61" s="1116"/>
      <c r="C61" s="1116"/>
      <c r="D61" s="1116"/>
      <c r="E61" s="1116"/>
      <c r="F61" s="1116"/>
      <c r="G61" s="1116"/>
      <c r="H61" s="1117"/>
    </row>
    <row r="62" spans="1:65" s="187" customFormat="1" ht="13.5" customHeight="1" thickBot="1" x14ac:dyDescent="0.25">
      <c r="A62" s="1115" t="s">
        <v>418</v>
      </c>
      <c r="B62" s="1116"/>
      <c r="C62" s="1116"/>
      <c r="D62" s="1116"/>
      <c r="E62" s="1116"/>
      <c r="F62" s="1116"/>
      <c r="G62" s="1116"/>
      <c r="H62" s="1117"/>
    </row>
    <row r="63" spans="1:65" s="187" customFormat="1" x14ac:dyDescent="0.2">
      <c r="A63" s="163"/>
      <c r="B63" s="165"/>
      <c r="C63" s="164"/>
      <c r="D63" s="165"/>
      <c r="E63" s="165"/>
      <c r="F63" s="166"/>
      <c r="G63" s="167"/>
      <c r="H63" s="792"/>
    </row>
    <row r="64" spans="1:65" s="187" customFormat="1" ht="13.5" thickBot="1" x14ac:dyDescent="0.25">
      <c r="A64" s="157" t="s">
        <v>4</v>
      </c>
      <c r="B64" s="159"/>
      <c r="C64" s="164"/>
      <c r="D64" s="165"/>
      <c r="E64" s="165"/>
      <c r="F64" s="166"/>
      <c r="G64" s="167"/>
      <c r="H64" s="792"/>
    </row>
    <row r="65" spans="1:65" s="187" customFormat="1" ht="13.5" thickBot="1" x14ac:dyDescent="0.25">
      <c r="A65" s="1391" t="s">
        <v>60</v>
      </c>
      <c r="B65" s="1433"/>
      <c r="C65" s="1433"/>
      <c r="D65" s="1433"/>
      <c r="E65" s="1433"/>
      <c r="F65" s="1433"/>
      <c r="G65" s="1433"/>
      <c r="H65" s="1399"/>
    </row>
    <row r="66" spans="1:65" s="187" customFormat="1" x14ac:dyDescent="0.2">
      <c r="A66" s="168"/>
      <c r="B66" s="165"/>
      <c r="C66" s="169"/>
      <c r="D66" s="170"/>
      <c r="E66" s="165"/>
      <c r="F66" s="171"/>
      <c r="G66" s="167"/>
      <c r="H66" s="792"/>
    </row>
    <row r="67" spans="1:65" s="676" customFormat="1" ht="37.5" customHeight="1" x14ac:dyDescent="0.2">
      <c r="A67" s="506" t="s">
        <v>5</v>
      </c>
      <c r="B67" s="507" t="s">
        <v>6</v>
      </c>
      <c r="C67" s="507" t="s">
        <v>7</v>
      </c>
      <c r="D67" s="680" t="s">
        <v>578</v>
      </c>
      <c r="E67" s="680" t="s">
        <v>579</v>
      </c>
      <c r="F67" s="680" t="s">
        <v>580</v>
      </c>
      <c r="G67" s="680" t="s">
        <v>581</v>
      </c>
      <c r="H67" s="690" t="s">
        <v>14</v>
      </c>
      <c r="I67" s="520"/>
    </row>
    <row r="68" spans="1:65" s="676" customFormat="1" ht="25.5" customHeight="1" x14ac:dyDescent="0.2">
      <c r="A68" s="508"/>
      <c r="B68" s="508"/>
      <c r="C68" s="508"/>
      <c r="D68" s="248"/>
      <c r="E68" s="248"/>
      <c r="F68" s="248" t="s">
        <v>582</v>
      </c>
      <c r="G68" s="248" t="s">
        <v>583</v>
      </c>
      <c r="H68" s="688" t="s">
        <v>584</v>
      </c>
      <c r="I68" s="520"/>
    </row>
    <row r="69" spans="1:65" ht="18.75" customHeight="1" x14ac:dyDescent="0.2">
      <c r="A69" s="1426" t="str">
        <f>'[1]CM.01-PERSONAL '!$C$168</f>
        <v xml:space="preserve">GERENCIA DE OBRAS </v>
      </c>
      <c r="B69" s="1426">
        <v>8</v>
      </c>
      <c r="C69" s="780" t="str">
        <f>'[1]MATRIZ DE ACTIVIDADES'!$B$70</f>
        <v>Recibe,revisa expediente y efectùa la Verificaciòn administrativa</v>
      </c>
      <c r="D69" s="722" t="str">
        <f>'[1]CM.02- FUNGIBLE'!$B$6</f>
        <v>Folder manila A4</v>
      </c>
      <c r="E69" s="723" t="s">
        <v>591</v>
      </c>
      <c r="F69" s="724">
        <v>1</v>
      </c>
      <c r="G69" s="725">
        <f>'[1]CM.02- FUNGIBLE'!$E$6</f>
        <v>0.71679999999999999</v>
      </c>
      <c r="H69" s="726">
        <f t="shared" ref="H69:H72" si="3">F69*G69</f>
        <v>0.71679999999999999</v>
      </c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</row>
    <row r="70" spans="1:65" ht="18.75" customHeight="1" x14ac:dyDescent="0.2">
      <c r="A70" s="1383"/>
      <c r="B70" s="1427"/>
      <c r="C70" s="780"/>
      <c r="D70" s="727" t="str">
        <f>'[1]CM.02- FUNGIBLE'!$B$5</f>
        <v>Faster</v>
      </c>
      <c r="E70" s="723" t="s">
        <v>591</v>
      </c>
      <c r="F70" s="727">
        <v>1</v>
      </c>
      <c r="G70" s="728">
        <f>'[1]CM.02- FUNGIBLE'!$E$5</f>
        <v>8.8000000000000009E-2</v>
      </c>
      <c r="H70" s="726">
        <f t="shared" si="3"/>
        <v>8.8000000000000009E-2</v>
      </c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</row>
    <row r="71" spans="1:65" ht="18.75" customHeight="1" x14ac:dyDescent="0.2">
      <c r="A71" s="1383"/>
      <c r="B71" s="1426">
        <v>9</v>
      </c>
      <c r="C71" s="780" t="str">
        <f>'[1]MATRIZ DE ACTIVIDADES'!$B$27</f>
        <v xml:space="preserve">Elabora el informe de verificación administrativa y deriva a Gerente </v>
      </c>
      <c r="D71" s="722" t="str">
        <f>'[1]CM.02- FUNGIBLE'!$B$8</f>
        <v>Papel Bond A-4 75 gramos</v>
      </c>
      <c r="E71" s="723" t="s">
        <v>591</v>
      </c>
      <c r="F71" s="724">
        <v>2</v>
      </c>
      <c r="G71" s="729">
        <f>'[1]CM.02- FUNGIBLE'!$E$8</f>
        <v>3.1600000000000003E-2</v>
      </c>
      <c r="H71" s="726">
        <f t="shared" si="3"/>
        <v>6.3200000000000006E-2</v>
      </c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</row>
    <row r="72" spans="1:65" ht="18.75" customHeight="1" x14ac:dyDescent="0.2">
      <c r="A72" s="1427"/>
      <c r="B72" s="1427"/>
      <c r="C72" s="780"/>
      <c r="D72" s="730" t="str">
        <f>'[1]CM.02- FUNGIBLE'!$B$7</f>
        <v>Grapas 26/6</v>
      </c>
      <c r="E72" s="723" t="s">
        <v>591</v>
      </c>
      <c r="F72" s="731">
        <v>1</v>
      </c>
      <c r="G72" s="732">
        <f>'[1]CM.02- FUNGIBLE'!$E$7</f>
        <v>4.5199999999999998E-4</v>
      </c>
      <c r="H72" s="726">
        <f t="shared" si="3"/>
        <v>4.5199999999999998E-4</v>
      </c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</row>
    <row r="73" spans="1:65" ht="36" x14ac:dyDescent="0.2">
      <c r="A73" s="148"/>
      <c r="B73" s="118"/>
      <c r="C73" s="148"/>
      <c r="D73" s="684"/>
      <c r="E73" s="150"/>
      <c r="F73" s="151"/>
      <c r="G73" s="692" t="s">
        <v>592</v>
      </c>
      <c r="H73" s="799">
        <f>SUM(H69:H72)</f>
        <v>0.868452</v>
      </c>
    </row>
    <row r="74" spans="1:65" s="195" customFormat="1" ht="19.5" customHeight="1" x14ac:dyDescent="0.2">
      <c r="A74" s="172"/>
      <c r="B74" s="182"/>
      <c r="C74" s="172"/>
      <c r="D74" s="173"/>
      <c r="E74" s="173"/>
      <c r="F74" s="174"/>
      <c r="G74" s="175"/>
      <c r="H74" s="800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</row>
    <row r="75" spans="1:65" s="52" customFormat="1" ht="15" customHeight="1" x14ac:dyDescent="0.25">
      <c r="A75" s="1305" t="s">
        <v>55</v>
      </c>
      <c r="B75" s="1305"/>
      <c r="C75" s="1305"/>
      <c r="D75" s="1305"/>
      <c r="E75" s="1305"/>
      <c r="F75" s="1305"/>
      <c r="G75" s="1305"/>
      <c r="H75" s="1305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</row>
    <row r="76" spans="1:65" s="52" customFormat="1" ht="15" x14ac:dyDescent="0.25">
      <c r="A76" s="1305" t="s">
        <v>673</v>
      </c>
      <c r="B76" s="1305"/>
      <c r="C76" s="1305"/>
      <c r="D76" s="1305"/>
      <c r="E76" s="1305"/>
      <c r="F76" s="1305"/>
      <c r="G76" s="1305"/>
      <c r="H76" s="1305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</row>
    <row r="77" spans="1:65" s="52" customFormat="1" ht="15" customHeight="1" x14ac:dyDescent="0.25">
      <c r="A77" s="1301" t="s">
        <v>674</v>
      </c>
      <c r="B77" s="1301"/>
      <c r="C77" s="1301"/>
      <c r="D77" s="1301"/>
      <c r="E77" s="1301"/>
      <c r="F77" s="1301"/>
      <c r="G77" s="1301"/>
      <c r="H77" s="130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</row>
    <row r="78" spans="1:65" s="196" customFormat="1" ht="18.75" customHeight="1" x14ac:dyDescent="0.2">
      <c r="A78" s="695"/>
      <c r="B78" s="695"/>
      <c r="C78" s="695"/>
      <c r="D78" s="695"/>
      <c r="E78" s="695"/>
      <c r="F78" s="695"/>
      <c r="G78" s="695"/>
      <c r="H78" s="796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</row>
    <row r="79" spans="1:65" s="196" customFormat="1" ht="18" customHeight="1" thickBot="1" x14ac:dyDescent="0.25">
      <c r="A79" s="157" t="s">
        <v>3</v>
      </c>
      <c r="B79" s="159"/>
      <c r="C79" s="158"/>
      <c r="D79" s="159"/>
      <c r="E79" s="159"/>
      <c r="F79" s="160"/>
      <c r="G79" s="161"/>
      <c r="H79" s="792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</row>
    <row r="80" spans="1:65" s="196" customFormat="1" ht="14.25" customHeight="1" thickBot="1" x14ac:dyDescent="0.25">
      <c r="A80" s="1115" t="s">
        <v>417</v>
      </c>
      <c r="B80" s="1116"/>
      <c r="C80" s="1116"/>
      <c r="D80" s="1116"/>
      <c r="E80" s="1116"/>
      <c r="F80" s="1116"/>
      <c r="G80" s="1116"/>
      <c r="H80" s="1117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</row>
    <row r="81" spans="1:65" s="196" customFormat="1" ht="21" customHeight="1" thickBot="1" x14ac:dyDescent="0.25">
      <c r="A81" s="1115" t="s">
        <v>419</v>
      </c>
      <c r="B81" s="1116"/>
      <c r="C81" s="1116"/>
      <c r="D81" s="1116"/>
      <c r="E81" s="1116"/>
      <c r="F81" s="1116"/>
      <c r="G81" s="1116"/>
      <c r="H81" s="1117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</row>
    <row r="82" spans="1:65" s="196" customFormat="1" ht="15.75" customHeight="1" thickBot="1" x14ac:dyDescent="0.25">
      <c r="A82" s="163"/>
      <c r="B82" s="165"/>
      <c r="C82" s="164"/>
      <c r="D82" s="165"/>
      <c r="E82" s="165"/>
      <c r="F82" s="166"/>
      <c r="G82" s="167"/>
      <c r="H82" s="792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</row>
    <row r="83" spans="1:65" s="196" customFormat="1" ht="15.75" customHeight="1" thickBot="1" x14ac:dyDescent="0.25">
      <c r="A83" s="678" t="s">
        <v>4</v>
      </c>
      <c r="B83" s="249"/>
      <c r="C83" s="250"/>
      <c r="D83" s="249"/>
      <c r="E83" s="249"/>
      <c r="F83" s="251"/>
      <c r="G83" s="252"/>
      <c r="H83" s="801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</row>
    <row r="84" spans="1:65" s="196" customFormat="1" ht="22.5" customHeight="1" thickBot="1" x14ac:dyDescent="0.25">
      <c r="A84" s="1391" t="s">
        <v>62</v>
      </c>
      <c r="B84" s="1433"/>
      <c r="C84" s="1433"/>
      <c r="D84" s="1433"/>
      <c r="E84" s="1433"/>
      <c r="F84" s="1433"/>
      <c r="G84" s="1433"/>
      <c r="H84" s="139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</row>
    <row r="85" spans="1:65" s="196" customFormat="1" ht="17.25" customHeight="1" x14ac:dyDescent="0.2">
      <c r="A85" s="168"/>
      <c r="B85" s="165"/>
      <c r="C85" s="169"/>
      <c r="D85" s="170"/>
      <c r="E85" s="165"/>
      <c r="F85" s="171"/>
      <c r="G85" s="167"/>
      <c r="H85" s="792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</row>
    <row r="86" spans="1:65" s="676" customFormat="1" ht="37.5" customHeight="1" x14ac:dyDescent="0.2">
      <c r="A86" s="506" t="s">
        <v>5</v>
      </c>
      <c r="B86" s="507" t="s">
        <v>6</v>
      </c>
      <c r="C86" s="507" t="s">
        <v>7</v>
      </c>
      <c r="D86" s="680" t="s">
        <v>578</v>
      </c>
      <c r="E86" s="680" t="s">
        <v>579</v>
      </c>
      <c r="F86" s="680" t="s">
        <v>580</v>
      </c>
      <c r="G86" s="680" t="s">
        <v>581</v>
      </c>
      <c r="H86" s="690" t="s">
        <v>14</v>
      </c>
      <c r="I86" s="520"/>
    </row>
    <row r="87" spans="1:65" s="676" customFormat="1" ht="25.5" customHeight="1" x14ac:dyDescent="0.2">
      <c r="A87" s="508"/>
      <c r="B87" s="508"/>
      <c r="C87" s="508"/>
      <c r="D87" s="248"/>
      <c r="E87" s="248"/>
      <c r="F87" s="248" t="s">
        <v>582</v>
      </c>
      <c r="G87" s="248" t="s">
        <v>583</v>
      </c>
      <c r="H87" s="688" t="s">
        <v>584</v>
      </c>
      <c r="I87" s="520"/>
    </row>
    <row r="88" spans="1:65" ht="22.5" customHeight="1" x14ac:dyDescent="0.2">
      <c r="A88" s="788" t="str">
        <f>'[1]CM.01-PERSONAL '!$C$168</f>
        <v xml:space="preserve">GERENCIA DE OBRAS </v>
      </c>
      <c r="B88" s="787">
        <v>8</v>
      </c>
      <c r="C88" s="780" t="str">
        <f>'[1]MATRIZ DE ACTIVIDADES'!$B$70</f>
        <v>Recibe,revisa expediente y efectùa la Verificaciòn administrativa</v>
      </c>
      <c r="D88" s="722" t="str">
        <f>'[1]CM.02- FUNGIBLE'!$B$6</f>
        <v>Folder manila A4</v>
      </c>
      <c r="E88" s="723" t="s">
        <v>591</v>
      </c>
      <c r="F88" s="724">
        <v>1</v>
      </c>
      <c r="G88" s="725">
        <f>'[1]CM.02- FUNGIBLE'!$E$6</f>
        <v>0.71679999999999999</v>
      </c>
      <c r="H88" s="726">
        <f t="shared" ref="H88:H91" si="4">F88*G88</f>
        <v>0.71679999999999999</v>
      </c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</row>
    <row r="89" spans="1:65" ht="22.5" customHeight="1" x14ac:dyDescent="0.2">
      <c r="A89" s="788"/>
      <c r="B89" s="787"/>
      <c r="C89" s="780"/>
      <c r="D89" s="727" t="str">
        <f>'[1]CM.02- FUNGIBLE'!$B$5</f>
        <v>Faster</v>
      </c>
      <c r="E89" s="723" t="s">
        <v>591</v>
      </c>
      <c r="F89" s="727">
        <v>1</v>
      </c>
      <c r="G89" s="728">
        <f>'[1]CM.02- FUNGIBLE'!$E$5</f>
        <v>8.8000000000000009E-2</v>
      </c>
      <c r="H89" s="726">
        <f t="shared" si="4"/>
        <v>8.8000000000000009E-2</v>
      </c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</row>
    <row r="90" spans="1:65" ht="22.5" customHeight="1" x14ac:dyDescent="0.2">
      <c r="A90" s="788" t="str">
        <f>'[1]CM.01-PERSONAL '!$C$168</f>
        <v xml:space="preserve">GERENCIA DE OBRAS </v>
      </c>
      <c r="B90" s="787">
        <v>9</v>
      </c>
      <c r="C90" s="780" t="str">
        <f>'[1]MATRIZ DE ACTIVIDADES'!$B$27</f>
        <v xml:space="preserve">Elabora el informe de verificación administrativa y deriva a Gerente </v>
      </c>
      <c r="D90" s="722" t="str">
        <f>'[1]CM.02- FUNGIBLE'!$B$8</f>
        <v>Papel Bond A-4 75 gramos</v>
      </c>
      <c r="E90" s="723" t="s">
        <v>591</v>
      </c>
      <c r="F90" s="724">
        <v>4</v>
      </c>
      <c r="G90" s="729">
        <f>'[1]CM.02- FUNGIBLE'!$E$8</f>
        <v>3.1600000000000003E-2</v>
      </c>
      <c r="H90" s="726">
        <f t="shared" si="4"/>
        <v>0.12640000000000001</v>
      </c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</row>
    <row r="91" spans="1:65" ht="22.5" customHeight="1" x14ac:dyDescent="0.2">
      <c r="A91" s="788"/>
      <c r="B91" s="787"/>
      <c r="C91" s="780"/>
      <c r="D91" s="730" t="str">
        <f>'[1]CM.02- FUNGIBLE'!$B$7</f>
        <v>Grapas 26/6</v>
      </c>
      <c r="E91" s="723" t="s">
        <v>591</v>
      </c>
      <c r="F91" s="731">
        <v>1</v>
      </c>
      <c r="G91" s="732">
        <f>'[1]CM.02- FUNGIBLE'!$E$7</f>
        <v>4.5199999999999998E-4</v>
      </c>
      <c r="H91" s="726">
        <f t="shared" si="4"/>
        <v>4.5199999999999998E-4</v>
      </c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</row>
    <row r="92" spans="1:65" s="195" customFormat="1" ht="51.75" customHeight="1" x14ac:dyDescent="0.2">
      <c r="A92" s="176"/>
      <c r="B92" s="165"/>
      <c r="C92" s="176"/>
      <c r="D92" s="150"/>
      <c r="E92" s="150"/>
      <c r="F92" s="151"/>
      <c r="G92" s="692" t="s">
        <v>592</v>
      </c>
      <c r="H92" s="799">
        <f>SUM(H88:H91)</f>
        <v>0.93165200000000004</v>
      </c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</row>
    <row r="93" spans="1:65" s="195" customFormat="1" ht="21" customHeight="1" x14ac:dyDescent="0.2">
      <c r="A93" s="176"/>
      <c r="B93" s="165"/>
      <c r="C93" s="176"/>
      <c r="D93" s="150"/>
      <c r="E93" s="150"/>
      <c r="F93" s="151"/>
      <c r="G93" s="152"/>
      <c r="H93" s="795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</row>
    <row r="94" spans="1:65" s="52" customFormat="1" ht="15" customHeight="1" x14ac:dyDescent="0.25">
      <c r="A94" s="1305" t="s">
        <v>55</v>
      </c>
      <c r="B94" s="1305"/>
      <c r="C94" s="1305"/>
      <c r="D94" s="1305"/>
      <c r="E94" s="1305"/>
      <c r="F94" s="1305"/>
      <c r="G94" s="1305"/>
      <c r="H94" s="1305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</row>
    <row r="95" spans="1:65" s="52" customFormat="1" ht="15" x14ac:dyDescent="0.25">
      <c r="A95" s="1305" t="s">
        <v>673</v>
      </c>
      <c r="B95" s="1305"/>
      <c r="C95" s="1305"/>
      <c r="D95" s="1305"/>
      <c r="E95" s="1305"/>
      <c r="F95" s="1305"/>
      <c r="G95" s="1305"/>
      <c r="H95" s="1305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</row>
    <row r="96" spans="1:65" s="52" customFormat="1" ht="15" customHeight="1" x14ac:dyDescent="0.25">
      <c r="A96" s="1301" t="s">
        <v>674</v>
      </c>
      <c r="B96" s="1301"/>
      <c r="C96" s="1301"/>
      <c r="D96" s="1301"/>
      <c r="E96" s="1301"/>
      <c r="F96" s="1301"/>
      <c r="G96" s="1301"/>
      <c r="H96" s="130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</row>
    <row r="97" spans="1:65" s="196" customFormat="1" ht="18" customHeight="1" thickBot="1" x14ac:dyDescent="0.25">
      <c r="A97" s="157" t="s">
        <v>3</v>
      </c>
      <c r="B97" s="159"/>
      <c r="C97" s="158"/>
      <c r="D97" s="159"/>
      <c r="E97" s="159"/>
      <c r="F97" s="160"/>
      <c r="G97" s="161"/>
      <c r="H97" s="792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</row>
    <row r="98" spans="1:65" s="196" customFormat="1" ht="14.25" customHeight="1" thickBot="1" x14ac:dyDescent="0.25">
      <c r="A98" s="1115" t="s">
        <v>417</v>
      </c>
      <c r="B98" s="1116"/>
      <c r="C98" s="1116"/>
      <c r="D98" s="1116"/>
      <c r="E98" s="1116"/>
      <c r="F98" s="1116"/>
      <c r="G98" s="1116"/>
      <c r="H98" s="1117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</row>
    <row r="99" spans="1:65" s="196" customFormat="1" ht="21" customHeight="1" thickBot="1" x14ac:dyDescent="0.25">
      <c r="A99" s="1115" t="s">
        <v>568</v>
      </c>
      <c r="B99" s="1116"/>
      <c r="C99" s="1116"/>
      <c r="D99" s="1116"/>
      <c r="E99" s="1116"/>
      <c r="F99" s="1116"/>
      <c r="G99" s="1116"/>
      <c r="H99" s="1117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</row>
    <row r="100" spans="1:65" s="196" customFormat="1" ht="15.75" customHeight="1" thickBot="1" x14ac:dyDescent="0.25">
      <c r="A100" s="163"/>
      <c r="B100" s="165"/>
      <c r="C100" s="164"/>
      <c r="D100" s="165"/>
      <c r="E100" s="165"/>
      <c r="F100" s="166"/>
      <c r="G100" s="167"/>
      <c r="H100" s="792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</row>
    <row r="101" spans="1:65" s="196" customFormat="1" ht="15.75" customHeight="1" thickBot="1" x14ac:dyDescent="0.25">
      <c r="A101" s="678" t="s">
        <v>4</v>
      </c>
      <c r="B101" s="249"/>
      <c r="C101" s="250"/>
      <c r="D101" s="249"/>
      <c r="E101" s="249"/>
      <c r="F101" s="251"/>
      <c r="G101" s="252"/>
      <c r="H101" s="801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</row>
    <row r="102" spans="1:65" s="196" customFormat="1" ht="22.5" customHeight="1" thickBot="1" x14ac:dyDescent="0.25">
      <c r="A102" s="1391" t="s">
        <v>62</v>
      </c>
      <c r="B102" s="1433"/>
      <c r="C102" s="1433"/>
      <c r="D102" s="1433"/>
      <c r="E102" s="1433"/>
      <c r="F102" s="1433"/>
      <c r="G102" s="1433"/>
      <c r="H102" s="139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</row>
    <row r="103" spans="1:65" s="196" customFormat="1" ht="14.25" customHeight="1" x14ac:dyDescent="0.2">
      <c r="A103" s="163"/>
      <c r="B103" s="163"/>
      <c r="C103" s="163"/>
      <c r="D103" s="165"/>
      <c r="E103" s="163"/>
      <c r="F103" s="163"/>
      <c r="G103" s="163"/>
      <c r="H103" s="803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</row>
    <row r="104" spans="1:65" s="676" customFormat="1" ht="37.5" customHeight="1" x14ac:dyDescent="0.2">
      <c r="A104" s="506" t="s">
        <v>5</v>
      </c>
      <c r="B104" s="507" t="s">
        <v>6</v>
      </c>
      <c r="C104" s="507" t="s">
        <v>7</v>
      </c>
      <c r="D104" s="680" t="s">
        <v>578</v>
      </c>
      <c r="E104" s="680" t="s">
        <v>579</v>
      </c>
      <c r="F104" s="680" t="s">
        <v>580</v>
      </c>
      <c r="G104" s="680" t="s">
        <v>581</v>
      </c>
      <c r="H104" s="690" t="s">
        <v>14</v>
      </c>
      <c r="I104" s="520"/>
    </row>
    <row r="105" spans="1:65" s="676" customFormat="1" ht="25.5" customHeight="1" x14ac:dyDescent="0.2">
      <c r="A105" s="508"/>
      <c r="B105" s="508"/>
      <c r="C105" s="508"/>
      <c r="D105" s="248"/>
      <c r="E105" s="248"/>
      <c r="F105" s="248" t="s">
        <v>582</v>
      </c>
      <c r="G105" s="248" t="s">
        <v>583</v>
      </c>
      <c r="H105" s="688" t="s">
        <v>584</v>
      </c>
      <c r="I105" s="520"/>
    </row>
    <row r="106" spans="1:65" s="52" customFormat="1" ht="36" customHeight="1" x14ac:dyDescent="0.25">
      <c r="A106" s="1363" t="s">
        <v>561</v>
      </c>
      <c r="B106" s="1365">
        <v>4</v>
      </c>
      <c r="C106" s="790" t="str">
        <f>'[1]MATRIZ DE ACTIVIDADES'!$B$105</f>
        <v>Elabora Informe Tecnico y deriva a documentacion</v>
      </c>
      <c r="D106" s="722" t="str">
        <f>'[1]CM.02- FUNGIBLE'!$B$8</f>
        <v>Papel Bond A-4 75 gramos</v>
      </c>
      <c r="E106" s="723" t="s">
        <v>591</v>
      </c>
      <c r="F106" s="724">
        <v>10</v>
      </c>
      <c r="G106" s="729">
        <f>'[1]CM.02- FUNGIBLE'!$E$8</f>
        <v>3.1600000000000003E-2</v>
      </c>
      <c r="H106" s="726">
        <f t="shared" ref="H106:H107" si="5">F106*G106</f>
        <v>0.31600000000000006</v>
      </c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</row>
    <row r="107" spans="1:65" s="52" customFormat="1" ht="36" customHeight="1" x14ac:dyDescent="0.25">
      <c r="A107" s="1364"/>
      <c r="B107" s="1366"/>
      <c r="C107" s="790"/>
      <c r="D107" s="730" t="str">
        <f>'[1]CM.02- FUNGIBLE'!$B$7</f>
        <v>Grapas 26/6</v>
      </c>
      <c r="E107" s="723" t="s">
        <v>591</v>
      </c>
      <c r="F107" s="731">
        <v>1</v>
      </c>
      <c r="G107" s="732">
        <f>'[1]CM.02- FUNGIBLE'!$E$7</f>
        <v>4.5199999999999998E-4</v>
      </c>
      <c r="H107" s="726">
        <f t="shared" si="5"/>
        <v>4.5199999999999998E-4</v>
      </c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</row>
    <row r="108" spans="1:65" s="52" customFormat="1" ht="36" x14ac:dyDescent="0.25">
      <c r="A108" s="108"/>
      <c r="B108" s="12"/>
      <c r="C108" s="12"/>
      <c r="D108" s="572"/>
      <c r="E108" s="150"/>
      <c r="F108" s="151"/>
      <c r="G108" s="692" t="s">
        <v>592</v>
      </c>
      <c r="H108" s="799">
        <f>SUM(H106:H107)</f>
        <v>0.31645200000000007</v>
      </c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</row>
    <row r="109" spans="1:65" s="187" customFormat="1" x14ac:dyDescent="0.2">
      <c r="A109" s="176"/>
      <c r="B109" s="165"/>
      <c r="C109" s="192"/>
      <c r="D109" s="150"/>
      <c r="E109" s="150"/>
      <c r="F109" s="150"/>
      <c r="G109" s="152"/>
      <c r="H109" s="795"/>
      <c r="I109" s="70"/>
      <c r="J109" s="139"/>
    </row>
    <row r="110" spans="1:65" s="187" customFormat="1" x14ac:dyDescent="0.2">
      <c r="A110" s="176"/>
      <c r="B110" s="165"/>
      <c r="C110" s="192"/>
      <c r="D110" s="150"/>
      <c r="E110" s="150"/>
      <c r="F110" s="150"/>
      <c r="G110" s="152"/>
      <c r="H110" s="795"/>
      <c r="I110" s="70"/>
      <c r="J110" s="139"/>
    </row>
    <row r="111" spans="1:65" s="52" customFormat="1" ht="15" customHeight="1" x14ac:dyDescent="0.25">
      <c r="A111" s="1305" t="s">
        <v>55</v>
      </c>
      <c r="B111" s="1305"/>
      <c r="C111" s="1305"/>
      <c r="D111" s="1305"/>
      <c r="E111" s="1305"/>
      <c r="F111" s="1305"/>
      <c r="G111" s="1305"/>
      <c r="H111" s="1305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</row>
    <row r="112" spans="1:65" s="52" customFormat="1" ht="15" x14ac:dyDescent="0.25">
      <c r="A112" s="1305" t="s">
        <v>673</v>
      </c>
      <c r="B112" s="1305"/>
      <c r="C112" s="1305"/>
      <c r="D112" s="1305"/>
      <c r="E112" s="1305"/>
      <c r="F112" s="1305"/>
      <c r="G112" s="1305"/>
      <c r="H112" s="1305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</row>
    <row r="113" spans="1:65" s="52" customFormat="1" ht="15" customHeight="1" x14ac:dyDescent="0.25">
      <c r="A113" s="1301" t="s">
        <v>674</v>
      </c>
      <c r="B113" s="1301"/>
      <c r="C113" s="1301"/>
      <c r="D113" s="1301"/>
      <c r="E113" s="1301"/>
      <c r="F113" s="1301"/>
      <c r="G113" s="1301"/>
      <c r="H113" s="130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</row>
    <row r="114" spans="1:65" s="187" customFormat="1" ht="13.5" customHeight="1" x14ac:dyDescent="0.2">
      <c r="A114" s="695"/>
      <c r="B114" s="695"/>
      <c r="C114" s="695"/>
      <c r="D114" s="695"/>
      <c r="E114" s="695"/>
      <c r="F114" s="695"/>
      <c r="G114" s="695"/>
      <c r="H114" s="796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</row>
    <row r="115" spans="1:65" s="187" customFormat="1" ht="13.5" thickBot="1" x14ac:dyDescent="0.25">
      <c r="A115" s="157" t="s">
        <v>3</v>
      </c>
      <c r="B115" s="159"/>
      <c r="C115" s="158"/>
      <c r="D115" s="159"/>
      <c r="E115" s="159"/>
      <c r="F115" s="160"/>
      <c r="G115" s="161"/>
      <c r="H115" s="792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</row>
    <row r="116" spans="1:65" s="187" customFormat="1" ht="13.5" thickBot="1" x14ac:dyDescent="0.25">
      <c r="A116" s="1414" t="s">
        <v>447</v>
      </c>
      <c r="B116" s="1415"/>
      <c r="C116" s="1415"/>
      <c r="D116" s="1415"/>
      <c r="E116" s="1415"/>
      <c r="F116" s="1415"/>
      <c r="G116" s="1415"/>
      <c r="H116" s="1416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</row>
    <row r="117" spans="1:65" s="187" customFormat="1" ht="13.5" thickBot="1" x14ac:dyDescent="0.25">
      <c r="A117" s="1115" t="s">
        <v>448</v>
      </c>
      <c r="B117" s="1116"/>
      <c r="C117" s="1116"/>
      <c r="D117" s="1116"/>
      <c r="E117" s="1116"/>
      <c r="F117" s="1116"/>
      <c r="G117" s="1116"/>
      <c r="H117" s="1117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</row>
    <row r="118" spans="1:65" s="187" customFormat="1" ht="17.25" customHeight="1" thickBot="1" x14ac:dyDescent="0.25">
      <c r="A118" s="1115" t="s">
        <v>420</v>
      </c>
      <c r="B118" s="1116"/>
      <c r="C118" s="1116"/>
      <c r="D118" s="1116"/>
      <c r="E118" s="1116"/>
      <c r="F118" s="1116"/>
      <c r="G118" s="1116"/>
      <c r="H118" s="1117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</row>
    <row r="119" spans="1:65" s="187" customFormat="1" ht="13.5" thickBot="1" x14ac:dyDescent="0.25">
      <c r="A119" s="163"/>
      <c r="B119" s="165"/>
      <c r="C119" s="164"/>
      <c r="D119" s="165"/>
      <c r="E119" s="165"/>
      <c r="F119" s="166"/>
      <c r="G119" s="167"/>
      <c r="H119" s="792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</row>
    <row r="120" spans="1:65" s="187" customFormat="1" ht="13.5" thickBot="1" x14ac:dyDescent="0.25">
      <c r="A120" s="678" t="s">
        <v>4</v>
      </c>
      <c r="B120" s="249"/>
      <c r="C120" s="250"/>
      <c r="D120" s="249"/>
      <c r="E120" s="249"/>
      <c r="F120" s="251"/>
      <c r="G120" s="252"/>
      <c r="H120" s="801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</row>
    <row r="121" spans="1:65" s="187" customFormat="1" ht="13.5" thickBot="1" x14ac:dyDescent="0.25">
      <c r="A121" s="1391" t="s">
        <v>62</v>
      </c>
      <c r="B121" s="1433"/>
      <c r="C121" s="1433"/>
      <c r="D121" s="1433"/>
      <c r="E121" s="1433"/>
      <c r="F121" s="1433"/>
      <c r="G121" s="1433"/>
      <c r="H121" s="139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</row>
    <row r="122" spans="1:65" s="187" customFormat="1" x14ac:dyDescent="0.2">
      <c r="A122" s="168"/>
      <c r="B122" s="165"/>
      <c r="C122" s="169"/>
      <c r="D122" s="170"/>
      <c r="E122" s="165"/>
      <c r="F122" s="171"/>
      <c r="G122" s="167"/>
      <c r="H122" s="792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</row>
    <row r="123" spans="1:65" s="676" customFormat="1" ht="37.5" customHeight="1" x14ac:dyDescent="0.2">
      <c r="A123" s="506" t="s">
        <v>5</v>
      </c>
      <c r="B123" s="507" t="s">
        <v>6</v>
      </c>
      <c r="C123" s="507" t="s">
        <v>7</v>
      </c>
      <c r="D123" s="680" t="s">
        <v>578</v>
      </c>
      <c r="E123" s="680" t="s">
        <v>579</v>
      </c>
      <c r="F123" s="680" t="s">
        <v>580</v>
      </c>
      <c r="G123" s="680" t="s">
        <v>581</v>
      </c>
      <c r="H123" s="690" t="s">
        <v>14</v>
      </c>
      <c r="I123" s="520"/>
    </row>
    <row r="124" spans="1:65" s="676" customFormat="1" ht="25.5" customHeight="1" x14ac:dyDescent="0.2">
      <c r="A124" s="508"/>
      <c r="B124" s="508"/>
      <c r="C124" s="508"/>
      <c r="D124" s="248"/>
      <c r="E124" s="248"/>
      <c r="F124" s="248" t="s">
        <v>582</v>
      </c>
      <c r="G124" s="248" t="s">
        <v>583</v>
      </c>
      <c r="H124" s="688" t="s">
        <v>584</v>
      </c>
      <c r="I124" s="520"/>
    </row>
    <row r="125" spans="1:65" ht="26.25" customHeight="1" x14ac:dyDescent="0.2">
      <c r="A125" s="1426" t="str">
        <f>'[1]CM.01-PERSONAL '!$C$168</f>
        <v xml:space="preserve">GERENCIA DE OBRAS </v>
      </c>
      <c r="B125" s="1390">
        <v>5</v>
      </c>
      <c r="C125" s="245" t="str">
        <f>'[1]MATRIZ DE ACTIVIDADES'!$B$70</f>
        <v>Recibe,revisa expediente y efectùa la Verificaciòn administrativa</v>
      </c>
      <c r="D125" s="722" t="str">
        <f>'[1]CM.02- FUNGIBLE'!$B$6</f>
        <v>Folder manila A4</v>
      </c>
      <c r="E125" s="723" t="s">
        <v>591</v>
      </c>
      <c r="F125" s="724">
        <v>1</v>
      </c>
      <c r="G125" s="725">
        <f>'[1]CM.02- FUNGIBLE'!$E$6</f>
        <v>0.71679999999999999</v>
      </c>
      <c r="H125" s="726">
        <f t="shared" ref="H125:H128" si="6">F125*G125</f>
        <v>0.71679999999999999</v>
      </c>
      <c r="I125" s="70"/>
      <c r="J125" s="139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</row>
    <row r="126" spans="1:65" ht="26.25" customHeight="1" x14ac:dyDescent="0.2">
      <c r="A126" s="1383"/>
      <c r="B126" s="1212"/>
      <c r="C126" s="245"/>
      <c r="D126" s="727" t="str">
        <f>'[1]CM.02- FUNGIBLE'!$B$5</f>
        <v>Faster</v>
      </c>
      <c r="E126" s="723" t="s">
        <v>591</v>
      </c>
      <c r="F126" s="727">
        <v>1</v>
      </c>
      <c r="G126" s="728">
        <f>'[1]CM.02- FUNGIBLE'!$E$5</f>
        <v>8.8000000000000009E-2</v>
      </c>
      <c r="H126" s="726">
        <f t="shared" si="6"/>
        <v>8.8000000000000009E-2</v>
      </c>
      <c r="I126" s="70"/>
      <c r="J126" s="139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</row>
    <row r="127" spans="1:65" ht="26.25" customHeight="1" x14ac:dyDescent="0.2">
      <c r="A127" s="1383"/>
      <c r="B127" s="1390">
        <v>6</v>
      </c>
      <c r="C127" s="245" t="str">
        <f>'[1]MATRIZ DE ACTIVIDADES'!$B$30</f>
        <v>Elabora el informe de verificación administrativa, proyecto de  Licencia  y deriva a Gerente</v>
      </c>
      <c r="D127" s="722" t="str">
        <f>'[1]CM.02- FUNGIBLE'!$B$8</f>
        <v>Papel Bond A-4 75 gramos</v>
      </c>
      <c r="E127" s="723" t="s">
        <v>591</v>
      </c>
      <c r="F127" s="724">
        <v>2</v>
      </c>
      <c r="G127" s="729">
        <f>'[1]CM.02- FUNGIBLE'!$E$8</f>
        <v>3.1600000000000003E-2</v>
      </c>
      <c r="H127" s="726">
        <f t="shared" si="6"/>
        <v>6.3200000000000006E-2</v>
      </c>
      <c r="I127" s="70"/>
      <c r="J127" s="13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</row>
    <row r="128" spans="1:65" ht="26.25" customHeight="1" x14ac:dyDescent="0.2">
      <c r="A128" s="1383"/>
      <c r="B128" s="1212"/>
      <c r="C128" s="245"/>
      <c r="D128" s="730" t="str">
        <f>'[1]CM.02- FUNGIBLE'!$B$7</f>
        <v>Grapas 26/6</v>
      </c>
      <c r="E128" s="723" t="s">
        <v>591</v>
      </c>
      <c r="F128" s="731">
        <v>1</v>
      </c>
      <c r="G128" s="732">
        <f>'[1]CM.02- FUNGIBLE'!$E$7</f>
        <v>4.5199999999999998E-4</v>
      </c>
      <c r="H128" s="726">
        <f t="shared" si="6"/>
        <v>4.5199999999999998E-4</v>
      </c>
      <c r="I128" s="70"/>
      <c r="J128" s="139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</row>
    <row r="129" spans="1:65" s="187" customFormat="1" ht="26.25" customHeight="1" x14ac:dyDescent="0.2">
      <c r="A129" s="1383"/>
      <c r="B129" s="1390">
        <v>8</v>
      </c>
      <c r="C129" s="245" t="str">
        <f>'[1]MATRIZ DE ACTIVIDADES'!$B$39</f>
        <v>Recepciona, revisa expediente , elabora proyecto de Resolucion  y deriva documentacion</v>
      </c>
      <c r="D129" s="722" t="str">
        <f>'[1]CM.02- FUNGIBLE'!$B$8</f>
        <v>Papel Bond A-4 75 gramos</v>
      </c>
      <c r="E129" s="723" t="s">
        <v>591</v>
      </c>
      <c r="F129" s="724">
        <v>2</v>
      </c>
      <c r="G129" s="729">
        <f>'[1]CM.02- FUNGIBLE'!$E$8</f>
        <v>3.1600000000000003E-2</v>
      </c>
      <c r="H129" s="726">
        <f t="shared" ref="H129:H130" si="7">F129*G129</f>
        <v>6.3200000000000006E-2</v>
      </c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</row>
    <row r="130" spans="1:65" s="187" customFormat="1" ht="26.25" customHeight="1" x14ac:dyDescent="0.2">
      <c r="A130" s="1427"/>
      <c r="B130" s="1212"/>
      <c r="C130" s="781"/>
      <c r="D130" s="730" t="str">
        <f>'[1]CM.02- FUNGIBLE'!$B$7</f>
        <v>Grapas 26/6</v>
      </c>
      <c r="E130" s="723" t="s">
        <v>591</v>
      </c>
      <c r="F130" s="731">
        <v>1</v>
      </c>
      <c r="G130" s="732">
        <f>'[1]CM.02- FUNGIBLE'!$E$7</f>
        <v>4.5199999999999998E-4</v>
      </c>
      <c r="H130" s="726">
        <f t="shared" si="7"/>
        <v>4.5199999999999998E-4</v>
      </c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</row>
    <row r="131" spans="1:65" s="71" customFormat="1" ht="33.75" customHeight="1" x14ac:dyDescent="0.25">
      <c r="A131" s="784" t="str">
        <f>'[1]CM.01-PERSONAL '!$C$154</f>
        <v>GERENCIA GENERAL DE DESARROLLO URBANO</v>
      </c>
      <c r="B131" s="785">
        <v>14</v>
      </c>
      <c r="C131" s="682" t="str">
        <f>'[1]MATRIZ DE ACTIVIDADES'!$B$147</f>
        <v xml:space="preserve">Recibe prepara notificacion, registra en el sistema y deriva documentacion </v>
      </c>
      <c r="D131" s="722" t="str">
        <f>'[1]CM.02- FUNGIBLE'!$B$8</f>
        <v>Papel Bond A-4 75 gramos</v>
      </c>
      <c r="E131" s="723" t="s">
        <v>591</v>
      </c>
      <c r="F131" s="724">
        <v>1</v>
      </c>
      <c r="G131" s="729">
        <f>'[1]CM.02- FUNGIBLE'!$E$8</f>
        <v>3.1600000000000003E-2</v>
      </c>
      <c r="H131" s="726">
        <f t="shared" ref="H131" si="8">F131*G131</f>
        <v>3.1600000000000003E-2</v>
      </c>
    </row>
    <row r="132" spans="1:65" ht="26.25" customHeight="1" x14ac:dyDescent="0.2">
      <c r="A132" s="1426" t="str">
        <f>'[1]CM.01-PERSONAL '!$C$168</f>
        <v xml:space="preserve">GERENCIA DE OBRAS </v>
      </c>
      <c r="B132" s="786">
        <v>17</v>
      </c>
      <c r="C132" s="245" t="str">
        <f>'[1]MATRIZ DE ACTIVIDADES'!$B$34</f>
        <v>Recepciona, revisa expediente , elabora cronograma de visitas y deriva documentacion.</v>
      </c>
      <c r="D132" s="722" t="str">
        <f>'[1]CM.02- FUNGIBLE'!$B$8</f>
        <v>Papel Bond A-4 75 gramos</v>
      </c>
      <c r="E132" s="723" t="s">
        <v>591</v>
      </c>
      <c r="F132" s="724">
        <v>1</v>
      </c>
      <c r="G132" s="729">
        <f>'[1]CM.02- FUNGIBLE'!$E$8</f>
        <v>3.1600000000000003E-2</v>
      </c>
      <c r="H132" s="726">
        <f t="shared" ref="H132:H141" si="9">F132*G132</f>
        <v>3.1600000000000003E-2</v>
      </c>
      <c r="I132" s="70"/>
      <c r="J132" s="139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</row>
    <row r="133" spans="1:65" s="193" customFormat="1" ht="26.25" customHeight="1" x14ac:dyDescent="0.2">
      <c r="A133" s="1383"/>
      <c r="B133" s="787">
        <v>19</v>
      </c>
      <c r="C133" s="245" t="str">
        <f>'[1]MATRIZ DE ACTIVIDADES'!$B$147</f>
        <v xml:space="preserve">Recibe prepara notificacion, registra en el sistema y deriva documentacion </v>
      </c>
      <c r="D133" s="722" t="str">
        <f>'[1]CM.02- FUNGIBLE'!$B$8</f>
        <v>Papel Bond A-4 75 gramos</v>
      </c>
      <c r="E133" s="723" t="s">
        <v>591</v>
      </c>
      <c r="F133" s="724">
        <v>1</v>
      </c>
      <c r="G133" s="729">
        <f>'[1]CM.02- FUNGIBLE'!$E$8</f>
        <v>3.1600000000000003E-2</v>
      </c>
      <c r="H133" s="726">
        <f t="shared" si="9"/>
        <v>3.1600000000000003E-2</v>
      </c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</row>
    <row r="134" spans="1:65" s="187" customFormat="1" ht="26.25" customHeight="1" x14ac:dyDescent="0.2">
      <c r="A134" s="1383"/>
      <c r="B134" s="1390">
        <v>25</v>
      </c>
      <c r="C134" s="245" t="str">
        <f>'[1]MATRIZ DE ACTIVIDADES'!$B$82</f>
        <v>Elabora Informe de visita de inspección y deriva una copia al responsable de la obra y al Gerente</v>
      </c>
      <c r="D134" s="722" t="str">
        <f>'[1]CM.02- FUNGIBLE'!$B$8</f>
        <v>Papel Bond A-4 75 gramos</v>
      </c>
      <c r="E134" s="723" t="s">
        <v>591</v>
      </c>
      <c r="F134" s="724">
        <v>8</v>
      </c>
      <c r="G134" s="729">
        <f>'[1]CM.02- FUNGIBLE'!$E$8</f>
        <v>3.1600000000000003E-2</v>
      </c>
      <c r="H134" s="726">
        <f t="shared" si="9"/>
        <v>0.25280000000000002</v>
      </c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</row>
    <row r="135" spans="1:65" s="187" customFormat="1" ht="26.25" customHeight="1" x14ac:dyDescent="0.2">
      <c r="A135" s="1383"/>
      <c r="B135" s="1212"/>
      <c r="C135" s="245"/>
      <c r="D135" s="730" t="str">
        <f>'[1]CM.02- FUNGIBLE'!$B$7</f>
        <v>Grapas 26/6</v>
      </c>
      <c r="E135" s="723" t="s">
        <v>591</v>
      </c>
      <c r="F135" s="731">
        <v>1</v>
      </c>
      <c r="G135" s="732">
        <f>'[1]CM.02- FUNGIBLE'!$E$7</f>
        <v>4.5199999999999998E-4</v>
      </c>
      <c r="H135" s="726">
        <f t="shared" si="9"/>
        <v>4.5199999999999998E-4</v>
      </c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</row>
    <row r="136" spans="1:65" s="187" customFormat="1" ht="26.25" customHeight="1" x14ac:dyDescent="0.2">
      <c r="A136" s="1383"/>
      <c r="B136" s="1390">
        <v>29</v>
      </c>
      <c r="C136" s="245" t="str">
        <f>'[1]MATRIZ DE ACTIVIDADES'!$B$82</f>
        <v>Elabora Informe de visita de inspección y deriva una copia al responsable de la obra y al Gerente</v>
      </c>
      <c r="D136" s="722" t="str">
        <f>'[1]CM.02- FUNGIBLE'!$B$8</f>
        <v>Papel Bond A-4 75 gramos</v>
      </c>
      <c r="E136" s="723" t="s">
        <v>591</v>
      </c>
      <c r="F136" s="724">
        <v>8</v>
      </c>
      <c r="G136" s="729">
        <f>'[1]CM.02- FUNGIBLE'!$E$8</f>
        <v>3.1600000000000003E-2</v>
      </c>
      <c r="H136" s="726">
        <f t="shared" si="9"/>
        <v>0.25280000000000002</v>
      </c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</row>
    <row r="137" spans="1:65" s="187" customFormat="1" ht="26.25" customHeight="1" x14ac:dyDescent="0.2">
      <c r="A137" s="1383"/>
      <c r="B137" s="1212"/>
      <c r="C137" s="245"/>
      <c r="D137" s="730" t="str">
        <f>'[1]CM.02- FUNGIBLE'!$B$7</f>
        <v>Grapas 26/6</v>
      </c>
      <c r="E137" s="723" t="s">
        <v>591</v>
      </c>
      <c r="F137" s="731">
        <v>1</v>
      </c>
      <c r="G137" s="732">
        <f>'[1]CM.02- FUNGIBLE'!$E$7</f>
        <v>4.5199999999999998E-4</v>
      </c>
      <c r="H137" s="726">
        <f t="shared" si="9"/>
        <v>4.5199999999999998E-4</v>
      </c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</row>
    <row r="138" spans="1:65" s="187" customFormat="1" ht="26.25" customHeight="1" x14ac:dyDescent="0.2">
      <c r="A138" s="1383"/>
      <c r="B138" s="1390">
        <v>33</v>
      </c>
      <c r="C138" s="245" t="str">
        <f>'[1]MATRIZ DE ACTIVIDADES'!$B$82</f>
        <v>Elabora Informe de visita de inspección y deriva una copia al responsable de la obra y al Gerente</v>
      </c>
      <c r="D138" s="722" t="str">
        <f>'[1]CM.02- FUNGIBLE'!$B$8</f>
        <v>Papel Bond A-4 75 gramos</v>
      </c>
      <c r="E138" s="723" t="s">
        <v>591</v>
      </c>
      <c r="F138" s="724">
        <v>8</v>
      </c>
      <c r="G138" s="729">
        <f>'[1]CM.02- FUNGIBLE'!$E$8</f>
        <v>3.1600000000000003E-2</v>
      </c>
      <c r="H138" s="726">
        <f t="shared" si="9"/>
        <v>0.25280000000000002</v>
      </c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</row>
    <row r="139" spans="1:65" s="187" customFormat="1" ht="26.25" customHeight="1" x14ac:dyDescent="0.2">
      <c r="A139" s="1383"/>
      <c r="B139" s="1212"/>
      <c r="C139" s="245"/>
      <c r="D139" s="730" t="str">
        <f>'[1]CM.02- FUNGIBLE'!$B$7</f>
        <v>Grapas 26/6</v>
      </c>
      <c r="E139" s="723" t="s">
        <v>591</v>
      </c>
      <c r="F139" s="731">
        <v>1</v>
      </c>
      <c r="G139" s="732">
        <f>'[1]CM.02- FUNGIBLE'!$E$7</f>
        <v>4.5199999999999998E-4</v>
      </c>
      <c r="H139" s="726">
        <f t="shared" si="9"/>
        <v>4.5199999999999998E-4</v>
      </c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</row>
    <row r="140" spans="1:65" s="187" customFormat="1" ht="26.25" customHeight="1" x14ac:dyDescent="0.2">
      <c r="A140" s="1383"/>
      <c r="B140" s="1390">
        <v>37</v>
      </c>
      <c r="C140" s="245" t="str">
        <f>'[1]MATRIZ DE ACTIVIDADES'!$B$82</f>
        <v>Elabora Informe de visita de inspección y deriva una copia al responsable de la obra y al Gerente</v>
      </c>
      <c r="D140" s="722" t="str">
        <f>'[1]CM.02- FUNGIBLE'!$B$8</f>
        <v>Papel Bond A-4 75 gramos</v>
      </c>
      <c r="E140" s="723" t="s">
        <v>591</v>
      </c>
      <c r="F140" s="724">
        <v>8</v>
      </c>
      <c r="G140" s="729">
        <f>'[1]CM.02- FUNGIBLE'!$E$8</f>
        <v>3.1600000000000003E-2</v>
      </c>
      <c r="H140" s="726">
        <f t="shared" si="9"/>
        <v>0.25280000000000002</v>
      </c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</row>
    <row r="141" spans="1:65" s="187" customFormat="1" ht="26.25" customHeight="1" x14ac:dyDescent="0.2">
      <c r="A141" s="1427"/>
      <c r="B141" s="1212"/>
      <c r="C141" s="245"/>
      <c r="D141" s="730" t="str">
        <f>'[1]CM.02- FUNGIBLE'!$B$7</f>
        <v>Grapas 26/6</v>
      </c>
      <c r="E141" s="723" t="s">
        <v>591</v>
      </c>
      <c r="F141" s="731">
        <v>1</v>
      </c>
      <c r="G141" s="732">
        <f>'[1]CM.02- FUNGIBLE'!$E$7</f>
        <v>4.5199999999999998E-4</v>
      </c>
      <c r="H141" s="726">
        <f t="shared" si="9"/>
        <v>4.5199999999999998E-4</v>
      </c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</row>
    <row r="142" spans="1:65" s="187" customFormat="1" ht="36" x14ac:dyDescent="0.2">
      <c r="A142" s="148"/>
      <c r="B142" s="417"/>
      <c r="C142" s="148"/>
      <c r="D142" s="149"/>
      <c r="E142" s="150"/>
      <c r="F142" s="151"/>
      <c r="G142" s="692" t="s">
        <v>592</v>
      </c>
      <c r="H142" s="794">
        <f>SUM(H125:H141)</f>
        <v>2.0399119999999997</v>
      </c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</row>
    <row r="143" spans="1:65" s="187" customFormat="1" x14ac:dyDescent="0.2">
      <c r="A143" s="176"/>
      <c r="B143" s="417"/>
      <c r="C143" s="176"/>
      <c r="D143" s="150"/>
      <c r="E143" s="150"/>
      <c r="F143" s="151"/>
      <c r="G143" s="152"/>
      <c r="H143" s="795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</row>
    <row r="144" spans="1:65" s="187" customFormat="1" x14ac:dyDescent="0.2">
      <c r="A144" s="176"/>
      <c r="B144" s="417"/>
      <c r="C144" s="176"/>
      <c r="D144" s="150"/>
      <c r="E144" s="150"/>
      <c r="F144" s="151"/>
      <c r="G144" s="152"/>
      <c r="H144" s="795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</row>
    <row r="145" spans="1:65" s="52" customFormat="1" ht="15" customHeight="1" x14ac:dyDescent="0.25">
      <c r="A145" s="1305" t="s">
        <v>55</v>
      </c>
      <c r="B145" s="1305"/>
      <c r="C145" s="1305"/>
      <c r="D145" s="1305"/>
      <c r="E145" s="1305"/>
      <c r="F145" s="1305"/>
      <c r="G145" s="1305"/>
      <c r="H145" s="1305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</row>
    <row r="146" spans="1:65" s="52" customFormat="1" ht="15" x14ac:dyDescent="0.25">
      <c r="A146" s="1305" t="s">
        <v>673</v>
      </c>
      <c r="B146" s="1305"/>
      <c r="C146" s="1305"/>
      <c r="D146" s="1305"/>
      <c r="E146" s="1305"/>
      <c r="F146" s="1305"/>
      <c r="G146" s="1305"/>
      <c r="H146" s="1305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</row>
    <row r="147" spans="1:65" s="52" customFormat="1" ht="15" customHeight="1" x14ac:dyDescent="0.25">
      <c r="A147" s="1301" t="s">
        <v>674</v>
      </c>
      <c r="B147" s="1301"/>
      <c r="C147" s="1301"/>
      <c r="D147" s="1301"/>
      <c r="E147" s="1301"/>
      <c r="F147" s="1301"/>
      <c r="G147" s="1301"/>
      <c r="H147" s="130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</row>
    <row r="148" spans="1:65" s="187" customFormat="1" ht="13.5" customHeight="1" x14ac:dyDescent="0.2">
      <c r="A148" s="695"/>
      <c r="B148" s="695"/>
      <c r="C148" s="695"/>
      <c r="D148" s="695"/>
      <c r="E148" s="695"/>
      <c r="F148" s="695"/>
      <c r="G148" s="695"/>
      <c r="H148" s="796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</row>
    <row r="149" spans="1:65" s="187" customFormat="1" ht="13.5" thickBot="1" x14ac:dyDescent="0.25">
      <c r="A149" s="157" t="s">
        <v>3</v>
      </c>
      <c r="B149" s="159"/>
      <c r="C149" s="158"/>
      <c r="D149" s="159"/>
      <c r="E149" s="159"/>
      <c r="F149" s="160"/>
      <c r="G149" s="161"/>
      <c r="H149" s="792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</row>
    <row r="150" spans="1:65" s="187" customFormat="1" ht="13.5" thickBot="1" x14ac:dyDescent="0.25">
      <c r="A150" s="1414" t="s">
        <v>449</v>
      </c>
      <c r="B150" s="1415"/>
      <c r="C150" s="1415"/>
      <c r="D150" s="1415"/>
      <c r="E150" s="1415"/>
      <c r="F150" s="1415"/>
      <c r="G150" s="1415"/>
      <c r="H150" s="1416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</row>
    <row r="151" spans="1:65" s="187" customFormat="1" ht="13.5" thickBot="1" x14ac:dyDescent="0.25">
      <c r="A151" s="1115" t="s">
        <v>448</v>
      </c>
      <c r="B151" s="1116"/>
      <c r="C151" s="1116"/>
      <c r="D151" s="1116"/>
      <c r="E151" s="1116"/>
      <c r="F151" s="1116"/>
      <c r="G151" s="1116"/>
      <c r="H151" s="1117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</row>
    <row r="152" spans="1:65" s="187" customFormat="1" ht="28.5" customHeight="1" thickBot="1" x14ac:dyDescent="0.25">
      <c r="A152" s="1435" t="s">
        <v>421</v>
      </c>
      <c r="B152" s="1436"/>
      <c r="C152" s="1436"/>
      <c r="D152" s="1436"/>
      <c r="E152" s="1436"/>
      <c r="F152" s="1436"/>
      <c r="G152" s="1436"/>
      <c r="H152" s="1437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</row>
    <row r="153" spans="1:65" s="187" customFormat="1" ht="13.5" thickBot="1" x14ac:dyDescent="0.25">
      <c r="A153" s="163"/>
      <c r="B153" s="165"/>
      <c r="C153" s="164"/>
      <c r="D153" s="165"/>
      <c r="E153" s="165"/>
      <c r="F153" s="166"/>
      <c r="G153" s="167"/>
      <c r="H153" s="792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</row>
    <row r="154" spans="1:65" s="187" customFormat="1" ht="13.5" thickBot="1" x14ac:dyDescent="0.25">
      <c r="A154" s="678" t="s">
        <v>4</v>
      </c>
      <c r="B154" s="249"/>
      <c r="C154" s="250"/>
      <c r="D154" s="249"/>
      <c r="E154" s="249"/>
      <c r="F154" s="251"/>
      <c r="G154" s="252"/>
      <c r="H154" s="801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</row>
    <row r="155" spans="1:65" s="187" customFormat="1" ht="13.5" thickBot="1" x14ac:dyDescent="0.25">
      <c r="A155" s="1391" t="s">
        <v>62</v>
      </c>
      <c r="B155" s="1433"/>
      <c r="C155" s="1433"/>
      <c r="D155" s="1433"/>
      <c r="E155" s="1433"/>
      <c r="F155" s="1433"/>
      <c r="G155" s="1433"/>
      <c r="H155" s="139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</row>
    <row r="156" spans="1:65" s="187" customFormat="1" x14ac:dyDescent="0.2">
      <c r="A156" s="168"/>
      <c r="B156" s="165"/>
      <c r="C156" s="169"/>
      <c r="D156" s="170"/>
      <c r="E156" s="165"/>
      <c r="F156" s="171"/>
      <c r="G156" s="167"/>
      <c r="H156" s="792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</row>
    <row r="157" spans="1:65" s="697" customFormat="1" ht="37.5" customHeight="1" x14ac:dyDescent="0.2">
      <c r="A157" s="506" t="s">
        <v>5</v>
      </c>
      <c r="B157" s="507" t="s">
        <v>6</v>
      </c>
      <c r="C157" s="507" t="s">
        <v>7</v>
      </c>
      <c r="D157" s="680" t="s">
        <v>578</v>
      </c>
      <c r="E157" s="680" t="s">
        <v>579</v>
      </c>
      <c r="F157" s="680" t="s">
        <v>580</v>
      </c>
      <c r="G157" s="680" t="s">
        <v>581</v>
      </c>
      <c r="H157" s="690" t="s">
        <v>14</v>
      </c>
      <c r="I157" s="520"/>
    </row>
    <row r="158" spans="1:65" s="697" customFormat="1" ht="25.5" customHeight="1" x14ac:dyDescent="0.2">
      <c r="A158" s="508"/>
      <c r="B158" s="508"/>
      <c r="C158" s="508"/>
      <c r="D158" s="248"/>
      <c r="E158" s="248"/>
      <c r="F158" s="248" t="s">
        <v>582</v>
      </c>
      <c r="G158" s="248" t="s">
        <v>583</v>
      </c>
      <c r="H158" s="688" t="s">
        <v>584</v>
      </c>
      <c r="I158" s="520"/>
    </row>
    <row r="159" spans="1:65" ht="26.25" customHeight="1" x14ac:dyDescent="0.2">
      <c r="A159" s="1426" t="str">
        <f>'[1]CM.01-PERSONAL '!$C$168</f>
        <v xml:space="preserve">GERENCIA DE OBRAS </v>
      </c>
      <c r="B159" s="1390">
        <v>5</v>
      </c>
      <c r="C159" s="245" t="str">
        <f>'[1]MATRIZ DE ACTIVIDADES'!$B$70</f>
        <v>Recibe,revisa expediente y efectùa la Verificaciòn administrativa</v>
      </c>
      <c r="D159" s="722" t="str">
        <f>'[1]CM.02- FUNGIBLE'!$B$6</f>
        <v>Folder manila A4</v>
      </c>
      <c r="E159" s="723" t="s">
        <v>591</v>
      </c>
      <c r="F159" s="724">
        <v>1</v>
      </c>
      <c r="G159" s="725">
        <f>'[1]CM.02- FUNGIBLE'!$E$6</f>
        <v>0.71679999999999999</v>
      </c>
      <c r="H159" s="726">
        <f t="shared" ref="H159:H175" si="10">F159*G159</f>
        <v>0.71679999999999999</v>
      </c>
      <c r="I159" s="70"/>
      <c r="J159" s="139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</row>
    <row r="160" spans="1:65" ht="26.25" customHeight="1" x14ac:dyDescent="0.2">
      <c r="A160" s="1383"/>
      <c r="B160" s="1212"/>
      <c r="C160" s="245"/>
      <c r="D160" s="727" t="str">
        <f>'[1]CM.02- FUNGIBLE'!$B$5</f>
        <v>Faster</v>
      </c>
      <c r="E160" s="723" t="s">
        <v>591</v>
      </c>
      <c r="F160" s="727">
        <v>1</v>
      </c>
      <c r="G160" s="728">
        <f>'[1]CM.02- FUNGIBLE'!$E$5</f>
        <v>8.8000000000000009E-2</v>
      </c>
      <c r="H160" s="726">
        <f t="shared" si="10"/>
        <v>8.8000000000000009E-2</v>
      </c>
      <c r="I160" s="70"/>
      <c r="J160" s="139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</row>
    <row r="161" spans="1:65" ht="26.25" customHeight="1" x14ac:dyDescent="0.2">
      <c r="A161" s="1383"/>
      <c r="B161" s="1390">
        <v>6</v>
      </c>
      <c r="C161" s="245" t="str">
        <f>'[1]MATRIZ DE ACTIVIDADES'!$B$30</f>
        <v>Elabora el informe de verificación administrativa, proyecto de  Licencia  y deriva a Gerente</v>
      </c>
      <c r="D161" s="722" t="str">
        <f>'[1]CM.02- FUNGIBLE'!$B$8</f>
        <v>Papel Bond A-4 75 gramos</v>
      </c>
      <c r="E161" s="723" t="s">
        <v>591</v>
      </c>
      <c r="F161" s="724">
        <v>2</v>
      </c>
      <c r="G161" s="729">
        <f>'[1]CM.02- FUNGIBLE'!$E$8</f>
        <v>3.1600000000000003E-2</v>
      </c>
      <c r="H161" s="726">
        <f t="shared" si="10"/>
        <v>6.3200000000000006E-2</v>
      </c>
      <c r="I161" s="70"/>
      <c r="J161" s="13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</row>
    <row r="162" spans="1:65" ht="26.25" customHeight="1" x14ac:dyDescent="0.2">
      <c r="A162" s="1383"/>
      <c r="B162" s="1212"/>
      <c r="C162" s="245"/>
      <c r="D162" s="730" t="str">
        <f>'[1]CM.02- FUNGIBLE'!$B$7</f>
        <v>Grapas 26/6</v>
      </c>
      <c r="E162" s="723" t="s">
        <v>591</v>
      </c>
      <c r="F162" s="731">
        <v>1</v>
      </c>
      <c r="G162" s="732">
        <f>'[1]CM.02- FUNGIBLE'!$E$7</f>
        <v>4.5199999999999998E-4</v>
      </c>
      <c r="H162" s="726">
        <f t="shared" si="10"/>
        <v>4.5199999999999998E-4</v>
      </c>
      <c r="I162" s="70"/>
      <c r="J162" s="139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</row>
    <row r="163" spans="1:65" s="187" customFormat="1" ht="26.25" customHeight="1" x14ac:dyDescent="0.2">
      <c r="A163" s="1383"/>
      <c r="B163" s="1390">
        <v>8</v>
      </c>
      <c r="C163" s="245" t="str">
        <f>'[1]MATRIZ DE ACTIVIDADES'!$B$39</f>
        <v>Recepciona, revisa expediente , elabora proyecto de Resolucion  y deriva documentacion</v>
      </c>
      <c r="D163" s="722" t="str">
        <f>'[1]CM.02- FUNGIBLE'!$B$8</f>
        <v>Papel Bond A-4 75 gramos</v>
      </c>
      <c r="E163" s="723" t="s">
        <v>591</v>
      </c>
      <c r="F163" s="724">
        <v>2</v>
      </c>
      <c r="G163" s="729">
        <f>'[1]CM.02- FUNGIBLE'!$E$8</f>
        <v>3.1600000000000003E-2</v>
      </c>
      <c r="H163" s="726">
        <f t="shared" si="10"/>
        <v>6.3200000000000006E-2</v>
      </c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</row>
    <row r="164" spans="1:65" s="187" customFormat="1" ht="26.25" customHeight="1" x14ac:dyDescent="0.2">
      <c r="A164" s="1427"/>
      <c r="B164" s="1212"/>
      <c r="C164" s="781"/>
      <c r="D164" s="730" t="str">
        <f>'[1]CM.02- FUNGIBLE'!$B$7</f>
        <v>Grapas 26/6</v>
      </c>
      <c r="E164" s="723" t="s">
        <v>591</v>
      </c>
      <c r="F164" s="731">
        <v>1</v>
      </c>
      <c r="G164" s="732">
        <f>'[1]CM.02- FUNGIBLE'!$E$7</f>
        <v>4.5199999999999998E-4</v>
      </c>
      <c r="H164" s="726">
        <f t="shared" si="10"/>
        <v>4.5199999999999998E-4</v>
      </c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</row>
    <row r="165" spans="1:65" s="71" customFormat="1" ht="26.25" customHeight="1" x14ac:dyDescent="0.25">
      <c r="A165" s="784" t="str">
        <f>'[1]CM.01-PERSONAL '!$C$154</f>
        <v>GERENCIA GENERAL DE DESARROLLO URBANO</v>
      </c>
      <c r="B165" s="785">
        <v>14</v>
      </c>
      <c r="C165" s="682" t="str">
        <f>'[1]MATRIZ DE ACTIVIDADES'!$B$147</f>
        <v xml:space="preserve">Recibe prepara notificacion, registra en el sistema y deriva documentacion </v>
      </c>
      <c r="D165" s="722" t="str">
        <f>'[1]CM.02- FUNGIBLE'!$B$8</f>
        <v>Papel Bond A-4 75 gramos</v>
      </c>
      <c r="E165" s="723" t="s">
        <v>591</v>
      </c>
      <c r="F165" s="724">
        <v>1</v>
      </c>
      <c r="G165" s="729">
        <f>'[1]CM.02- FUNGIBLE'!$E$8</f>
        <v>3.1600000000000003E-2</v>
      </c>
      <c r="H165" s="726">
        <f t="shared" si="10"/>
        <v>3.1600000000000003E-2</v>
      </c>
    </row>
    <row r="166" spans="1:65" ht="26.25" customHeight="1" x14ac:dyDescent="0.2">
      <c r="A166" s="1426" t="str">
        <f>'[1]CM.01-PERSONAL '!$C$168</f>
        <v xml:space="preserve">GERENCIA DE OBRAS </v>
      </c>
      <c r="B166" s="786">
        <v>17</v>
      </c>
      <c r="C166" s="245" t="str">
        <f>'[1]MATRIZ DE ACTIVIDADES'!$B$34</f>
        <v>Recepciona, revisa expediente , elabora cronograma de visitas y deriva documentacion.</v>
      </c>
      <c r="D166" s="722" t="str">
        <f>'[1]CM.02- FUNGIBLE'!$B$8</f>
        <v>Papel Bond A-4 75 gramos</v>
      </c>
      <c r="E166" s="723" t="s">
        <v>591</v>
      </c>
      <c r="F166" s="724">
        <v>1</v>
      </c>
      <c r="G166" s="729">
        <f>'[1]CM.02- FUNGIBLE'!$E$8</f>
        <v>3.1600000000000003E-2</v>
      </c>
      <c r="H166" s="726">
        <f t="shared" si="10"/>
        <v>3.1600000000000003E-2</v>
      </c>
      <c r="I166" s="70"/>
      <c r="J166" s="139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  <c r="AA166" s="188"/>
      <c r="AB166" s="188"/>
      <c r="AC166" s="188"/>
      <c r="AD166" s="18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  <c r="BI166" s="188"/>
      <c r="BJ166" s="188"/>
      <c r="BK166" s="188"/>
      <c r="BL166" s="188"/>
      <c r="BM166" s="188"/>
    </row>
    <row r="167" spans="1:65" s="193" customFormat="1" ht="26.25" customHeight="1" x14ac:dyDescent="0.2">
      <c r="A167" s="1383"/>
      <c r="B167" s="787">
        <v>19</v>
      </c>
      <c r="C167" s="245" t="str">
        <f>'[1]MATRIZ DE ACTIVIDADES'!$B$147</f>
        <v xml:space="preserve">Recibe prepara notificacion, registra en el sistema y deriva documentacion </v>
      </c>
      <c r="D167" s="722" t="str">
        <f>'[1]CM.02- FUNGIBLE'!$B$8</f>
        <v>Papel Bond A-4 75 gramos</v>
      </c>
      <c r="E167" s="723" t="s">
        <v>591</v>
      </c>
      <c r="F167" s="724">
        <v>1</v>
      </c>
      <c r="G167" s="729">
        <f>'[1]CM.02- FUNGIBLE'!$E$8</f>
        <v>3.1600000000000003E-2</v>
      </c>
      <c r="H167" s="726">
        <f t="shared" si="10"/>
        <v>3.1600000000000003E-2</v>
      </c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</row>
    <row r="168" spans="1:65" s="187" customFormat="1" ht="26.25" customHeight="1" x14ac:dyDescent="0.2">
      <c r="A168" s="1383"/>
      <c r="B168" s="1390">
        <v>25</v>
      </c>
      <c r="C168" s="245" t="str">
        <f>'[1]MATRIZ DE ACTIVIDADES'!$B$82</f>
        <v>Elabora Informe de visita de inspección y deriva una copia al responsable de la obra y al Gerente</v>
      </c>
      <c r="D168" s="722" t="str">
        <f>'[1]CM.02- FUNGIBLE'!$B$8</f>
        <v>Papel Bond A-4 75 gramos</v>
      </c>
      <c r="E168" s="723" t="s">
        <v>591</v>
      </c>
      <c r="F168" s="724">
        <v>8</v>
      </c>
      <c r="G168" s="729">
        <f>'[1]CM.02- FUNGIBLE'!$E$8</f>
        <v>3.1600000000000003E-2</v>
      </c>
      <c r="H168" s="726">
        <f t="shared" si="10"/>
        <v>0.25280000000000002</v>
      </c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</row>
    <row r="169" spans="1:65" s="187" customFormat="1" ht="26.25" customHeight="1" x14ac:dyDescent="0.2">
      <c r="A169" s="1383"/>
      <c r="B169" s="1212"/>
      <c r="C169" s="245"/>
      <c r="D169" s="730" t="str">
        <f>'[1]CM.02- FUNGIBLE'!$B$7</f>
        <v>Grapas 26/6</v>
      </c>
      <c r="E169" s="723" t="s">
        <v>591</v>
      </c>
      <c r="F169" s="731">
        <v>1</v>
      </c>
      <c r="G169" s="732">
        <f>'[1]CM.02- FUNGIBLE'!$E$7</f>
        <v>4.5199999999999998E-4</v>
      </c>
      <c r="H169" s="726">
        <f t="shared" si="10"/>
        <v>4.5199999999999998E-4</v>
      </c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</row>
    <row r="170" spans="1:65" s="187" customFormat="1" ht="26.25" customHeight="1" x14ac:dyDescent="0.2">
      <c r="A170" s="1383"/>
      <c r="B170" s="1390">
        <v>29</v>
      </c>
      <c r="C170" s="245" t="str">
        <f>'[1]MATRIZ DE ACTIVIDADES'!$B$82</f>
        <v>Elabora Informe de visita de inspección y deriva una copia al responsable de la obra y al Gerente</v>
      </c>
      <c r="D170" s="722" t="str">
        <f>'[1]CM.02- FUNGIBLE'!$B$8</f>
        <v>Papel Bond A-4 75 gramos</v>
      </c>
      <c r="E170" s="723" t="s">
        <v>591</v>
      </c>
      <c r="F170" s="724">
        <v>8</v>
      </c>
      <c r="G170" s="729">
        <f>'[1]CM.02- FUNGIBLE'!$E$8</f>
        <v>3.1600000000000003E-2</v>
      </c>
      <c r="H170" s="726">
        <f t="shared" si="10"/>
        <v>0.25280000000000002</v>
      </c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</row>
    <row r="171" spans="1:65" s="187" customFormat="1" ht="26.25" customHeight="1" x14ac:dyDescent="0.2">
      <c r="A171" s="1383"/>
      <c r="B171" s="1212"/>
      <c r="C171" s="245"/>
      <c r="D171" s="730" t="str">
        <f>'[1]CM.02- FUNGIBLE'!$B$7</f>
        <v>Grapas 26/6</v>
      </c>
      <c r="E171" s="723" t="s">
        <v>591</v>
      </c>
      <c r="F171" s="731">
        <v>1</v>
      </c>
      <c r="G171" s="732">
        <f>'[1]CM.02- FUNGIBLE'!$E$7</f>
        <v>4.5199999999999998E-4</v>
      </c>
      <c r="H171" s="726">
        <f t="shared" si="10"/>
        <v>4.5199999999999998E-4</v>
      </c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</row>
    <row r="172" spans="1:65" s="187" customFormat="1" ht="26.25" customHeight="1" x14ac:dyDescent="0.2">
      <c r="A172" s="1383"/>
      <c r="B172" s="1390">
        <v>33</v>
      </c>
      <c r="C172" s="245" t="str">
        <f>'[1]MATRIZ DE ACTIVIDADES'!$B$82</f>
        <v>Elabora Informe de visita de inspección y deriva una copia al responsable de la obra y al Gerente</v>
      </c>
      <c r="D172" s="722" t="str">
        <f>'[1]CM.02- FUNGIBLE'!$B$8</f>
        <v>Papel Bond A-4 75 gramos</v>
      </c>
      <c r="E172" s="723" t="s">
        <v>591</v>
      </c>
      <c r="F172" s="724">
        <v>8</v>
      </c>
      <c r="G172" s="729">
        <f>'[1]CM.02- FUNGIBLE'!$E$8</f>
        <v>3.1600000000000003E-2</v>
      </c>
      <c r="H172" s="726">
        <f t="shared" si="10"/>
        <v>0.25280000000000002</v>
      </c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</row>
    <row r="173" spans="1:65" s="187" customFormat="1" ht="26.25" customHeight="1" x14ac:dyDescent="0.2">
      <c r="A173" s="1383"/>
      <c r="B173" s="1212"/>
      <c r="C173" s="245"/>
      <c r="D173" s="730" t="str">
        <f>'[1]CM.02- FUNGIBLE'!$B$7</f>
        <v>Grapas 26/6</v>
      </c>
      <c r="E173" s="723" t="s">
        <v>591</v>
      </c>
      <c r="F173" s="731">
        <v>1</v>
      </c>
      <c r="G173" s="732">
        <f>'[1]CM.02- FUNGIBLE'!$E$7</f>
        <v>4.5199999999999998E-4</v>
      </c>
      <c r="H173" s="726">
        <f t="shared" si="10"/>
        <v>4.5199999999999998E-4</v>
      </c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</row>
    <row r="174" spans="1:65" s="187" customFormat="1" ht="26.25" customHeight="1" x14ac:dyDescent="0.2">
      <c r="A174" s="1383"/>
      <c r="B174" s="1390">
        <v>37</v>
      </c>
      <c r="C174" s="245" t="str">
        <f>'[1]MATRIZ DE ACTIVIDADES'!$B$82</f>
        <v>Elabora Informe de visita de inspección y deriva una copia al responsable de la obra y al Gerente</v>
      </c>
      <c r="D174" s="722" t="str">
        <f>'[1]CM.02- FUNGIBLE'!$B$8</f>
        <v>Papel Bond A-4 75 gramos</v>
      </c>
      <c r="E174" s="723" t="s">
        <v>591</v>
      </c>
      <c r="F174" s="724">
        <v>8</v>
      </c>
      <c r="G174" s="729">
        <f>'[1]CM.02- FUNGIBLE'!$E$8</f>
        <v>3.1600000000000003E-2</v>
      </c>
      <c r="H174" s="726">
        <f t="shared" si="10"/>
        <v>0.25280000000000002</v>
      </c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</row>
    <row r="175" spans="1:65" s="187" customFormat="1" ht="26.25" customHeight="1" x14ac:dyDescent="0.2">
      <c r="A175" s="1427"/>
      <c r="B175" s="1212"/>
      <c r="C175" s="245"/>
      <c r="D175" s="730" t="str">
        <f>'[1]CM.02- FUNGIBLE'!$B$7</f>
        <v>Grapas 26/6</v>
      </c>
      <c r="E175" s="723" t="s">
        <v>591</v>
      </c>
      <c r="F175" s="731">
        <v>1</v>
      </c>
      <c r="G175" s="732">
        <f>'[1]CM.02- FUNGIBLE'!$E$7</f>
        <v>4.5199999999999998E-4</v>
      </c>
      <c r="H175" s="726">
        <f t="shared" si="10"/>
        <v>4.5199999999999998E-4</v>
      </c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</row>
    <row r="176" spans="1:65" s="187" customFormat="1" ht="36" x14ac:dyDescent="0.2">
      <c r="A176" s="148"/>
      <c r="B176" s="417"/>
      <c r="C176" s="148"/>
      <c r="D176" s="149"/>
      <c r="E176" s="150"/>
      <c r="F176" s="151"/>
      <c r="G176" s="692" t="s">
        <v>592</v>
      </c>
      <c r="H176" s="794">
        <f>SUM(H159:H175)</f>
        <v>2.0399119999999997</v>
      </c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</row>
    <row r="177" spans="1:65" s="187" customFormat="1" x14ac:dyDescent="0.2">
      <c r="A177" s="176"/>
      <c r="B177" s="417"/>
      <c r="C177" s="176"/>
      <c r="D177" s="150"/>
      <c r="E177" s="150"/>
      <c r="F177" s="151"/>
      <c r="G177" s="152"/>
      <c r="H177" s="795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</row>
    <row r="178" spans="1:65" s="52" customFormat="1" ht="15" customHeight="1" x14ac:dyDescent="0.25">
      <c r="A178" s="1305" t="s">
        <v>55</v>
      </c>
      <c r="B178" s="1305"/>
      <c r="C178" s="1305"/>
      <c r="D178" s="1305"/>
      <c r="E178" s="1305"/>
      <c r="F178" s="1305"/>
      <c r="G178" s="1305"/>
      <c r="H178" s="1305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</row>
    <row r="179" spans="1:65" s="52" customFormat="1" ht="15" x14ac:dyDescent="0.25">
      <c r="A179" s="1305" t="s">
        <v>673</v>
      </c>
      <c r="B179" s="1305"/>
      <c r="C179" s="1305"/>
      <c r="D179" s="1305"/>
      <c r="E179" s="1305"/>
      <c r="F179" s="1305"/>
      <c r="G179" s="1305"/>
      <c r="H179" s="1305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</row>
    <row r="180" spans="1:65" s="52" customFormat="1" ht="15" customHeight="1" x14ac:dyDescent="0.25">
      <c r="A180" s="1301" t="s">
        <v>674</v>
      </c>
      <c r="B180" s="1301"/>
      <c r="C180" s="1301"/>
      <c r="D180" s="1301"/>
      <c r="E180" s="1301"/>
      <c r="F180" s="1301"/>
      <c r="G180" s="1301"/>
      <c r="H180" s="130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</row>
    <row r="181" spans="1:65" s="187" customFormat="1" ht="13.5" customHeight="1" x14ac:dyDescent="0.2">
      <c r="A181" s="695"/>
      <c r="B181" s="695"/>
      <c r="C181" s="695"/>
      <c r="D181" s="695"/>
      <c r="E181" s="695"/>
      <c r="F181" s="695"/>
      <c r="G181" s="695"/>
      <c r="H181" s="796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</row>
    <row r="182" spans="1:65" s="187" customFormat="1" ht="13.5" thickBot="1" x14ac:dyDescent="0.25">
      <c r="A182" s="157" t="s">
        <v>3</v>
      </c>
      <c r="B182" s="159"/>
      <c r="C182" s="158"/>
      <c r="D182" s="159"/>
      <c r="E182" s="159"/>
      <c r="F182" s="160"/>
      <c r="G182" s="161"/>
      <c r="H182" s="792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</row>
    <row r="183" spans="1:65" s="187" customFormat="1" ht="13.5" thickBot="1" x14ac:dyDescent="0.25">
      <c r="A183" s="1414" t="s">
        <v>450</v>
      </c>
      <c r="B183" s="1415"/>
      <c r="C183" s="1415"/>
      <c r="D183" s="1415"/>
      <c r="E183" s="1415"/>
      <c r="F183" s="1415"/>
      <c r="G183" s="1415"/>
      <c r="H183" s="1416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</row>
    <row r="184" spans="1:65" s="187" customFormat="1" ht="13.5" thickBot="1" x14ac:dyDescent="0.25">
      <c r="A184" s="1115" t="s">
        <v>448</v>
      </c>
      <c r="B184" s="1116"/>
      <c r="C184" s="1116"/>
      <c r="D184" s="1116"/>
      <c r="E184" s="1116"/>
      <c r="F184" s="1116"/>
      <c r="G184" s="1116"/>
      <c r="H184" s="1117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</row>
    <row r="185" spans="1:65" s="187" customFormat="1" ht="38.25" customHeight="1" thickBot="1" x14ac:dyDescent="0.25">
      <c r="A185" s="1435" t="s">
        <v>422</v>
      </c>
      <c r="B185" s="1436"/>
      <c r="C185" s="1436"/>
      <c r="D185" s="1436"/>
      <c r="E185" s="1436"/>
      <c r="F185" s="1436"/>
      <c r="G185" s="1436"/>
      <c r="H185" s="1437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</row>
    <row r="186" spans="1:65" s="187" customFormat="1" ht="13.5" thickBot="1" x14ac:dyDescent="0.25">
      <c r="A186" s="163"/>
      <c r="B186" s="165"/>
      <c r="C186" s="164"/>
      <c r="D186" s="165"/>
      <c r="E186" s="165"/>
      <c r="F186" s="166"/>
      <c r="G186" s="167"/>
      <c r="H186" s="792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</row>
    <row r="187" spans="1:65" s="187" customFormat="1" ht="13.5" thickBot="1" x14ac:dyDescent="0.25">
      <c r="A187" s="678" t="s">
        <v>4</v>
      </c>
      <c r="B187" s="249"/>
      <c r="C187" s="250"/>
      <c r="D187" s="249"/>
      <c r="E187" s="249"/>
      <c r="F187" s="251"/>
      <c r="G187" s="252"/>
      <c r="H187" s="801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</row>
    <row r="188" spans="1:65" s="187" customFormat="1" ht="13.5" thickBot="1" x14ac:dyDescent="0.25">
      <c r="A188" s="1391" t="s">
        <v>62</v>
      </c>
      <c r="B188" s="1433"/>
      <c r="C188" s="1433"/>
      <c r="D188" s="1433"/>
      <c r="E188" s="1433"/>
      <c r="F188" s="1433"/>
      <c r="G188" s="1433"/>
      <c r="H188" s="139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</row>
    <row r="189" spans="1:65" s="187" customFormat="1" x14ac:dyDescent="0.2">
      <c r="A189" s="168"/>
      <c r="B189" s="165"/>
      <c r="C189" s="169"/>
      <c r="D189" s="170"/>
      <c r="E189" s="165"/>
      <c r="F189" s="171"/>
      <c r="G189" s="167"/>
      <c r="H189" s="792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</row>
    <row r="190" spans="1:65" s="697" customFormat="1" ht="37.5" customHeight="1" x14ac:dyDescent="0.2">
      <c r="A190" s="506" t="s">
        <v>5</v>
      </c>
      <c r="B190" s="507" t="s">
        <v>6</v>
      </c>
      <c r="C190" s="507" t="s">
        <v>7</v>
      </c>
      <c r="D190" s="680" t="s">
        <v>578</v>
      </c>
      <c r="E190" s="680" t="s">
        <v>579</v>
      </c>
      <c r="F190" s="680" t="s">
        <v>580</v>
      </c>
      <c r="G190" s="680" t="s">
        <v>581</v>
      </c>
      <c r="H190" s="690" t="s">
        <v>14</v>
      </c>
      <c r="I190" s="520"/>
    </row>
    <row r="191" spans="1:65" s="697" customFormat="1" ht="25.5" customHeight="1" x14ac:dyDescent="0.2">
      <c r="A191" s="508"/>
      <c r="B191" s="508"/>
      <c r="C191" s="508"/>
      <c r="D191" s="248"/>
      <c r="E191" s="248"/>
      <c r="F191" s="248" t="s">
        <v>582</v>
      </c>
      <c r="G191" s="248" t="s">
        <v>583</v>
      </c>
      <c r="H191" s="688" t="s">
        <v>584</v>
      </c>
      <c r="I191" s="520"/>
    </row>
    <row r="192" spans="1:65" ht="26.25" customHeight="1" x14ac:dyDescent="0.2">
      <c r="A192" s="1426" t="str">
        <f>'[1]CM.01-PERSONAL '!$C$168</f>
        <v xml:space="preserve">GERENCIA DE OBRAS </v>
      </c>
      <c r="B192" s="1390">
        <v>5</v>
      </c>
      <c r="C192" s="245" t="str">
        <f>'[1]MATRIZ DE ACTIVIDADES'!$B$70</f>
        <v>Recibe,revisa expediente y efectùa la Verificaciòn administrativa</v>
      </c>
      <c r="D192" s="722" t="str">
        <f>'[1]CM.02- FUNGIBLE'!$B$6</f>
        <v>Folder manila A4</v>
      </c>
      <c r="E192" s="723" t="s">
        <v>591</v>
      </c>
      <c r="F192" s="724">
        <v>1</v>
      </c>
      <c r="G192" s="725">
        <f>'[1]CM.02- FUNGIBLE'!$E$6</f>
        <v>0.71679999999999999</v>
      </c>
      <c r="H192" s="726">
        <f t="shared" ref="H192:H208" si="11">F192*G192</f>
        <v>0.71679999999999999</v>
      </c>
      <c r="I192" s="70"/>
      <c r="J192" s="139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</row>
    <row r="193" spans="1:65" ht="26.25" customHeight="1" x14ac:dyDescent="0.2">
      <c r="A193" s="1383"/>
      <c r="B193" s="1212"/>
      <c r="C193" s="245"/>
      <c r="D193" s="727" t="str">
        <f>'[1]CM.02- FUNGIBLE'!$B$5</f>
        <v>Faster</v>
      </c>
      <c r="E193" s="723" t="s">
        <v>591</v>
      </c>
      <c r="F193" s="727">
        <v>1</v>
      </c>
      <c r="G193" s="728">
        <f>'[1]CM.02- FUNGIBLE'!$E$5</f>
        <v>8.8000000000000009E-2</v>
      </c>
      <c r="H193" s="726">
        <f t="shared" si="11"/>
        <v>8.8000000000000009E-2</v>
      </c>
      <c r="I193" s="70"/>
      <c r="J193" s="139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</row>
    <row r="194" spans="1:65" ht="26.25" customHeight="1" x14ac:dyDescent="0.2">
      <c r="A194" s="1383"/>
      <c r="B194" s="1390">
        <v>6</v>
      </c>
      <c r="C194" s="245" t="str">
        <f>'[1]MATRIZ DE ACTIVIDADES'!$B$30</f>
        <v>Elabora el informe de verificación administrativa, proyecto de  Licencia  y deriva a Gerente</v>
      </c>
      <c r="D194" s="722" t="str">
        <f>'[1]CM.02- FUNGIBLE'!$B$8</f>
        <v>Papel Bond A-4 75 gramos</v>
      </c>
      <c r="E194" s="723" t="s">
        <v>591</v>
      </c>
      <c r="F194" s="724">
        <v>2</v>
      </c>
      <c r="G194" s="729">
        <f>'[1]CM.02- FUNGIBLE'!$E$8</f>
        <v>3.1600000000000003E-2</v>
      </c>
      <c r="H194" s="726">
        <f t="shared" si="11"/>
        <v>6.3200000000000006E-2</v>
      </c>
      <c r="I194" s="70"/>
      <c r="J194" s="139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  <c r="AA194" s="188"/>
      <c r="AB194" s="188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</row>
    <row r="195" spans="1:65" ht="26.25" customHeight="1" x14ac:dyDescent="0.2">
      <c r="A195" s="1383"/>
      <c r="B195" s="1212"/>
      <c r="C195" s="245"/>
      <c r="D195" s="730" t="str">
        <f>'[1]CM.02- FUNGIBLE'!$B$7</f>
        <v>Grapas 26/6</v>
      </c>
      <c r="E195" s="723" t="s">
        <v>591</v>
      </c>
      <c r="F195" s="731">
        <v>1</v>
      </c>
      <c r="G195" s="732">
        <f>'[1]CM.02- FUNGIBLE'!$E$7</f>
        <v>4.5199999999999998E-4</v>
      </c>
      <c r="H195" s="726">
        <f t="shared" si="11"/>
        <v>4.5199999999999998E-4</v>
      </c>
      <c r="I195" s="70"/>
      <c r="J195" s="13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</row>
    <row r="196" spans="1:65" s="187" customFormat="1" ht="26.25" customHeight="1" x14ac:dyDescent="0.2">
      <c r="A196" s="1383"/>
      <c r="B196" s="1390">
        <v>8</v>
      </c>
      <c r="C196" s="245" t="str">
        <f>'[1]MATRIZ DE ACTIVIDADES'!$B$39</f>
        <v>Recepciona, revisa expediente , elabora proyecto de Resolucion  y deriva documentacion</v>
      </c>
      <c r="D196" s="722" t="str">
        <f>'[1]CM.02- FUNGIBLE'!$B$8</f>
        <v>Papel Bond A-4 75 gramos</v>
      </c>
      <c r="E196" s="723" t="s">
        <v>591</v>
      </c>
      <c r="F196" s="724">
        <v>2</v>
      </c>
      <c r="G196" s="729">
        <f>'[1]CM.02- FUNGIBLE'!$E$8</f>
        <v>3.1600000000000003E-2</v>
      </c>
      <c r="H196" s="726">
        <f t="shared" si="11"/>
        <v>6.3200000000000006E-2</v>
      </c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</row>
    <row r="197" spans="1:65" s="187" customFormat="1" ht="26.25" customHeight="1" x14ac:dyDescent="0.2">
      <c r="A197" s="1427"/>
      <c r="B197" s="1212"/>
      <c r="C197" s="781"/>
      <c r="D197" s="730" t="str">
        <f>'[1]CM.02- FUNGIBLE'!$B$7</f>
        <v>Grapas 26/6</v>
      </c>
      <c r="E197" s="723" t="s">
        <v>591</v>
      </c>
      <c r="F197" s="731">
        <v>1</v>
      </c>
      <c r="G197" s="732">
        <f>'[1]CM.02- FUNGIBLE'!$E$7</f>
        <v>4.5199999999999998E-4</v>
      </c>
      <c r="H197" s="726">
        <f t="shared" si="11"/>
        <v>4.5199999999999998E-4</v>
      </c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</row>
    <row r="198" spans="1:65" s="71" customFormat="1" ht="26.25" customHeight="1" x14ac:dyDescent="0.25">
      <c r="A198" s="784" t="str">
        <f>'[1]CM.01-PERSONAL '!$C$154</f>
        <v>GERENCIA GENERAL DE DESARROLLO URBANO</v>
      </c>
      <c r="B198" s="785">
        <v>14</v>
      </c>
      <c r="C198" s="682" t="str">
        <f>'[1]MATRIZ DE ACTIVIDADES'!$B$147</f>
        <v xml:space="preserve">Recibe prepara notificacion, registra en el sistema y deriva documentacion </v>
      </c>
      <c r="D198" s="722" t="str">
        <f>'[1]CM.02- FUNGIBLE'!$B$8</f>
        <v>Papel Bond A-4 75 gramos</v>
      </c>
      <c r="E198" s="723" t="s">
        <v>591</v>
      </c>
      <c r="F198" s="724">
        <v>1</v>
      </c>
      <c r="G198" s="729">
        <f>'[1]CM.02- FUNGIBLE'!$E$8</f>
        <v>3.1600000000000003E-2</v>
      </c>
      <c r="H198" s="726">
        <f t="shared" si="11"/>
        <v>3.1600000000000003E-2</v>
      </c>
    </row>
    <row r="199" spans="1:65" ht="26.25" customHeight="1" x14ac:dyDescent="0.2">
      <c r="A199" s="1426" t="str">
        <f>'[1]CM.01-PERSONAL '!$C$168</f>
        <v xml:space="preserve">GERENCIA DE OBRAS </v>
      </c>
      <c r="B199" s="786">
        <v>17</v>
      </c>
      <c r="C199" s="245" t="str">
        <f>'[1]MATRIZ DE ACTIVIDADES'!$B$34</f>
        <v>Recepciona, revisa expediente , elabora cronograma de visitas y deriva documentacion.</v>
      </c>
      <c r="D199" s="722" t="str">
        <f>'[1]CM.02- FUNGIBLE'!$B$8</f>
        <v>Papel Bond A-4 75 gramos</v>
      </c>
      <c r="E199" s="723" t="s">
        <v>591</v>
      </c>
      <c r="F199" s="724">
        <v>1</v>
      </c>
      <c r="G199" s="729">
        <f>'[1]CM.02- FUNGIBLE'!$E$8</f>
        <v>3.1600000000000003E-2</v>
      </c>
      <c r="H199" s="726">
        <f t="shared" si="11"/>
        <v>3.1600000000000003E-2</v>
      </c>
      <c r="I199" s="70"/>
      <c r="J199" s="139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</row>
    <row r="200" spans="1:65" s="193" customFormat="1" ht="26.25" customHeight="1" x14ac:dyDescent="0.2">
      <c r="A200" s="1383"/>
      <c r="B200" s="787">
        <v>19</v>
      </c>
      <c r="C200" s="245" t="str">
        <f>'[1]MATRIZ DE ACTIVIDADES'!$B$147</f>
        <v xml:space="preserve">Recibe prepara notificacion, registra en el sistema y deriva documentacion </v>
      </c>
      <c r="D200" s="722" t="str">
        <f>'[1]CM.02- FUNGIBLE'!$B$8</f>
        <v>Papel Bond A-4 75 gramos</v>
      </c>
      <c r="E200" s="723" t="s">
        <v>591</v>
      </c>
      <c r="F200" s="724">
        <v>1</v>
      </c>
      <c r="G200" s="729">
        <f>'[1]CM.02- FUNGIBLE'!$E$8</f>
        <v>3.1600000000000003E-2</v>
      </c>
      <c r="H200" s="726">
        <f t="shared" si="11"/>
        <v>3.1600000000000003E-2</v>
      </c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</row>
    <row r="201" spans="1:65" s="187" customFormat="1" ht="26.25" customHeight="1" x14ac:dyDescent="0.2">
      <c r="A201" s="1383"/>
      <c r="B201" s="1390">
        <v>25</v>
      </c>
      <c r="C201" s="245" t="str">
        <f>'[1]MATRIZ DE ACTIVIDADES'!$B$82</f>
        <v>Elabora Informe de visita de inspección y deriva una copia al responsable de la obra y al Gerente</v>
      </c>
      <c r="D201" s="722" t="str">
        <f>'[1]CM.02- FUNGIBLE'!$B$8</f>
        <v>Papel Bond A-4 75 gramos</v>
      </c>
      <c r="E201" s="723" t="s">
        <v>591</v>
      </c>
      <c r="F201" s="724">
        <v>8</v>
      </c>
      <c r="G201" s="729">
        <f>'[1]CM.02- FUNGIBLE'!$E$8</f>
        <v>3.1600000000000003E-2</v>
      </c>
      <c r="H201" s="726">
        <f t="shared" si="11"/>
        <v>0.25280000000000002</v>
      </c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</row>
    <row r="202" spans="1:65" s="187" customFormat="1" ht="26.25" customHeight="1" x14ac:dyDescent="0.2">
      <c r="A202" s="1383"/>
      <c r="B202" s="1212"/>
      <c r="C202" s="245"/>
      <c r="D202" s="730" t="str">
        <f>'[1]CM.02- FUNGIBLE'!$B$7</f>
        <v>Grapas 26/6</v>
      </c>
      <c r="E202" s="723" t="s">
        <v>591</v>
      </c>
      <c r="F202" s="731">
        <v>1</v>
      </c>
      <c r="G202" s="732">
        <f>'[1]CM.02- FUNGIBLE'!$E$7</f>
        <v>4.5199999999999998E-4</v>
      </c>
      <c r="H202" s="726">
        <f t="shared" si="11"/>
        <v>4.5199999999999998E-4</v>
      </c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</row>
    <row r="203" spans="1:65" s="187" customFormat="1" ht="26.25" customHeight="1" x14ac:dyDescent="0.2">
      <c r="A203" s="1383"/>
      <c r="B203" s="1390">
        <v>29</v>
      </c>
      <c r="C203" s="245" t="str">
        <f>'[1]MATRIZ DE ACTIVIDADES'!$B$82</f>
        <v>Elabora Informe de visita de inspección y deriva una copia al responsable de la obra y al Gerente</v>
      </c>
      <c r="D203" s="722" t="str">
        <f>'[1]CM.02- FUNGIBLE'!$B$8</f>
        <v>Papel Bond A-4 75 gramos</v>
      </c>
      <c r="E203" s="723" t="s">
        <v>591</v>
      </c>
      <c r="F203" s="724">
        <v>8</v>
      </c>
      <c r="G203" s="729">
        <f>'[1]CM.02- FUNGIBLE'!$E$8</f>
        <v>3.1600000000000003E-2</v>
      </c>
      <c r="H203" s="726">
        <f t="shared" si="11"/>
        <v>0.25280000000000002</v>
      </c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</row>
    <row r="204" spans="1:65" s="187" customFormat="1" ht="26.25" customHeight="1" x14ac:dyDescent="0.2">
      <c r="A204" s="1383"/>
      <c r="B204" s="1212"/>
      <c r="C204" s="245"/>
      <c r="D204" s="730" t="str">
        <f>'[1]CM.02- FUNGIBLE'!$B$7</f>
        <v>Grapas 26/6</v>
      </c>
      <c r="E204" s="723" t="s">
        <v>591</v>
      </c>
      <c r="F204" s="731">
        <v>1</v>
      </c>
      <c r="G204" s="732">
        <f>'[1]CM.02- FUNGIBLE'!$E$7</f>
        <v>4.5199999999999998E-4</v>
      </c>
      <c r="H204" s="726">
        <f t="shared" si="11"/>
        <v>4.5199999999999998E-4</v>
      </c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</row>
    <row r="205" spans="1:65" s="187" customFormat="1" ht="26.25" customHeight="1" x14ac:dyDescent="0.2">
      <c r="A205" s="1383"/>
      <c r="B205" s="1390">
        <v>33</v>
      </c>
      <c r="C205" s="245" t="str">
        <f>'[1]MATRIZ DE ACTIVIDADES'!$B$82</f>
        <v>Elabora Informe de visita de inspección y deriva una copia al responsable de la obra y al Gerente</v>
      </c>
      <c r="D205" s="722" t="str">
        <f>'[1]CM.02- FUNGIBLE'!$B$8</f>
        <v>Papel Bond A-4 75 gramos</v>
      </c>
      <c r="E205" s="723" t="s">
        <v>591</v>
      </c>
      <c r="F205" s="724">
        <v>8</v>
      </c>
      <c r="G205" s="729">
        <f>'[1]CM.02- FUNGIBLE'!$E$8</f>
        <v>3.1600000000000003E-2</v>
      </c>
      <c r="H205" s="726">
        <f t="shared" si="11"/>
        <v>0.25280000000000002</v>
      </c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</row>
    <row r="206" spans="1:65" s="187" customFormat="1" ht="26.25" customHeight="1" x14ac:dyDescent="0.2">
      <c r="A206" s="1383"/>
      <c r="B206" s="1212"/>
      <c r="C206" s="245"/>
      <c r="D206" s="730" t="str">
        <f>'[1]CM.02- FUNGIBLE'!$B$7</f>
        <v>Grapas 26/6</v>
      </c>
      <c r="E206" s="723" t="s">
        <v>591</v>
      </c>
      <c r="F206" s="731">
        <v>1</v>
      </c>
      <c r="G206" s="732">
        <f>'[1]CM.02- FUNGIBLE'!$E$7</f>
        <v>4.5199999999999998E-4</v>
      </c>
      <c r="H206" s="726">
        <f t="shared" si="11"/>
        <v>4.5199999999999998E-4</v>
      </c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</row>
    <row r="207" spans="1:65" s="187" customFormat="1" ht="26.25" customHeight="1" x14ac:dyDescent="0.2">
      <c r="A207" s="1383"/>
      <c r="B207" s="1390">
        <v>37</v>
      </c>
      <c r="C207" s="245" t="str">
        <f>'[1]MATRIZ DE ACTIVIDADES'!$B$82</f>
        <v>Elabora Informe de visita de inspección y deriva una copia al responsable de la obra y al Gerente</v>
      </c>
      <c r="D207" s="722" t="str">
        <f>'[1]CM.02- FUNGIBLE'!$B$8</f>
        <v>Papel Bond A-4 75 gramos</v>
      </c>
      <c r="E207" s="723" t="s">
        <v>591</v>
      </c>
      <c r="F207" s="724">
        <v>8</v>
      </c>
      <c r="G207" s="729">
        <f>'[1]CM.02- FUNGIBLE'!$E$8</f>
        <v>3.1600000000000003E-2</v>
      </c>
      <c r="H207" s="726">
        <f t="shared" si="11"/>
        <v>0.25280000000000002</v>
      </c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</row>
    <row r="208" spans="1:65" s="187" customFormat="1" ht="26.25" customHeight="1" x14ac:dyDescent="0.2">
      <c r="A208" s="1427"/>
      <c r="B208" s="1212"/>
      <c r="C208" s="245"/>
      <c r="D208" s="730" t="str">
        <f>'[1]CM.02- FUNGIBLE'!$B$7</f>
        <v>Grapas 26/6</v>
      </c>
      <c r="E208" s="723" t="s">
        <v>591</v>
      </c>
      <c r="F208" s="731">
        <v>1</v>
      </c>
      <c r="G208" s="732">
        <f>'[1]CM.02- FUNGIBLE'!$E$7</f>
        <v>4.5199999999999998E-4</v>
      </c>
      <c r="H208" s="726">
        <f t="shared" si="11"/>
        <v>4.5199999999999998E-4</v>
      </c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</row>
    <row r="209" spans="1:27" s="187" customFormat="1" ht="36" x14ac:dyDescent="0.2">
      <c r="A209" s="148"/>
      <c r="B209" s="417"/>
      <c r="C209" s="148"/>
      <c r="D209" s="149"/>
      <c r="E209" s="150"/>
      <c r="F209" s="151"/>
      <c r="G209" s="692" t="s">
        <v>592</v>
      </c>
      <c r="H209" s="794">
        <f>SUM(H192:H208)</f>
        <v>2.0399119999999997</v>
      </c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</row>
    <row r="210" spans="1:27" s="187" customFormat="1" x14ac:dyDescent="0.2">
      <c r="A210" s="176"/>
      <c r="B210" s="417"/>
      <c r="C210" s="176"/>
      <c r="D210" s="150"/>
      <c r="E210" s="150"/>
      <c r="F210" s="151"/>
      <c r="G210" s="152"/>
      <c r="H210" s="795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</row>
    <row r="211" spans="1:27" s="52" customFormat="1" ht="15" customHeight="1" x14ac:dyDescent="0.25">
      <c r="A211" s="1305" t="s">
        <v>55</v>
      </c>
      <c r="B211" s="1305"/>
      <c r="C211" s="1305"/>
      <c r="D211" s="1305"/>
      <c r="E211" s="1305"/>
      <c r="F211" s="1305"/>
      <c r="G211" s="1305"/>
      <c r="H211" s="1305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</row>
    <row r="212" spans="1:27" s="52" customFormat="1" ht="15" x14ac:dyDescent="0.25">
      <c r="A212" s="1305" t="s">
        <v>673</v>
      </c>
      <c r="B212" s="1305"/>
      <c r="C212" s="1305"/>
      <c r="D212" s="1305"/>
      <c r="E212" s="1305"/>
      <c r="F212" s="1305"/>
      <c r="G212" s="1305"/>
      <c r="H212" s="1305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</row>
    <row r="213" spans="1:27" s="52" customFormat="1" ht="15" customHeight="1" x14ac:dyDescent="0.25">
      <c r="A213" s="1301" t="s">
        <v>674</v>
      </c>
      <c r="B213" s="1301"/>
      <c r="C213" s="1301"/>
      <c r="D213" s="1301"/>
      <c r="E213" s="1301"/>
      <c r="F213" s="1301"/>
      <c r="G213" s="1301"/>
      <c r="H213" s="130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</row>
    <row r="214" spans="1:27" s="187" customFormat="1" ht="13.5" customHeight="1" x14ac:dyDescent="0.2">
      <c r="A214" s="695"/>
      <c r="B214" s="695"/>
      <c r="C214" s="695"/>
      <c r="D214" s="695"/>
      <c r="E214" s="695"/>
      <c r="F214" s="695"/>
      <c r="G214" s="695"/>
      <c r="H214" s="796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</row>
    <row r="215" spans="1:27" s="187" customFormat="1" ht="13.5" thickBot="1" x14ac:dyDescent="0.25">
      <c r="A215" s="157" t="s">
        <v>3</v>
      </c>
      <c r="B215" s="159"/>
      <c r="C215" s="158"/>
      <c r="D215" s="159"/>
      <c r="E215" s="159"/>
      <c r="F215" s="160"/>
      <c r="G215" s="161"/>
      <c r="H215" s="792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</row>
    <row r="216" spans="1:27" s="187" customFormat="1" ht="13.5" thickBot="1" x14ac:dyDescent="0.25">
      <c r="A216" s="1414" t="s">
        <v>449</v>
      </c>
      <c r="B216" s="1415"/>
      <c r="C216" s="1415"/>
      <c r="D216" s="1415"/>
      <c r="E216" s="1415"/>
      <c r="F216" s="1415"/>
      <c r="G216" s="1415"/>
      <c r="H216" s="1416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</row>
    <row r="217" spans="1:27" s="187" customFormat="1" ht="13.5" thickBot="1" x14ac:dyDescent="0.25">
      <c r="A217" s="1115" t="s">
        <v>448</v>
      </c>
      <c r="B217" s="1116"/>
      <c r="C217" s="1116"/>
      <c r="D217" s="1116"/>
      <c r="E217" s="1116"/>
      <c r="F217" s="1116"/>
      <c r="G217" s="1116"/>
      <c r="H217" s="1117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</row>
    <row r="218" spans="1:27" s="187" customFormat="1" ht="13.5" customHeight="1" thickBot="1" x14ac:dyDescent="0.25">
      <c r="A218" s="1435" t="s">
        <v>423</v>
      </c>
      <c r="B218" s="1436"/>
      <c r="C218" s="1436"/>
      <c r="D218" s="1436"/>
      <c r="E218" s="1436"/>
      <c r="F218" s="1436"/>
      <c r="G218" s="1436"/>
      <c r="H218" s="1437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</row>
    <row r="219" spans="1:27" s="187" customFormat="1" ht="13.5" thickBot="1" x14ac:dyDescent="0.25">
      <c r="A219" s="163"/>
      <c r="B219" s="165"/>
      <c r="C219" s="164"/>
      <c r="D219" s="165"/>
      <c r="E219" s="165"/>
      <c r="F219" s="166"/>
      <c r="G219" s="167"/>
      <c r="H219" s="792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</row>
    <row r="220" spans="1:27" s="187" customFormat="1" ht="13.5" thickBot="1" x14ac:dyDescent="0.25">
      <c r="A220" s="678" t="s">
        <v>4</v>
      </c>
      <c r="B220" s="249"/>
      <c r="C220" s="250"/>
      <c r="D220" s="249"/>
      <c r="E220" s="249"/>
      <c r="F220" s="251"/>
      <c r="G220" s="252"/>
      <c r="H220" s="801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</row>
    <row r="221" spans="1:27" s="187" customFormat="1" ht="13.5" thickBot="1" x14ac:dyDescent="0.25">
      <c r="A221" s="1391" t="s">
        <v>62</v>
      </c>
      <c r="B221" s="1433"/>
      <c r="C221" s="1433"/>
      <c r="D221" s="1433"/>
      <c r="E221" s="1433"/>
      <c r="F221" s="1433"/>
      <c r="G221" s="1433"/>
      <c r="H221" s="139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</row>
    <row r="222" spans="1:27" s="187" customFormat="1" x14ac:dyDescent="0.2">
      <c r="A222" s="168"/>
      <c r="B222" s="165"/>
      <c r="C222" s="169"/>
      <c r="D222" s="170"/>
      <c r="E222" s="165"/>
      <c r="F222" s="171"/>
      <c r="G222" s="167"/>
      <c r="H222" s="792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</row>
    <row r="223" spans="1:27" s="697" customFormat="1" ht="37.5" customHeight="1" x14ac:dyDescent="0.2">
      <c r="A223" s="506" t="s">
        <v>5</v>
      </c>
      <c r="B223" s="507" t="s">
        <v>6</v>
      </c>
      <c r="C223" s="507" t="s">
        <v>7</v>
      </c>
      <c r="D223" s="680" t="s">
        <v>578</v>
      </c>
      <c r="E223" s="680" t="s">
        <v>579</v>
      </c>
      <c r="F223" s="680" t="s">
        <v>580</v>
      </c>
      <c r="G223" s="680" t="s">
        <v>581</v>
      </c>
      <c r="H223" s="690" t="s">
        <v>14</v>
      </c>
      <c r="I223" s="520"/>
    </row>
    <row r="224" spans="1:27" s="697" customFormat="1" ht="25.5" customHeight="1" x14ac:dyDescent="0.2">
      <c r="A224" s="508"/>
      <c r="B224" s="508"/>
      <c r="C224" s="508"/>
      <c r="D224" s="248"/>
      <c r="E224" s="248"/>
      <c r="F224" s="248" t="s">
        <v>582</v>
      </c>
      <c r="G224" s="248" t="s">
        <v>583</v>
      </c>
      <c r="H224" s="688" t="s">
        <v>584</v>
      </c>
      <c r="I224" s="520"/>
    </row>
    <row r="225" spans="1:65" ht="26.25" customHeight="1" x14ac:dyDescent="0.2">
      <c r="A225" s="1426" t="str">
        <f>'[1]CM.01-PERSONAL '!$C$168</f>
        <v xml:space="preserve">GERENCIA DE OBRAS </v>
      </c>
      <c r="B225" s="1390">
        <v>5</v>
      </c>
      <c r="C225" s="245" t="str">
        <f>'[1]MATRIZ DE ACTIVIDADES'!$B$70</f>
        <v>Recibe,revisa expediente y efectùa la Verificaciòn administrativa</v>
      </c>
      <c r="D225" s="722" t="str">
        <f>'[1]CM.02- FUNGIBLE'!$B$6</f>
        <v>Folder manila A4</v>
      </c>
      <c r="E225" s="723" t="s">
        <v>591</v>
      </c>
      <c r="F225" s="724">
        <v>1</v>
      </c>
      <c r="G225" s="725">
        <f>'[1]CM.02- FUNGIBLE'!$E$6</f>
        <v>0.71679999999999999</v>
      </c>
      <c r="H225" s="726">
        <f t="shared" ref="H225:H241" si="12">F225*G225</f>
        <v>0.71679999999999999</v>
      </c>
      <c r="I225" s="70"/>
      <c r="J225" s="139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</row>
    <row r="226" spans="1:65" ht="26.25" customHeight="1" x14ac:dyDescent="0.2">
      <c r="A226" s="1383"/>
      <c r="B226" s="1212"/>
      <c r="C226" s="245"/>
      <c r="D226" s="727" t="str">
        <f>'[1]CM.02- FUNGIBLE'!$B$5</f>
        <v>Faster</v>
      </c>
      <c r="E226" s="723" t="s">
        <v>591</v>
      </c>
      <c r="F226" s="727">
        <v>1</v>
      </c>
      <c r="G226" s="728">
        <f>'[1]CM.02- FUNGIBLE'!$E$5</f>
        <v>8.8000000000000009E-2</v>
      </c>
      <c r="H226" s="726">
        <f t="shared" si="12"/>
        <v>8.8000000000000009E-2</v>
      </c>
      <c r="I226" s="70"/>
      <c r="J226" s="139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</row>
    <row r="227" spans="1:65" ht="26.25" customHeight="1" x14ac:dyDescent="0.2">
      <c r="A227" s="1383"/>
      <c r="B227" s="1390">
        <v>6</v>
      </c>
      <c r="C227" s="245" t="str">
        <f>'[1]MATRIZ DE ACTIVIDADES'!$B$30</f>
        <v>Elabora el informe de verificación administrativa, proyecto de  Licencia  y deriva a Gerente</v>
      </c>
      <c r="D227" s="722" t="str">
        <f>'[1]CM.02- FUNGIBLE'!$B$8</f>
        <v>Papel Bond A-4 75 gramos</v>
      </c>
      <c r="E227" s="723" t="s">
        <v>591</v>
      </c>
      <c r="F227" s="724">
        <v>2</v>
      </c>
      <c r="G227" s="729">
        <f>'[1]CM.02- FUNGIBLE'!$E$8</f>
        <v>3.1600000000000003E-2</v>
      </c>
      <c r="H227" s="726">
        <f t="shared" si="12"/>
        <v>6.3200000000000006E-2</v>
      </c>
      <c r="I227" s="70"/>
      <c r="J227" s="139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</row>
    <row r="228" spans="1:65" ht="26.25" customHeight="1" x14ac:dyDescent="0.2">
      <c r="A228" s="1383"/>
      <c r="B228" s="1212"/>
      <c r="C228" s="245"/>
      <c r="D228" s="730" t="str">
        <f>'[1]CM.02- FUNGIBLE'!$B$7</f>
        <v>Grapas 26/6</v>
      </c>
      <c r="E228" s="723" t="s">
        <v>591</v>
      </c>
      <c r="F228" s="731">
        <v>1</v>
      </c>
      <c r="G228" s="732">
        <f>'[1]CM.02- FUNGIBLE'!$E$7</f>
        <v>4.5199999999999998E-4</v>
      </c>
      <c r="H228" s="726">
        <f t="shared" si="12"/>
        <v>4.5199999999999998E-4</v>
      </c>
      <c r="I228" s="70"/>
      <c r="J228" s="139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</row>
    <row r="229" spans="1:65" s="187" customFormat="1" ht="26.25" customHeight="1" x14ac:dyDescent="0.2">
      <c r="A229" s="1383"/>
      <c r="B229" s="1390">
        <v>8</v>
      </c>
      <c r="C229" s="245" t="str">
        <f>'[1]MATRIZ DE ACTIVIDADES'!$B$39</f>
        <v>Recepciona, revisa expediente , elabora proyecto de Resolucion  y deriva documentacion</v>
      </c>
      <c r="D229" s="722" t="str">
        <f>'[1]CM.02- FUNGIBLE'!$B$8</f>
        <v>Papel Bond A-4 75 gramos</v>
      </c>
      <c r="E229" s="723" t="s">
        <v>591</v>
      </c>
      <c r="F229" s="724">
        <v>2</v>
      </c>
      <c r="G229" s="729">
        <f>'[1]CM.02- FUNGIBLE'!$E$8</f>
        <v>3.1600000000000003E-2</v>
      </c>
      <c r="H229" s="726">
        <f t="shared" si="12"/>
        <v>6.3200000000000006E-2</v>
      </c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</row>
    <row r="230" spans="1:65" s="187" customFormat="1" ht="26.25" customHeight="1" x14ac:dyDescent="0.2">
      <c r="A230" s="1427"/>
      <c r="B230" s="1212"/>
      <c r="C230" s="781"/>
      <c r="D230" s="730" t="str">
        <f>'[1]CM.02- FUNGIBLE'!$B$7</f>
        <v>Grapas 26/6</v>
      </c>
      <c r="E230" s="723" t="s">
        <v>591</v>
      </c>
      <c r="F230" s="731">
        <v>1</v>
      </c>
      <c r="G230" s="732">
        <f>'[1]CM.02- FUNGIBLE'!$E$7</f>
        <v>4.5199999999999998E-4</v>
      </c>
      <c r="H230" s="726">
        <f t="shared" si="12"/>
        <v>4.5199999999999998E-4</v>
      </c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</row>
    <row r="231" spans="1:65" s="71" customFormat="1" ht="26.25" customHeight="1" x14ac:dyDescent="0.25">
      <c r="A231" s="784" t="str">
        <f>'[1]CM.01-PERSONAL '!$C$154</f>
        <v>GERENCIA GENERAL DE DESARROLLO URBANO</v>
      </c>
      <c r="B231" s="785">
        <v>14</v>
      </c>
      <c r="C231" s="682" t="str">
        <f>'[1]MATRIZ DE ACTIVIDADES'!$B$147</f>
        <v xml:space="preserve">Recibe prepara notificacion, registra en el sistema y deriva documentacion </v>
      </c>
      <c r="D231" s="722" t="str">
        <f>'[1]CM.02- FUNGIBLE'!$B$8</f>
        <v>Papel Bond A-4 75 gramos</v>
      </c>
      <c r="E231" s="723" t="s">
        <v>591</v>
      </c>
      <c r="F231" s="724">
        <v>1</v>
      </c>
      <c r="G231" s="729">
        <f>'[1]CM.02- FUNGIBLE'!$E$8</f>
        <v>3.1600000000000003E-2</v>
      </c>
      <c r="H231" s="726">
        <f t="shared" si="12"/>
        <v>3.1600000000000003E-2</v>
      </c>
    </row>
    <row r="232" spans="1:65" ht="26.25" customHeight="1" x14ac:dyDescent="0.2">
      <c r="A232" s="1426" t="str">
        <f>'[1]CM.01-PERSONAL '!$C$168</f>
        <v xml:space="preserve">GERENCIA DE OBRAS </v>
      </c>
      <c r="B232" s="786">
        <v>17</v>
      </c>
      <c r="C232" s="245" t="str">
        <f>'[1]MATRIZ DE ACTIVIDADES'!$B$34</f>
        <v>Recepciona, revisa expediente , elabora cronograma de visitas y deriva documentacion.</v>
      </c>
      <c r="D232" s="722" t="str">
        <f>'[1]CM.02- FUNGIBLE'!$B$8</f>
        <v>Papel Bond A-4 75 gramos</v>
      </c>
      <c r="E232" s="723" t="s">
        <v>591</v>
      </c>
      <c r="F232" s="724">
        <v>1</v>
      </c>
      <c r="G232" s="729">
        <f>'[1]CM.02- FUNGIBLE'!$E$8</f>
        <v>3.1600000000000003E-2</v>
      </c>
      <c r="H232" s="726">
        <f t="shared" si="12"/>
        <v>3.1600000000000003E-2</v>
      </c>
      <c r="I232" s="70"/>
      <c r="J232" s="139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</row>
    <row r="233" spans="1:65" s="193" customFormat="1" ht="26.25" customHeight="1" x14ac:dyDescent="0.2">
      <c r="A233" s="1383"/>
      <c r="B233" s="787">
        <v>19</v>
      </c>
      <c r="C233" s="245" t="str">
        <f>'[1]MATRIZ DE ACTIVIDADES'!$B$147</f>
        <v xml:space="preserve">Recibe prepara notificacion, registra en el sistema y deriva documentacion </v>
      </c>
      <c r="D233" s="722" t="str">
        <f>'[1]CM.02- FUNGIBLE'!$B$8</f>
        <v>Papel Bond A-4 75 gramos</v>
      </c>
      <c r="E233" s="723" t="s">
        <v>591</v>
      </c>
      <c r="F233" s="724">
        <v>1</v>
      </c>
      <c r="G233" s="729">
        <f>'[1]CM.02- FUNGIBLE'!$E$8</f>
        <v>3.1600000000000003E-2</v>
      </c>
      <c r="H233" s="726">
        <f t="shared" si="12"/>
        <v>3.1600000000000003E-2</v>
      </c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</row>
    <row r="234" spans="1:65" s="187" customFormat="1" ht="26.25" customHeight="1" x14ac:dyDescent="0.2">
      <c r="A234" s="1383"/>
      <c r="B234" s="1390">
        <v>25</v>
      </c>
      <c r="C234" s="245" t="str">
        <f>'[1]MATRIZ DE ACTIVIDADES'!$B$82</f>
        <v>Elabora Informe de visita de inspección y deriva una copia al responsable de la obra y al Gerente</v>
      </c>
      <c r="D234" s="722" t="str">
        <f>'[1]CM.02- FUNGIBLE'!$B$8</f>
        <v>Papel Bond A-4 75 gramos</v>
      </c>
      <c r="E234" s="723" t="s">
        <v>591</v>
      </c>
      <c r="F234" s="724">
        <v>8</v>
      </c>
      <c r="G234" s="729">
        <f>'[1]CM.02- FUNGIBLE'!$E$8</f>
        <v>3.1600000000000003E-2</v>
      </c>
      <c r="H234" s="726">
        <f t="shared" si="12"/>
        <v>0.25280000000000002</v>
      </c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</row>
    <row r="235" spans="1:65" s="187" customFormat="1" ht="26.25" customHeight="1" x14ac:dyDescent="0.2">
      <c r="A235" s="1383"/>
      <c r="B235" s="1212"/>
      <c r="C235" s="245"/>
      <c r="D235" s="730" t="str">
        <f>'[1]CM.02- FUNGIBLE'!$B$7</f>
        <v>Grapas 26/6</v>
      </c>
      <c r="E235" s="723" t="s">
        <v>591</v>
      </c>
      <c r="F235" s="731">
        <v>1</v>
      </c>
      <c r="G235" s="732">
        <f>'[1]CM.02- FUNGIBLE'!$E$7</f>
        <v>4.5199999999999998E-4</v>
      </c>
      <c r="H235" s="726">
        <f t="shared" si="12"/>
        <v>4.5199999999999998E-4</v>
      </c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</row>
    <row r="236" spans="1:65" s="187" customFormat="1" ht="26.25" customHeight="1" x14ac:dyDescent="0.2">
      <c r="A236" s="1383"/>
      <c r="B236" s="1390">
        <v>29</v>
      </c>
      <c r="C236" s="245" t="str">
        <f>'[1]MATRIZ DE ACTIVIDADES'!$B$82</f>
        <v>Elabora Informe de visita de inspección y deriva una copia al responsable de la obra y al Gerente</v>
      </c>
      <c r="D236" s="722" t="str">
        <f>'[1]CM.02- FUNGIBLE'!$B$8</f>
        <v>Papel Bond A-4 75 gramos</v>
      </c>
      <c r="E236" s="723" t="s">
        <v>591</v>
      </c>
      <c r="F236" s="724">
        <v>8</v>
      </c>
      <c r="G236" s="729">
        <f>'[1]CM.02- FUNGIBLE'!$E$8</f>
        <v>3.1600000000000003E-2</v>
      </c>
      <c r="H236" s="726">
        <f t="shared" si="12"/>
        <v>0.25280000000000002</v>
      </c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</row>
    <row r="237" spans="1:65" s="187" customFormat="1" ht="26.25" customHeight="1" x14ac:dyDescent="0.2">
      <c r="A237" s="1383"/>
      <c r="B237" s="1212"/>
      <c r="C237" s="245"/>
      <c r="D237" s="730" t="str">
        <f>'[1]CM.02- FUNGIBLE'!$B$7</f>
        <v>Grapas 26/6</v>
      </c>
      <c r="E237" s="723" t="s">
        <v>591</v>
      </c>
      <c r="F237" s="731">
        <v>1</v>
      </c>
      <c r="G237" s="732">
        <f>'[1]CM.02- FUNGIBLE'!$E$7</f>
        <v>4.5199999999999998E-4</v>
      </c>
      <c r="H237" s="726">
        <f t="shared" si="12"/>
        <v>4.5199999999999998E-4</v>
      </c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</row>
    <row r="238" spans="1:65" s="187" customFormat="1" ht="26.25" customHeight="1" x14ac:dyDescent="0.2">
      <c r="A238" s="1383"/>
      <c r="B238" s="1390">
        <v>33</v>
      </c>
      <c r="C238" s="245" t="str">
        <f>'[1]MATRIZ DE ACTIVIDADES'!$B$82</f>
        <v>Elabora Informe de visita de inspección y deriva una copia al responsable de la obra y al Gerente</v>
      </c>
      <c r="D238" s="722" t="str">
        <f>'[1]CM.02- FUNGIBLE'!$B$8</f>
        <v>Papel Bond A-4 75 gramos</v>
      </c>
      <c r="E238" s="723" t="s">
        <v>591</v>
      </c>
      <c r="F238" s="724">
        <v>8</v>
      </c>
      <c r="G238" s="729">
        <f>'[1]CM.02- FUNGIBLE'!$E$8</f>
        <v>3.1600000000000003E-2</v>
      </c>
      <c r="H238" s="726">
        <f t="shared" si="12"/>
        <v>0.25280000000000002</v>
      </c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</row>
    <row r="239" spans="1:65" s="187" customFormat="1" ht="26.25" customHeight="1" x14ac:dyDescent="0.2">
      <c r="A239" s="1383"/>
      <c r="B239" s="1212"/>
      <c r="C239" s="245"/>
      <c r="D239" s="730" t="str">
        <f>'[1]CM.02- FUNGIBLE'!$B$7</f>
        <v>Grapas 26/6</v>
      </c>
      <c r="E239" s="723" t="s">
        <v>591</v>
      </c>
      <c r="F239" s="731">
        <v>1</v>
      </c>
      <c r="G239" s="732">
        <f>'[1]CM.02- FUNGIBLE'!$E$7</f>
        <v>4.5199999999999998E-4</v>
      </c>
      <c r="H239" s="726">
        <f t="shared" si="12"/>
        <v>4.5199999999999998E-4</v>
      </c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</row>
    <row r="240" spans="1:65" s="187" customFormat="1" ht="26.25" customHeight="1" x14ac:dyDescent="0.2">
      <c r="A240" s="1383"/>
      <c r="B240" s="1390">
        <v>37</v>
      </c>
      <c r="C240" s="245" t="str">
        <f>'[1]MATRIZ DE ACTIVIDADES'!$B$82</f>
        <v>Elabora Informe de visita de inspección y deriva una copia al responsable de la obra y al Gerente</v>
      </c>
      <c r="D240" s="722" t="str">
        <f>'[1]CM.02- FUNGIBLE'!$B$8</f>
        <v>Papel Bond A-4 75 gramos</v>
      </c>
      <c r="E240" s="723" t="s">
        <v>591</v>
      </c>
      <c r="F240" s="724">
        <v>8</v>
      </c>
      <c r="G240" s="729">
        <f>'[1]CM.02- FUNGIBLE'!$E$8</f>
        <v>3.1600000000000003E-2</v>
      </c>
      <c r="H240" s="726">
        <f t="shared" si="12"/>
        <v>0.25280000000000002</v>
      </c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</row>
    <row r="241" spans="1:27" s="187" customFormat="1" ht="26.25" customHeight="1" x14ac:dyDescent="0.2">
      <c r="A241" s="1427"/>
      <c r="B241" s="1212"/>
      <c r="C241" s="245"/>
      <c r="D241" s="730" t="str">
        <f>'[1]CM.02- FUNGIBLE'!$B$7</f>
        <v>Grapas 26/6</v>
      </c>
      <c r="E241" s="723" t="s">
        <v>591</v>
      </c>
      <c r="F241" s="731">
        <v>1</v>
      </c>
      <c r="G241" s="732">
        <f>'[1]CM.02- FUNGIBLE'!$E$7</f>
        <v>4.5199999999999998E-4</v>
      </c>
      <c r="H241" s="726">
        <f t="shared" si="12"/>
        <v>4.5199999999999998E-4</v>
      </c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</row>
    <row r="242" spans="1:27" s="187" customFormat="1" ht="36" x14ac:dyDescent="0.2">
      <c r="A242" s="148"/>
      <c r="B242" s="417"/>
      <c r="C242" s="148"/>
      <c r="D242" s="149"/>
      <c r="E242" s="150"/>
      <c r="F242" s="151"/>
      <c r="G242" s="692" t="s">
        <v>592</v>
      </c>
      <c r="H242" s="794">
        <f>SUM(H225:H241)</f>
        <v>2.0399119999999997</v>
      </c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</row>
    <row r="243" spans="1:27" s="187" customFormat="1" x14ac:dyDescent="0.2">
      <c r="A243" s="176"/>
      <c r="B243" s="417"/>
      <c r="C243" s="176"/>
      <c r="D243" s="150"/>
      <c r="E243" s="150"/>
      <c r="F243" s="151"/>
      <c r="G243" s="152"/>
      <c r="H243" s="795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</row>
    <row r="244" spans="1:27" s="52" customFormat="1" ht="15" customHeight="1" x14ac:dyDescent="0.25">
      <c r="A244" s="1305" t="s">
        <v>55</v>
      </c>
      <c r="B244" s="1305"/>
      <c r="C244" s="1305"/>
      <c r="D244" s="1305"/>
      <c r="E244" s="1305"/>
      <c r="F244" s="1305"/>
      <c r="G244" s="1305"/>
      <c r="H244" s="1305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</row>
    <row r="245" spans="1:27" s="52" customFormat="1" ht="15" x14ac:dyDescent="0.25">
      <c r="A245" s="1305" t="s">
        <v>673</v>
      </c>
      <c r="B245" s="1305"/>
      <c r="C245" s="1305"/>
      <c r="D245" s="1305"/>
      <c r="E245" s="1305"/>
      <c r="F245" s="1305"/>
      <c r="G245" s="1305"/>
      <c r="H245" s="1305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</row>
    <row r="246" spans="1:27" s="52" customFormat="1" ht="15" customHeight="1" x14ac:dyDescent="0.25">
      <c r="A246" s="1301" t="s">
        <v>674</v>
      </c>
      <c r="B246" s="1301"/>
      <c r="C246" s="1301"/>
      <c r="D246" s="1301"/>
      <c r="E246" s="1301"/>
      <c r="F246" s="1301"/>
      <c r="G246" s="1301"/>
      <c r="H246" s="130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</row>
    <row r="247" spans="1:27" s="187" customFormat="1" ht="13.5" customHeight="1" x14ac:dyDescent="0.2">
      <c r="A247" s="695"/>
      <c r="B247" s="695"/>
      <c r="C247" s="695"/>
      <c r="D247" s="695"/>
      <c r="E247" s="695"/>
      <c r="F247" s="695"/>
      <c r="G247" s="695"/>
      <c r="H247" s="796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</row>
    <row r="248" spans="1:27" s="187" customFormat="1" ht="13.5" thickBot="1" x14ac:dyDescent="0.25">
      <c r="A248" s="157" t="s">
        <v>3</v>
      </c>
      <c r="B248" s="159"/>
      <c r="C248" s="158"/>
      <c r="D248" s="159"/>
      <c r="E248" s="159"/>
      <c r="F248" s="160"/>
      <c r="G248" s="161"/>
      <c r="H248" s="792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</row>
    <row r="249" spans="1:27" s="187" customFormat="1" ht="13.5" thickBot="1" x14ac:dyDescent="0.25">
      <c r="A249" s="1414" t="s">
        <v>449</v>
      </c>
      <c r="B249" s="1415"/>
      <c r="C249" s="1415"/>
      <c r="D249" s="1415"/>
      <c r="E249" s="1415"/>
      <c r="F249" s="1415"/>
      <c r="G249" s="1415"/>
      <c r="H249" s="1416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</row>
    <row r="250" spans="1:27" s="187" customFormat="1" ht="13.5" thickBot="1" x14ac:dyDescent="0.25">
      <c r="A250" s="1115" t="s">
        <v>448</v>
      </c>
      <c r="B250" s="1116"/>
      <c r="C250" s="1116"/>
      <c r="D250" s="1116"/>
      <c r="E250" s="1116"/>
      <c r="F250" s="1116"/>
      <c r="G250" s="1116"/>
      <c r="H250" s="1117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</row>
    <row r="251" spans="1:27" s="187" customFormat="1" ht="13.5" customHeight="1" thickBot="1" x14ac:dyDescent="0.25">
      <c r="A251" s="1435" t="s">
        <v>424</v>
      </c>
      <c r="B251" s="1436"/>
      <c r="C251" s="1436"/>
      <c r="D251" s="1436"/>
      <c r="E251" s="1436"/>
      <c r="F251" s="1436"/>
      <c r="G251" s="1436"/>
      <c r="H251" s="1437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</row>
    <row r="252" spans="1:27" s="187" customFormat="1" ht="13.5" thickBot="1" x14ac:dyDescent="0.25">
      <c r="A252" s="163"/>
      <c r="B252" s="165"/>
      <c r="C252" s="164"/>
      <c r="D252" s="165"/>
      <c r="E252" s="165"/>
      <c r="F252" s="166"/>
      <c r="G252" s="167"/>
      <c r="H252" s="792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</row>
    <row r="253" spans="1:27" s="187" customFormat="1" ht="13.5" thickBot="1" x14ac:dyDescent="0.25">
      <c r="A253" s="678" t="s">
        <v>4</v>
      </c>
      <c r="B253" s="249"/>
      <c r="C253" s="250"/>
      <c r="D253" s="249"/>
      <c r="E253" s="249"/>
      <c r="F253" s="251"/>
      <c r="G253" s="252"/>
      <c r="H253" s="801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</row>
    <row r="254" spans="1:27" s="187" customFormat="1" ht="13.5" thickBot="1" x14ac:dyDescent="0.25">
      <c r="A254" s="1391" t="s">
        <v>62</v>
      </c>
      <c r="B254" s="1433"/>
      <c r="C254" s="1433"/>
      <c r="D254" s="1433"/>
      <c r="E254" s="1433"/>
      <c r="F254" s="1433"/>
      <c r="G254" s="1433"/>
      <c r="H254" s="139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</row>
    <row r="255" spans="1:27" s="187" customFormat="1" x14ac:dyDescent="0.2">
      <c r="A255" s="168"/>
      <c r="B255" s="165"/>
      <c r="C255" s="169"/>
      <c r="D255" s="170"/>
      <c r="E255" s="165"/>
      <c r="F255" s="171"/>
      <c r="G255" s="167"/>
      <c r="H255" s="792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</row>
    <row r="256" spans="1:27" s="697" customFormat="1" ht="37.5" customHeight="1" x14ac:dyDescent="0.2">
      <c r="A256" s="506" t="s">
        <v>5</v>
      </c>
      <c r="B256" s="507" t="s">
        <v>6</v>
      </c>
      <c r="C256" s="507" t="s">
        <v>7</v>
      </c>
      <c r="D256" s="680" t="s">
        <v>578</v>
      </c>
      <c r="E256" s="680" t="s">
        <v>579</v>
      </c>
      <c r="F256" s="680" t="s">
        <v>580</v>
      </c>
      <c r="G256" s="680" t="s">
        <v>581</v>
      </c>
      <c r="H256" s="690" t="s">
        <v>14</v>
      </c>
      <c r="I256" s="520"/>
    </row>
    <row r="257" spans="1:65" s="697" customFormat="1" ht="25.5" customHeight="1" x14ac:dyDescent="0.2">
      <c r="A257" s="508"/>
      <c r="B257" s="508"/>
      <c r="C257" s="508"/>
      <c r="D257" s="248"/>
      <c r="E257" s="248"/>
      <c r="F257" s="248" t="s">
        <v>582</v>
      </c>
      <c r="G257" s="248" t="s">
        <v>583</v>
      </c>
      <c r="H257" s="688" t="s">
        <v>584</v>
      </c>
      <c r="I257" s="520"/>
    </row>
    <row r="258" spans="1:65" ht="26.25" customHeight="1" x14ac:dyDescent="0.2">
      <c r="A258" s="1426" t="str">
        <f>'[1]CM.01-PERSONAL '!$C$168</f>
        <v xml:space="preserve">GERENCIA DE OBRAS </v>
      </c>
      <c r="B258" s="1390">
        <v>5</v>
      </c>
      <c r="C258" s="245" t="str">
        <f>'[1]MATRIZ DE ACTIVIDADES'!$B$70</f>
        <v>Recibe,revisa expediente y efectùa la Verificaciòn administrativa</v>
      </c>
      <c r="D258" s="722" t="str">
        <f>'[1]CM.02- FUNGIBLE'!$B$6</f>
        <v>Folder manila A4</v>
      </c>
      <c r="E258" s="723" t="s">
        <v>591</v>
      </c>
      <c r="F258" s="724">
        <v>1</v>
      </c>
      <c r="G258" s="725">
        <f>'[1]CM.02- FUNGIBLE'!$E$6</f>
        <v>0.71679999999999999</v>
      </c>
      <c r="H258" s="726">
        <f t="shared" ref="H258:H274" si="13">F258*G258</f>
        <v>0.71679999999999999</v>
      </c>
      <c r="I258" s="70"/>
      <c r="J258" s="139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</row>
    <row r="259" spans="1:65" ht="26.25" customHeight="1" x14ac:dyDescent="0.2">
      <c r="A259" s="1383"/>
      <c r="B259" s="1212"/>
      <c r="C259" s="245"/>
      <c r="D259" s="727" t="str">
        <f>'[1]CM.02- FUNGIBLE'!$B$5</f>
        <v>Faster</v>
      </c>
      <c r="E259" s="723" t="s">
        <v>591</v>
      </c>
      <c r="F259" s="727">
        <v>1</v>
      </c>
      <c r="G259" s="728">
        <f>'[1]CM.02- FUNGIBLE'!$E$5</f>
        <v>8.8000000000000009E-2</v>
      </c>
      <c r="H259" s="726">
        <f t="shared" si="13"/>
        <v>8.8000000000000009E-2</v>
      </c>
      <c r="I259" s="70"/>
      <c r="J259" s="139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</row>
    <row r="260" spans="1:65" ht="26.25" customHeight="1" x14ac:dyDescent="0.2">
      <c r="A260" s="1383"/>
      <c r="B260" s="1390">
        <v>6</v>
      </c>
      <c r="C260" s="245" t="str">
        <f>'[1]MATRIZ DE ACTIVIDADES'!$B$30</f>
        <v>Elabora el informe de verificación administrativa, proyecto de  Licencia  y deriva a Gerente</v>
      </c>
      <c r="D260" s="722" t="str">
        <f>'[1]CM.02- FUNGIBLE'!$B$8</f>
        <v>Papel Bond A-4 75 gramos</v>
      </c>
      <c r="E260" s="723" t="s">
        <v>591</v>
      </c>
      <c r="F260" s="724">
        <v>2</v>
      </c>
      <c r="G260" s="729">
        <f>'[1]CM.02- FUNGIBLE'!$E$8</f>
        <v>3.1600000000000003E-2</v>
      </c>
      <c r="H260" s="726">
        <f t="shared" si="13"/>
        <v>6.3200000000000006E-2</v>
      </c>
      <c r="I260" s="70"/>
      <c r="J260" s="139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</row>
    <row r="261" spans="1:65" ht="26.25" customHeight="1" x14ac:dyDescent="0.2">
      <c r="A261" s="1383"/>
      <c r="B261" s="1212"/>
      <c r="C261" s="245"/>
      <c r="D261" s="730" t="str">
        <f>'[1]CM.02- FUNGIBLE'!$B$7</f>
        <v>Grapas 26/6</v>
      </c>
      <c r="E261" s="723" t="s">
        <v>591</v>
      </c>
      <c r="F261" s="731">
        <v>1</v>
      </c>
      <c r="G261" s="732">
        <f>'[1]CM.02- FUNGIBLE'!$E$7</f>
        <v>4.5199999999999998E-4</v>
      </c>
      <c r="H261" s="726">
        <f t="shared" si="13"/>
        <v>4.5199999999999998E-4</v>
      </c>
      <c r="I261" s="70"/>
      <c r="J261" s="139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</row>
    <row r="262" spans="1:65" s="187" customFormat="1" ht="26.25" customHeight="1" x14ac:dyDescent="0.2">
      <c r="A262" s="1383"/>
      <c r="B262" s="1390">
        <v>8</v>
      </c>
      <c r="C262" s="245" t="str">
        <f>'[1]MATRIZ DE ACTIVIDADES'!$B$39</f>
        <v>Recepciona, revisa expediente , elabora proyecto de Resolucion  y deriva documentacion</v>
      </c>
      <c r="D262" s="722" t="str">
        <f>'[1]CM.02- FUNGIBLE'!$B$8</f>
        <v>Papel Bond A-4 75 gramos</v>
      </c>
      <c r="E262" s="723" t="s">
        <v>591</v>
      </c>
      <c r="F262" s="724">
        <v>2</v>
      </c>
      <c r="G262" s="729">
        <f>'[1]CM.02- FUNGIBLE'!$E$8</f>
        <v>3.1600000000000003E-2</v>
      </c>
      <c r="H262" s="726">
        <f t="shared" si="13"/>
        <v>6.3200000000000006E-2</v>
      </c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</row>
    <row r="263" spans="1:65" s="187" customFormat="1" ht="26.25" customHeight="1" x14ac:dyDescent="0.2">
      <c r="A263" s="1427"/>
      <c r="B263" s="1212"/>
      <c r="C263" s="781"/>
      <c r="D263" s="730" t="str">
        <f>'[1]CM.02- FUNGIBLE'!$B$7</f>
        <v>Grapas 26/6</v>
      </c>
      <c r="E263" s="723" t="s">
        <v>591</v>
      </c>
      <c r="F263" s="731">
        <v>1</v>
      </c>
      <c r="G263" s="732">
        <f>'[1]CM.02- FUNGIBLE'!$E$7</f>
        <v>4.5199999999999998E-4</v>
      </c>
      <c r="H263" s="726">
        <f t="shared" si="13"/>
        <v>4.5199999999999998E-4</v>
      </c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</row>
    <row r="264" spans="1:65" s="71" customFormat="1" ht="26.25" customHeight="1" x14ac:dyDescent="0.25">
      <c r="A264" s="784" t="str">
        <f>'[1]CM.01-PERSONAL '!$C$154</f>
        <v>GERENCIA GENERAL DE DESARROLLO URBANO</v>
      </c>
      <c r="B264" s="785">
        <v>14</v>
      </c>
      <c r="C264" s="682" t="str">
        <f>'[1]MATRIZ DE ACTIVIDADES'!$B$147</f>
        <v xml:space="preserve">Recibe prepara notificacion, registra en el sistema y deriva documentacion </v>
      </c>
      <c r="D264" s="722" t="str">
        <f>'[1]CM.02- FUNGIBLE'!$B$8</f>
        <v>Papel Bond A-4 75 gramos</v>
      </c>
      <c r="E264" s="723" t="s">
        <v>591</v>
      </c>
      <c r="F264" s="724">
        <v>1</v>
      </c>
      <c r="G264" s="729">
        <f>'[1]CM.02- FUNGIBLE'!$E$8</f>
        <v>3.1600000000000003E-2</v>
      </c>
      <c r="H264" s="726">
        <f t="shared" si="13"/>
        <v>3.1600000000000003E-2</v>
      </c>
    </row>
    <row r="265" spans="1:65" ht="26.25" customHeight="1" x14ac:dyDescent="0.2">
      <c r="A265" s="1426" t="str">
        <f>'[1]CM.01-PERSONAL '!$C$168</f>
        <v xml:space="preserve">GERENCIA DE OBRAS </v>
      </c>
      <c r="B265" s="786">
        <v>17</v>
      </c>
      <c r="C265" s="245" t="str">
        <f>'[1]MATRIZ DE ACTIVIDADES'!$B$34</f>
        <v>Recepciona, revisa expediente , elabora cronograma de visitas y deriva documentacion.</v>
      </c>
      <c r="D265" s="722" t="str">
        <f>'[1]CM.02- FUNGIBLE'!$B$8</f>
        <v>Papel Bond A-4 75 gramos</v>
      </c>
      <c r="E265" s="723" t="s">
        <v>591</v>
      </c>
      <c r="F265" s="724">
        <v>1</v>
      </c>
      <c r="G265" s="729">
        <f>'[1]CM.02- FUNGIBLE'!$E$8</f>
        <v>3.1600000000000003E-2</v>
      </c>
      <c r="H265" s="726">
        <f t="shared" si="13"/>
        <v>3.1600000000000003E-2</v>
      </c>
      <c r="I265" s="70"/>
      <c r="J265" s="139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</row>
    <row r="266" spans="1:65" s="193" customFormat="1" ht="26.25" customHeight="1" x14ac:dyDescent="0.2">
      <c r="A266" s="1383"/>
      <c r="B266" s="787">
        <v>19</v>
      </c>
      <c r="C266" s="245" t="str">
        <f>'[1]MATRIZ DE ACTIVIDADES'!$B$147</f>
        <v xml:space="preserve">Recibe prepara notificacion, registra en el sistema y deriva documentacion </v>
      </c>
      <c r="D266" s="722" t="str">
        <f>'[1]CM.02- FUNGIBLE'!$B$8</f>
        <v>Papel Bond A-4 75 gramos</v>
      </c>
      <c r="E266" s="723" t="s">
        <v>591</v>
      </c>
      <c r="F266" s="724">
        <v>1</v>
      </c>
      <c r="G266" s="729">
        <f>'[1]CM.02- FUNGIBLE'!$E$8</f>
        <v>3.1600000000000003E-2</v>
      </c>
      <c r="H266" s="726">
        <f t="shared" si="13"/>
        <v>3.1600000000000003E-2</v>
      </c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</row>
    <row r="267" spans="1:65" s="187" customFormat="1" ht="26.25" customHeight="1" x14ac:dyDescent="0.2">
      <c r="A267" s="1383"/>
      <c r="B267" s="1390">
        <v>25</v>
      </c>
      <c r="C267" s="245" t="str">
        <f>'[1]MATRIZ DE ACTIVIDADES'!$B$82</f>
        <v>Elabora Informe de visita de inspección y deriva una copia al responsable de la obra y al Gerente</v>
      </c>
      <c r="D267" s="722" t="str">
        <f>'[1]CM.02- FUNGIBLE'!$B$8</f>
        <v>Papel Bond A-4 75 gramos</v>
      </c>
      <c r="E267" s="723" t="s">
        <v>591</v>
      </c>
      <c r="F267" s="724">
        <v>8</v>
      </c>
      <c r="G267" s="729">
        <f>'[1]CM.02- FUNGIBLE'!$E$8</f>
        <v>3.1600000000000003E-2</v>
      </c>
      <c r="H267" s="726">
        <f t="shared" si="13"/>
        <v>0.25280000000000002</v>
      </c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</row>
    <row r="268" spans="1:65" s="187" customFormat="1" ht="26.25" customHeight="1" x14ac:dyDescent="0.2">
      <c r="A268" s="1383"/>
      <c r="B268" s="1212"/>
      <c r="C268" s="245"/>
      <c r="D268" s="730" t="str">
        <f>'[1]CM.02- FUNGIBLE'!$B$7</f>
        <v>Grapas 26/6</v>
      </c>
      <c r="E268" s="723" t="s">
        <v>591</v>
      </c>
      <c r="F268" s="731">
        <v>1</v>
      </c>
      <c r="G268" s="732">
        <f>'[1]CM.02- FUNGIBLE'!$E$7</f>
        <v>4.5199999999999998E-4</v>
      </c>
      <c r="H268" s="726">
        <f t="shared" si="13"/>
        <v>4.5199999999999998E-4</v>
      </c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</row>
    <row r="269" spans="1:65" s="187" customFormat="1" ht="26.25" customHeight="1" x14ac:dyDescent="0.2">
      <c r="A269" s="1383"/>
      <c r="B269" s="1390">
        <v>29</v>
      </c>
      <c r="C269" s="245" t="str">
        <f>'[1]MATRIZ DE ACTIVIDADES'!$B$82</f>
        <v>Elabora Informe de visita de inspección y deriva una copia al responsable de la obra y al Gerente</v>
      </c>
      <c r="D269" s="722" t="str">
        <f>'[1]CM.02- FUNGIBLE'!$B$8</f>
        <v>Papel Bond A-4 75 gramos</v>
      </c>
      <c r="E269" s="723" t="s">
        <v>591</v>
      </c>
      <c r="F269" s="724">
        <v>8</v>
      </c>
      <c r="G269" s="729">
        <f>'[1]CM.02- FUNGIBLE'!$E$8</f>
        <v>3.1600000000000003E-2</v>
      </c>
      <c r="H269" s="726">
        <f t="shared" si="13"/>
        <v>0.25280000000000002</v>
      </c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</row>
    <row r="270" spans="1:65" s="187" customFormat="1" ht="26.25" customHeight="1" x14ac:dyDescent="0.2">
      <c r="A270" s="1383"/>
      <c r="B270" s="1212"/>
      <c r="C270" s="245"/>
      <c r="D270" s="730" t="str">
        <f>'[1]CM.02- FUNGIBLE'!$B$7</f>
        <v>Grapas 26/6</v>
      </c>
      <c r="E270" s="723" t="s">
        <v>591</v>
      </c>
      <c r="F270" s="731">
        <v>1</v>
      </c>
      <c r="G270" s="732">
        <f>'[1]CM.02- FUNGIBLE'!$E$7</f>
        <v>4.5199999999999998E-4</v>
      </c>
      <c r="H270" s="726">
        <f t="shared" si="13"/>
        <v>4.5199999999999998E-4</v>
      </c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</row>
    <row r="271" spans="1:65" s="187" customFormat="1" ht="26.25" customHeight="1" x14ac:dyDescent="0.2">
      <c r="A271" s="1383"/>
      <c r="B271" s="1390">
        <v>33</v>
      </c>
      <c r="C271" s="245" t="str">
        <f>'[1]MATRIZ DE ACTIVIDADES'!$B$82</f>
        <v>Elabora Informe de visita de inspección y deriva una copia al responsable de la obra y al Gerente</v>
      </c>
      <c r="D271" s="722" t="str">
        <f>'[1]CM.02- FUNGIBLE'!$B$8</f>
        <v>Papel Bond A-4 75 gramos</v>
      </c>
      <c r="E271" s="723" t="s">
        <v>591</v>
      </c>
      <c r="F271" s="724">
        <v>8</v>
      </c>
      <c r="G271" s="729">
        <f>'[1]CM.02- FUNGIBLE'!$E$8</f>
        <v>3.1600000000000003E-2</v>
      </c>
      <c r="H271" s="726">
        <f t="shared" si="13"/>
        <v>0.25280000000000002</v>
      </c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</row>
    <row r="272" spans="1:65" s="187" customFormat="1" ht="26.25" customHeight="1" x14ac:dyDescent="0.2">
      <c r="A272" s="1383"/>
      <c r="B272" s="1212"/>
      <c r="C272" s="245"/>
      <c r="D272" s="730" t="str">
        <f>'[1]CM.02- FUNGIBLE'!$B$7</f>
        <v>Grapas 26/6</v>
      </c>
      <c r="E272" s="723" t="s">
        <v>591</v>
      </c>
      <c r="F272" s="731">
        <v>1</v>
      </c>
      <c r="G272" s="732">
        <f>'[1]CM.02- FUNGIBLE'!$E$7</f>
        <v>4.5199999999999998E-4</v>
      </c>
      <c r="H272" s="726">
        <f t="shared" si="13"/>
        <v>4.5199999999999998E-4</v>
      </c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</row>
    <row r="273" spans="1:27" s="187" customFormat="1" ht="26.25" customHeight="1" x14ac:dyDescent="0.2">
      <c r="A273" s="1383"/>
      <c r="B273" s="1390">
        <v>37</v>
      </c>
      <c r="C273" s="245" t="str">
        <f>'[1]MATRIZ DE ACTIVIDADES'!$B$82</f>
        <v>Elabora Informe de visita de inspección y deriva una copia al responsable de la obra y al Gerente</v>
      </c>
      <c r="D273" s="722" t="str">
        <f>'[1]CM.02- FUNGIBLE'!$B$8</f>
        <v>Papel Bond A-4 75 gramos</v>
      </c>
      <c r="E273" s="723" t="s">
        <v>591</v>
      </c>
      <c r="F273" s="724">
        <v>8</v>
      </c>
      <c r="G273" s="729">
        <f>'[1]CM.02- FUNGIBLE'!$E$8</f>
        <v>3.1600000000000003E-2</v>
      </c>
      <c r="H273" s="726">
        <f t="shared" si="13"/>
        <v>0.25280000000000002</v>
      </c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</row>
    <row r="274" spans="1:27" s="187" customFormat="1" ht="26.25" customHeight="1" x14ac:dyDescent="0.2">
      <c r="A274" s="1427"/>
      <c r="B274" s="1212"/>
      <c r="C274" s="245"/>
      <c r="D274" s="730" t="str">
        <f>'[1]CM.02- FUNGIBLE'!$B$7</f>
        <v>Grapas 26/6</v>
      </c>
      <c r="E274" s="723" t="s">
        <v>591</v>
      </c>
      <c r="F274" s="731">
        <v>1</v>
      </c>
      <c r="G274" s="732">
        <f>'[1]CM.02- FUNGIBLE'!$E$7</f>
        <v>4.5199999999999998E-4</v>
      </c>
      <c r="H274" s="726">
        <f t="shared" si="13"/>
        <v>4.5199999999999998E-4</v>
      </c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</row>
    <row r="275" spans="1:27" s="187" customFormat="1" ht="36" x14ac:dyDescent="0.2">
      <c r="A275" s="148"/>
      <c r="B275" s="417"/>
      <c r="C275" s="148"/>
      <c r="D275" s="149"/>
      <c r="E275" s="150"/>
      <c r="F275" s="151"/>
      <c r="G275" s="692" t="s">
        <v>592</v>
      </c>
      <c r="H275" s="794">
        <f>SUM(H258:H274)</f>
        <v>2.0399119999999997</v>
      </c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</row>
    <row r="276" spans="1:27" s="187" customFormat="1" x14ac:dyDescent="0.2">
      <c r="A276" s="176"/>
      <c r="B276" s="417"/>
      <c r="C276" s="176"/>
      <c r="D276" s="150"/>
      <c r="E276" s="150"/>
      <c r="F276" s="151"/>
      <c r="G276" s="152"/>
      <c r="H276" s="795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</row>
    <row r="277" spans="1:27" s="52" customFormat="1" ht="15" customHeight="1" x14ac:dyDescent="0.25">
      <c r="A277" s="1305" t="s">
        <v>55</v>
      </c>
      <c r="B277" s="1305"/>
      <c r="C277" s="1305"/>
      <c r="D277" s="1305"/>
      <c r="E277" s="1305"/>
      <c r="F277" s="1305"/>
      <c r="G277" s="1305"/>
      <c r="H277" s="1305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</row>
    <row r="278" spans="1:27" s="52" customFormat="1" ht="15" x14ac:dyDescent="0.25">
      <c r="A278" s="1305" t="s">
        <v>673</v>
      </c>
      <c r="B278" s="1305"/>
      <c r="C278" s="1305"/>
      <c r="D278" s="1305"/>
      <c r="E278" s="1305"/>
      <c r="F278" s="1305"/>
      <c r="G278" s="1305"/>
      <c r="H278" s="1305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</row>
    <row r="279" spans="1:27" s="52" customFormat="1" ht="15" customHeight="1" x14ac:dyDescent="0.25">
      <c r="A279" s="1301" t="s">
        <v>674</v>
      </c>
      <c r="B279" s="1301"/>
      <c r="C279" s="1301"/>
      <c r="D279" s="1301"/>
      <c r="E279" s="1301"/>
      <c r="F279" s="1301"/>
      <c r="G279" s="1301"/>
      <c r="H279" s="130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</row>
    <row r="280" spans="1:27" s="187" customFormat="1" ht="13.5" customHeight="1" x14ac:dyDescent="0.2">
      <c r="A280" s="695"/>
      <c r="B280" s="695"/>
      <c r="C280" s="695"/>
      <c r="D280" s="695"/>
      <c r="E280" s="695"/>
      <c r="F280" s="695"/>
      <c r="G280" s="695"/>
      <c r="H280" s="796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</row>
    <row r="281" spans="1:27" s="187" customFormat="1" ht="13.5" thickBot="1" x14ac:dyDescent="0.25">
      <c r="A281" s="157" t="s">
        <v>3</v>
      </c>
      <c r="B281" s="159"/>
      <c r="C281" s="158"/>
      <c r="D281" s="159"/>
      <c r="E281" s="159"/>
      <c r="F281" s="160"/>
      <c r="G281" s="161"/>
      <c r="H281" s="792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</row>
    <row r="282" spans="1:27" s="187" customFormat="1" ht="13.5" thickBot="1" x14ac:dyDescent="0.25">
      <c r="A282" s="1414" t="s">
        <v>449</v>
      </c>
      <c r="B282" s="1415"/>
      <c r="C282" s="1415"/>
      <c r="D282" s="1415"/>
      <c r="E282" s="1415"/>
      <c r="F282" s="1415"/>
      <c r="G282" s="1415"/>
      <c r="H282" s="1416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</row>
    <row r="283" spans="1:27" s="187" customFormat="1" ht="13.5" thickBot="1" x14ac:dyDescent="0.25">
      <c r="A283" s="1115" t="s">
        <v>448</v>
      </c>
      <c r="B283" s="1116"/>
      <c r="C283" s="1116"/>
      <c r="D283" s="1116"/>
      <c r="E283" s="1116"/>
      <c r="F283" s="1116"/>
      <c r="G283" s="1116"/>
      <c r="H283" s="1117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</row>
    <row r="284" spans="1:27" s="187" customFormat="1" ht="13.5" customHeight="1" thickBot="1" x14ac:dyDescent="0.25">
      <c r="A284" s="1435" t="s">
        <v>425</v>
      </c>
      <c r="B284" s="1436"/>
      <c r="C284" s="1436"/>
      <c r="D284" s="1436"/>
      <c r="E284" s="1436"/>
      <c r="F284" s="1436"/>
      <c r="G284" s="1436"/>
      <c r="H284" s="1437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</row>
    <row r="285" spans="1:27" s="187" customFormat="1" ht="13.5" thickBot="1" x14ac:dyDescent="0.25">
      <c r="A285" s="163"/>
      <c r="B285" s="165"/>
      <c r="C285" s="164"/>
      <c r="D285" s="165"/>
      <c r="E285" s="165"/>
      <c r="F285" s="166"/>
      <c r="G285" s="167"/>
      <c r="H285" s="792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</row>
    <row r="286" spans="1:27" s="187" customFormat="1" ht="13.5" thickBot="1" x14ac:dyDescent="0.25">
      <c r="A286" s="678" t="s">
        <v>4</v>
      </c>
      <c r="B286" s="249"/>
      <c r="C286" s="250"/>
      <c r="D286" s="249"/>
      <c r="E286" s="249"/>
      <c r="F286" s="251"/>
      <c r="G286" s="252"/>
      <c r="H286" s="801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</row>
    <row r="287" spans="1:27" s="187" customFormat="1" ht="13.5" thickBot="1" x14ac:dyDescent="0.25">
      <c r="A287" s="1391" t="s">
        <v>62</v>
      </c>
      <c r="B287" s="1433"/>
      <c r="C287" s="1433"/>
      <c r="D287" s="1433"/>
      <c r="E287" s="1433"/>
      <c r="F287" s="1433"/>
      <c r="G287" s="1433"/>
      <c r="H287" s="139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</row>
    <row r="288" spans="1:27" s="187" customFormat="1" x14ac:dyDescent="0.2">
      <c r="A288" s="168"/>
      <c r="B288" s="165"/>
      <c r="C288" s="169"/>
      <c r="D288" s="170"/>
      <c r="E288" s="165"/>
      <c r="F288" s="171"/>
      <c r="G288" s="167"/>
      <c r="H288" s="792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</row>
    <row r="289" spans="1:65" s="697" customFormat="1" ht="37.5" customHeight="1" x14ac:dyDescent="0.2">
      <c r="A289" s="506" t="s">
        <v>5</v>
      </c>
      <c r="B289" s="507" t="s">
        <v>6</v>
      </c>
      <c r="C289" s="507" t="s">
        <v>7</v>
      </c>
      <c r="D289" s="680" t="s">
        <v>578</v>
      </c>
      <c r="E289" s="680" t="s">
        <v>579</v>
      </c>
      <c r="F289" s="680" t="s">
        <v>580</v>
      </c>
      <c r="G289" s="680" t="s">
        <v>581</v>
      </c>
      <c r="H289" s="690" t="s">
        <v>14</v>
      </c>
      <c r="I289" s="520"/>
    </row>
    <row r="290" spans="1:65" s="697" customFormat="1" ht="25.5" customHeight="1" x14ac:dyDescent="0.2">
      <c r="A290" s="508"/>
      <c r="B290" s="508"/>
      <c r="C290" s="508"/>
      <c r="D290" s="248"/>
      <c r="E290" s="248"/>
      <c r="F290" s="248" t="s">
        <v>582</v>
      </c>
      <c r="G290" s="248" t="s">
        <v>583</v>
      </c>
      <c r="H290" s="688" t="s">
        <v>584</v>
      </c>
      <c r="I290" s="520"/>
    </row>
    <row r="291" spans="1:65" ht="26.25" customHeight="1" x14ac:dyDescent="0.2">
      <c r="A291" s="1426" t="str">
        <f>'[1]CM.01-PERSONAL '!$C$168</f>
        <v xml:space="preserve">GERENCIA DE OBRAS </v>
      </c>
      <c r="B291" s="1390">
        <v>5</v>
      </c>
      <c r="C291" s="245" t="str">
        <f>'[1]MATRIZ DE ACTIVIDADES'!$B$70</f>
        <v>Recibe,revisa expediente y efectùa la Verificaciòn administrativa</v>
      </c>
      <c r="D291" s="722" t="str">
        <f>'[1]CM.02- FUNGIBLE'!$B$6</f>
        <v>Folder manila A4</v>
      </c>
      <c r="E291" s="723" t="s">
        <v>591</v>
      </c>
      <c r="F291" s="724">
        <v>1</v>
      </c>
      <c r="G291" s="725">
        <f>'[1]CM.02- FUNGIBLE'!$E$6</f>
        <v>0.71679999999999999</v>
      </c>
      <c r="H291" s="726">
        <f t="shared" ref="H291:H307" si="14">F291*G291</f>
        <v>0.71679999999999999</v>
      </c>
      <c r="I291" s="70"/>
      <c r="J291" s="139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</row>
    <row r="292" spans="1:65" ht="26.25" customHeight="1" x14ac:dyDescent="0.2">
      <c r="A292" s="1383"/>
      <c r="B292" s="1212"/>
      <c r="C292" s="245"/>
      <c r="D292" s="727" t="str">
        <f>'[1]CM.02- FUNGIBLE'!$B$5</f>
        <v>Faster</v>
      </c>
      <c r="E292" s="723" t="s">
        <v>591</v>
      </c>
      <c r="F292" s="727">
        <v>1</v>
      </c>
      <c r="G292" s="728">
        <f>'[1]CM.02- FUNGIBLE'!$E$5</f>
        <v>8.8000000000000009E-2</v>
      </c>
      <c r="H292" s="726">
        <f t="shared" si="14"/>
        <v>8.8000000000000009E-2</v>
      </c>
      <c r="I292" s="70"/>
      <c r="J292" s="139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  <c r="AA292" s="188"/>
      <c r="AB292" s="188"/>
      <c r="AC292" s="188"/>
      <c r="AD292" s="18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  <c r="BJ292" s="188"/>
      <c r="BK292" s="188"/>
      <c r="BL292" s="188"/>
      <c r="BM292" s="188"/>
    </row>
    <row r="293" spans="1:65" ht="26.25" customHeight="1" x14ac:dyDescent="0.2">
      <c r="A293" s="1383"/>
      <c r="B293" s="1390">
        <v>6</v>
      </c>
      <c r="C293" s="245" t="str">
        <f>'[1]MATRIZ DE ACTIVIDADES'!$B$30</f>
        <v>Elabora el informe de verificación administrativa, proyecto de  Licencia  y deriva a Gerente</v>
      </c>
      <c r="D293" s="722" t="str">
        <f>'[1]CM.02- FUNGIBLE'!$B$8</f>
        <v>Papel Bond A-4 75 gramos</v>
      </c>
      <c r="E293" s="723" t="s">
        <v>591</v>
      </c>
      <c r="F293" s="724">
        <v>2</v>
      </c>
      <c r="G293" s="729">
        <f>'[1]CM.02- FUNGIBLE'!$E$8</f>
        <v>3.1600000000000003E-2</v>
      </c>
      <c r="H293" s="726">
        <f t="shared" si="14"/>
        <v>6.3200000000000006E-2</v>
      </c>
      <c r="I293" s="70"/>
      <c r="J293" s="139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</row>
    <row r="294" spans="1:65" ht="26.25" customHeight="1" x14ac:dyDescent="0.2">
      <c r="A294" s="1383"/>
      <c r="B294" s="1212"/>
      <c r="C294" s="245"/>
      <c r="D294" s="730" t="str">
        <f>'[1]CM.02- FUNGIBLE'!$B$7</f>
        <v>Grapas 26/6</v>
      </c>
      <c r="E294" s="723" t="s">
        <v>591</v>
      </c>
      <c r="F294" s="731">
        <v>1</v>
      </c>
      <c r="G294" s="732">
        <f>'[1]CM.02- FUNGIBLE'!$E$7</f>
        <v>4.5199999999999998E-4</v>
      </c>
      <c r="H294" s="726">
        <f t="shared" si="14"/>
        <v>4.5199999999999998E-4</v>
      </c>
      <c r="I294" s="70"/>
      <c r="J294" s="139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</row>
    <row r="295" spans="1:65" s="187" customFormat="1" ht="26.25" customHeight="1" x14ac:dyDescent="0.2">
      <c r="A295" s="1383"/>
      <c r="B295" s="1390">
        <v>8</v>
      </c>
      <c r="C295" s="245" t="str">
        <f>'[1]MATRIZ DE ACTIVIDADES'!$B$39</f>
        <v>Recepciona, revisa expediente , elabora proyecto de Resolucion  y deriva documentacion</v>
      </c>
      <c r="D295" s="722" t="str">
        <f>'[1]CM.02- FUNGIBLE'!$B$8</f>
        <v>Papel Bond A-4 75 gramos</v>
      </c>
      <c r="E295" s="723" t="s">
        <v>591</v>
      </c>
      <c r="F295" s="724">
        <v>2</v>
      </c>
      <c r="G295" s="729">
        <f>'[1]CM.02- FUNGIBLE'!$E$8</f>
        <v>3.1600000000000003E-2</v>
      </c>
      <c r="H295" s="726">
        <f t="shared" si="14"/>
        <v>6.3200000000000006E-2</v>
      </c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</row>
    <row r="296" spans="1:65" s="187" customFormat="1" ht="26.25" customHeight="1" x14ac:dyDescent="0.2">
      <c r="A296" s="1427"/>
      <c r="B296" s="1212"/>
      <c r="C296" s="781"/>
      <c r="D296" s="730" t="str">
        <f>'[1]CM.02- FUNGIBLE'!$B$7</f>
        <v>Grapas 26/6</v>
      </c>
      <c r="E296" s="723" t="s">
        <v>591</v>
      </c>
      <c r="F296" s="731">
        <v>1</v>
      </c>
      <c r="G296" s="732">
        <f>'[1]CM.02- FUNGIBLE'!$E$7</f>
        <v>4.5199999999999998E-4</v>
      </c>
      <c r="H296" s="726">
        <f t="shared" si="14"/>
        <v>4.5199999999999998E-4</v>
      </c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</row>
    <row r="297" spans="1:65" s="71" customFormat="1" ht="26.25" customHeight="1" x14ac:dyDescent="0.25">
      <c r="A297" s="784" t="str">
        <f>'[1]CM.01-PERSONAL '!$C$154</f>
        <v>GERENCIA GENERAL DE DESARROLLO URBANO</v>
      </c>
      <c r="B297" s="785">
        <v>14</v>
      </c>
      <c r="C297" s="682" t="str">
        <f>'[1]MATRIZ DE ACTIVIDADES'!$B$147</f>
        <v xml:space="preserve">Recibe prepara notificacion, registra en el sistema y deriva documentacion </v>
      </c>
      <c r="D297" s="722" t="str">
        <f>'[1]CM.02- FUNGIBLE'!$B$8</f>
        <v>Papel Bond A-4 75 gramos</v>
      </c>
      <c r="E297" s="723" t="s">
        <v>591</v>
      </c>
      <c r="F297" s="724">
        <v>1</v>
      </c>
      <c r="G297" s="729">
        <f>'[1]CM.02- FUNGIBLE'!$E$8</f>
        <v>3.1600000000000003E-2</v>
      </c>
      <c r="H297" s="726">
        <f t="shared" si="14"/>
        <v>3.1600000000000003E-2</v>
      </c>
    </row>
    <row r="298" spans="1:65" ht="26.25" customHeight="1" x14ac:dyDescent="0.2">
      <c r="A298" s="1426" t="str">
        <f>'[1]CM.01-PERSONAL '!$C$168</f>
        <v xml:space="preserve">GERENCIA DE OBRAS </v>
      </c>
      <c r="B298" s="786">
        <v>17</v>
      </c>
      <c r="C298" s="245" t="str">
        <f>'[1]MATRIZ DE ACTIVIDADES'!$B$34</f>
        <v>Recepciona, revisa expediente , elabora cronograma de visitas y deriva documentacion.</v>
      </c>
      <c r="D298" s="722" t="str">
        <f>'[1]CM.02- FUNGIBLE'!$B$8</f>
        <v>Papel Bond A-4 75 gramos</v>
      </c>
      <c r="E298" s="723" t="s">
        <v>591</v>
      </c>
      <c r="F298" s="724">
        <v>1</v>
      </c>
      <c r="G298" s="729">
        <f>'[1]CM.02- FUNGIBLE'!$E$8</f>
        <v>3.1600000000000003E-2</v>
      </c>
      <c r="H298" s="726">
        <f t="shared" si="14"/>
        <v>3.1600000000000003E-2</v>
      </c>
      <c r="I298" s="70"/>
      <c r="J298" s="139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</row>
    <row r="299" spans="1:65" s="193" customFormat="1" ht="26.25" customHeight="1" x14ac:dyDescent="0.2">
      <c r="A299" s="1383"/>
      <c r="B299" s="787">
        <v>19</v>
      </c>
      <c r="C299" s="245" t="str">
        <f>'[1]MATRIZ DE ACTIVIDADES'!$B$147</f>
        <v xml:space="preserve">Recibe prepara notificacion, registra en el sistema y deriva documentacion </v>
      </c>
      <c r="D299" s="722" t="str">
        <f>'[1]CM.02- FUNGIBLE'!$B$8</f>
        <v>Papel Bond A-4 75 gramos</v>
      </c>
      <c r="E299" s="723" t="s">
        <v>591</v>
      </c>
      <c r="F299" s="724">
        <v>1</v>
      </c>
      <c r="G299" s="729">
        <f>'[1]CM.02- FUNGIBLE'!$E$8</f>
        <v>3.1600000000000003E-2</v>
      </c>
      <c r="H299" s="726">
        <f t="shared" si="14"/>
        <v>3.1600000000000003E-2</v>
      </c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</row>
    <row r="300" spans="1:65" s="187" customFormat="1" ht="26.25" customHeight="1" x14ac:dyDescent="0.2">
      <c r="A300" s="1383"/>
      <c r="B300" s="1390">
        <v>25</v>
      </c>
      <c r="C300" s="245" t="str">
        <f>'[1]MATRIZ DE ACTIVIDADES'!$B$82</f>
        <v>Elabora Informe de visita de inspección y deriva una copia al responsable de la obra y al Gerente</v>
      </c>
      <c r="D300" s="722" t="str">
        <f>'[1]CM.02- FUNGIBLE'!$B$8</f>
        <v>Papel Bond A-4 75 gramos</v>
      </c>
      <c r="E300" s="723" t="s">
        <v>591</v>
      </c>
      <c r="F300" s="724">
        <v>8</v>
      </c>
      <c r="G300" s="729">
        <f>'[1]CM.02- FUNGIBLE'!$E$8</f>
        <v>3.1600000000000003E-2</v>
      </c>
      <c r="H300" s="726">
        <f t="shared" si="14"/>
        <v>0.25280000000000002</v>
      </c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</row>
    <row r="301" spans="1:65" s="187" customFormat="1" ht="26.25" customHeight="1" x14ac:dyDescent="0.2">
      <c r="A301" s="1383"/>
      <c r="B301" s="1212"/>
      <c r="C301" s="245"/>
      <c r="D301" s="730" t="str">
        <f>'[1]CM.02- FUNGIBLE'!$B$7</f>
        <v>Grapas 26/6</v>
      </c>
      <c r="E301" s="723" t="s">
        <v>591</v>
      </c>
      <c r="F301" s="731">
        <v>1</v>
      </c>
      <c r="G301" s="732">
        <f>'[1]CM.02- FUNGIBLE'!$E$7</f>
        <v>4.5199999999999998E-4</v>
      </c>
      <c r="H301" s="726">
        <f t="shared" si="14"/>
        <v>4.5199999999999998E-4</v>
      </c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</row>
    <row r="302" spans="1:65" s="187" customFormat="1" ht="26.25" customHeight="1" x14ac:dyDescent="0.2">
      <c r="A302" s="1383"/>
      <c r="B302" s="1390">
        <v>29</v>
      </c>
      <c r="C302" s="245" t="str">
        <f>'[1]MATRIZ DE ACTIVIDADES'!$B$82</f>
        <v>Elabora Informe de visita de inspección y deriva una copia al responsable de la obra y al Gerente</v>
      </c>
      <c r="D302" s="722" t="str">
        <f>'[1]CM.02- FUNGIBLE'!$B$8</f>
        <v>Papel Bond A-4 75 gramos</v>
      </c>
      <c r="E302" s="723" t="s">
        <v>591</v>
      </c>
      <c r="F302" s="724">
        <v>8</v>
      </c>
      <c r="G302" s="729">
        <f>'[1]CM.02- FUNGIBLE'!$E$8</f>
        <v>3.1600000000000003E-2</v>
      </c>
      <c r="H302" s="726">
        <f t="shared" si="14"/>
        <v>0.25280000000000002</v>
      </c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</row>
    <row r="303" spans="1:65" s="187" customFormat="1" ht="26.25" customHeight="1" x14ac:dyDescent="0.2">
      <c r="A303" s="1383"/>
      <c r="B303" s="1212"/>
      <c r="C303" s="245"/>
      <c r="D303" s="730" t="str">
        <f>'[1]CM.02- FUNGIBLE'!$B$7</f>
        <v>Grapas 26/6</v>
      </c>
      <c r="E303" s="723" t="s">
        <v>591</v>
      </c>
      <c r="F303" s="731">
        <v>1</v>
      </c>
      <c r="G303" s="732">
        <f>'[1]CM.02- FUNGIBLE'!$E$7</f>
        <v>4.5199999999999998E-4</v>
      </c>
      <c r="H303" s="726">
        <f t="shared" si="14"/>
        <v>4.5199999999999998E-4</v>
      </c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</row>
    <row r="304" spans="1:65" s="187" customFormat="1" ht="26.25" customHeight="1" x14ac:dyDescent="0.2">
      <c r="A304" s="1383"/>
      <c r="B304" s="1390">
        <v>33</v>
      </c>
      <c r="C304" s="245" t="str">
        <f>'[1]MATRIZ DE ACTIVIDADES'!$B$82</f>
        <v>Elabora Informe de visita de inspección y deriva una copia al responsable de la obra y al Gerente</v>
      </c>
      <c r="D304" s="722" t="str">
        <f>'[1]CM.02- FUNGIBLE'!$B$8</f>
        <v>Papel Bond A-4 75 gramos</v>
      </c>
      <c r="E304" s="723" t="s">
        <v>591</v>
      </c>
      <c r="F304" s="724">
        <v>8</v>
      </c>
      <c r="G304" s="729">
        <f>'[1]CM.02- FUNGIBLE'!$E$8</f>
        <v>3.1600000000000003E-2</v>
      </c>
      <c r="H304" s="726">
        <f t="shared" si="14"/>
        <v>0.25280000000000002</v>
      </c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</row>
    <row r="305" spans="1:27" s="187" customFormat="1" ht="26.25" customHeight="1" x14ac:dyDescent="0.2">
      <c r="A305" s="1383"/>
      <c r="B305" s="1212"/>
      <c r="C305" s="245"/>
      <c r="D305" s="730" t="str">
        <f>'[1]CM.02- FUNGIBLE'!$B$7</f>
        <v>Grapas 26/6</v>
      </c>
      <c r="E305" s="723" t="s">
        <v>591</v>
      </c>
      <c r="F305" s="731">
        <v>1</v>
      </c>
      <c r="G305" s="732">
        <f>'[1]CM.02- FUNGIBLE'!$E$7</f>
        <v>4.5199999999999998E-4</v>
      </c>
      <c r="H305" s="726">
        <f t="shared" si="14"/>
        <v>4.5199999999999998E-4</v>
      </c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</row>
    <row r="306" spans="1:27" s="187" customFormat="1" ht="26.25" customHeight="1" x14ac:dyDescent="0.2">
      <c r="A306" s="1383"/>
      <c r="B306" s="1390">
        <v>37</v>
      </c>
      <c r="C306" s="245" t="str">
        <f>'[1]MATRIZ DE ACTIVIDADES'!$B$82</f>
        <v>Elabora Informe de visita de inspección y deriva una copia al responsable de la obra y al Gerente</v>
      </c>
      <c r="D306" s="722" t="str">
        <f>'[1]CM.02- FUNGIBLE'!$B$8</f>
        <v>Papel Bond A-4 75 gramos</v>
      </c>
      <c r="E306" s="723" t="s">
        <v>591</v>
      </c>
      <c r="F306" s="724">
        <v>8</v>
      </c>
      <c r="G306" s="729">
        <f>'[1]CM.02- FUNGIBLE'!$E$8</f>
        <v>3.1600000000000003E-2</v>
      </c>
      <c r="H306" s="726">
        <f t="shared" si="14"/>
        <v>0.25280000000000002</v>
      </c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</row>
    <row r="307" spans="1:27" s="187" customFormat="1" ht="26.25" customHeight="1" x14ac:dyDescent="0.2">
      <c r="A307" s="1427"/>
      <c r="B307" s="1212"/>
      <c r="C307" s="245"/>
      <c r="D307" s="730" t="str">
        <f>'[1]CM.02- FUNGIBLE'!$B$7</f>
        <v>Grapas 26/6</v>
      </c>
      <c r="E307" s="723" t="s">
        <v>591</v>
      </c>
      <c r="F307" s="731">
        <v>1</v>
      </c>
      <c r="G307" s="732">
        <f>'[1]CM.02- FUNGIBLE'!$E$7</f>
        <v>4.5199999999999998E-4</v>
      </c>
      <c r="H307" s="726">
        <f t="shared" si="14"/>
        <v>4.5199999999999998E-4</v>
      </c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</row>
    <row r="308" spans="1:27" s="187" customFormat="1" ht="36" x14ac:dyDescent="0.2">
      <c r="A308" s="148"/>
      <c r="B308" s="417"/>
      <c r="C308" s="148"/>
      <c r="D308" s="149"/>
      <c r="E308" s="150"/>
      <c r="F308" s="151"/>
      <c r="G308" s="692" t="s">
        <v>592</v>
      </c>
      <c r="H308" s="794">
        <f>SUM(H291:H307)</f>
        <v>2.0399119999999997</v>
      </c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</row>
    <row r="309" spans="1:27" s="187" customFormat="1" x14ac:dyDescent="0.2">
      <c r="A309" s="176"/>
      <c r="B309" s="417"/>
      <c r="C309" s="176"/>
      <c r="D309" s="150"/>
      <c r="E309" s="150"/>
      <c r="F309" s="151"/>
      <c r="G309" s="152"/>
      <c r="H309" s="795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</row>
    <row r="310" spans="1:27" s="52" customFormat="1" ht="15" customHeight="1" x14ac:dyDescent="0.25">
      <c r="A310" s="1305" t="s">
        <v>55</v>
      </c>
      <c r="B310" s="1305"/>
      <c r="C310" s="1305"/>
      <c r="D310" s="1305"/>
      <c r="E310" s="1305"/>
      <c r="F310" s="1305"/>
      <c r="G310" s="1305"/>
      <c r="H310" s="1305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</row>
    <row r="311" spans="1:27" s="52" customFormat="1" ht="15" x14ac:dyDescent="0.25">
      <c r="A311" s="1305" t="s">
        <v>673</v>
      </c>
      <c r="B311" s="1305"/>
      <c r="C311" s="1305"/>
      <c r="D311" s="1305"/>
      <c r="E311" s="1305"/>
      <c r="F311" s="1305"/>
      <c r="G311" s="1305"/>
      <c r="H311" s="1305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</row>
    <row r="312" spans="1:27" s="52" customFormat="1" ht="15" customHeight="1" x14ac:dyDescent="0.25">
      <c r="A312" s="1301" t="s">
        <v>674</v>
      </c>
      <c r="B312" s="1301"/>
      <c r="C312" s="1301"/>
      <c r="D312" s="1301"/>
      <c r="E312" s="1301"/>
      <c r="F312" s="1301"/>
      <c r="G312" s="1301"/>
      <c r="H312" s="130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</row>
    <row r="313" spans="1:27" s="187" customFormat="1" ht="13.5" customHeight="1" x14ac:dyDescent="0.2">
      <c r="A313" s="695"/>
      <c r="B313" s="695"/>
      <c r="C313" s="695"/>
      <c r="D313" s="695"/>
      <c r="E313" s="695"/>
      <c r="F313" s="695"/>
      <c r="G313" s="695"/>
      <c r="H313" s="796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</row>
    <row r="314" spans="1:27" s="187" customFormat="1" ht="13.5" thickBot="1" x14ac:dyDescent="0.25">
      <c r="A314" s="157" t="s">
        <v>3</v>
      </c>
      <c r="B314" s="159"/>
      <c r="C314" s="158"/>
      <c r="D314" s="159"/>
      <c r="E314" s="159"/>
      <c r="F314" s="160"/>
      <c r="G314" s="161"/>
      <c r="H314" s="792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</row>
    <row r="315" spans="1:27" s="187" customFormat="1" ht="13.5" thickBot="1" x14ac:dyDescent="0.25">
      <c r="A315" s="1414" t="s">
        <v>449</v>
      </c>
      <c r="B315" s="1415"/>
      <c r="C315" s="1415"/>
      <c r="D315" s="1415"/>
      <c r="E315" s="1415"/>
      <c r="F315" s="1415"/>
      <c r="G315" s="1415"/>
      <c r="H315" s="1416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</row>
    <row r="316" spans="1:27" s="187" customFormat="1" ht="13.5" thickBot="1" x14ac:dyDescent="0.25">
      <c r="A316" s="1115" t="s">
        <v>448</v>
      </c>
      <c r="B316" s="1116"/>
      <c r="C316" s="1116"/>
      <c r="D316" s="1116"/>
      <c r="E316" s="1116"/>
      <c r="F316" s="1116"/>
      <c r="G316" s="1116"/>
      <c r="H316" s="1117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</row>
    <row r="317" spans="1:27" s="187" customFormat="1" ht="13.5" customHeight="1" thickBot="1" x14ac:dyDescent="0.25">
      <c r="A317" s="1435" t="s">
        <v>426</v>
      </c>
      <c r="B317" s="1436"/>
      <c r="C317" s="1436"/>
      <c r="D317" s="1436"/>
      <c r="E317" s="1436"/>
      <c r="F317" s="1436"/>
      <c r="G317" s="1436"/>
      <c r="H317" s="1437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</row>
    <row r="318" spans="1:27" s="187" customFormat="1" ht="13.5" thickBot="1" x14ac:dyDescent="0.25">
      <c r="A318" s="163"/>
      <c r="B318" s="165"/>
      <c r="C318" s="164"/>
      <c r="D318" s="165"/>
      <c r="E318" s="165"/>
      <c r="F318" s="166"/>
      <c r="G318" s="167"/>
      <c r="H318" s="792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</row>
    <row r="319" spans="1:27" s="187" customFormat="1" ht="13.5" thickBot="1" x14ac:dyDescent="0.25">
      <c r="A319" s="678" t="s">
        <v>4</v>
      </c>
      <c r="B319" s="249"/>
      <c r="C319" s="250"/>
      <c r="D319" s="249"/>
      <c r="E319" s="249"/>
      <c r="F319" s="251"/>
      <c r="G319" s="252"/>
      <c r="H319" s="801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</row>
    <row r="320" spans="1:27" s="187" customFormat="1" ht="13.5" thickBot="1" x14ac:dyDescent="0.25">
      <c r="A320" s="1391" t="s">
        <v>62</v>
      </c>
      <c r="B320" s="1433"/>
      <c r="C320" s="1433"/>
      <c r="D320" s="1433"/>
      <c r="E320" s="1433"/>
      <c r="F320" s="1433"/>
      <c r="G320" s="1433"/>
      <c r="H320" s="139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</row>
    <row r="321" spans="1:65" s="187" customFormat="1" x14ac:dyDescent="0.2">
      <c r="A321" s="168"/>
      <c r="B321" s="165"/>
      <c r="C321" s="169"/>
      <c r="D321" s="170"/>
      <c r="E321" s="165"/>
      <c r="F321" s="171"/>
      <c r="G321" s="167"/>
      <c r="H321" s="792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</row>
    <row r="322" spans="1:65" s="697" customFormat="1" ht="37.5" customHeight="1" x14ac:dyDescent="0.2">
      <c r="A322" s="506" t="s">
        <v>5</v>
      </c>
      <c r="B322" s="507" t="s">
        <v>6</v>
      </c>
      <c r="C322" s="507" t="s">
        <v>7</v>
      </c>
      <c r="D322" s="680" t="s">
        <v>578</v>
      </c>
      <c r="E322" s="680" t="s">
        <v>579</v>
      </c>
      <c r="F322" s="680" t="s">
        <v>580</v>
      </c>
      <c r="G322" s="680" t="s">
        <v>581</v>
      </c>
      <c r="H322" s="690" t="s">
        <v>14</v>
      </c>
      <c r="I322" s="520"/>
    </row>
    <row r="323" spans="1:65" s="697" customFormat="1" ht="25.5" customHeight="1" x14ac:dyDescent="0.2">
      <c r="A323" s="508"/>
      <c r="B323" s="508"/>
      <c r="C323" s="508"/>
      <c r="D323" s="248"/>
      <c r="E323" s="248"/>
      <c r="F323" s="248" t="s">
        <v>582</v>
      </c>
      <c r="G323" s="248" t="s">
        <v>583</v>
      </c>
      <c r="H323" s="688" t="s">
        <v>584</v>
      </c>
      <c r="I323" s="520"/>
    </row>
    <row r="324" spans="1:65" ht="26.25" customHeight="1" x14ac:dyDescent="0.2">
      <c r="A324" s="1426" t="str">
        <f>'[1]CM.01-PERSONAL '!$C$168</f>
        <v xml:space="preserve">GERENCIA DE OBRAS </v>
      </c>
      <c r="B324" s="1390">
        <v>5</v>
      </c>
      <c r="C324" s="245" t="str">
        <f>'[1]MATRIZ DE ACTIVIDADES'!$B$70</f>
        <v>Recibe,revisa expediente y efectùa la Verificaciòn administrativa</v>
      </c>
      <c r="D324" s="722" t="str">
        <f>'[1]CM.02- FUNGIBLE'!$B$6</f>
        <v>Folder manila A4</v>
      </c>
      <c r="E324" s="723" t="s">
        <v>591</v>
      </c>
      <c r="F324" s="724">
        <v>1</v>
      </c>
      <c r="G324" s="725">
        <f>'[1]CM.02- FUNGIBLE'!$E$6</f>
        <v>0.71679999999999999</v>
      </c>
      <c r="H324" s="726">
        <f t="shared" ref="H324:H340" si="15">F324*G324</f>
        <v>0.71679999999999999</v>
      </c>
      <c r="I324" s="70"/>
      <c r="J324" s="139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</row>
    <row r="325" spans="1:65" ht="26.25" customHeight="1" x14ac:dyDescent="0.2">
      <c r="A325" s="1383"/>
      <c r="B325" s="1212"/>
      <c r="C325" s="245"/>
      <c r="D325" s="727" t="str">
        <f>'[1]CM.02- FUNGIBLE'!$B$5</f>
        <v>Faster</v>
      </c>
      <c r="E325" s="723" t="s">
        <v>591</v>
      </c>
      <c r="F325" s="727">
        <v>1</v>
      </c>
      <c r="G325" s="728">
        <f>'[1]CM.02- FUNGIBLE'!$E$5</f>
        <v>8.8000000000000009E-2</v>
      </c>
      <c r="H325" s="726">
        <f t="shared" si="15"/>
        <v>8.8000000000000009E-2</v>
      </c>
      <c r="I325" s="70"/>
      <c r="J325" s="139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</row>
    <row r="326" spans="1:65" ht="26.25" customHeight="1" x14ac:dyDescent="0.2">
      <c r="A326" s="1383"/>
      <c r="B326" s="1390">
        <v>6</v>
      </c>
      <c r="C326" s="245" t="str">
        <f>'[1]MATRIZ DE ACTIVIDADES'!$B$30</f>
        <v>Elabora el informe de verificación administrativa, proyecto de  Licencia  y deriva a Gerente</v>
      </c>
      <c r="D326" s="722" t="str">
        <f>'[1]CM.02- FUNGIBLE'!$B$8</f>
        <v>Papel Bond A-4 75 gramos</v>
      </c>
      <c r="E326" s="723" t="s">
        <v>591</v>
      </c>
      <c r="F326" s="724">
        <v>2</v>
      </c>
      <c r="G326" s="729">
        <f>'[1]CM.02- FUNGIBLE'!$E$8</f>
        <v>3.1600000000000003E-2</v>
      </c>
      <c r="H326" s="726">
        <f t="shared" si="15"/>
        <v>6.3200000000000006E-2</v>
      </c>
      <c r="I326" s="70"/>
      <c r="J326" s="139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</row>
    <row r="327" spans="1:65" ht="26.25" customHeight="1" x14ac:dyDescent="0.2">
      <c r="A327" s="1383"/>
      <c r="B327" s="1212"/>
      <c r="C327" s="245"/>
      <c r="D327" s="730" t="str">
        <f>'[1]CM.02- FUNGIBLE'!$B$7</f>
        <v>Grapas 26/6</v>
      </c>
      <c r="E327" s="723" t="s">
        <v>591</v>
      </c>
      <c r="F327" s="731">
        <v>1</v>
      </c>
      <c r="G327" s="732">
        <f>'[1]CM.02- FUNGIBLE'!$E$7</f>
        <v>4.5199999999999998E-4</v>
      </c>
      <c r="H327" s="726">
        <f t="shared" si="15"/>
        <v>4.5199999999999998E-4</v>
      </c>
      <c r="I327" s="70"/>
      <c r="J327" s="139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</row>
    <row r="328" spans="1:65" s="187" customFormat="1" ht="26.25" customHeight="1" x14ac:dyDescent="0.2">
      <c r="A328" s="1383"/>
      <c r="B328" s="1390">
        <v>8</v>
      </c>
      <c r="C328" s="245" t="str">
        <f>'[1]MATRIZ DE ACTIVIDADES'!$B$39</f>
        <v>Recepciona, revisa expediente , elabora proyecto de Resolucion  y deriva documentacion</v>
      </c>
      <c r="D328" s="722" t="str">
        <f>'[1]CM.02- FUNGIBLE'!$B$8</f>
        <v>Papel Bond A-4 75 gramos</v>
      </c>
      <c r="E328" s="723" t="s">
        <v>591</v>
      </c>
      <c r="F328" s="724">
        <v>2</v>
      </c>
      <c r="G328" s="729">
        <f>'[1]CM.02- FUNGIBLE'!$E$8</f>
        <v>3.1600000000000003E-2</v>
      </c>
      <c r="H328" s="726">
        <f t="shared" si="15"/>
        <v>6.3200000000000006E-2</v>
      </c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</row>
    <row r="329" spans="1:65" s="187" customFormat="1" ht="26.25" customHeight="1" x14ac:dyDescent="0.2">
      <c r="A329" s="1427"/>
      <c r="B329" s="1212"/>
      <c r="C329" s="781"/>
      <c r="D329" s="730" t="str">
        <f>'[1]CM.02- FUNGIBLE'!$B$7</f>
        <v>Grapas 26/6</v>
      </c>
      <c r="E329" s="723" t="s">
        <v>591</v>
      </c>
      <c r="F329" s="731">
        <v>1</v>
      </c>
      <c r="G329" s="732">
        <f>'[1]CM.02- FUNGIBLE'!$E$7</f>
        <v>4.5199999999999998E-4</v>
      </c>
      <c r="H329" s="726">
        <f t="shared" si="15"/>
        <v>4.5199999999999998E-4</v>
      </c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</row>
    <row r="330" spans="1:65" s="71" customFormat="1" ht="26.25" customHeight="1" x14ac:dyDescent="0.25">
      <c r="A330" s="784" t="str">
        <f>'[1]CM.01-PERSONAL '!$C$154</f>
        <v>GERENCIA GENERAL DE DESARROLLO URBANO</v>
      </c>
      <c r="B330" s="785">
        <v>14</v>
      </c>
      <c r="C330" s="682" t="str">
        <f>'[1]MATRIZ DE ACTIVIDADES'!$B$147</f>
        <v xml:space="preserve">Recibe prepara notificacion, registra en el sistema y deriva documentacion </v>
      </c>
      <c r="D330" s="722" t="str">
        <f>'[1]CM.02- FUNGIBLE'!$B$8</f>
        <v>Papel Bond A-4 75 gramos</v>
      </c>
      <c r="E330" s="723" t="s">
        <v>591</v>
      </c>
      <c r="F330" s="724">
        <v>1</v>
      </c>
      <c r="G330" s="729">
        <f>'[1]CM.02- FUNGIBLE'!$E$8</f>
        <v>3.1600000000000003E-2</v>
      </c>
      <c r="H330" s="726">
        <f t="shared" si="15"/>
        <v>3.1600000000000003E-2</v>
      </c>
    </row>
    <row r="331" spans="1:65" ht="26.25" customHeight="1" x14ac:dyDescent="0.2">
      <c r="A331" s="1426" t="str">
        <f>'[1]CM.01-PERSONAL '!$C$168</f>
        <v xml:space="preserve">GERENCIA DE OBRAS </v>
      </c>
      <c r="B331" s="786">
        <v>17</v>
      </c>
      <c r="C331" s="245" t="str">
        <f>'[1]MATRIZ DE ACTIVIDADES'!$B$34</f>
        <v>Recepciona, revisa expediente , elabora cronograma de visitas y deriva documentacion.</v>
      </c>
      <c r="D331" s="722" t="str">
        <f>'[1]CM.02- FUNGIBLE'!$B$8</f>
        <v>Papel Bond A-4 75 gramos</v>
      </c>
      <c r="E331" s="723" t="s">
        <v>591</v>
      </c>
      <c r="F331" s="724">
        <v>1</v>
      </c>
      <c r="G331" s="729">
        <f>'[1]CM.02- FUNGIBLE'!$E$8</f>
        <v>3.1600000000000003E-2</v>
      </c>
      <c r="H331" s="726">
        <f t="shared" si="15"/>
        <v>3.1600000000000003E-2</v>
      </c>
      <c r="I331" s="70"/>
      <c r="J331" s="139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</row>
    <row r="332" spans="1:65" s="193" customFormat="1" ht="26.25" customHeight="1" x14ac:dyDescent="0.2">
      <c r="A332" s="1383"/>
      <c r="B332" s="787">
        <v>19</v>
      </c>
      <c r="C332" s="245" t="str">
        <f>'[1]MATRIZ DE ACTIVIDADES'!$B$147</f>
        <v xml:space="preserve">Recibe prepara notificacion, registra en el sistema y deriva documentacion </v>
      </c>
      <c r="D332" s="722" t="str">
        <f>'[1]CM.02- FUNGIBLE'!$B$8</f>
        <v>Papel Bond A-4 75 gramos</v>
      </c>
      <c r="E332" s="723" t="s">
        <v>591</v>
      </c>
      <c r="F332" s="724">
        <v>1</v>
      </c>
      <c r="G332" s="729">
        <f>'[1]CM.02- FUNGIBLE'!$E$8</f>
        <v>3.1600000000000003E-2</v>
      </c>
      <c r="H332" s="726">
        <f t="shared" si="15"/>
        <v>3.1600000000000003E-2</v>
      </c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</row>
    <row r="333" spans="1:65" s="187" customFormat="1" ht="26.25" customHeight="1" x14ac:dyDescent="0.2">
      <c r="A333" s="1383"/>
      <c r="B333" s="1390">
        <v>25</v>
      </c>
      <c r="C333" s="245" t="str">
        <f>'[1]MATRIZ DE ACTIVIDADES'!$B$82</f>
        <v>Elabora Informe de visita de inspección y deriva una copia al responsable de la obra y al Gerente</v>
      </c>
      <c r="D333" s="722" t="str">
        <f>'[1]CM.02- FUNGIBLE'!$B$8</f>
        <v>Papel Bond A-4 75 gramos</v>
      </c>
      <c r="E333" s="723" t="s">
        <v>591</v>
      </c>
      <c r="F333" s="724">
        <v>8</v>
      </c>
      <c r="G333" s="729">
        <f>'[1]CM.02- FUNGIBLE'!$E$8</f>
        <v>3.1600000000000003E-2</v>
      </c>
      <c r="H333" s="726">
        <f t="shared" si="15"/>
        <v>0.25280000000000002</v>
      </c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</row>
    <row r="334" spans="1:65" s="187" customFormat="1" ht="26.25" customHeight="1" x14ac:dyDescent="0.2">
      <c r="A334" s="1383"/>
      <c r="B334" s="1212"/>
      <c r="C334" s="245"/>
      <c r="D334" s="730" t="str">
        <f>'[1]CM.02- FUNGIBLE'!$B$7</f>
        <v>Grapas 26/6</v>
      </c>
      <c r="E334" s="723" t="s">
        <v>591</v>
      </c>
      <c r="F334" s="731">
        <v>1</v>
      </c>
      <c r="G334" s="732">
        <f>'[1]CM.02- FUNGIBLE'!$E$7</f>
        <v>4.5199999999999998E-4</v>
      </c>
      <c r="H334" s="726">
        <f t="shared" si="15"/>
        <v>4.5199999999999998E-4</v>
      </c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</row>
    <row r="335" spans="1:65" s="187" customFormat="1" ht="26.25" customHeight="1" x14ac:dyDescent="0.2">
      <c r="A335" s="1383"/>
      <c r="B335" s="1390">
        <v>29</v>
      </c>
      <c r="C335" s="245" t="str">
        <f>'[1]MATRIZ DE ACTIVIDADES'!$B$82</f>
        <v>Elabora Informe de visita de inspección y deriva una copia al responsable de la obra y al Gerente</v>
      </c>
      <c r="D335" s="722" t="str">
        <f>'[1]CM.02- FUNGIBLE'!$B$8</f>
        <v>Papel Bond A-4 75 gramos</v>
      </c>
      <c r="E335" s="723" t="s">
        <v>591</v>
      </c>
      <c r="F335" s="724">
        <v>8</v>
      </c>
      <c r="G335" s="729">
        <f>'[1]CM.02- FUNGIBLE'!$E$8</f>
        <v>3.1600000000000003E-2</v>
      </c>
      <c r="H335" s="726">
        <f t="shared" si="15"/>
        <v>0.25280000000000002</v>
      </c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</row>
    <row r="336" spans="1:65" s="187" customFormat="1" ht="26.25" customHeight="1" x14ac:dyDescent="0.2">
      <c r="A336" s="1383"/>
      <c r="B336" s="1212"/>
      <c r="C336" s="245"/>
      <c r="D336" s="730" t="str">
        <f>'[1]CM.02- FUNGIBLE'!$B$7</f>
        <v>Grapas 26/6</v>
      </c>
      <c r="E336" s="723" t="s">
        <v>591</v>
      </c>
      <c r="F336" s="731">
        <v>1</v>
      </c>
      <c r="G336" s="732">
        <f>'[1]CM.02- FUNGIBLE'!$E$7</f>
        <v>4.5199999999999998E-4</v>
      </c>
      <c r="H336" s="726">
        <f t="shared" si="15"/>
        <v>4.5199999999999998E-4</v>
      </c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</row>
    <row r="337" spans="1:65" s="187" customFormat="1" ht="26.25" customHeight="1" x14ac:dyDescent="0.2">
      <c r="A337" s="1383"/>
      <c r="B337" s="1390">
        <v>33</v>
      </c>
      <c r="C337" s="245" t="str">
        <f>'[1]MATRIZ DE ACTIVIDADES'!$B$82</f>
        <v>Elabora Informe de visita de inspección y deriva una copia al responsable de la obra y al Gerente</v>
      </c>
      <c r="D337" s="722" t="str">
        <f>'[1]CM.02- FUNGIBLE'!$B$8</f>
        <v>Papel Bond A-4 75 gramos</v>
      </c>
      <c r="E337" s="723" t="s">
        <v>591</v>
      </c>
      <c r="F337" s="724">
        <v>8</v>
      </c>
      <c r="G337" s="729">
        <f>'[1]CM.02- FUNGIBLE'!$E$8</f>
        <v>3.1600000000000003E-2</v>
      </c>
      <c r="H337" s="726">
        <f t="shared" si="15"/>
        <v>0.25280000000000002</v>
      </c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</row>
    <row r="338" spans="1:65" s="187" customFormat="1" ht="26.25" customHeight="1" x14ac:dyDescent="0.2">
      <c r="A338" s="1383"/>
      <c r="B338" s="1212"/>
      <c r="C338" s="245"/>
      <c r="D338" s="730" t="str">
        <f>'[1]CM.02- FUNGIBLE'!$B$7</f>
        <v>Grapas 26/6</v>
      </c>
      <c r="E338" s="723" t="s">
        <v>591</v>
      </c>
      <c r="F338" s="731">
        <v>1</v>
      </c>
      <c r="G338" s="732">
        <f>'[1]CM.02- FUNGIBLE'!$E$7</f>
        <v>4.5199999999999998E-4</v>
      </c>
      <c r="H338" s="726">
        <f t="shared" si="15"/>
        <v>4.5199999999999998E-4</v>
      </c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</row>
    <row r="339" spans="1:65" s="187" customFormat="1" ht="26.25" customHeight="1" x14ac:dyDescent="0.2">
      <c r="A339" s="1383"/>
      <c r="B339" s="1390">
        <v>37</v>
      </c>
      <c r="C339" s="245" t="str">
        <f>'[1]MATRIZ DE ACTIVIDADES'!$B$82</f>
        <v>Elabora Informe de visita de inspección y deriva una copia al responsable de la obra y al Gerente</v>
      </c>
      <c r="D339" s="722" t="str">
        <f>'[1]CM.02- FUNGIBLE'!$B$8</f>
        <v>Papel Bond A-4 75 gramos</v>
      </c>
      <c r="E339" s="723" t="s">
        <v>591</v>
      </c>
      <c r="F339" s="724">
        <v>8</v>
      </c>
      <c r="G339" s="729">
        <f>'[1]CM.02- FUNGIBLE'!$E$8</f>
        <v>3.1600000000000003E-2</v>
      </c>
      <c r="H339" s="726">
        <f t="shared" si="15"/>
        <v>0.25280000000000002</v>
      </c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</row>
    <row r="340" spans="1:65" s="187" customFormat="1" ht="26.25" customHeight="1" x14ac:dyDescent="0.2">
      <c r="A340" s="1427"/>
      <c r="B340" s="1212"/>
      <c r="C340" s="245"/>
      <c r="D340" s="730" t="str">
        <f>'[1]CM.02- FUNGIBLE'!$B$7</f>
        <v>Grapas 26/6</v>
      </c>
      <c r="E340" s="723" t="s">
        <v>591</v>
      </c>
      <c r="F340" s="731">
        <v>1</v>
      </c>
      <c r="G340" s="732">
        <f>'[1]CM.02- FUNGIBLE'!$E$7</f>
        <v>4.5199999999999998E-4</v>
      </c>
      <c r="H340" s="726">
        <f t="shared" si="15"/>
        <v>4.5199999999999998E-4</v>
      </c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</row>
    <row r="341" spans="1:65" s="187" customFormat="1" ht="36" x14ac:dyDescent="0.2">
      <c r="A341" s="148"/>
      <c r="B341" s="417"/>
      <c r="C341" s="148"/>
      <c r="D341" s="149"/>
      <c r="E341" s="150"/>
      <c r="F341" s="151"/>
      <c r="G341" s="692" t="s">
        <v>592</v>
      </c>
      <c r="H341" s="794">
        <f>SUM(H324:H340)</f>
        <v>2.0399119999999997</v>
      </c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</row>
    <row r="342" spans="1:65" s="187" customFormat="1" x14ac:dyDescent="0.2">
      <c r="A342" s="176"/>
      <c r="B342" s="417"/>
      <c r="C342" s="176"/>
      <c r="D342" s="150"/>
      <c r="E342" s="150"/>
      <c r="F342" s="151"/>
      <c r="G342" s="152"/>
      <c r="H342" s="795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</row>
    <row r="343" spans="1:65" s="187" customFormat="1" x14ac:dyDescent="0.2">
      <c r="A343" s="176"/>
      <c r="B343" s="165"/>
      <c r="C343" s="176"/>
      <c r="D343" s="150"/>
      <c r="E343" s="150"/>
      <c r="F343" s="151"/>
      <c r="G343" s="152"/>
      <c r="H343" s="795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</row>
    <row r="344" spans="1:65" s="52" customFormat="1" ht="15" customHeight="1" x14ac:dyDescent="0.25">
      <c r="A344" s="1305" t="s">
        <v>55</v>
      </c>
      <c r="B344" s="1305"/>
      <c r="C344" s="1305"/>
      <c r="D344" s="1305"/>
      <c r="E344" s="1305"/>
      <c r="F344" s="1305"/>
      <c r="G344" s="1305"/>
      <c r="H344" s="1305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</row>
    <row r="345" spans="1:65" s="52" customFormat="1" ht="15" x14ac:dyDescent="0.25">
      <c r="A345" s="1305" t="s">
        <v>673</v>
      </c>
      <c r="B345" s="1305"/>
      <c r="C345" s="1305"/>
      <c r="D345" s="1305"/>
      <c r="E345" s="1305"/>
      <c r="F345" s="1305"/>
      <c r="G345" s="1305"/>
      <c r="H345" s="1305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</row>
    <row r="346" spans="1:65" s="52" customFormat="1" ht="15" customHeight="1" x14ac:dyDescent="0.25">
      <c r="A346" s="1301" t="s">
        <v>674</v>
      </c>
      <c r="B346" s="1301"/>
      <c r="C346" s="1301"/>
      <c r="D346" s="1301"/>
      <c r="E346" s="1301"/>
      <c r="F346" s="1301"/>
      <c r="G346" s="1301"/>
      <c r="H346" s="130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</row>
    <row r="347" spans="1:65" s="193" customFormat="1" ht="13.5" customHeight="1" x14ac:dyDescent="0.2">
      <c r="A347" s="695"/>
      <c r="B347" s="695"/>
      <c r="C347" s="695"/>
      <c r="D347" s="695"/>
      <c r="E347" s="695"/>
      <c r="F347" s="695"/>
      <c r="G347" s="695"/>
      <c r="H347" s="796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</row>
    <row r="348" spans="1:65" s="189" customFormat="1" ht="15" customHeight="1" thickBot="1" x14ac:dyDescent="0.25">
      <c r="A348" s="157" t="s">
        <v>3</v>
      </c>
      <c r="B348" s="159"/>
      <c r="C348" s="158"/>
      <c r="D348" s="159"/>
      <c r="E348" s="159"/>
      <c r="F348" s="160"/>
      <c r="G348" s="161"/>
      <c r="H348" s="792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</row>
    <row r="349" spans="1:65" ht="13.5" thickBot="1" x14ac:dyDescent="0.25">
      <c r="A349" s="1414" t="s">
        <v>449</v>
      </c>
      <c r="B349" s="1415"/>
      <c r="C349" s="1415"/>
      <c r="D349" s="1415"/>
      <c r="E349" s="1415"/>
      <c r="F349" s="1415"/>
      <c r="G349" s="1415"/>
      <c r="H349" s="1416"/>
    </row>
    <row r="350" spans="1:65" s="194" customFormat="1" ht="13.5" thickBot="1" x14ac:dyDescent="0.25">
      <c r="A350" s="1115" t="s">
        <v>678</v>
      </c>
      <c r="B350" s="1116"/>
      <c r="C350" s="1116"/>
      <c r="D350" s="1116"/>
      <c r="E350" s="1116"/>
      <c r="F350" s="1116"/>
      <c r="G350" s="1116"/>
      <c r="H350" s="1117"/>
      <c r="I350" s="155"/>
      <c r="J350" s="155"/>
    </row>
    <row r="351" spans="1:65" s="194" customFormat="1" ht="13.5" customHeight="1" thickBot="1" x14ac:dyDescent="0.25">
      <c r="A351" s="1441" t="s">
        <v>427</v>
      </c>
      <c r="B351" s="1442"/>
      <c r="C351" s="1442"/>
      <c r="D351" s="1442"/>
      <c r="E351" s="1442"/>
      <c r="F351" s="1442"/>
      <c r="G351" s="1442"/>
      <c r="H351" s="1443"/>
      <c r="I351" s="155"/>
      <c r="J351" s="155"/>
    </row>
    <row r="352" spans="1:65" ht="15.75" customHeight="1" thickBot="1" x14ac:dyDescent="0.25">
      <c r="A352" s="163"/>
      <c r="B352" s="165"/>
      <c r="C352" s="164"/>
      <c r="D352" s="165"/>
      <c r="E352" s="165"/>
      <c r="F352" s="166"/>
      <c r="G352" s="167"/>
      <c r="H352" s="792"/>
    </row>
    <row r="353" spans="1:65" ht="17.25" customHeight="1" thickBot="1" x14ac:dyDescent="0.25">
      <c r="A353" s="678" t="s">
        <v>4</v>
      </c>
      <c r="B353" s="249"/>
      <c r="C353" s="250"/>
      <c r="D353" s="249"/>
      <c r="E353" s="249"/>
      <c r="F353" s="251"/>
      <c r="G353" s="252"/>
      <c r="H353" s="801"/>
    </row>
    <row r="354" spans="1:65" ht="13.5" thickBot="1" x14ac:dyDescent="0.25">
      <c r="A354" s="1391" t="s">
        <v>62</v>
      </c>
      <c r="B354" s="1433"/>
      <c r="C354" s="1433"/>
      <c r="D354" s="1433"/>
      <c r="E354" s="1433"/>
      <c r="F354" s="1433"/>
      <c r="G354" s="1433"/>
      <c r="H354" s="1399"/>
    </row>
    <row r="355" spans="1:65" x14ac:dyDescent="0.2">
      <c r="A355" s="168"/>
      <c r="B355" s="165"/>
      <c r="C355" s="169"/>
      <c r="D355" s="170"/>
      <c r="E355" s="165"/>
      <c r="F355" s="171"/>
      <c r="G355" s="167"/>
      <c r="H355" s="792"/>
    </row>
    <row r="356" spans="1:65" s="676" customFormat="1" ht="37.5" customHeight="1" x14ac:dyDescent="0.2">
      <c r="A356" s="506" t="s">
        <v>5</v>
      </c>
      <c r="B356" s="507" t="s">
        <v>6</v>
      </c>
      <c r="C356" s="507" t="s">
        <v>7</v>
      </c>
      <c r="D356" s="680" t="s">
        <v>578</v>
      </c>
      <c r="E356" s="680" t="s">
        <v>579</v>
      </c>
      <c r="F356" s="680" t="s">
        <v>580</v>
      </c>
      <c r="G356" s="680" t="s">
        <v>581</v>
      </c>
      <c r="H356" s="690" t="s">
        <v>14</v>
      </c>
      <c r="I356" s="520"/>
    </row>
    <row r="357" spans="1:65" s="676" customFormat="1" ht="25.5" customHeight="1" x14ac:dyDescent="0.2">
      <c r="A357" s="508"/>
      <c r="B357" s="508"/>
      <c r="C357" s="508"/>
      <c r="D357" s="248"/>
      <c r="E357" s="248"/>
      <c r="F357" s="248" t="s">
        <v>582</v>
      </c>
      <c r="G357" s="248" t="s">
        <v>583</v>
      </c>
      <c r="H357" s="688" t="s">
        <v>584</v>
      </c>
      <c r="I357" s="520"/>
    </row>
    <row r="358" spans="1:65" ht="31.5" customHeight="1" x14ac:dyDescent="0.2">
      <c r="A358" s="1426" t="str">
        <f>'[1]CM.01-PERSONAL '!$C$168</f>
        <v xml:space="preserve">GERENCIA DE OBRAS </v>
      </c>
      <c r="B358" s="1426">
        <v>5</v>
      </c>
      <c r="C358" s="780" t="str">
        <f>'[1]MATRIZ DE ACTIVIDADES'!$B$70</f>
        <v>Recibe,revisa expediente y efectùa la Verificaciòn administrativa</v>
      </c>
      <c r="D358" s="722" t="str">
        <f>'[1]CM.02- FUNGIBLE'!$B$6</f>
        <v>Folder manila A4</v>
      </c>
      <c r="E358" s="723" t="s">
        <v>591</v>
      </c>
      <c r="F358" s="724">
        <v>1</v>
      </c>
      <c r="G358" s="725">
        <f>'[1]CM.02- FUNGIBLE'!$E$6</f>
        <v>0.71679999999999999</v>
      </c>
      <c r="H358" s="726">
        <f t="shared" ref="H358:H366" si="16">F358*G358</f>
        <v>0.71679999999999999</v>
      </c>
      <c r="I358" s="70"/>
      <c r="J358" s="139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</row>
    <row r="359" spans="1:65" ht="31.5" customHeight="1" x14ac:dyDescent="0.2">
      <c r="A359" s="1383"/>
      <c r="B359" s="1427"/>
      <c r="C359" s="780"/>
      <c r="D359" s="727" t="str">
        <f>'[1]CM.02- FUNGIBLE'!$B$5</f>
        <v>Faster</v>
      </c>
      <c r="E359" s="723" t="s">
        <v>591</v>
      </c>
      <c r="F359" s="727">
        <v>1</v>
      </c>
      <c r="G359" s="728">
        <f>'[1]CM.02- FUNGIBLE'!$E$5</f>
        <v>8.8000000000000009E-2</v>
      </c>
      <c r="H359" s="726">
        <f t="shared" si="16"/>
        <v>8.8000000000000009E-2</v>
      </c>
      <c r="I359" s="70"/>
      <c r="J359" s="139"/>
      <c r="K359" s="188"/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  <c r="AA359" s="188"/>
      <c r="AB359" s="188"/>
      <c r="AC359" s="188"/>
      <c r="AD359" s="188"/>
      <c r="AE359" s="188"/>
      <c r="AF359" s="188"/>
      <c r="AG359" s="188"/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</row>
    <row r="360" spans="1:65" ht="30.75" customHeight="1" x14ac:dyDescent="0.2">
      <c r="A360" s="1383"/>
      <c r="B360" s="1426">
        <v>6</v>
      </c>
      <c r="C360" s="780" t="str">
        <f>'[1]MATRIZ DE ACTIVIDADES'!$B$30</f>
        <v>Elabora el informe de verificación administrativa, proyecto de  Licencia  y deriva a Gerente</v>
      </c>
      <c r="D360" s="722" t="str">
        <f>'[1]CM.02- FUNGIBLE'!$B$8</f>
        <v>Papel Bond A-4 75 gramos</v>
      </c>
      <c r="E360" s="723" t="s">
        <v>591</v>
      </c>
      <c r="F360" s="724">
        <v>2</v>
      </c>
      <c r="G360" s="729">
        <f>'[1]CM.02- FUNGIBLE'!$E$8</f>
        <v>3.1600000000000003E-2</v>
      </c>
      <c r="H360" s="726">
        <f t="shared" si="16"/>
        <v>6.3200000000000006E-2</v>
      </c>
      <c r="I360" s="70"/>
      <c r="J360" s="139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</row>
    <row r="361" spans="1:65" ht="30.75" customHeight="1" x14ac:dyDescent="0.2">
      <c r="A361" s="1383"/>
      <c r="B361" s="1427"/>
      <c r="C361" s="780"/>
      <c r="D361" s="730" t="str">
        <f>'[1]CM.02- FUNGIBLE'!$B$7</f>
        <v>Grapas 26/6</v>
      </c>
      <c r="E361" s="723" t="s">
        <v>591</v>
      </c>
      <c r="F361" s="731">
        <v>1</v>
      </c>
      <c r="G361" s="732">
        <f>'[1]CM.02- FUNGIBLE'!$E$7</f>
        <v>4.5199999999999998E-4</v>
      </c>
      <c r="H361" s="726">
        <f t="shared" si="16"/>
        <v>4.5199999999999998E-4</v>
      </c>
      <c r="I361" s="70"/>
      <c r="J361" s="139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</row>
    <row r="362" spans="1:65" s="187" customFormat="1" ht="29.25" customHeight="1" x14ac:dyDescent="0.2">
      <c r="A362" s="1383"/>
      <c r="B362" s="1426">
        <v>8</v>
      </c>
      <c r="C362" s="780" t="str">
        <f>'[1]MATRIZ DE ACTIVIDADES'!$B$39</f>
        <v>Recepciona, revisa expediente , elabora proyecto de Resolucion  y deriva documentacion</v>
      </c>
      <c r="D362" s="722" t="str">
        <f>'[1]CM.02- FUNGIBLE'!$B$8</f>
        <v>Papel Bond A-4 75 gramos</v>
      </c>
      <c r="E362" s="723" t="s">
        <v>591</v>
      </c>
      <c r="F362" s="724">
        <v>2</v>
      </c>
      <c r="G362" s="729">
        <f>'[1]CM.02- FUNGIBLE'!$E$8</f>
        <v>3.1600000000000003E-2</v>
      </c>
      <c r="H362" s="726">
        <f t="shared" si="16"/>
        <v>6.3200000000000006E-2</v>
      </c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</row>
    <row r="363" spans="1:65" s="187" customFormat="1" ht="29.25" customHeight="1" x14ac:dyDescent="0.2">
      <c r="A363" s="1427"/>
      <c r="B363" s="1427"/>
      <c r="C363" s="789"/>
      <c r="D363" s="730" t="str">
        <f>'[1]CM.02- FUNGIBLE'!$B$7</f>
        <v>Grapas 26/6</v>
      </c>
      <c r="E363" s="723" t="s">
        <v>591</v>
      </c>
      <c r="F363" s="731">
        <v>1</v>
      </c>
      <c r="G363" s="732">
        <f>'[1]CM.02- FUNGIBLE'!$E$7</f>
        <v>4.5199999999999998E-4</v>
      </c>
      <c r="H363" s="726">
        <f t="shared" si="16"/>
        <v>4.5199999999999998E-4</v>
      </c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</row>
    <row r="364" spans="1:65" s="71" customFormat="1" ht="38.25" x14ac:dyDescent="0.25">
      <c r="A364" s="784" t="str">
        <f>'[1]CM.01-PERSONAL '!$C$154</f>
        <v>GERENCIA GENERAL DE DESARROLLO URBANO</v>
      </c>
      <c r="B364" s="787">
        <v>14</v>
      </c>
      <c r="C364" s="790" t="str">
        <f>'[1]MATRIZ DE ACTIVIDADES'!$B$147</f>
        <v xml:space="preserve">Recibe prepara notificacion, registra en el sistema y deriva documentacion </v>
      </c>
      <c r="D364" s="722" t="str">
        <f>'[1]CM.02- FUNGIBLE'!$B$8</f>
        <v>Papel Bond A-4 75 gramos</v>
      </c>
      <c r="E364" s="723" t="s">
        <v>591</v>
      </c>
      <c r="F364" s="724">
        <v>1</v>
      </c>
      <c r="G364" s="729">
        <f>'[1]CM.02- FUNGIBLE'!$E$8</f>
        <v>3.1600000000000003E-2</v>
      </c>
      <c r="H364" s="726">
        <f t="shared" si="16"/>
        <v>3.1600000000000003E-2</v>
      </c>
    </row>
    <row r="365" spans="1:65" ht="31.5" customHeight="1" x14ac:dyDescent="0.2">
      <c r="A365" s="1426" t="str">
        <f>'[1]CM.01-PERSONAL '!$C$168</f>
        <v xml:space="preserve">GERENCIA DE OBRAS </v>
      </c>
      <c r="B365" s="787">
        <v>17</v>
      </c>
      <c r="C365" s="780" t="str">
        <f>'[1]MATRIZ DE ACTIVIDADES'!$B$34</f>
        <v>Recepciona, revisa expediente , elabora cronograma de visitas y deriva documentacion.</v>
      </c>
      <c r="D365" s="722" t="str">
        <f>'[1]CM.02- FUNGIBLE'!$B$8</f>
        <v>Papel Bond A-4 75 gramos</v>
      </c>
      <c r="E365" s="723" t="s">
        <v>591</v>
      </c>
      <c r="F365" s="724">
        <v>1</v>
      </c>
      <c r="G365" s="729">
        <f>'[1]CM.02- FUNGIBLE'!$E$8</f>
        <v>3.1600000000000003E-2</v>
      </c>
      <c r="H365" s="726">
        <f t="shared" si="16"/>
        <v>3.1600000000000003E-2</v>
      </c>
      <c r="I365" s="70"/>
      <c r="J365" s="139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</row>
    <row r="366" spans="1:65" s="193" customFormat="1" ht="30" customHeight="1" x14ac:dyDescent="0.2">
      <c r="A366" s="1383"/>
      <c r="B366" s="787">
        <v>19</v>
      </c>
      <c r="C366" s="780" t="str">
        <f>'[1]MATRIZ DE ACTIVIDADES'!$B$147</f>
        <v xml:space="preserve">Recibe prepara notificacion, registra en el sistema y deriva documentacion </v>
      </c>
      <c r="D366" s="722" t="str">
        <f>'[1]CM.02- FUNGIBLE'!$B$8</f>
        <v>Papel Bond A-4 75 gramos</v>
      </c>
      <c r="E366" s="723" t="s">
        <v>591</v>
      </c>
      <c r="F366" s="724">
        <v>1</v>
      </c>
      <c r="G366" s="729">
        <f>'[1]CM.02- FUNGIBLE'!$E$8</f>
        <v>3.1600000000000003E-2</v>
      </c>
      <c r="H366" s="726">
        <f t="shared" si="16"/>
        <v>3.1600000000000003E-2</v>
      </c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</row>
    <row r="367" spans="1:65" s="190" customFormat="1" ht="39" customHeight="1" x14ac:dyDescent="0.2">
      <c r="A367" s="1383"/>
      <c r="B367" s="1426">
        <v>25</v>
      </c>
      <c r="C367" s="780" t="str">
        <f>'[1]MATRIZ DE ACTIVIDADES'!$B$82</f>
        <v>Elabora Informe de visita de inspección y deriva una copia al responsable de la obra y al Gerente</v>
      </c>
      <c r="D367" s="722" t="str">
        <f>'[1]CM.02- FUNGIBLE'!$B$8</f>
        <v>Papel Bond A-4 75 gramos</v>
      </c>
      <c r="E367" s="723" t="s">
        <v>591</v>
      </c>
      <c r="F367" s="724">
        <v>8</v>
      </c>
      <c r="G367" s="729">
        <f>'[1]CM.02- FUNGIBLE'!$E$8</f>
        <v>3.1600000000000003E-2</v>
      </c>
      <c r="H367" s="726">
        <f t="shared" ref="H367:H374" si="17">F367*G367</f>
        <v>0.25280000000000002</v>
      </c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</row>
    <row r="368" spans="1:65" s="190" customFormat="1" ht="39" customHeight="1" x14ac:dyDescent="0.2">
      <c r="A368" s="1383"/>
      <c r="B368" s="1427"/>
      <c r="C368" s="780"/>
      <c r="D368" s="730" t="str">
        <f>'[1]CM.02- FUNGIBLE'!$B$7</f>
        <v>Grapas 26/6</v>
      </c>
      <c r="E368" s="723" t="s">
        <v>591</v>
      </c>
      <c r="F368" s="731">
        <v>1</v>
      </c>
      <c r="G368" s="732">
        <f>'[1]CM.02- FUNGIBLE'!$E$7</f>
        <v>4.5199999999999998E-4</v>
      </c>
      <c r="H368" s="726">
        <f t="shared" si="17"/>
        <v>4.5199999999999998E-4</v>
      </c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</row>
    <row r="369" spans="1:65" s="190" customFormat="1" ht="39" customHeight="1" x14ac:dyDescent="0.2">
      <c r="A369" s="1383"/>
      <c r="B369" s="1426">
        <v>29</v>
      </c>
      <c r="C369" s="780" t="str">
        <f>'[1]MATRIZ DE ACTIVIDADES'!$B$82</f>
        <v>Elabora Informe de visita de inspección y deriva una copia al responsable de la obra y al Gerente</v>
      </c>
      <c r="D369" s="722" t="str">
        <f>'[1]CM.02- FUNGIBLE'!$B$8</f>
        <v>Papel Bond A-4 75 gramos</v>
      </c>
      <c r="E369" s="723" t="s">
        <v>591</v>
      </c>
      <c r="F369" s="724">
        <v>8</v>
      </c>
      <c r="G369" s="729">
        <f>'[1]CM.02- FUNGIBLE'!$E$8</f>
        <v>3.1600000000000003E-2</v>
      </c>
      <c r="H369" s="726">
        <f t="shared" si="17"/>
        <v>0.25280000000000002</v>
      </c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</row>
    <row r="370" spans="1:65" s="190" customFormat="1" ht="39" customHeight="1" x14ac:dyDescent="0.2">
      <c r="A370" s="1383"/>
      <c r="B370" s="1427"/>
      <c r="C370" s="780"/>
      <c r="D370" s="730" t="str">
        <f>'[1]CM.02- FUNGIBLE'!$B$7</f>
        <v>Grapas 26/6</v>
      </c>
      <c r="E370" s="723" t="s">
        <v>591</v>
      </c>
      <c r="F370" s="731">
        <v>1</v>
      </c>
      <c r="G370" s="732">
        <f>'[1]CM.02- FUNGIBLE'!$E$7</f>
        <v>4.5199999999999998E-4</v>
      </c>
      <c r="H370" s="726">
        <f t="shared" si="17"/>
        <v>4.5199999999999998E-4</v>
      </c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</row>
    <row r="371" spans="1:65" s="190" customFormat="1" ht="39" customHeight="1" x14ac:dyDescent="0.2">
      <c r="A371" s="1383"/>
      <c r="B371" s="1426">
        <v>33</v>
      </c>
      <c r="C371" s="780" t="str">
        <f>'[1]MATRIZ DE ACTIVIDADES'!$B$82</f>
        <v>Elabora Informe de visita de inspección y deriva una copia al responsable de la obra y al Gerente</v>
      </c>
      <c r="D371" s="722" t="str">
        <f>'[1]CM.02- FUNGIBLE'!$B$8</f>
        <v>Papel Bond A-4 75 gramos</v>
      </c>
      <c r="E371" s="723" t="s">
        <v>591</v>
      </c>
      <c r="F371" s="724">
        <v>8</v>
      </c>
      <c r="G371" s="729">
        <f>'[1]CM.02- FUNGIBLE'!$E$8</f>
        <v>3.1600000000000003E-2</v>
      </c>
      <c r="H371" s="726">
        <f t="shared" si="17"/>
        <v>0.25280000000000002</v>
      </c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</row>
    <row r="372" spans="1:65" s="190" customFormat="1" ht="39" customHeight="1" x14ac:dyDescent="0.2">
      <c r="A372" s="1383"/>
      <c r="B372" s="1427"/>
      <c r="C372" s="780"/>
      <c r="D372" s="730" t="str">
        <f>'[1]CM.02- FUNGIBLE'!$B$7</f>
        <v>Grapas 26/6</v>
      </c>
      <c r="E372" s="723" t="s">
        <v>591</v>
      </c>
      <c r="F372" s="731">
        <v>1</v>
      </c>
      <c r="G372" s="732">
        <f>'[1]CM.02- FUNGIBLE'!$E$7</f>
        <v>4.5199999999999998E-4</v>
      </c>
      <c r="H372" s="726">
        <f t="shared" si="17"/>
        <v>4.5199999999999998E-4</v>
      </c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</row>
    <row r="373" spans="1:65" s="190" customFormat="1" ht="39" customHeight="1" x14ac:dyDescent="0.2">
      <c r="A373" s="1383"/>
      <c r="B373" s="1426">
        <v>37</v>
      </c>
      <c r="C373" s="780" t="str">
        <f>'[1]MATRIZ DE ACTIVIDADES'!$B$82</f>
        <v>Elabora Informe de visita de inspección y deriva una copia al responsable de la obra y al Gerente</v>
      </c>
      <c r="D373" s="722" t="str">
        <f>'[1]CM.02- FUNGIBLE'!$B$8</f>
        <v>Papel Bond A-4 75 gramos</v>
      </c>
      <c r="E373" s="723" t="s">
        <v>591</v>
      </c>
      <c r="F373" s="724">
        <v>8</v>
      </c>
      <c r="G373" s="729">
        <f>'[1]CM.02- FUNGIBLE'!$E$8</f>
        <v>3.1600000000000003E-2</v>
      </c>
      <c r="H373" s="726">
        <f t="shared" si="17"/>
        <v>0.25280000000000002</v>
      </c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</row>
    <row r="374" spans="1:65" s="190" customFormat="1" ht="39" customHeight="1" x14ac:dyDescent="0.2">
      <c r="A374" s="1427"/>
      <c r="B374" s="1427"/>
      <c r="C374" s="780"/>
      <c r="D374" s="730" t="str">
        <f>'[1]CM.02- FUNGIBLE'!$B$7</f>
        <v>Grapas 26/6</v>
      </c>
      <c r="E374" s="723" t="s">
        <v>591</v>
      </c>
      <c r="F374" s="731">
        <v>1</v>
      </c>
      <c r="G374" s="732">
        <f>'[1]CM.02- FUNGIBLE'!$E$7</f>
        <v>4.5199999999999998E-4</v>
      </c>
      <c r="H374" s="726">
        <f t="shared" si="17"/>
        <v>4.5199999999999998E-4</v>
      </c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</row>
    <row r="375" spans="1:65" ht="36" x14ac:dyDescent="0.2">
      <c r="A375" s="148"/>
      <c r="B375" s="118"/>
      <c r="C375" s="148"/>
      <c r="D375" s="149"/>
      <c r="E375" s="149"/>
      <c r="F375" s="149"/>
      <c r="G375" s="692" t="s">
        <v>592</v>
      </c>
      <c r="H375" s="794">
        <f>SUM(H358:H374)</f>
        <v>2.0399119999999997</v>
      </c>
    </row>
    <row r="376" spans="1:65" ht="15" customHeight="1" x14ac:dyDescent="0.2">
      <c r="A376" s="176"/>
      <c r="B376" s="165"/>
      <c r="C376" s="176"/>
      <c r="D376" s="150"/>
      <c r="E376" s="150"/>
      <c r="F376" s="151"/>
      <c r="G376" s="152"/>
      <c r="H376" s="795"/>
    </row>
    <row r="377" spans="1:65" ht="15" customHeight="1" x14ac:dyDescent="0.2">
      <c r="A377" s="176"/>
      <c r="B377" s="165"/>
      <c r="C377" s="176"/>
      <c r="D377" s="150"/>
      <c r="E377" s="150"/>
      <c r="F377" s="151"/>
      <c r="G377" s="152"/>
      <c r="H377" s="795"/>
    </row>
    <row r="378" spans="1:65" s="52" customFormat="1" ht="15" customHeight="1" x14ac:dyDescent="0.25">
      <c r="A378" s="1305" t="s">
        <v>55</v>
      </c>
      <c r="B378" s="1305"/>
      <c r="C378" s="1305"/>
      <c r="D378" s="1305"/>
      <c r="E378" s="1305"/>
      <c r="F378" s="1305"/>
      <c r="G378" s="1305"/>
      <c r="H378" s="1305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</row>
    <row r="379" spans="1:65" s="52" customFormat="1" ht="15" x14ac:dyDescent="0.25">
      <c r="A379" s="1305" t="s">
        <v>673</v>
      </c>
      <c r="B379" s="1305"/>
      <c r="C379" s="1305"/>
      <c r="D379" s="1305"/>
      <c r="E379" s="1305"/>
      <c r="F379" s="1305"/>
      <c r="G379" s="1305"/>
      <c r="H379" s="1305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</row>
    <row r="380" spans="1:65" s="52" customFormat="1" ht="15" customHeight="1" x14ac:dyDescent="0.25">
      <c r="A380" s="1301" t="s">
        <v>674</v>
      </c>
      <c r="B380" s="1301"/>
      <c r="C380" s="1301"/>
      <c r="D380" s="1301"/>
      <c r="E380" s="1301"/>
      <c r="F380" s="1301"/>
      <c r="G380" s="1301"/>
      <c r="H380" s="130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</row>
    <row r="381" spans="1:65" s="193" customFormat="1" ht="13.5" customHeight="1" x14ac:dyDescent="0.2">
      <c r="A381" s="695"/>
      <c r="B381" s="695"/>
      <c r="C381" s="695"/>
      <c r="D381" s="695"/>
      <c r="E381" s="695"/>
      <c r="F381" s="695"/>
      <c r="G381" s="695"/>
      <c r="H381" s="796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</row>
    <row r="382" spans="1:65" s="189" customFormat="1" ht="15" customHeight="1" thickBot="1" x14ac:dyDescent="0.25">
      <c r="A382" s="157" t="s">
        <v>3</v>
      </c>
      <c r="B382" s="159"/>
      <c r="C382" s="158"/>
      <c r="D382" s="159"/>
      <c r="E382" s="159"/>
      <c r="F382" s="160"/>
      <c r="G382" s="161"/>
      <c r="H382" s="792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</row>
    <row r="383" spans="1:65" ht="13.5" thickBot="1" x14ac:dyDescent="0.25">
      <c r="A383" s="1414" t="s">
        <v>449</v>
      </c>
      <c r="B383" s="1415"/>
      <c r="C383" s="1415"/>
      <c r="D383" s="1415"/>
      <c r="E383" s="1415"/>
      <c r="F383" s="1415"/>
      <c r="G383" s="1415"/>
      <c r="H383" s="1416"/>
    </row>
    <row r="384" spans="1:65" s="194" customFormat="1" ht="13.5" thickBot="1" x14ac:dyDescent="0.25">
      <c r="A384" s="1115" t="s">
        <v>678</v>
      </c>
      <c r="B384" s="1116"/>
      <c r="C384" s="1116"/>
      <c r="D384" s="1116"/>
      <c r="E384" s="1116"/>
      <c r="F384" s="1116"/>
      <c r="G384" s="1116"/>
      <c r="H384" s="1117"/>
      <c r="I384" s="155"/>
      <c r="J384" s="155"/>
    </row>
    <row r="385" spans="1:65" ht="26.25" customHeight="1" thickBot="1" x14ac:dyDescent="0.25">
      <c r="A385" s="1441" t="s">
        <v>428</v>
      </c>
      <c r="B385" s="1442"/>
      <c r="C385" s="1442"/>
      <c r="D385" s="1442"/>
      <c r="E385" s="1442"/>
      <c r="F385" s="1442"/>
      <c r="G385" s="1442"/>
      <c r="H385" s="1443"/>
    </row>
    <row r="386" spans="1:65" ht="15.75" customHeight="1" thickBot="1" x14ac:dyDescent="0.25">
      <c r="A386" s="677"/>
      <c r="B386" s="677"/>
      <c r="C386" s="677"/>
      <c r="D386" s="782"/>
      <c r="E386" s="677"/>
      <c r="F386" s="677"/>
      <c r="G386" s="677"/>
      <c r="H386" s="804"/>
    </row>
    <row r="387" spans="1:65" ht="18" customHeight="1" thickBot="1" x14ac:dyDescent="0.25">
      <c r="A387" s="678" t="s">
        <v>4</v>
      </c>
      <c r="B387" s="249"/>
      <c r="C387" s="250"/>
      <c r="D387" s="249"/>
      <c r="E387" s="249"/>
      <c r="F387" s="251"/>
      <c r="G387" s="252"/>
      <c r="H387" s="801"/>
    </row>
    <row r="388" spans="1:65" ht="13.5" thickBot="1" x14ac:dyDescent="0.25">
      <c r="A388" s="1391" t="s">
        <v>62</v>
      </c>
      <c r="B388" s="1433"/>
      <c r="C388" s="1433"/>
      <c r="D388" s="1433"/>
      <c r="E388" s="1433"/>
      <c r="F388" s="1433"/>
      <c r="G388" s="1433"/>
      <c r="H388" s="1399"/>
    </row>
    <row r="389" spans="1:65" x14ac:dyDescent="0.2">
      <c r="A389" s="168"/>
      <c r="B389" s="165"/>
      <c r="C389" s="169"/>
      <c r="D389" s="170"/>
      <c r="E389" s="165"/>
      <c r="F389" s="171"/>
      <c r="G389" s="167"/>
      <c r="H389" s="792"/>
    </row>
    <row r="390" spans="1:65" s="697" customFormat="1" ht="37.5" customHeight="1" x14ac:dyDescent="0.2">
      <c r="A390" s="506" t="s">
        <v>5</v>
      </c>
      <c r="B390" s="507" t="s">
        <v>6</v>
      </c>
      <c r="C390" s="507" t="s">
        <v>7</v>
      </c>
      <c r="D390" s="680" t="s">
        <v>578</v>
      </c>
      <c r="E390" s="680" t="s">
        <v>579</v>
      </c>
      <c r="F390" s="680" t="s">
        <v>580</v>
      </c>
      <c r="G390" s="680" t="s">
        <v>581</v>
      </c>
      <c r="H390" s="690" t="s">
        <v>14</v>
      </c>
      <c r="I390" s="520"/>
    </row>
    <row r="391" spans="1:65" s="697" customFormat="1" ht="25.5" customHeight="1" x14ac:dyDescent="0.2">
      <c r="A391" s="508"/>
      <c r="B391" s="508"/>
      <c r="C391" s="508"/>
      <c r="D391" s="248"/>
      <c r="E391" s="248"/>
      <c r="F391" s="248" t="s">
        <v>582</v>
      </c>
      <c r="G391" s="248" t="s">
        <v>583</v>
      </c>
      <c r="H391" s="688" t="s">
        <v>584</v>
      </c>
      <c r="I391" s="520"/>
    </row>
    <row r="392" spans="1:65" ht="31.5" customHeight="1" x14ac:dyDescent="0.2">
      <c r="A392" s="1426" t="str">
        <f>'[1]CM.01-PERSONAL '!$C$168</f>
        <v xml:space="preserve">GERENCIA DE OBRAS </v>
      </c>
      <c r="B392" s="1426">
        <v>5</v>
      </c>
      <c r="C392" s="780" t="str">
        <f>'[1]MATRIZ DE ACTIVIDADES'!$B$70</f>
        <v>Recibe,revisa expediente y efectùa la Verificaciòn administrativa</v>
      </c>
      <c r="D392" s="722" t="str">
        <f>'[1]CM.02- FUNGIBLE'!$B$6</f>
        <v>Folder manila A4</v>
      </c>
      <c r="E392" s="723" t="s">
        <v>591</v>
      </c>
      <c r="F392" s="724">
        <v>1</v>
      </c>
      <c r="G392" s="725">
        <f>'[1]CM.02- FUNGIBLE'!$E$6</f>
        <v>0.71679999999999999</v>
      </c>
      <c r="H392" s="726">
        <f t="shared" ref="H392:H408" si="18">F392*G392</f>
        <v>0.71679999999999999</v>
      </c>
      <c r="I392" s="70"/>
      <c r="J392" s="139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</row>
    <row r="393" spans="1:65" ht="31.5" customHeight="1" x14ac:dyDescent="0.2">
      <c r="A393" s="1383"/>
      <c r="B393" s="1427"/>
      <c r="C393" s="780"/>
      <c r="D393" s="727" t="str">
        <f>'[1]CM.02- FUNGIBLE'!$B$5</f>
        <v>Faster</v>
      </c>
      <c r="E393" s="723" t="s">
        <v>591</v>
      </c>
      <c r="F393" s="727">
        <v>1</v>
      </c>
      <c r="G393" s="728">
        <f>'[1]CM.02- FUNGIBLE'!$E$5</f>
        <v>8.8000000000000009E-2</v>
      </c>
      <c r="H393" s="726">
        <f t="shared" si="18"/>
        <v>8.8000000000000009E-2</v>
      </c>
      <c r="I393" s="70"/>
      <c r="J393" s="139"/>
      <c r="K393" s="188"/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  <c r="AA393" s="188"/>
      <c r="AB393" s="188"/>
      <c r="AC393" s="188"/>
      <c r="AD393" s="18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  <c r="BJ393" s="188"/>
      <c r="BK393" s="188"/>
      <c r="BL393" s="188"/>
      <c r="BM393" s="188"/>
    </row>
    <row r="394" spans="1:65" ht="30.75" customHeight="1" x14ac:dyDescent="0.2">
      <c r="A394" s="1383"/>
      <c r="B394" s="1426">
        <v>6</v>
      </c>
      <c r="C394" s="780" t="str">
        <f>'[1]MATRIZ DE ACTIVIDADES'!$B$30</f>
        <v>Elabora el informe de verificación administrativa, proyecto de  Licencia  y deriva a Gerente</v>
      </c>
      <c r="D394" s="722" t="str">
        <f>'[1]CM.02- FUNGIBLE'!$B$8</f>
        <v>Papel Bond A-4 75 gramos</v>
      </c>
      <c r="E394" s="723" t="s">
        <v>591</v>
      </c>
      <c r="F394" s="724">
        <v>2</v>
      </c>
      <c r="G394" s="729">
        <f>'[1]CM.02- FUNGIBLE'!$E$8</f>
        <v>3.1600000000000003E-2</v>
      </c>
      <c r="H394" s="726">
        <f t="shared" si="18"/>
        <v>6.3200000000000006E-2</v>
      </c>
      <c r="I394" s="70"/>
      <c r="J394" s="139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</row>
    <row r="395" spans="1:65" ht="30.75" customHeight="1" x14ac:dyDescent="0.2">
      <c r="A395" s="1383"/>
      <c r="B395" s="1427"/>
      <c r="C395" s="780"/>
      <c r="D395" s="730" t="str">
        <f>'[1]CM.02- FUNGIBLE'!$B$7</f>
        <v>Grapas 26/6</v>
      </c>
      <c r="E395" s="723" t="s">
        <v>591</v>
      </c>
      <c r="F395" s="731">
        <v>1</v>
      </c>
      <c r="G395" s="732">
        <f>'[1]CM.02- FUNGIBLE'!$E$7</f>
        <v>4.5199999999999998E-4</v>
      </c>
      <c r="H395" s="726">
        <f t="shared" si="18"/>
        <v>4.5199999999999998E-4</v>
      </c>
      <c r="I395" s="70"/>
      <c r="J395" s="139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</row>
    <row r="396" spans="1:65" s="187" customFormat="1" ht="29.25" customHeight="1" x14ac:dyDescent="0.2">
      <c r="A396" s="1383"/>
      <c r="B396" s="1426">
        <v>8</v>
      </c>
      <c r="C396" s="780" t="str">
        <f>'[1]MATRIZ DE ACTIVIDADES'!$B$39</f>
        <v>Recepciona, revisa expediente , elabora proyecto de Resolucion  y deriva documentacion</v>
      </c>
      <c r="D396" s="722" t="str">
        <f>'[1]CM.02- FUNGIBLE'!$B$8</f>
        <v>Papel Bond A-4 75 gramos</v>
      </c>
      <c r="E396" s="723" t="s">
        <v>591</v>
      </c>
      <c r="F396" s="724">
        <v>2</v>
      </c>
      <c r="G396" s="729">
        <f>'[1]CM.02- FUNGIBLE'!$E$8</f>
        <v>3.1600000000000003E-2</v>
      </c>
      <c r="H396" s="726">
        <f t="shared" si="18"/>
        <v>6.3200000000000006E-2</v>
      </c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</row>
    <row r="397" spans="1:65" s="187" customFormat="1" ht="29.25" customHeight="1" x14ac:dyDescent="0.2">
      <c r="A397" s="1427"/>
      <c r="B397" s="1427"/>
      <c r="C397" s="789"/>
      <c r="D397" s="730" t="str">
        <f>'[1]CM.02- FUNGIBLE'!$B$7</f>
        <v>Grapas 26/6</v>
      </c>
      <c r="E397" s="723" t="s">
        <v>591</v>
      </c>
      <c r="F397" s="731">
        <v>1</v>
      </c>
      <c r="G397" s="732">
        <f>'[1]CM.02- FUNGIBLE'!$E$7</f>
        <v>4.5199999999999998E-4</v>
      </c>
      <c r="H397" s="726">
        <f t="shared" si="18"/>
        <v>4.5199999999999998E-4</v>
      </c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</row>
    <row r="398" spans="1:65" s="71" customFormat="1" ht="38.25" x14ac:dyDescent="0.25">
      <c r="A398" s="784" t="str">
        <f>'[1]CM.01-PERSONAL '!$C$154</f>
        <v>GERENCIA GENERAL DE DESARROLLO URBANO</v>
      </c>
      <c r="B398" s="787">
        <v>14</v>
      </c>
      <c r="C398" s="790" t="str">
        <f>'[1]MATRIZ DE ACTIVIDADES'!$B$147</f>
        <v xml:space="preserve">Recibe prepara notificacion, registra en el sistema y deriva documentacion </v>
      </c>
      <c r="D398" s="722" t="str">
        <f>'[1]CM.02- FUNGIBLE'!$B$8</f>
        <v>Papel Bond A-4 75 gramos</v>
      </c>
      <c r="E398" s="723" t="s">
        <v>591</v>
      </c>
      <c r="F398" s="724">
        <v>1</v>
      </c>
      <c r="G398" s="729">
        <f>'[1]CM.02- FUNGIBLE'!$E$8</f>
        <v>3.1600000000000003E-2</v>
      </c>
      <c r="H398" s="726">
        <f t="shared" si="18"/>
        <v>3.1600000000000003E-2</v>
      </c>
    </row>
    <row r="399" spans="1:65" ht="31.5" customHeight="1" x14ac:dyDescent="0.2">
      <c r="A399" s="1426" t="str">
        <f>'[1]CM.01-PERSONAL '!$C$168</f>
        <v xml:space="preserve">GERENCIA DE OBRAS </v>
      </c>
      <c r="B399" s="787">
        <v>17</v>
      </c>
      <c r="C399" s="780" t="str">
        <f>'[1]MATRIZ DE ACTIVIDADES'!$B$34</f>
        <v>Recepciona, revisa expediente , elabora cronograma de visitas y deriva documentacion.</v>
      </c>
      <c r="D399" s="722" t="str">
        <f>'[1]CM.02- FUNGIBLE'!$B$8</f>
        <v>Papel Bond A-4 75 gramos</v>
      </c>
      <c r="E399" s="723" t="s">
        <v>591</v>
      </c>
      <c r="F399" s="724">
        <v>1</v>
      </c>
      <c r="G399" s="729">
        <f>'[1]CM.02- FUNGIBLE'!$E$8</f>
        <v>3.1600000000000003E-2</v>
      </c>
      <c r="H399" s="726">
        <f t="shared" si="18"/>
        <v>3.1600000000000003E-2</v>
      </c>
      <c r="I399" s="70"/>
      <c r="J399" s="139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</row>
    <row r="400" spans="1:65" s="193" customFormat="1" ht="30" customHeight="1" x14ac:dyDescent="0.2">
      <c r="A400" s="1383"/>
      <c r="B400" s="787">
        <v>19</v>
      </c>
      <c r="C400" s="780" t="str">
        <f>'[1]MATRIZ DE ACTIVIDADES'!$B$147</f>
        <v xml:space="preserve">Recibe prepara notificacion, registra en el sistema y deriva documentacion </v>
      </c>
      <c r="D400" s="722" t="str">
        <f>'[1]CM.02- FUNGIBLE'!$B$8</f>
        <v>Papel Bond A-4 75 gramos</v>
      </c>
      <c r="E400" s="723" t="s">
        <v>591</v>
      </c>
      <c r="F400" s="724">
        <v>1</v>
      </c>
      <c r="G400" s="729">
        <f>'[1]CM.02- FUNGIBLE'!$E$8</f>
        <v>3.1600000000000003E-2</v>
      </c>
      <c r="H400" s="726">
        <f t="shared" si="18"/>
        <v>3.1600000000000003E-2</v>
      </c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</row>
    <row r="401" spans="1:65" s="190" customFormat="1" ht="39" customHeight="1" x14ac:dyDescent="0.2">
      <c r="A401" s="1383"/>
      <c r="B401" s="1426">
        <v>25</v>
      </c>
      <c r="C401" s="780" t="str">
        <f>'[1]MATRIZ DE ACTIVIDADES'!$B$82</f>
        <v>Elabora Informe de visita de inspección y deriva una copia al responsable de la obra y al Gerente</v>
      </c>
      <c r="D401" s="722" t="str">
        <f>'[1]CM.02- FUNGIBLE'!$B$8</f>
        <v>Papel Bond A-4 75 gramos</v>
      </c>
      <c r="E401" s="723" t="s">
        <v>591</v>
      </c>
      <c r="F401" s="724">
        <v>8</v>
      </c>
      <c r="G401" s="729">
        <f>'[1]CM.02- FUNGIBLE'!$E$8</f>
        <v>3.1600000000000003E-2</v>
      </c>
      <c r="H401" s="726">
        <f t="shared" si="18"/>
        <v>0.25280000000000002</v>
      </c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  <c r="BK401" s="187"/>
      <c r="BL401" s="187"/>
      <c r="BM401" s="187"/>
    </row>
    <row r="402" spans="1:65" s="190" customFormat="1" ht="39" customHeight="1" x14ac:dyDescent="0.2">
      <c r="A402" s="1383"/>
      <c r="B402" s="1427"/>
      <c r="C402" s="780"/>
      <c r="D402" s="730" t="str">
        <f>'[1]CM.02- FUNGIBLE'!$B$7</f>
        <v>Grapas 26/6</v>
      </c>
      <c r="E402" s="723" t="s">
        <v>591</v>
      </c>
      <c r="F402" s="731">
        <v>1</v>
      </c>
      <c r="G402" s="732">
        <f>'[1]CM.02- FUNGIBLE'!$E$7</f>
        <v>4.5199999999999998E-4</v>
      </c>
      <c r="H402" s="726">
        <f t="shared" si="18"/>
        <v>4.5199999999999998E-4</v>
      </c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</row>
    <row r="403" spans="1:65" s="190" customFormat="1" ht="39" customHeight="1" x14ac:dyDescent="0.2">
      <c r="A403" s="1383"/>
      <c r="B403" s="1426">
        <v>29</v>
      </c>
      <c r="C403" s="780" t="str">
        <f>'[1]MATRIZ DE ACTIVIDADES'!$B$82</f>
        <v>Elabora Informe de visita de inspección y deriva una copia al responsable de la obra y al Gerente</v>
      </c>
      <c r="D403" s="722" t="str">
        <f>'[1]CM.02- FUNGIBLE'!$B$8</f>
        <v>Papel Bond A-4 75 gramos</v>
      </c>
      <c r="E403" s="723" t="s">
        <v>591</v>
      </c>
      <c r="F403" s="724">
        <v>8</v>
      </c>
      <c r="G403" s="729">
        <f>'[1]CM.02- FUNGIBLE'!$E$8</f>
        <v>3.1600000000000003E-2</v>
      </c>
      <c r="H403" s="726">
        <f t="shared" si="18"/>
        <v>0.25280000000000002</v>
      </c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</row>
    <row r="404" spans="1:65" s="190" customFormat="1" ht="39" customHeight="1" x14ac:dyDescent="0.2">
      <c r="A404" s="1383"/>
      <c r="B404" s="1427"/>
      <c r="C404" s="780"/>
      <c r="D404" s="730" t="str">
        <f>'[1]CM.02- FUNGIBLE'!$B$7</f>
        <v>Grapas 26/6</v>
      </c>
      <c r="E404" s="723" t="s">
        <v>591</v>
      </c>
      <c r="F404" s="731">
        <v>1</v>
      </c>
      <c r="G404" s="732">
        <f>'[1]CM.02- FUNGIBLE'!$E$7</f>
        <v>4.5199999999999998E-4</v>
      </c>
      <c r="H404" s="726">
        <f t="shared" si="18"/>
        <v>4.5199999999999998E-4</v>
      </c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</row>
    <row r="405" spans="1:65" s="190" customFormat="1" ht="39" customHeight="1" x14ac:dyDescent="0.2">
      <c r="A405" s="1383"/>
      <c r="B405" s="1426">
        <v>33</v>
      </c>
      <c r="C405" s="780" t="str">
        <f>'[1]MATRIZ DE ACTIVIDADES'!$B$82</f>
        <v>Elabora Informe de visita de inspección y deriva una copia al responsable de la obra y al Gerente</v>
      </c>
      <c r="D405" s="722" t="str">
        <f>'[1]CM.02- FUNGIBLE'!$B$8</f>
        <v>Papel Bond A-4 75 gramos</v>
      </c>
      <c r="E405" s="723" t="s">
        <v>591</v>
      </c>
      <c r="F405" s="724">
        <v>8</v>
      </c>
      <c r="G405" s="729">
        <f>'[1]CM.02- FUNGIBLE'!$E$8</f>
        <v>3.1600000000000003E-2</v>
      </c>
      <c r="H405" s="726">
        <f t="shared" si="18"/>
        <v>0.25280000000000002</v>
      </c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</row>
    <row r="406" spans="1:65" s="190" customFormat="1" ht="39" customHeight="1" x14ac:dyDescent="0.2">
      <c r="A406" s="1383"/>
      <c r="B406" s="1427"/>
      <c r="C406" s="780"/>
      <c r="D406" s="730" t="str">
        <f>'[1]CM.02- FUNGIBLE'!$B$7</f>
        <v>Grapas 26/6</v>
      </c>
      <c r="E406" s="723" t="s">
        <v>591</v>
      </c>
      <c r="F406" s="731">
        <v>1</v>
      </c>
      <c r="G406" s="732">
        <f>'[1]CM.02- FUNGIBLE'!$E$7</f>
        <v>4.5199999999999998E-4</v>
      </c>
      <c r="H406" s="726">
        <f t="shared" si="18"/>
        <v>4.5199999999999998E-4</v>
      </c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</row>
    <row r="407" spans="1:65" s="190" customFormat="1" ht="39" customHeight="1" x14ac:dyDescent="0.2">
      <c r="A407" s="1383"/>
      <c r="B407" s="1426">
        <v>37</v>
      </c>
      <c r="C407" s="780" t="str">
        <f>'[1]MATRIZ DE ACTIVIDADES'!$B$82</f>
        <v>Elabora Informe de visita de inspección y deriva una copia al responsable de la obra y al Gerente</v>
      </c>
      <c r="D407" s="722" t="str">
        <f>'[1]CM.02- FUNGIBLE'!$B$8</f>
        <v>Papel Bond A-4 75 gramos</v>
      </c>
      <c r="E407" s="723" t="s">
        <v>591</v>
      </c>
      <c r="F407" s="724">
        <v>8</v>
      </c>
      <c r="G407" s="729">
        <f>'[1]CM.02- FUNGIBLE'!$E$8</f>
        <v>3.1600000000000003E-2</v>
      </c>
      <c r="H407" s="726">
        <f t="shared" si="18"/>
        <v>0.25280000000000002</v>
      </c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  <c r="BK407" s="187"/>
      <c r="BL407" s="187"/>
      <c r="BM407" s="187"/>
    </row>
    <row r="408" spans="1:65" s="190" customFormat="1" ht="39" customHeight="1" x14ac:dyDescent="0.2">
      <c r="A408" s="1427"/>
      <c r="B408" s="1427"/>
      <c r="C408" s="780"/>
      <c r="D408" s="730" t="str">
        <f>'[1]CM.02- FUNGIBLE'!$B$7</f>
        <v>Grapas 26/6</v>
      </c>
      <c r="E408" s="723" t="s">
        <v>591</v>
      </c>
      <c r="F408" s="731">
        <v>1</v>
      </c>
      <c r="G408" s="732">
        <f>'[1]CM.02- FUNGIBLE'!$E$7</f>
        <v>4.5199999999999998E-4</v>
      </c>
      <c r="H408" s="726">
        <f t="shared" si="18"/>
        <v>4.5199999999999998E-4</v>
      </c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</row>
    <row r="409" spans="1:65" ht="36" x14ac:dyDescent="0.2">
      <c r="A409" s="148"/>
      <c r="B409" s="118"/>
      <c r="C409" s="148"/>
      <c r="D409" s="149"/>
      <c r="E409" s="149"/>
      <c r="F409" s="149"/>
      <c r="G409" s="692" t="s">
        <v>592</v>
      </c>
      <c r="H409" s="794">
        <f>SUM(H392:H408)</f>
        <v>2.0399119999999997</v>
      </c>
    </row>
    <row r="410" spans="1:65" x14ac:dyDescent="0.2">
      <c r="A410" s="674"/>
      <c r="B410" s="198"/>
      <c r="C410" s="674"/>
      <c r="D410" s="696"/>
      <c r="E410" s="198"/>
      <c r="F410" s="674"/>
      <c r="G410" s="202"/>
      <c r="H410" s="805"/>
    </row>
    <row r="411" spans="1:65" s="52" customFormat="1" ht="15" customHeight="1" x14ac:dyDescent="0.25">
      <c r="A411" s="1305" t="s">
        <v>55</v>
      </c>
      <c r="B411" s="1305"/>
      <c r="C411" s="1305"/>
      <c r="D411" s="1305"/>
      <c r="E411" s="1305"/>
      <c r="F411" s="1305"/>
      <c r="G411" s="1305"/>
      <c r="H411" s="1305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</row>
    <row r="412" spans="1:65" s="52" customFormat="1" ht="15" x14ac:dyDescent="0.25">
      <c r="A412" s="1305" t="s">
        <v>673</v>
      </c>
      <c r="B412" s="1305"/>
      <c r="C412" s="1305"/>
      <c r="D412" s="1305"/>
      <c r="E412" s="1305"/>
      <c r="F412" s="1305"/>
      <c r="G412" s="1305"/>
      <c r="H412" s="1305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</row>
    <row r="413" spans="1:65" s="52" customFormat="1" ht="15" customHeight="1" x14ac:dyDescent="0.25">
      <c r="A413" s="1301" t="s">
        <v>674</v>
      </c>
      <c r="B413" s="1301"/>
      <c r="C413" s="1301"/>
      <c r="D413" s="1301"/>
      <c r="E413" s="1301"/>
      <c r="F413" s="1301"/>
      <c r="G413" s="1301"/>
      <c r="H413" s="130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</row>
    <row r="414" spans="1:65" s="193" customFormat="1" ht="13.5" customHeight="1" x14ac:dyDescent="0.2">
      <c r="A414" s="695"/>
      <c r="B414" s="695"/>
      <c r="C414" s="695"/>
      <c r="D414" s="695"/>
      <c r="E414" s="695"/>
      <c r="F414" s="695"/>
      <c r="G414" s="695"/>
      <c r="H414" s="796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</row>
    <row r="415" spans="1:65" s="189" customFormat="1" ht="15" customHeight="1" thickBot="1" x14ac:dyDescent="0.25">
      <c r="A415" s="157" t="s">
        <v>3</v>
      </c>
      <c r="B415" s="159"/>
      <c r="C415" s="158"/>
      <c r="D415" s="159"/>
      <c r="E415" s="159"/>
      <c r="F415" s="160"/>
      <c r="G415" s="161"/>
      <c r="H415" s="792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</row>
    <row r="416" spans="1:65" ht="13.5" thickBot="1" x14ac:dyDescent="0.25">
      <c r="A416" s="1414" t="s">
        <v>449</v>
      </c>
      <c r="B416" s="1415"/>
      <c r="C416" s="1415"/>
      <c r="D416" s="1415"/>
      <c r="E416" s="1415"/>
      <c r="F416" s="1415"/>
      <c r="G416" s="1415"/>
      <c r="H416" s="1416"/>
    </row>
    <row r="417" spans="1:65" s="194" customFormat="1" ht="13.5" thickBot="1" x14ac:dyDescent="0.25">
      <c r="A417" s="1115" t="s">
        <v>451</v>
      </c>
      <c r="B417" s="1116"/>
      <c r="C417" s="1116"/>
      <c r="D417" s="1116"/>
      <c r="E417" s="1116"/>
      <c r="F417" s="1116"/>
      <c r="G417" s="1116"/>
      <c r="H417" s="1117"/>
      <c r="I417" s="155"/>
      <c r="J417" s="155"/>
    </row>
    <row r="418" spans="1:65" s="194" customFormat="1" ht="13.5" customHeight="1" thickBot="1" x14ac:dyDescent="0.25">
      <c r="A418" s="1441" t="s">
        <v>429</v>
      </c>
      <c r="B418" s="1442"/>
      <c r="C418" s="1442"/>
      <c r="D418" s="1442"/>
      <c r="E418" s="1442"/>
      <c r="F418" s="1442"/>
      <c r="G418" s="1442"/>
      <c r="H418" s="1443"/>
      <c r="I418" s="155"/>
      <c r="J418" s="155"/>
    </row>
    <row r="419" spans="1:65" ht="15.75" customHeight="1" thickBot="1" x14ac:dyDescent="0.25">
      <c r="A419" s="163"/>
      <c r="B419" s="165"/>
      <c r="C419" s="164"/>
      <c r="D419" s="165"/>
      <c r="E419" s="165"/>
      <c r="F419" s="166"/>
      <c r="G419" s="167"/>
      <c r="H419" s="792"/>
    </row>
    <row r="420" spans="1:65" ht="28.5" customHeight="1" thickBot="1" x14ac:dyDescent="0.25">
      <c r="A420" s="678" t="s">
        <v>4</v>
      </c>
      <c r="B420" s="249"/>
      <c r="C420" s="250"/>
      <c r="D420" s="249"/>
      <c r="E420" s="249"/>
      <c r="F420" s="251"/>
      <c r="G420" s="252"/>
      <c r="H420" s="801"/>
    </row>
    <row r="421" spans="1:65" ht="13.5" thickBot="1" x14ac:dyDescent="0.25">
      <c r="A421" s="1391" t="s">
        <v>62</v>
      </c>
      <c r="B421" s="1433"/>
      <c r="C421" s="1433"/>
      <c r="D421" s="1433"/>
      <c r="E421" s="1433"/>
      <c r="F421" s="1433"/>
      <c r="G421" s="1433"/>
      <c r="H421" s="1399"/>
    </row>
    <row r="422" spans="1:65" x14ac:dyDescent="0.2">
      <c r="A422" s="168"/>
      <c r="B422" s="165"/>
      <c r="C422" s="169"/>
      <c r="D422" s="170"/>
      <c r="E422" s="165"/>
      <c r="F422" s="171"/>
      <c r="G422" s="167"/>
      <c r="H422" s="792"/>
    </row>
    <row r="423" spans="1:65" s="697" customFormat="1" ht="37.5" customHeight="1" x14ac:dyDescent="0.2">
      <c r="A423" s="506" t="s">
        <v>5</v>
      </c>
      <c r="B423" s="507" t="s">
        <v>6</v>
      </c>
      <c r="C423" s="507" t="s">
        <v>7</v>
      </c>
      <c r="D423" s="680" t="s">
        <v>578</v>
      </c>
      <c r="E423" s="680" t="s">
        <v>579</v>
      </c>
      <c r="F423" s="680" t="s">
        <v>580</v>
      </c>
      <c r="G423" s="680" t="s">
        <v>581</v>
      </c>
      <c r="H423" s="690" t="s">
        <v>14</v>
      </c>
      <c r="I423" s="520"/>
    </row>
    <row r="424" spans="1:65" s="697" customFormat="1" ht="25.5" customHeight="1" x14ac:dyDescent="0.2">
      <c r="A424" s="508"/>
      <c r="B424" s="508"/>
      <c r="C424" s="508"/>
      <c r="D424" s="248"/>
      <c r="E424" s="248"/>
      <c r="F424" s="248" t="s">
        <v>582</v>
      </c>
      <c r="G424" s="248" t="s">
        <v>583</v>
      </c>
      <c r="H424" s="688" t="s">
        <v>584</v>
      </c>
      <c r="I424" s="520"/>
    </row>
    <row r="425" spans="1:65" ht="31.5" customHeight="1" x14ac:dyDescent="0.2">
      <c r="A425" s="1426" t="str">
        <f>'[1]CM.01-PERSONAL '!$C$168</f>
        <v xml:space="preserve">GERENCIA DE OBRAS </v>
      </c>
      <c r="B425" s="1426">
        <v>5</v>
      </c>
      <c r="C425" s="780" t="str">
        <f>'[1]MATRIZ DE ACTIVIDADES'!$B$70</f>
        <v>Recibe,revisa expediente y efectùa la Verificaciòn administrativa</v>
      </c>
      <c r="D425" s="722" t="str">
        <f>'[1]CM.02- FUNGIBLE'!$B$6</f>
        <v>Folder manila A4</v>
      </c>
      <c r="E425" s="723" t="s">
        <v>591</v>
      </c>
      <c r="F425" s="724">
        <v>1</v>
      </c>
      <c r="G425" s="725">
        <f>'[1]CM.02- FUNGIBLE'!$E$6</f>
        <v>0.71679999999999999</v>
      </c>
      <c r="H425" s="726">
        <f t="shared" ref="H425:H441" si="19">F425*G425</f>
        <v>0.71679999999999999</v>
      </c>
      <c r="I425" s="70"/>
      <c r="J425" s="139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</row>
    <row r="426" spans="1:65" ht="31.5" customHeight="1" x14ac:dyDescent="0.2">
      <c r="A426" s="1383"/>
      <c r="B426" s="1427"/>
      <c r="C426" s="780"/>
      <c r="D426" s="727" t="str">
        <f>'[1]CM.02- FUNGIBLE'!$B$5</f>
        <v>Faster</v>
      </c>
      <c r="E426" s="723" t="s">
        <v>591</v>
      </c>
      <c r="F426" s="727">
        <v>1</v>
      </c>
      <c r="G426" s="728">
        <f>'[1]CM.02- FUNGIBLE'!$E$5</f>
        <v>8.8000000000000009E-2</v>
      </c>
      <c r="H426" s="726">
        <f t="shared" si="19"/>
        <v>8.8000000000000009E-2</v>
      </c>
      <c r="I426" s="70"/>
      <c r="J426" s="139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</row>
    <row r="427" spans="1:65" ht="30.75" customHeight="1" x14ac:dyDescent="0.2">
      <c r="A427" s="1383"/>
      <c r="B427" s="1426">
        <v>6</v>
      </c>
      <c r="C427" s="780" t="str">
        <f>'[1]MATRIZ DE ACTIVIDADES'!$B$30</f>
        <v>Elabora el informe de verificación administrativa, proyecto de  Licencia  y deriva a Gerente</v>
      </c>
      <c r="D427" s="722" t="str">
        <f>'[1]CM.02- FUNGIBLE'!$B$8</f>
        <v>Papel Bond A-4 75 gramos</v>
      </c>
      <c r="E427" s="723" t="s">
        <v>591</v>
      </c>
      <c r="F427" s="724">
        <v>2</v>
      </c>
      <c r="G427" s="729">
        <f>'[1]CM.02- FUNGIBLE'!$E$8</f>
        <v>3.1600000000000003E-2</v>
      </c>
      <c r="H427" s="726">
        <f t="shared" si="19"/>
        <v>6.3200000000000006E-2</v>
      </c>
      <c r="I427" s="70"/>
      <c r="J427" s="139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</row>
    <row r="428" spans="1:65" ht="30.75" customHeight="1" x14ac:dyDescent="0.2">
      <c r="A428" s="1383"/>
      <c r="B428" s="1427"/>
      <c r="C428" s="780"/>
      <c r="D428" s="730" t="str">
        <f>'[1]CM.02- FUNGIBLE'!$B$7</f>
        <v>Grapas 26/6</v>
      </c>
      <c r="E428" s="723" t="s">
        <v>591</v>
      </c>
      <c r="F428" s="731">
        <v>1</v>
      </c>
      <c r="G428" s="732">
        <f>'[1]CM.02- FUNGIBLE'!$E$7</f>
        <v>4.5199999999999998E-4</v>
      </c>
      <c r="H428" s="726">
        <f t="shared" si="19"/>
        <v>4.5199999999999998E-4</v>
      </c>
      <c r="I428" s="70"/>
      <c r="J428" s="139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</row>
    <row r="429" spans="1:65" s="187" customFormat="1" ht="29.25" customHeight="1" x14ac:dyDescent="0.2">
      <c r="A429" s="1383"/>
      <c r="B429" s="1426">
        <v>8</v>
      </c>
      <c r="C429" s="780" t="str">
        <f>'[1]MATRIZ DE ACTIVIDADES'!$B$39</f>
        <v>Recepciona, revisa expediente , elabora proyecto de Resolucion  y deriva documentacion</v>
      </c>
      <c r="D429" s="722" t="str">
        <f>'[1]CM.02- FUNGIBLE'!$B$8</f>
        <v>Papel Bond A-4 75 gramos</v>
      </c>
      <c r="E429" s="723" t="s">
        <v>591</v>
      </c>
      <c r="F429" s="724">
        <v>2</v>
      </c>
      <c r="G429" s="729">
        <f>'[1]CM.02- FUNGIBLE'!$E$8</f>
        <v>3.1600000000000003E-2</v>
      </c>
      <c r="H429" s="726">
        <f t="shared" si="19"/>
        <v>6.3200000000000006E-2</v>
      </c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</row>
    <row r="430" spans="1:65" s="187" customFormat="1" ht="29.25" customHeight="1" x14ac:dyDescent="0.2">
      <c r="A430" s="1427"/>
      <c r="B430" s="1427"/>
      <c r="C430" s="789"/>
      <c r="D430" s="730" t="str">
        <f>'[1]CM.02- FUNGIBLE'!$B$7</f>
        <v>Grapas 26/6</v>
      </c>
      <c r="E430" s="723" t="s">
        <v>591</v>
      </c>
      <c r="F430" s="731">
        <v>1</v>
      </c>
      <c r="G430" s="732">
        <f>'[1]CM.02- FUNGIBLE'!$E$7</f>
        <v>4.5199999999999998E-4</v>
      </c>
      <c r="H430" s="726">
        <f t="shared" si="19"/>
        <v>4.5199999999999998E-4</v>
      </c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</row>
    <row r="431" spans="1:65" s="71" customFormat="1" ht="38.25" x14ac:dyDescent="0.25">
      <c r="A431" s="784" t="str">
        <f>'[1]CM.01-PERSONAL '!$C$154</f>
        <v>GERENCIA GENERAL DE DESARROLLO URBANO</v>
      </c>
      <c r="B431" s="787">
        <v>14</v>
      </c>
      <c r="C431" s="790" t="str">
        <f>'[1]MATRIZ DE ACTIVIDADES'!$B$147</f>
        <v xml:space="preserve">Recibe prepara notificacion, registra en el sistema y deriva documentacion </v>
      </c>
      <c r="D431" s="722" t="str">
        <f>'[1]CM.02- FUNGIBLE'!$B$8</f>
        <v>Papel Bond A-4 75 gramos</v>
      </c>
      <c r="E431" s="723" t="s">
        <v>591</v>
      </c>
      <c r="F431" s="724">
        <v>1</v>
      </c>
      <c r="G431" s="729">
        <f>'[1]CM.02- FUNGIBLE'!$E$8</f>
        <v>3.1600000000000003E-2</v>
      </c>
      <c r="H431" s="726">
        <f t="shared" si="19"/>
        <v>3.1600000000000003E-2</v>
      </c>
    </row>
    <row r="432" spans="1:65" ht="31.5" customHeight="1" x14ac:dyDescent="0.2">
      <c r="A432" s="1426" t="str">
        <f>'[1]CM.01-PERSONAL '!$C$168</f>
        <v xml:space="preserve">GERENCIA DE OBRAS </v>
      </c>
      <c r="B432" s="787">
        <v>17</v>
      </c>
      <c r="C432" s="780" t="str">
        <f>'[1]MATRIZ DE ACTIVIDADES'!$B$34</f>
        <v>Recepciona, revisa expediente , elabora cronograma de visitas y deriva documentacion.</v>
      </c>
      <c r="D432" s="722" t="str">
        <f>'[1]CM.02- FUNGIBLE'!$B$8</f>
        <v>Papel Bond A-4 75 gramos</v>
      </c>
      <c r="E432" s="723" t="s">
        <v>591</v>
      </c>
      <c r="F432" s="724">
        <v>1</v>
      </c>
      <c r="G432" s="729">
        <f>'[1]CM.02- FUNGIBLE'!$E$8</f>
        <v>3.1600000000000003E-2</v>
      </c>
      <c r="H432" s="726">
        <f t="shared" si="19"/>
        <v>3.1600000000000003E-2</v>
      </c>
      <c r="I432" s="70"/>
      <c r="J432" s="139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</row>
    <row r="433" spans="1:65" s="193" customFormat="1" ht="30" customHeight="1" x14ac:dyDescent="0.2">
      <c r="A433" s="1383"/>
      <c r="B433" s="787">
        <v>19</v>
      </c>
      <c r="C433" s="780" t="str">
        <f>'[1]MATRIZ DE ACTIVIDADES'!$B$147</f>
        <v xml:space="preserve">Recibe prepara notificacion, registra en el sistema y deriva documentacion </v>
      </c>
      <c r="D433" s="722" t="str">
        <f>'[1]CM.02- FUNGIBLE'!$B$8</f>
        <v>Papel Bond A-4 75 gramos</v>
      </c>
      <c r="E433" s="723" t="s">
        <v>591</v>
      </c>
      <c r="F433" s="724">
        <v>1</v>
      </c>
      <c r="G433" s="729">
        <f>'[1]CM.02- FUNGIBLE'!$E$8</f>
        <v>3.1600000000000003E-2</v>
      </c>
      <c r="H433" s="726">
        <f t="shared" si="19"/>
        <v>3.1600000000000003E-2</v>
      </c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</row>
    <row r="434" spans="1:65" s="190" customFormat="1" ht="39" customHeight="1" x14ac:dyDescent="0.2">
      <c r="A434" s="1383"/>
      <c r="B434" s="1426">
        <v>25</v>
      </c>
      <c r="C434" s="780" t="str">
        <f>'[1]MATRIZ DE ACTIVIDADES'!$B$82</f>
        <v>Elabora Informe de visita de inspección y deriva una copia al responsable de la obra y al Gerente</v>
      </c>
      <c r="D434" s="722" t="str">
        <f>'[1]CM.02- FUNGIBLE'!$B$8</f>
        <v>Papel Bond A-4 75 gramos</v>
      </c>
      <c r="E434" s="723" t="s">
        <v>591</v>
      </c>
      <c r="F434" s="724">
        <v>8</v>
      </c>
      <c r="G434" s="729">
        <f>'[1]CM.02- FUNGIBLE'!$E$8</f>
        <v>3.1600000000000003E-2</v>
      </c>
      <c r="H434" s="726">
        <f t="shared" si="19"/>
        <v>0.25280000000000002</v>
      </c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</row>
    <row r="435" spans="1:65" s="190" customFormat="1" ht="39" customHeight="1" x14ac:dyDescent="0.2">
      <c r="A435" s="1383"/>
      <c r="B435" s="1427"/>
      <c r="C435" s="780"/>
      <c r="D435" s="730" t="str">
        <f>'[1]CM.02- FUNGIBLE'!$B$7</f>
        <v>Grapas 26/6</v>
      </c>
      <c r="E435" s="723" t="s">
        <v>591</v>
      </c>
      <c r="F435" s="731">
        <v>1</v>
      </c>
      <c r="G435" s="732">
        <f>'[1]CM.02- FUNGIBLE'!$E$7</f>
        <v>4.5199999999999998E-4</v>
      </c>
      <c r="H435" s="726">
        <f t="shared" si="19"/>
        <v>4.5199999999999998E-4</v>
      </c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187"/>
      <c r="BM435" s="187"/>
    </row>
    <row r="436" spans="1:65" s="190" customFormat="1" ht="39" customHeight="1" x14ac:dyDescent="0.2">
      <c r="A436" s="1383"/>
      <c r="B436" s="1426">
        <v>29</v>
      </c>
      <c r="C436" s="780" t="str">
        <f>'[1]MATRIZ DE ACTIVIDADES'!$B$82</f>
        <v>Elabora Informe de visita de inspección y deriva una copia al responsable de la obra y al Gerente</v>
      </c>
      <c r="D436" s="722" t="str">
        <f>'[1]CM.02- FUNGIBLE'!$B$8</f>
        <v>Papel Bond A-4 75 gramos</v>
      </c>
      <c r="E436" s="723" t="s">
        <v>591</v>
      </c>
      <c r="F436" s="724">
        <v>8</v>
      </c>
      <c r="G436" s="729">
        <f>'[1]CM.02- FUNGIBLE'!$E$8</f>
        <v>3.1600000000000003E-2</v>
      </c>
      <c r="H436" s="726">
        <f t="shared" si="19"/>
        <v>0.25280000000000002</v>
      </c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</row>
    <row r="437" spans="1:65" s="190" customFormat="1" ht="39" customHeight="1" x14ac:dyDescent="0.2">
      <c r="A437" s="1383"/>
      <c r="B437" s="1427"/>
      <c r="C437" s="780"/>
      <c r="D437" s="730" t="str">
        <f>'[1]CM.02- FUNGIBLE'!$B$7</f>
        <v>Grapas 26/6</v>
      </c>
      <c r="E437" s="723" t="s">
        <v>591</v>
      </c>
      <c r="F437" s="731">
        <v>1</v>
      </c>
      <c r="G437" s="732">
        <f>'[1]CM.02- FUNGIBLE'!$E$7</f>
        <v>4.5199999999999998E-4</v>
      </c>
      <c r="H437" s="726">
        <f t="shared" si="19"/>
        <v>4.5199999999999998E-4</v>
      </c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</row>
    <row r="438" spans="1:65" s="190" customFormat="1" ht="39" customHeight="1" x14ac:dyDescent="0.2">
      <c r="A438" s="1383"/>
      <c r="B438" s="1426">
        <v>33</v>
      </c>
      <c r="C438" s="780" t="str">
        <f>'[1]MATRIZ DE ACTIVIDADES'!$B$82</f>
        <v>Elabora Informe de visita de inspección y deriva una copia al responsable de la obra y al Gerente</v>
      </c>
      <c r="D438" s="722" t="str">
        <f>'[1]CM.02- FUNGIBLE'!$B$8</f>
        <v>Papel Bond A-4 75 gramos</v>
      </c>
      <c r="E438" s="723" t="s">
        <v>591</v>
      </c>
      <c r="F438" s="724">
        <v>8</v>
      </c>
      <c r="G438" s="729">
        <f>'[1]CM.02- FUNGIBLE'!$E$8</f>
        <v>3.1600000000000003E-2</v>
      </c>
      <c r="H438" s="726">
        <f t="shared" si="19"/>
        <v>0.25280000000000002</v>
      </c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</row>
    <row r="439" spans="1:65" s="190" customFormat="1" ht="39" customHeight="1" x14ac:dyDescent="0.2">
      <c r="A439" s="1383"/>
      <c r="B439" s="1427"/>
      <c r="C439" s="780"/>
      <c r="D439" s="730" t="str">
        <f>'[1]CM.02- FUNGIBLE'!$B$7</f>
        <v>Grapas 26/6</v>
      </c>
      <c r="E439" s="723" t="s">
        <v>591</v>
      </c>
      <c r="F439" s="731">
        <v>1</v>
      </c>
      <c r="G439" s="732">
        <f>'[1]CM.02- FUNGIBLE'!$E$7</f>
        <v>4.5199999999999998E-4</v>
      </c>
      <c r="H439" s="726">
        <f t="shared" si="19"/>
        <v>4.5199999999999998E-4</v>
      </c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</row>
    <row r="440" spans="1:65" s="190" customFormat="1" ht="39" customHeight="1" x14ac:dyDescent="0.2">
      <c r="A440" s="1383"/>
      <c r="B440" s="1426">
        <v>37</v>
      </c>
      <c r="C440" s="780" t="str">
        <f>'[1]MATRIZ DE ACTIVIDADES'!$B$82</f>
        <v>Elabora Informe de visita de inspección y deriva una copia al responsable de la obra y al Gerente</v>
      </c>
      <c r="D440" s="722" t="str">
        <f>'[1]CM.02- FUNGIBLE'!$B$8</f>
        <v>Papel Bond A-4 75 gramos</v>
      </c>
      <c r="E440" s="723" t="s">
        <v>591</v>
      </c>
      <c r="F440" s="724">
        <v>8</v>
      </c>
      <c r="G440" s="729">
        <f>'[1]CM.02- FUNGIBLE'!$E$8</f>
        <v>3.1600000000000003E-2</v>
      </c>
      <c r="H440" s="726">
        <f t="shared" si="19"/>
        <v>0.25280000000000002</v>
      </c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</row>
    <row r="441" spans="1:65" s="190" customFormat="1" ht="39" customHeight="1" x14ac:dyDescent="0.2">
      <c r="A441" s="1427"/>
      <c r="B441" s="1427"/>
      <c r="C441" s="780"/>
      <c r="D441" s="730" t="str">
        <f>'[1]CM.02- FUNGIBLE'!$B$7</f>
        <v>Grapas 26/6</v>
      </c>
      <c r="E441" s="723" t="s">
        <v>591</v>
      </c>
      <c r="F441" s="731">
        <v>1</v>
      </c>
      <c r="G441" s="732">
        <f>'[1]CM.02- FUNGIBLE'!$E$7</f>
        <v>4.5199999999999998E-4</v>
      </c>
      <c r="H441" s="726">
        <f t="shared" si="19"/>
        <v>4.5199999999999998E-4</v>
      </c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</row>
    <row r="442" spans="1:65" ht="36" x14ac:dyDescent="0.2">
      <c r="A442" s="148"/>
      <c r="B442" s="118"/>
      <c r="C442" s="148"/>
      <c r="D442" s="149"/>
      <c r="E442" s="149"/>
      <c r="F442" s="149"/>
      <c r="G442" s="692" t="s">
        <v>592</v>
      </c>
      <c r="H442" s="794">
        <f>SUM(H425:H441)</f>
        <v>2.0399119999999997</v>
      </c>
    </row>
    <row r="443" spans="1:65" x14ac:dyDescent="0.2">
      <c r="A443" s="674"/>
      <c r="B443" s="198"/>
      <c r="C443" s="674"/>
      <c r="D443" s="696"/>
      <c r="E443" s="198"/>
      <c r="F443" s="674"/>
      <c r="G443" s="202"/>
      <c r="H443" s="805"/>
    </row>
    <row r="444" spans="1:65" s="52" customFormat="1" ht="15" customHeight="1" x14ac:dyDescent="0.25">
      <c r="A444" s="1305" t="s">
        <v>55</v>
      </c>
      <c r="B444" s="1305"/>
      <c r="C444" s="1305"/>
      <c r="D444" s="1305"/>
      <c r="E444" s="1305"/>
      <c r="F444" s="1305"/>
      <c r="G444" s="1305"/>
      <c r="H444" s="1305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</row>
    <row r="445" spans="1:65" s="52" customFormat="1" ht="15" x14ac:dyDescent="0.25">
      <c r="A445" s="1305" t="s">
        <v>673</v>
      </c>
      <c r="B445" s="1305"/>
      <c r="C445" s="1305"/>
      <c r="D445" s="1305"/>
      <c r="E445" s="1305"/>
      <c r="F445" s="1305"/>
      <c r="G445" s="1305"/>
      <c r="H445" s="1305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</row>
    <row r="446" spans="1:65" s="52" customFormat="1" ht="15" customHeight="1" x14ac:dyDescent="0.25">
      <c r="A446" s="1301" t="s">
        <v>674</v>
      </c>
      <c r="B446" s="1301"/>
      <c r="C446" s="1301"/>
      <c r="D446" s="1301"/>
      <c r="E446" s="1301"/>
      <c r="F446" s="1301"/>
      <c r="G446" s="1301"/>
      <c r="H446" s="130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</row>
    <row r="447" spans="1:65" ht="13.5" thickBot="1" x14ac:dyDescent="0.25">
      <c r="A447" s="60" t="s">
        <v>3</v>
      </c>
      <c r="B447" s="117"/>
      <c r="C447" s="61"/>
      <c r="D447" s="117"/>
      <c r="E447" s="117"/>
      <c r="F447" s="117"/>
      <c r="G447" s="132"/>
      <c r="H447" s="793"/>
    </row>
    <row r="448" spans="1:65" ht="13.5" customHeight="1" thickBot="1" x14ac:dyDescent="0.25">
      <c r="A448" s="1420" t="s">
        <v>452</v>
      </c>
      <c r="B448" s="1421"/>
      <c r="C448" s="1421"/>
      <c r="D448" s="1421"/>
      <c r="E448" s="1421"/>
      <c r="F448" s="1421"/>
      <c r="G448" s="1421"/>
      <c r="H448" s="1422"/>
    </row>
    <row r="449" spans="1:65" ht="14.25" customHeight="1" thickBot="1" x14ac:dyDescent="0.25">
      <c r="A449" s="1420" t="s">
        <v>453</v>
      </c>
      <c r="B449" s="1421"/>
      <c r="C449" s="1421"/>
      <c r="D449" s="1421"/>
      <c r="E449" s="1421"/>
      <c r="F449" s="1421"/>
      <c r="G449" s="1421"/>
      <c r="H449" s="1422"/>
    </row>
    <row r="450" spans="1:65" ht="24" customHeight="1" thickBot="1" x14ac:dyDescent="0.25">
      <c r="A450" s="1423" t="s">
        <v>430</v>
      </c>
      <c r="B450" s="1424"/>
      <c r="C450" s="1424"/>
      <c r="D450" s="1424"/>
      <c r="E450" s="1424"/>
      <c r="F450" s="1424"/>
      <c r="G450" s="1424"/>
      <c r="H450" s="1425"/>
    </row>
    <row r="451" spans="1:65" x14ac:dyDescent="0.2">
      <c r="A451" s="62"/>
      <c r="B451" s="118"/>
      <c r="C451" s="63"/>
      <c r="D451" s="118"/>
      <c r="E451" s="118"/>
      <c r="F451" s="118"/>
      <c r="G451" s="135"/>
      <c r="H451" s="793"/>
    </row>
    <row r="452" spans="1:65" ht="13.5" thickBot="1" x14ac:dyDescent="0.25">
      <c r="A452" s="60" t="s">
        <v>4</v>
      </c>
      <c r="B452" s="117"/>
      <c r="C452" s="63"/>
      <c r="D452" s="118"/>
      <c r="E452" s="118"/>
      <c r="F452" s="118"/>
      <c r="G452" s="135"/>
      <c r="H452" s="793"/>
    </row>
    <row r="453" spans="1:65" ht="13.5" thickBot="1" x14ac:dyDescent="0.25">
      <c r="A453" s="1108" t="s">
        <v>62</v>
      </c>
      <c r="B453" s="1109"/>
      <c r="C453" s="1109"/>
      <c r="D453" s="1109"/>
      <c r="E453" s="1109"/>
      <c r="F453" s="1109"/>
      <c r="G453" s="1109"/>
      <c r="H453" s="1091"/>
    </row>
    <row r="454" spans="1:65" s="193" customFormat="1" x14ac:dyDescent="0.2">
      <c r="A454" s="64"/>
      <c r="B454" s="118"/>
      <c r="C454" s="11"/>
      <c r="D454" s="119"/>
      <c r="E454" s="118"/>
      <c r="F454" s="119"/>
      <c r="G454" s="135"/>
      <c r="H454" s="793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</row>
    <row r="455" spans="1:65" s="676" customFormat="1" ht="37.5" customHeight="1" x14ac:dyDescent="0.2">
      <c r="A455" s="506" t="s">
        <v>5</v>
      </c>
      <c r="B455" s="507" t="s">
        <v>6</v>
      </c>
      <c r="C455" s="507" t="s">
        <v>7</v>
      </c>
      <c r="D455" s="680" t="s">
        <v>578</v>
      </c>
      <c r="E455" s="680" t="s">
        <v>579</v>
      </c>
      <c r="F455" s="680" t="s">
        <v>580</v>
      </c>
      <c r="G455" s="680" t="s">
        <v>581</v>
      </c>
      <c r="H455" s="690" t="s">
        <v>14</v>
      </c>
      <c r="I455" s="520"/>
    </row>
    <row r="456" spans="1:65" s="676" customFormat="1" ht="25.5" customHeight="1" x14ac:dyDescent="0.2">
      <c r="A456" s="508"/>
      <c r="B456" s="508"/>
      <c r="C456" s="508"/>
      <c r="D456" s="248"/>
      <c r="E456" s="248"/>
      <c r="F456" s="248" t="s">
        <v>582</v>
      </c>
      <c r="G456" s="248" t="s">
        <v>583</v>
      </c>
      <c r="H456" s="688" t="s">
        <v>584</v>
      </c>
      <c r="I456" s="520"/>
    </row>
    <row r="457" spans="1:65" ht="31.5" customHeight="1" x14ac:dyDescent="0.2">
      <c r="A457" s="1426" t="str">
        <f>'[1]CM.01-PERSONAL '!$C$168</f>
        <v xml:space="preserve">GERENCIA DE OBRAS </v>
      </c>
      <c r="B457" s="1431">
        <v>5</v>
      </c>
      <c r="C457" s="780" t="str">
        <f>'[1]MATRIZ DE ACTIVIDADES'!$B$70</f>
        <v>Recibe,revisa expediente y efectùa la Verificaciòn administrativa</v>
      </c>
      <c r="D457" s="722" t="str">
        <f>'[1]CM.02- FUNGIBLE'!$B$6</f>
        <v>Folder manila A4</v>
      </c>
      <c r="E457" s="723" t="s">
        <v>591</v>
      </c>
      <c r="F457" s="724">
        <v>1</v>
      </c>
      <c r="G457" s="725">
        <f>'[1]CM.02- FUNGIBLE'!$E$6</f>
        <v>0.71679999999999999</v>
      </c>
      <c r="H457" s="726">
        <f t="shared" ref="H457:H462" si="20">F457*G457</f>
        <v>0.71679999999999999</v>
      </c>
      <c r="I457" s="70"/>
      <c r="J457" s="139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</row>
    <row r="458" spans="1:65" ht="31.5" customHeight="1" x14ac:dyDescent="0.2">
      <c r="A458" s="1383"/>
      <c r="B458" s="1179"/>
      <c r="C458" s="780"/>
      <c r="D458" s="727" t="str">
        <f>'[1]CM.02- FUNGIBLE'!$B$5</f>
        <v>Faster</v>
      </c>
      <c r="E458" s="723" t="s">
        <v>591</v>
      </c>
      <c r="F458" s="727">
        <v>1</v>
      </c>
      <c r="G458" s="728">
        <f>'[1]CM.02- FUNGIBLE'!$E$5</f>
        <v>8.8000000000000009E-2</v>
      </c>
      <c r="H458" s="726">
        <f t="shared" si="20"/>
        <v>8.8000000000000009E-2</v>
      </c>
      <c r="I458" s="70"/>
      <c r="J458" s="139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</row>
    <row r="459" spans="1:65" ht="30.75" customHeight="1" x14ac:dyDescent="0.2">
      <c r="A459" s="1383"/>
      <c r="B459" s="1431">
        <v>6</v>
      </c>
      <c r="C459" s="780" t="str">
        <f>'[1]MATRIZ DE ACTIVIDADES'!$B$30</f>
        <v>Elabora el informe de verificación administrativa, proyecto de  Licencia  y deriva a Gerente</v>
      </c>
      <c r="D459" s="722" t="str">
        <f>'[1]CM.02- FUNGIBLE'!$B$8</f>
        <v>Papel Bond A-4 75 gramos</v>
      </c>
      <c r="E459" s="723" t="s">
        <v>591</v>
      </c>
      <c r="F459" s="724">
        <v>2</v>
      </c>
      <c r="G459" s="729">
        <f>'[1]CM.02- FUNGIBLE'!$E$8</f>
        <v>3.1600000000000003E-2</v>
      </c>
      <c r="H459" s="726">
        <f t="shared" si="20"/>
        <v>6.3200000000000006E-2</v>
      </c>
      <c r="I459" s="70"/>
      <c r="J459" s="139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</row>
    <row r="460" spans="1:65" ht="30.75" customHeight="1" x14ac:dyDescent="0.2">
      <c r="A460" s="1383"/>
      <c r="B460" s="1179"/>
      <c r="C460" s="780"/>
      <c r="D460" s="730" t="str">
        <f>'[1]CM.02- FUNGIBLE'!$B$7</f>
        <v>Grapas 26/6</v>
      </c>
      <c r="E460" s="723" t="s">
        <v>591</v>
      </c>
      <c r="F460" s="731">
        <v>1</v>
      </c>
      <c r="G460" s="732">
        <f>'[1]CM.02- FUNGIBLE'!$E$7</f>
        <v>4.5199999999999998E-4</v>
      </c>
      <c r="H460" s="726">
        <f t="shared" si="20"/>
        <v>4.5199999999999998E-4</v>
      </c>
      <c r="I460" s="70"/>
      <c r="J460" s="139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</row>
    <row r="461" spans="1:65" s="187" customFormat="1" ht="29.25" customHeight="1" x14ac:dyDescent="0.2">
      <c r="A461" s="1383"/>
      <c r="B461" s="1431">
        <v>13</v>
      </c>
      <c r="C461" s="780" t="str">
        <f>'[1]MATRIZ DE ACTIVIDADES'!$B$39</f>
        <v>Recepciona, revisa expediente , elabora proyecto de Resolucion  y deriva documentacion</v>
      </c>
      <c r="D461" s="722" t="str">
        <f>'[1]CM.02- FUNGIBLE'!$B$8</f>
        <v>Papel Bond A-4 75 gramos</v>
      </c>
      <c r="E461" s="723" t="s">
        <v>591</v>
      </c>
      <c r="F461" s="724">
        <v>2</v>
      </c>
      <c r="G461" s="729">
        <f>'[1]CM.02- FUNGIBLE'!$E$8</f>
        <v>3.1600000000000003E-2</v>
      </c>
      <c r="H461" s="726">
        <f t="shared" si="20"/>
        <v>6.3200000000000006E-2</v>
      </c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</row>
    <row r="462" spans="1:65" s="187" customFormat="1" ht="29.25" customHeight="1" x14ac:dyDescent="0.2">
      <c r="A462" s="1427"/>
      <c r="B462" s="1179"/>
      <c r="C462" s="789"/>
      <c r="D462" s="730" t="str">
        <f>'[1]CM.02- FUNGIBLE'!$B$7</f>
        <v>Grapas 26/6</v>
      </c>
      <c r="E462" s="723" t="s">
        <v>591</v>
      </c>
      <c r="F462" s="731">
        <v>1</v>
      </c>
      <c r="G462" s="732">
        <f>'[1]CM.02- FUNGIBLE'!$E$7</f>
        <v>4.5199999999999998E-4</v>
      </c>
      <c r="H462" s="726">
        <f t="shared" si="20"/>
        <v>4.5199999999999998E-4</v>
      </c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</row>
    <row r="463" spans="1:65" s="71" customFormat="1" ht="38.25" x14ac:dyDescent="0.25">
      <c r="A463" s="784" t="str">
        <f>'[1]CM.01-PERSONAL '!$C$154</f>
        <v>GERENCIA GENERAL DE DESARROLLO URBANO</v>
      </c>
      <c r="B463" s="817">
        <v>19</v>
      </c>
      <c r="C463" s="790" t="str">
        <f>'[1]MATRIZ DE ACTIVIDADES'!$B$147</f>
        <v xml:space="preserve">Recibe prepara notificacion, registra en el sistema y deriva documentacion </v>
      </c>
      <c r="D463" s="722" t="str">
        <f>'[1]CM.02- FUNGIBLE'!$B$8</f>
        <v>Papel Bond A-4 75 gramos</v>
      </c>
      <c r="E463" s="723" t="s">
        <v>591</v>
      </c>
      <c r="F463" s="724">
        <v>1</v>
      </c>
      <c r="G463" s="729">
        <f>'[1]CM.02- FUNGIBLE'!$E$8</f>
        <v>3.1600000000000003E-2</v>
      </c>
      <c r="H463" s="726">
        <f t="shared" ref="H463:H473" si="21">F463*G463</f>
        <v>3.1600000000000003E-2</v>
      </c>
    </row>
    <row r="464" spans="1:65" s="187" customFormat="1" ht="31.5" customHeight="1" x14ac:dyDescent="0.2">
      <c r="A464" s="1426" t="str">
        <f>'[1]CM.01-PERSONAL '!$C$168</f>
        <v xml:space="preserve">GERENCIA DE OBRAS </v>
      </c>
      <c r="B464" s="817">
        <v>22</v>
      </c>
      <c r="C464" s="780" t="str">
        <f>'[1]MATRIZ DE ACTIVIDADES'!$B$34</f>
        <v>Recepciona, revisa expediente , elabora cronograma de visitas y deriva documentacion.</v>
      </c>
      <c r="D464" s="722" t="str">
        <f>'[1]CM.02- FUNGIBLE'!$B$8</f>
        <v>Papel Bond A-4 75 gramos</v>
      </c>
      <c r="E464" s="723" t="s">
        <v>591</v>
      </c>
      <c r="F464" s="724">
        <v>1</v>
      </c>
      <c r="G464" s="729">
        <f>'[1]CM.02- FUNGIBLE'!$E$8</f>
        <v>3.1600000000000003E-2</v>
      </c>
      <c r="H464" s="726">
        <f t="shared" si="21"/>
        <v>3.1600000000000003E-2</v>
      </c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</row>
    <row r="465" spans="1:65" s="194" customFormat="1" ht="28.5" customHeight="1" x14ac:dyDescent="0.2">
      <c r="A465" s="1383"/>
      <c r="B465" s="817">
        <v>24</v>
      </c>
      <c r="C465" s="780" t="str">
        <f>'[1]MATRIZ DE ACTIVIDADES'!$B$147</f>
        <v xml:space="preserve">Recibe prepara notificacion, registra en el sistema y deriva documentacion </v>
      </c>
      <c r="D465" s="722" t="str">
        <f>'[1]CM.02- FUNGIBLE'!$B$8</f>
        <v>Papel Bond A-4 75 gramos</v>
      </c>
      <c r="E465" s="723" t="s">
        <v>591</v>
      </c>
      <c r="F465" s="724">
        <v>1</v>
      </c>
      <c r="G465" s="729">
        <f>'[1]CM.02- FUNGIBLE'!$E$8</f>
        <v>3.1600000000000003E-2</v>
      </c>
      <c r="H465" s="726">
        <f t="shared" si="21"/>
        <v>3.1600000000000003E-2</v>
      </c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</row>
    <row r="466" spans="1:65" s="194" customFormat="1" ht="27.75" customHeight="1" x14ac:dyDescent="0.2">
      <c r="A466" s="1383"/>
      <c r="B466" s="1431">
        <v>30</v>
      </c>
      <c r="C466" s="780" t="str">
        <f>'[1]MATRIZ DE ACTIVIDADES'!$B$82</f>
        <v>Elabora Informe de visita de inspección y deriva una copia al responsable de la obra y al Gerente</v>
      </c>
      <c r="D466" s="722" t="str">
        <f>'[1]CM.02- FUNGIBLE'!$B$8</f>
        <v>Papel Bond A-4 75 gramos</v>
      </c>
      <c r="E466" s="723" t="s">
        <v>591</v>
      </c>
      <c r="F466" s="724">
        <v>8</v>
      </c>
      <c r="G466" s="729">
        <f>'[1]CM.02- FUNGIBLE'!$E$8</f>
        <v>3.1600000000000003E-2</v>
      </c>
      <c r="H466" s="726">
        <f t="shared" si="21"/>
        <v>0.25280000000000002</v>
      </c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</row>
    <row r="467" spans="1:65" s="194" customFormat="1" ht="27.75" customHeight="1" x14ac:dyDescent="0.2">
      <c r="A467" s="1383"/>
      <c r="B467" s="1179"/>
      <c r="C467" s="780"/>
      <c r="D467" s="730" t="str">
        <f>'[1]CM.02- FUNGIBLE'!$B$7</f>
        <v>Grapas 26/6</v>
      </c>
      <c r="E467" s="723" t="s">
        <v>591</v>
      </c>
      <c r="F467" s="731">
        <v>1</v>
      </c>
      <c r="G467" s="732">
        <f>'[1]CM.02- FUNGIBLE'!$E$7</f>
        <v>4.5199999999999998E-4</v>
      </c>
      <c r="H467" s="726">
        <f t="shared" si="21"/>
        <v>4.5199999999999998E-4</v>
      </c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</row>
    <row r="468" spans="1:65" s="194" customFormat="1" ht="27.75" customHeight="1" x14ac:dyDescent="0.2">
      <c r="A468" s="1383"/>
      <c r="B468" s="1431">
        <v>34</v>
      </c>
      <c r="C468" s="780" t="str">
        <f>'[1]MATRIZ DE ACTIVIDADES'!$B$82</f>
        <v>Elabora Informe de visita de inspección y deriva una copia al responsable de la obra y al Gerente</v>
      </c>
      <c r="D468" s="722" t="str">
        <f>'[1]CM.02- FUNGIBLE'!$B$8</f>
        <v>Papel Bond A-4 75 gramos</v>
      </c>
      <c r="E468" s="723" t="s">
        <v>591</v>
      </c>
      <c r="F468" s="724">
        <v>8</v>
      </c>
      <c r="G468" s="729">
        <f>'[1]CM.02- FUNGIBLE'!$E$8</f>
        <v>3.1600000000000003E-2</v>
      </c>
      <c r="H468" s="726">
        <f t="shared" si="21"/>
        <v>0.25280000000000002</v>
      </c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</row>
    <row r="469" spans="1:65" s="194" customFormat="1" ht="27.75" customHeight="1" x14ac:dyDescent="0.2">
      <c r="A469" s="1383"/>
      <c r="B469" s="1179"/>
      <c r="C469" s="780"/>
      <c r="D469" s="730" t="str">
        <f>'[1]CM.02- FUNGIBLE'!$B$7</f>
        <v>Grapas 26/6</v>
      </c>
      <c r="E469" s="723" t="s">
        <v>591</v>
      </c>
      <c r="F469" s="731">
        <v>1</v>
      </c>
      <c r="G469" s="732">
        <f>'[1]CM.02- FUNGIBLE'!$E$7</f>
        <v>4.5199999999999998E-4</v>
      </c>
      <c r="H469" s="726">
        <f t="shared" si="21"/>
        <v>4.5199999999999998E-4</v>
      </c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</row>
    <row r="470" spans="1:65" s="194" customFormat="1" ht="27.75" customHeight="1" x14ac:dyDescent="0.2">
      <c r="A470" s="1383"/>
      <c r="B470" s="1431">
        <v>28</v>
      </c>
      <c r="C470" s="780" t="str">
        <f>'[1]MATRIZ DE ACTIVIDADES'!$B$82</f>
        <v>Elabora Informe de visita de inspección y deriva una copia al responsable de la obra y al Gerente</v>
      </c>
      <c r="D470" s="722" t="str">
        <f>'[1]CM.02- FUNGIBLE'!$B$8</f>
        <v>Papel Bond A-4 75 gramos</v>
      </c>
      <c r="E470" s="723" t="s">
        <v>591</v>
      </c>
      <c r="F470" s="724">
        <v>8</v>
      </c>
      <c r="G470" s="729">
        <f>'[1]CM.02- FUNGIBLE'!$E$8</f>
        <v>3.1600000000000003E-2</v>
      </c>
      <c r="H470" s="726">
        <f t="shared" si="21"/>
        <v>0.25280000000000002</v>
      </c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</row>
    <row r="471" spans="1:65" s="194" customFormat="1" ht="27.75" customHeight="1" x14ac:dyDescent="0.2">
      <c r="A471" s="1383"/>
      <c r="B471" s="1179"/>
      <c r="C471" s="780"/>
      <c r="D471" s="730" t="str">
        <f>'[1]CM.02- FUNGIBLE'!$B$7</f>
        <v>Grapas 26/6</v>
      </c>
      <c r="E471" s="723" t="s">
        <v>591</v>
      </c>
      <c r="F471" s="731">
        <v>1</v>
      </c>
      <c r="G471" s="732">
        <f>'[1]CM.02- FUNGIBLE'!$E$7</f>
        <v>4.5199999999999998E-4</v>
      </c>
      <c r="H471" s="726">
        <f t="shared" si="21"/>
        <v>4.5199999999999998E-4</v>
      </c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</row>
    <row r="472" spans="1:65" s="194" customFormat="1" ht="27.75" customHeight="1" x14ac:dyDescent="0.2">
      <c r="A472" s="1383"/>
      <c r="B472" s="1431">
        <v>42</v>
      </c>
      <c r="C472" s="780" t="str">
        <f>'[1]MATRIZ DE ACTIVIDADES'!$B$82</f>
        <v>Elabora Informe de visita de inspección y deriva una copia al responsable de la obra y al Gerente</v>
      </c>
      <c r="D472" s="722" t="str">
        <f>'[1]CM.02- FUNGIBLE'!$B$8</f>
        <v>Papel Bond A-4 75 gramos</v>
      </c>
      <c r="E472" s="723" t="s">
        <v>591</v>
      </c>
      <c r="F472" s="724">
        <v>8</v>
      </c>
      <c r="G472" s="729">
        <f>'[1]CM.02- FUNGIBLE'!$E$8</f>
        <v>3.1600000000000003E-2</v>
      </c>
      <c r="H472" s="726">
        <f t="shared" si="21"/>
        <v>0.25280000000000002</v>
      </c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  <c r="BE472" s="187"/>
      <c r="BF472" s="187"/>
      <c r="BG472" s="187"/>
      <c r="BH472" s="187"/>
      <c r="BI472" s="187"/>
      <c r="BJ472" s="187"/>
      <c r="BK472" s="187"/>
      <c r="BL472" s="187"/>
      <c r="BM472" s="187"/>
    </row>
    <row r="473" spans="1:65" s="194" customFormat="1" ht="27.75" customHeight="1" x14ac:dyDescent="0.2">
      <c r="A473" s="1427"/>
      <c r="B473" s="1179"/>
      <c r="C473" s="780"/>
      <c r="D473" s="730" t="str">
        <f>'[1]CM.02- FUNGIBLE'!$B$7</f>
        <v>Grapas 26/6</v>
      </c>
      <c r="E473" s="723" t="s">
        <v>591</v>
      </c>
      <c r="F473" s="731">
        <v>1</v>
      </c>
      <c r="G473" s="732">
        <f>'[1]CM.02- FUNGIBLE'!$E$7</f>
        <v>4.5199999999999998E-4</v>
      </c>
      <c r="H473" s="726">
        <f t="shared" si="21"/>
        <v>4.5199999999999998E-4</v>
      </c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</row>
    <row r="474" spans="1:65" ht="36.75" customHeight="1" x14ac:dyDescent="0.2">
      <c r="A474" s="148"/>
      <c r="B474" s="118"/>
      <c r="C474" s="148"/>
      <c r="D474" s="149"/>
      <c r="E474" s="149"/>
      <c r="F474" s="149"/>
      <c r="G474" s="692" t="s">
        <v>592</v>
      </c>
      <c r="H474" s="794">
        <f>SUM(H457:H473)</f>
        <v>2.0399119999999997</v>
      </c>
    </row>
    <row r="475" spans="1:65" s="187" customFormat="1" ht="21" customHeight="1" x14ac:dyDescent="0.2">
      <c r="A475" s="176"/>
      <c r="B475" s="165"/>
      <c r="C475" s="176"/>
      <c r="D475" s="150"/>
      <c r="E475" s="150"/>
      <c r="F475" s="150"/>
      <c r="G475" s="152"/>
      <c r="H475" s="795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</row>
    <row r="476" spans="1:65" s="52" customFormat="1" ht="15" customHeight="1" x14ac:dyDescent="0.25">
      <c r="A476" s="1305" t="s">
        <v>55</v>
      </c>
      <c r="B476" s="1305"/>
      <c r="C476" s="1305"/>
      <c r="D476" s="1305"/>
      <c r="E476" s="1305"/>
      <c r="F476" s="1305"/>
      <c r="G476" s="1305"/>
      <c r="H476" s="1305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</row>
    <row r="477" spans="1:65" s="52" customFormat="1" ht="15" x14ac:dyDescent="0.25">
      <c r="A477" s="1305" t="s">
        <v>673</v>
      </c>
      <c r="B477" s="1305"/>
      <c r="C477" s="1305"/>
      <c r="D477" s="1305"/>
      <c r="E477" s="1305"/>
      <c r="F477" s="1305"/>
      <c r="G477" s="1305"/>
      <c r="H477" s="1305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</row>
    <row r="478" spans="1:65" s="52" customFormat="1" ht="15" customHeight="1" x14ac:dyDescent="0.25">
      <c r="A478" s="1301" t="s">
        <v>674</v>
      </c>
      <c r="B478" s="1301"/>
      <c r="C478" s="1301"/>
      <c r="D478" s="1301"/>
      <c r="E478" s="1301"/>
      <c r="F478" s="1301"/>
      <c r="G478" s="1301"/>
      <c r="H478" s="130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</row>
    <row r="479" spans="1:65" ht="13.5" thickBot="1" x14ac:dyDescent="0.25">
      <c r="A479" s="60" t="s">
        <v>3</v>
      </c>
      <c r="B479" s="117"/>
      <c r="C479" s="61"/>
      <c r="D479" s="117"/>
      <c r="E479" s="117"/>
      <c r="F479" s="117"/>
      <c r="G479" s="132"/>
      <c r="H479" s="793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</row>
    <row r="480" spans="1:65" ht="13.5" customHeight="1" thickBot="1" x14ac:dyDescent="0.25">
      <c r="A480" s="1420" t="s">
        <v>452</v>
      </c>
      <c r="B480" s="1421"/>
      <c r="C480" s="1421"/>
      <c r="D480" s="1421"/>
      <c r="E480" s="1421"/>
      <c r="F480" s="1421"/>
      <c r="G480" s="1421"/>
      <c r="H480" s="1422"/>
      <c r="AF480" s="188"/>
      <c r="AG480" s="188"/>
      <c r="AH480" s="188"/>
      <c r="AI480" s="188"/>
      <c r="AJ480" s="188"/>
      <c r="AK480" s="188"/>
      <c r="AL480" s="188"/>
      <c r="AM480" s="188"/>
      <c r="AN480" s="188"/>
      <c r="AO480" s="188"/>
      <c r="AP480" s="188"/>
      <c r="AQ480" s="188"/>
      <c r="AR480" s="188"/>
      <c r="AS480" s="188"/>
      <c r="AT480" s="188"/>
      <c r="AU480" s="188"/>
      <c r="AV480" s="188"/>
      <c r="AW480" s="188"/>
      <c r="AX480" s="188"/>
      <c r="AY480" s="188"/>
      <c r="AZ480" s="188"/>
      <c r="BA480" s="188"/>
      <c r="BB480" s="188"/>
      <c r="BC480" s="188"/>
      <c r="BD480" s="188"/>
      <c r="BE480" s="188"/>
      <c r="BF480" s="188"/>
      <c r="BG480" s="188"/>
      <c r="BH480" s="188"/>
      <c r="BI480" s="188"/>
      <c r="BJ480" s="188"/>
      <c r="BK480" s="188"/>
      <c r="BL480" s="188"/>
      <c r="BM480" s="188"/>
    </row>
    <row r="481" spans="1:65" ht="14.25" customHeight="1" thickBot="1" x14ac:dyDescent="0.25">
      <c r="A481" s="1420" t="s">
        <v>453</v>
      </c>
      <c r="B481" s="1421"/>
      <c r="C481" s="1421"/>
      <c r="D481" s="1421"/>
      <c r="E481" s="1421"/>
      <c r="F481" s="1421"/>
      <c r="G481" s="1421"/>
      <c r="H481" s="1422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</row>
    <row r="482" spans="1:65" ht="27" customHeight="1" thickBot="1" x14ac:dyDescent="0.25">
      <c r="A482" s="1423" t="s">
        <v>430</v>
      </c>
      <c r="B482" s="1424"/>
      <c r="C482" s="1424"/>
      <c r="D482" s="1424"/>
      <c r="E482" s="1424"/>
      <c r="F482" s="1424"/>
      <c r="G482" s="1424"/>
      <c r="H482" s="1425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</row>
    <row r="483" spans="1:65" x14ac:dyDescent="0.2">
      <c r="A483" s="62" t="s">
        <v>569</v>
      </c>
      <c r="B483" s="118"/>
      <c r="C483" s="63"/>
      <c r="D483" s="118"/>
      <c r="E483" s="118"/>
      <c r="F483" s="118"/>
      <c r="G483" s="135"/>
      <c r="H483" s="793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</row>
    <row r="484" spans="1:65" x14ac:dyDescent="0.2">
      <c r="A484" s="62"/>
      <c r="B484" s="118"/>
      <c r="C484" s="63"/>
      <c r="D484" s="118"/>
      <c r="E484" s="118"/>
      <c r="F484" s="118"/>
      <c r="G484" s="135"/>
      <c r="H484" s="793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</row>
    <row r="485" spans="1:65" ht="13.5" thickBot="1" x14ac:dyDescent="0.25">
      <c r="A485" s="60" t="s">
        <v>4</v>
      </c>
      <c r="B485" s="117"/>
      <c r="C485" s="63"/>
      <c r="D485" s="118"/>
      <c r="E485" s="118"/>
      <c r="F485" s="118"/>
      <c r="G485" s="135"/>
      <c r="H485" s="793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</row>
    <row r="486" spans="1:65" ht="13.5" thickBot="1" x14ac:dyDescent="0.25">
      <c r="A486" s="1108" t="s">
        <v>62</v>
      </c>
      <c r="B486" s="1109"/>
      <c r="C486" s="1109"/>
      <c r="D486" s="1109"/>
      <c r="E486" s="1109"/>
      <c r="F486" s="1109"/>
      <c r="G486" s="1109"/>
      <c r="H486" s="1091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</row>
    <row r="487" spans="1:65" x14ac:dyDescent="0.2">
      <c r="A487" s="62"/>
      <c r="B487" s="62"/>
      <c r="C487" s="62"/>
      <c r="D487" s="118"/>
      <c r="E487" s="62"/>
      <c r="F487" s="62"/>
      <c r="G487" s="62"/>
      <c r="H487" s="806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</row>
    <row r="488" spans="1:65" s="699" customFormat="1" ht="37.5" customHeight="1" x14ac:dyDescent="0.2">
      <c r="A488" s="506" t="s">
        <v>5</v>
      </c>
      <c r="B488" s="507" t="s">
        <v>6</v>
      </c>
      <c r="C488" s="507" t="s">
        <v>7</v>
      </c>
      <c r="D488" s="680" t="s">
        <v>578</v>
      </c>
      <c r="E488" s="680" t="s">
        <v>579</v>
      </c>
      <c r="F488" s="680" t="s">
        <v>580</v>
      </c>
      <c r="G488" s="680" t="s">
        <v>581</v>
      </c>
      <c r="H488" s="690" t="s">
        <v>14</v>
      </c>
      <c r="I488" s="520"/>
    </row>
    <row r="489" spans="1:65" s="699" customFormat="1" ht="25.5" customHeight="1" x14ac:dyDescent="0.2">
      <c r="A489" s="508"/>
      <c r="B489" s="508"/>
      <c r="C489" s="508"/>
      <c r="D489" s="248"/>
      <c r="E489" s="248"/>
      <c r="F489" s="248" t="s">
        <v>582</v>
      </c>
      <c r="G489" s="248" t="s">
        <v>583</v>
      </c>
      <c r="H489" s="688" t="s">
        <v>584</v>
      </c>
      <c r="I489" s="520"/>
    </row>
    <row r="490" spans="1:65" s="52" customFormat="1" ht="36" customHeight="1" x14ac:dyDescent="0.25">
      <c r="A490" s="1363" t="s">
        <v>561</v>
      </c>
      <c r="B490" s="1365">
        <v>4</v>
      </c>
      <c r="C490" s="790" t="str">
        <f>'[1]MATRIZ DE ACTIVIDADES'!$B$105</f>
        <v>Elabora Informe Tecnico y deriva a documentacion</v>
      </c>
      <c r="D490" s="722" t="str">
        <f>'[1]CM.02- FUNGIBLE'!$B$8</f>
        <v>Papel Bond A-4 75 gramos</v>
      </c>
      <c r="E490" s="723" t="s">
        <v>591</v>
      </c>
      <c r="F490" s="724">
        <v>10</v>
      </c>
      <c r="G490" s="729">
        <f>'[1]CM.02- FUNGIBLE'!$E$8</f>
        <v>3.1600000000000003E-2</v>
      </c>
      <c r="H490" s="726">
        <f t="shared" ref="H490:H491" si="22">F490*G490</f>
        <v>0.31600000000000006</v>
      </c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</row>
    <row r="491" spans="1:65" s="52" customFormat="1" ht="36" customHeight="1" x14ac:dyDescent="0.25">
      <c r="A491" s="1364"/>
      <c r="B491" s="1366"/>
      <c r="C491" s="790"/>
      <c r="D491" s="730" t="str">
        <f>'[1]CM.02- FUNGIBLE'!$B$7</f>
        <v>Grapas 26/6</v>
      </c>
      <c r="E491" s="723" t="s">
        <v>591</v>
      </c>
      <c r="F491" s="731">
        <v>1</v>
      </c>
      <c r="G491" s="732">
        <f>'[1]CM.02- FUNGIBLE'!$E$7</f>
        <v>4.5199999999999998E-4</v>
      </c>
      <c r="H491" s="726">
        <f t="shared" si="22"/>
        <v>4.5199999999999998E-4</v>
      </c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</row>
    <row r="492" spans="1:65" s="52" customFormat="1" ht="36" x14ac:dyDescent="0.25">
      <c r="A492" s="108"/>
      <c r="B492" s="12"/>
      <c r="C492" s="12"/>
      <c r="D492" s="572"/>
      <c r="E492" s="150"/>
      <c r="F492" s="151"/>
      <c r="G492" s="692" t="s">
        <v>592</v>
      </c>
      <c r="H492" s="799">
        <f>SUM(H490:H491)</f>
        <v>0.31645200000000007</v>
      </c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</row>
    <row r="493" spans="1:65" s="71" customFormat="1" ht="15" x14ac:dyDescent="0.25">
      <c r="A493" s="109"/>
      <c r="B493" s="95"/>
      <c r="C493" s="95"/>
      <c r="D493" s="97"/>
      <c r="E493" s="150"/>
      <c r="F493" s="151"/>
      <c r="G493" s="694"/>
      <c r="H493" s="795"/>
    </row>
    <row r="494" spans="1:65" s="52" customFormat="1" ht="15" customHeight="1" x14ac:dyDescent="0.25">
      <c r="A494" s="1305" t="s">
        <v>55</v>
      </c>
      <c r="B494" s="1305"/>
      <c r="C494" s="1305"/>
      <c r="D494" s="1305"/>
      <c r="E494" s="1305"/>
      <c r="F494" s="1305"/>
      <c r="G494" s="1305"/>
      <c r="H494" s="1305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</row>
    <row r="495" spans="1:65" s="52" customFormat="1" ht="15" x14ac:dyDescent="0.25">
      <c r="A495" s="1305" t="s">
        <v>673</v>
      </c>
      <c r="B495" s="1305"/>
      <c r="C495" s="1305"/>
      <c r="D495" s="1305"/>
      <c r="E495" s="1305"/>
      <c r="F495" s="1305"/>
      <c r="G495" s="1305"/>
      <c r="H495" s="1305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</row>
    <row r="496" spans="1:65" s="52" customFormat="1" ht="15" customHeight="1" x14ac:dyDescent="0.25">
      <c r="A496" s="1301" t="s">
        <v>674</v>
      </c>
      <c r="B496" s="1301"/>
      <c r="C496" s="1301"/>
      <c r="D496" s="1301"/>
      <c r="E496" s="1301"/>
      <c r="F496" s="1301"/>
      <c r="G496" s="1301"/>
      <c r="H496" s="130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</row>
    <row r="497" spans="1:65" ht="13.5" thickBot="1" x14ac:dyDescent="0.25">
      <c r="A497" s="60" t="s">
        <v>3</v>
      </c>
      <c r="B497" s="117"/>
      <c r="C497" s="61"/>
      <c r="D497" s="117"/>
      <c r="E497" s="117"/>
      <c r="F497" s="117"/>
      <c r="G497" s="132"/>
      <c r="H497" s="793"/>
    </row>
    <row r="498" spans="1:65" ht="13.5" customHeight="1" thickBot="1" x14ac:dyDescent="0.25">
      <c r="A498" s="1420" t="s">
        <v>452</v>
      </c>
      <c r="B498" s="1421"/>
      <c r="C498" s="1421"/>
      <c r="D498" s="1421"/>
      <c r="E498" s="1421"/>
      <c r="F498" s="1421"/>
      <c r="G498" s="1421"/>
      <c r="H498" s="1422"/>
    </row>
    <row r="499" spans="1:65" ht="14.25" customHeight="1" thickBot="1" x14ac:dyDescent="0.25">
      <c r="A499" s="1420" t="s">
        <v>453</v>
      </c>
      <c r="B499" s="1421"/>
      <c r="C499" s="1421"/>
      <c r="D499" s="1421"/>
      <c r="E499" s="1421"/>
      <c r="F499" s="1421"/>
      <c r="G499" s="1421"/>
      <c r="H499" s="1422"/>
    </row>
    <row r="500" spans="1:65" ht="33.75" customHeight="1" thickBot="1" x14ac:dyDescent="0.25">
      <c r="A500" s="1423" t="s">
        <v>431</v>
      </c>
      <c r="B500" s="1424"/>
      <c r="C500" s="1424"/>
      <c r="D500" s="1424"/>
      <c r="E500" s="1424"/>
      <c r="F500" s="1424"/>
      <c r="G500" s="1424"/>
      <c r="H500" s="1425"/>
    </row>
    <row r="501" spans="1:65" s="187" customFormat="1" x14ac:dyDescent="0.2">
      <c r="A501" s="418"/>
      <c r="B501" s="418"/>
      <c r="C501" s="418"/>
      <c r="D501" s="783"/>
      <c r="E501" s="418"/>
      <c r="F501" s="418"/>
      <c r="G501" s="418"/>
      <c r="H501" s="807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</row>
    <row r="502" spans="1:65" ht="13.5" thickBot="1" x14ac:dyDescent="0.25">
      <c r="A502" s="60" t="s">
        <v>4</v>
      </c>
      <c r="B502" s="117"/>
      <c r="C502" s="63"/>
      <c r="D502" s="118"/>
      <c r="E502" s="118"/>
      <c r="F502" s="118"/>
      <c r="G502" s="135"/>
      <c r="H502" s="793"/>
    </row>
    <row r="503" spans="1:65" ht="13.5" thickBot="1" x14ac:dyDescent="0.25">
      <c r="A503" s="1108" t="s">
        <v>62</v>
      </c>
      <c r="B503" s="1109"/>
      <c r="C503" s="1109"/>
      <c r="D503" s="1109"/>
      <c r="E503" s="1109"/>
      <c r="F503" s="1109"/>
      <c r="G503" s="1109"/>
      <c r="H503" s="1091"/>
    </row>
    <row r="504" spans="1:65" s="193" customFormat="1" x14ac:dyDescent="0.2">
      <c r="A504" s="64"/>
      <c r="B504" s="118"/>
      <c r="C504" s="11"/>
      <c r="D504" s="119"/>
      <c r="E504" s="118"/>
      <c r="F504" s="119"/>
      <c r="G504" s="135"/>
      <c r="H504" s="793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</row>
    <row r="505" spans="1:65" s="697" customFormat="1" ht="37.5" customHeight="1" x14ac:dyDescent="0.2">
      <c r="A505" s="506" t="s">
        <v>5</v>
      </c>
      <c r="B505" s="507" t="s">
        <v>6</v>
      </c>
      <c r="C505" s="507" t="s">
        <v>7</v>
      </c>
      <c r="D505" s="680" t="s">
        <v>578</v>
      </c>
      <c r="E505" s="680" t="s">
        <v>579</v>
      </c>
      <c r="F505" s="680" t="s">
        <v>580</v>
      </c>
      <c r="G505" s="680" t="s">
        <v>581</v>
      </c>
      <c r="H505" s="690" t="s">
        <v>14</v>
      </c>
      <c r="I505" s="520"/>
    </row>
    <row r="506" spans="1:65" s="697" customFormat="1" ht="25.5" customHeight="1" x14ac:dyDescent="0.2">
      <c r="A506" s="508"/>
      <c r="B506" s="508"/>
      <c r="C506" s="508"/>
      <c r="D506" s="248"/>
      <c r="E506" s="248"/>
      <c r="F506" s="248" t="s">
        <v>582</v>
      </c>
      <c r="G506" s="248" t="s">
        <v>583</v>
      </c>
      <c r="H506" s="688" t="s">
        <v>584</v>
      </c>
      <c r="I506" s="520"/>
    </row>
    <row r="507" spans="1:65" ht="31.5" customHeight="1" x14ac:dyDescent="0.2">
      <c r="A507" s="1426" t="str">
        <f>'[1]CM.01-PERSONAL '!$C$168</f>
        <v xml:space="preserve">GERENCIA DE OBRAS </v>
      </c>
      <c r="B507" s="1431">
        <v>5</v>
      </c>
      <c r="C507" s="780" t="str">
        <f>'[1]MATRIZ DE ACTIVIDADES'!$B$70</f>
        <v>Recibe,revisa expediente y efectùa la Verificaciòn administrativa</v>
      </c>
      <c r="D507" s="722" t="str">
        <f>'[1]CM.02- FUNGIBLE'!$B$6</f>
        <v>Folder manila A4</v>
      </c>
      <c r="E507" s="723" t="s">
        <v>591</v>
      </c>
      <c r="F507" s="724">
        <v>1</v>
      </c>
      <c r="G507" s="725">
        <f>'[1]CM.02- FUNGIBLE'!$E$6</f>
        <v>0.71679999999999999</v>
      </c>
      <c r="H507" s="726">
        <f t="shared" ref="H507:H523" si="23">F507*G507</f>
        <v>0.71679999999999999</v>
      </c>
      <c r="I507" s="70"/>
      <c r="J507" s="139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</row>
    <row r="508" spans="1:65" ht="31.5" customHeight="1" x14ac:dyDescent="0.2">
      <c r="A508" s="1383"/>
      <c r="B508" s="1179"/>
      <c r="C508" s="780"/>
      <c r="D508" s="727" t="str">
        <f>'[1]CM.02- FUNGIBLE'!$B$5</f>
        <v>Faster</v>
      </c>
      <c r="E508" s="723" t="s">
        <v>591</v>
      </c>
      <c r="F508" s="727">
        <v>1</v>
      </c>
      <c r="G508" s="728">
        <f>'[1]CM.02- FUNGIBLE'!$E$5</f>
        <v>8.8000000000000009E-2</v>
      </c>
      <c r="H508" s="726">
        <f t="shared" si="23"/>
        <v>8.8000000000000009E-2</v>
      </c>
      <c r="I508" s="70"/>
      <c r="J508" s="139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  <c r="AQ508" s="188"/>
      <c r="AR508" s="188"/>
      <c r="AS508" s="188"/>
      <c r="AT508" s="188"/>
      <c r="AU508" s="188"/>
      <c r="AV508" s="188"/>
      <c r="AW508" s="188"/>
      <c r="AX508" s="188"/>
      <c r="AY508" s="188"/>
      <c r="AZ508" s="188"/>
      <c r="BA508" s="188"/>
      <c r="BB508" s="188"/>
      <c r="BC508" s="188"/>
      <c r="BD508" s="188"/>
      <c r="BE508" s="188"/>
      <c r="BF508" s="188"/>
      <c r="BG508" s="188"/>
      <c r="BH508" s="188"/>
      <c r="BI508" s="188"/>
      <c r="BJ508" s="188"/>
      <c r="BK508" s="188"/>
      <c r="BL508" s="188"/>
      <c r="BM508" s="188"/>
    </row>
    <row r="509" spans="1:65" ht="30.75" customHeight="1" x14ac:dyDescent="0.2">
      <c r="A509" s="1383"/>
      <c r="B509" s="1431">
        <v>6</v>
      </c>
      <c r="C509" s="780" t="str">
        <f>'[1]MATRIZ DE ACTIVIDADES'!$B$30</f>
        <v>Elabora el informe de verificación administrativa, proyecto de  Licencia  y deriva a Gerente</v>
      </c>
      <c r="D509" s="722" t="str">
        <f>'[1]CM.02- FUNGIBLE'!$B$8</f>
        <v>Papel Bond A-4 75 gramos</v>
      </c>
      <c r="E509" s="723" t="s">
        <v>591</v>
      </c>
      <c r="F509" s="724">
        <v>2</v>
      </c>
      <c r="G509" s="729">
        <f>'[1]CM.02- FUNGIBLE'!$E$8</f>
        <v>3.1600000000000003E-2</v>
      </c>
      <c r="H509" s="726">
        <f t="shared" si="23"/>
        <v>6.3200000000000006E-2</v>
      </c>
      <c r="I509" s="70"/>
      <c r="J509" s="139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</row>
    <row r="510" spans="1:65" ht="30.75" customHeight="1" x14ac:dyDescent="0.2">
      <c r="A510" s="1383"/>
      <c r="B510" s="1179"/>
      <c r="C510" s="780"/>
      <c r="D510" s="730" t="str">
        <f>'[1]CM.02- FUNGIBLE'!$B$7</f>
        <v>Grapas 26/6</v>
      </c>
      <c r="E510" s="723" t="s">
        <v>591</v>
      </c>
      <c r="F510" s="731">
        <v>1</v>
      </c>
      <c r="G510" s="732">
        <f>'[1]CM.02- FUNGIBLE'!$E$7</f>
        <v>4.5199999999999998E-4</v>
      </c>
      <c r="H510" s="726">
        <f t="shared" si="23"/>
        <v>4.5199999999999998E-4</v>
      </c>
      <c r="I510" s="70"/>
      <c r="J510" s="139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</row>
    <row r="511" spans="1:65" s="187" customFormat="1" ht="29.25" customHeight="1" x14ac:dyDescent="0.2">
      <c r="A511" s="1383"/>
      <c r="B511" s="1431">
        <v>13</v>
      </c>
      <c r="C511" s="780" t="str">
        <f>'[1]MATRIZ DE ACTIVIDADES'!$B$39</f>
        <v>Recepciona, revisa expediente , elabora proyecto de Resolucion  y deriva documentacion</v>
      </c>
      <c r="D511" s="722" t="str">
        <f>'[1]CM.02- FUNGIBLE'!$B$8</f>
        <v>Papel Bond A-4 75 gramos</v>
      </c>
      <c r="E511" s="723" t="s">
        <v>591</v>
      </c>
      <c r="F511" s="724">
        <v>2</v>
      </c>
      <c r="G511" s="729">
        <f>'[1]CM.02- FUNGIBLE'!$E$8</f>
        <v>3.1600000000000003E-2</v>
      </c>
      <c r="H511" s="726">
        <f t="shared" si="23"/>
        <v>6.3200000000000006E-2</v>
      </c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</row>
    <row r="512" spans="1:65" s="187" customFormat="1" ht="29.25" customHeight="1" x14ac:dyDescent="0.2">
      <c r="A512" s="1427"/>
      <c r="B512" s="1179"/>
      <c r="C512" s="789"/>
      <c r="D512" s="730" t="str">
        <f>'[1]CM.02- FUNGIBLE'!$B$7</f>
        <v>Grapas 26/6</v>
      </c>
      <c r="E512" s="723" t="s">
        <v>591</v>
      </c>
      <c r="F512" s="731">
        <v>1</v>
      </c>
      <c r="G512" s="732">
        <f>'[1]CM.02- FUNGIBLE'!$E$7</f>
        <v>4.5199999999999998E-4</v>
      </c>
      <c r="H512" s="726">
        <f t="shared" si="23"/>
        <v>4.5199999999999998E-4</v>
      </c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</row>
    <row r="513" spans="1:65" s="71" customFormat="1" ht="38.25" x14ac:dyDescent="0.25">
      <c r="A513" s="784" t="str">
        <f>'[1]CM.01-PERSONAL '!$C$154</f>
        <v>GERENCIA GENERAL DE DESARROLLO URBANO</v>
      </c>
      <c r="B513" s="817">
        <v>19</v>
      </c>
      <c r="C513" s="790" t="str">
        <f>'[1]MATRIZ DE ACTIVIDADES'!$B$147</f>
        <v xml:space="preserve">Recibe prepara notificacion, registra en el sistema y deriva documentacion </v>
      </c>
      <c r="D513" s="722" t="str">
        <f>'[1]CM.02- FUNGIBLE'!$B$8</f>
        <v>Papel Bond A-4 75 gramos</v>
      </c>
      <c r="E513" s="723" t="s">
        <v>591</v>
      </c>
      <c r="F513" s="724">
        <v>1</v>
      </c>
      <c r="G513" s="729">
        <f>'[1]CM.02- FUNGIBLE'!$E$8</f>
        <v>3.1600000000000003E-2</v>
      </c>
      <c r="H513" s="726">
        <f t="shared" si="23"/>
        <v>3.1600000000000003E-2</v>
      </c>
    </row>
    <row r="514" spans="1:65" s="187" customFormat="1" ht="31.5" customHeight="1" x14ac:dyDescent="0.2">
      <c r="A514" s="1426" t="str">
        <f>'[1]CM.01-PERSONAL '!$C$168</f>
        <v xml:space="preserve">GERENCIA DE OBRAS </v>
      </c>
      <c r="B514" s="817">
        <v>22</v>
      </c>
      <c r="C514" s="780" t="str">
        <f>'[1]MATRIZ DE ACTIVIDADES'!$B$34</f>
        <v>Recepciona, revisa expediente , elabora cronograma de visitas y deriva documentacion.</v>
      </c>
      <c r="D514" s="722" t="str">
        <f>'[1]CM.02- FUNGIBLE'!$B$8</f>
        <v>Papel Bond A-4 75 gramos</v>
      </c>
      <c r="E514" s="723" t="s">
        <v>591</v>
      </c>
      <c r="F514" s="724">
        <v>1</v>
      </c>
      <c r="G514" s="729">
        <f>'[1]CM.02- FUNGIBLE'!$E$8</f>
        <v>3.1600000000000003E-2</v>
      </c>
      <c r="H514" s="726">
        <f t="shared" si="23"/>
        <v>3.1600000000000003E-2</v>
      </c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</row>
    <row r="515" spans="1:65" s="194" customFormat="1" ht="28.5" customHeight="1" x14ac:dyDescent="0.2">
      <c r="A515" s="1383"/>
      <c r="B515" s="817">
        <v>24</v>
      </c>
      <c r="C515" s="780" t="str">
        <f>'[1]MATRIZ DE ACTIVIDADES'!$B$147</f>
        <v xml:space="preserve">Recibe prepara notificacion, registra en el sistema y deriva documentacion </v>
      </c>
      <c r="D515" s="722" t="str">
        <f>'[1]CM.02- FUNGIBLE'!$B$8</f>
        <v>Papel Bond A-4 75 gramos</v>
      </c>
      <c r="E515" s="723" t="s">
        <v>591</v>
      </c>
      <c r="F515" s="724">
        <v>1</v>
      </c>
      <c r="G515" s="729">
        <f>'[1]CM.02- FUNGIBLE'!$E$8</f>
        <v>3.1600000000000003E-2</v>
      </c>
      <c r="H515" s="726">
        <f t="shared" si="23"/>
        <v>3.1600000000000003E-2</v>
      </c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</row>
    <row r="516" spans="1:65" s="194" customFormat="1" ht="27.75" customHeight="1" x14ac:dyDescent="0.2">
      <c r="A516" s="1383"/>
      <c r="B516" s="1431">
        <v>30</v>
      </c>
      <c r="C516" s="780" t="str">
        <f>'[1]MATRIZ DE ACTIVIDADES'!$B$82</f>
        <v>Elabora Informe de visita de inspección y deriva una copia al responsable de la obra y al Gerente</v>
      </c>
      <c r="D516" s="722" t="str">
        <f>'[1]CM.02- FUNGIBLE'!$B$8</f>
        <v>Papel Bond A-4 75 gramos</v>
      </c>
      <c r="E516" s="723" t="s">
        <v>591</v>
      </c>
      <c r="F516" s="724">
        <v>8</v>
      </c>
      <c r="G516" s="729">
        <f>'[1]CM.02- FUNGIBLE'!$E$8</f>
        <v>3.1600000000000003E-2</v>
      </c>
      <c r="H516" s="726">
        <f t="shared" si="23"/>
        <v>0.25280000000000002</v>
      </c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  <c r="BK516" s="187"/>
      <c r="BL516" s="187"/>
      <c r="BM516" s="187"/>
    </row>
    <row r="517" spans="1:65" s="194" customFormat="1" ht="27.75" customHeight="1" x14ac:dyDescent="0.2">
      <c r="A517" s="1383"/>
      <c r="B517" s="1179"/>
      <c r="C517" s="780"/>
      <c r="D517" s="730" t="str">
        <f>'[1]CM.02- FUNGIBLE'!$B$7</f>
        <v>Grapas 26/6</v>
      </c>
      <c r="E517" s="723" t="s">
        <v>591</v>
      </c>
      <c r="F517" s="731">
        <v>1</v>
      </c>
      <c r="G517" s="732">
        <f>'[1]CM.02- FUNGIBLE'!$E$7</f>
        <v>4.5199999999999998E-4</v>
      </c>
      <c r="H517" s="726">
        <f t="shared" si="23"/>
        <v>4.5199999999999998E-4</v>
      </c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</row>
    <row r="518" spans="1:65" s="194" customFormat="1" ht="27.75" customHeight="1" x14ac:dyDescent="0.2">
      <c r="A518" s="1383"/>
      <c r="B518" s="1431">
        <v>34</v>
      </c>
      <c r="C518" s="780" t="str">
        <f>'[1]MATRIZ DE ACTIVIDADES'!$B$82</f>
        <v>Elabora Informe de visita de inspección y deriva una copia al responsable de la obra y al Gerente</v>
      </c>
      <c r="D518" s="722" t="str">
        <f>'[1]CM.02- FUNGIBLE'!$B$8</f>
        <v>Papel Bond A-4 75 gramos</v>
      </c>
      <c r="E518" s="723" t="s">
        <v>591</v>
      </c>
      <c r="F518" s="724">
        <v>8</v>
      </c>
      <c r="G518" s="729">
        <f>'[1]CM.02- FUNGIBLE'!$E$8</f>
        <v>3.1600000000000003E-2</v>
      </c>
      <c r="H518" s="726">
        <f t="shared" si="23"/>
        <v>0.25280000000000002</v>
      </c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</row>
    <row r="519" spans="1:65" s="194" customFormat="1" ht="27.75" customHeight="1" x14ac:dyDescent="0.2">
      <c r="A519" s="1383"/>
      <c r="B519" s="1179"/>
      <c r="C519" s="780"/>
      <c r="D519" s="730" t="str">
        <f>'[1]CM.02- FUNGIBLE'!$B$7</f>
        <v>Grapas 26/6</v>
      </c>
      <c r="E519" s="723" t="s">
        <v>591</v>
      </c>
      <c r="F519" s="731">
        <v>1</v>
      </c>
      <c r="G519" s="732">
        <f>'[1]CM.02- FUNGIBLE'!$E$7</f>
        <v>4.5199999999999998E-4</v>
      </c>
      <c r="H519" s="726">
        <f t="shared" si="23"/>
        <v>4.5199999999999998E-4</v>
      </c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</row>
    <row r="520" spans="1:65" s="194" customFormat="1" ht="27.75" customHeight="1" x14ac:dyDescent="0.2">
      <c r="A520" s="1383"/>
      <c r="B520" s="1431">
        <v>28</v>
      </c>
      <c r="C520" s="780" t="str">
        <f>'[1]MATRIZ DE ACTIVIDADES'!$B$82</f>
        <v>Elabora Informe de visita de inspección y deriva una copia al responsable de la obra y al Gerente</v>
      </c>
      <c r="D520" s="722" t="str">
        <f>'[1]CM.02- FUNGIBLE'!$B$8</f>
        <v>Papel Bond A-4 75 gramos</v>
      </c>
      <c r="E520" s="723" t="s">
        <v>591</v>
      </c>
      <c r="F520" s="724">
        <v>8</v>
      </c>
      <c r="G520" s="729">
        <f>'[1]CM.02- FUNGIBLE'!$E$8</f>
        <v>3.1600000000000003E-2</v>
      </c>
      <c r="H520" s="726">
        <f t="shared" si="23"/>
        <v>0.25280000000000002</v>
      </c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</row>
    <row r="521" spans="1:65" s="194" customFormat="1" ht="27.75" customHeight="1" x14ac:dyDescent="0.2">
      <c r="A521" s="1383"/>
      <c r="B521" s="1179"/>
      <c r="C521" s="780"/>
      <c r="D521" s="730" t="str">
        <f>'[1]CM.02- FUNGIBLE'!$B$7</f>
        <v>Grapas 26/6</v>
      </c>
      <c r="E521" s="723" t="s">
        <v>591</v>
      </c>
      <c r="F521" s="731">
        <v>1</v>
      </c>
      <c r="G521" s="732">
        <f>'[1]CM.02- FUNGIBLE'!$E$7</f>
        <v>4.5199999999999998E-4</v>
      </c>
      <c r="H521" s="726">
        <f t="shared" si="23"/>
        <v>4.5199999999999998E-4</v>
      </c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</row>
    <row r="522" spans="1:65" s="194" customFormat="1" ht="27.75" customHeight="1" x14ac:dyDescent="0.2">
      <c r="A522" s="1383"/>
      <c r="B522" s="1431">
        <v>42</v>
      </c>
      <c r="C522" s="780" t="str">
        <f>'[1]MATRIZ DE ACTIVIDADES'!$B$82</f>
        <v>Elabora Informe de visita de inspección y deriva una copia al responsable de la obra y al Gerente</v>
      </c>
      <c r="D522" s="722" t="str">
        <f>'[1]CM.02- FUNGIBLE'!$B$8</f>
        <v>Papel Bond A-4 75 gramos</v>
      </c>
      <c r="E522" s="723" t="s">
        <v>591</v>
      </c>
      <c r="F522" s="724">
        <v>8</v>
      </c>
      <c r="G522" s="729">
        <f>'[1]CM.02- FUNGIBLE'!$E$8</f>
        <v>3.1600000000000003E-2</v>
      </c>
      <c r="H522" s="726">
        <f t="shared" si="23"/>
        <v>0.25280000000000002</v>
      </c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187"/>
      <c r="BM522" s="187"/>
    </row>
    <row r="523" spans="1:65" s="194" customFormat="1" ht="27.75" customHeight="1" x14ac:dyDescent="0.2">
      <c r="A523" s="1427"/>
      <c r="B523" s="1179"/>
      <c r="C523" s="780"/>
      <c r="D523" s="730" t="str">
        <f>'[1]CM.02- FUNGIBLE'!$B$7</f>
        <v>Grapas 26/6</v>
      </c>
      <c r="E523" s="723" t="s">
        <v>591</v>
      </c>
      <c r="F523" s="731">
        <v>1</v>
      </c>
      <c r="G523" s="732">
        <f>'[1]CM.02- FUNGIBLE'!$E$7</f>
        <v>4.5199999999999998E-4</v>
      </c>
      <c r="H523" s="726">
        <f t="shared" si="23"/>
        <v>4.5199999999999998E-4</v>
      </c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</row>
    <row r="524" spans="1:65" ht="36.75" customHeight="1" x14ac:dyDescent="0.2">
      <c r="A524" s="148"/>
      <c r="B524" s="118"/>
      <c r="C524" s="148"/>
      <c r="D524" s="149"/>
      <c r="E524" s="149"/>
      <c r="F524" s="149"/>
      <c r="G524" s="692" t="s">
        <v>592</v>
      </c>
      <c r="H524" s="794">
        <f>SUM(H507:H523)</f>
        <v>2.0399119999999997</v>
      </c>
    </row>
    <row r="525" spans="1:65" s="187" customFormat="1" ht="36.75" customHeight="1" x14ac:dyDescent="0.2">
      <c r="A525" s="176"/>
      <c r="B525" s="165"/>
      <c r="C525" s="176"/>
      <c r="D525" s="150"/>
      <c r="E525" s="150"/>
      <c r="F525" s="150"/>
      <c r="G525" s="152"/>
      <c r="H525" s="795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</row>
    <row r="526" spans="1:65" s="52" customFormat="1" ht="15" customHeight="1" x14ac:dyDescent="0.25">
      <c r="A526" s="1305" t="s">
        <v>55</v>
      </c>
      <c r="B526" s="1305"/>
      <c r="C526" s="1305"/>
      <c r="D526" s="1305"/>
      <c r="E526" s="1305"/>
      <c r="F526" s="1305"/>
      <c r="G526" s="1305"/>
      <c r="H526" s="1305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</row>
    <row r="527" spans="1:65" s="52" customFormat="1" ht="15" x14ac:dyDescent="0.25">
      <c r="A527" s="1305" t="s">
        <v>673</v>
      </c>
      <c r="B527" s="1305"/>
      <c r="C527" s="1305"/>
      <c r="D527" s="1305"/>
      <c r="E527" s="1305"/>
      <c r="F527" s="1305"/>
      <c r="G527" s="1305"/>
      <c r="H527" s="1305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</row>
    <row r="528" spans="1:65" s="52" customFormat="1" ht="15" customHeight="1" x14ac:dyDescent="0.25">
      <c r="A528" s="1301" t="s">
        <v>674</v>
      </c>
      <c r="B528" s="1301"/>
      <c r="C528" s="1301"/>
      <c r="D528" s="1301"/>
      <c r="E528" s="1301"/>
      <c r="F528" s="1301"/>
      <c r="G528" s="1301"/>
      <c r="H528" s="130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</row>
    <row r="529" spans="1:31" ht="13.5" thickBot="1" x14ac:dyDescent="0.25">
      <c r="A529" s="60" t="s">
        <v>3</v>
      </c>
      <c r="B529" s="117"/>
      <c r="C529" s="61"/>
      <c r="D529" s="117"/>
      <c r="E529" s="117"/>
      <c r="F529" s="117"/>
      <c r="G529" s="132"/>
      <c r="H529" s="793"/>
    </row>
    <row r="530" spans="1:31" ht="13.5" customHeight="1" thickBot="1" x14ac:dyDescent="0.25">
      <c r="A530" s="1420" t="s">
        <v>452</v>
      </c>
      <c r="B530" s="1421"/>
      <c r="C530" s="1421"/>
      <c r="D530" s="1421"/>
      <c r="E530" s="1421"/>
      <c r="F530" s="1421"/>
      <c r="G530" s="1421"/>
      <c r="H530" s="1422"/>
    </row>
    <row r="531" spans="1:31" ht="14.25" customHeight="1" thickBot="1" x14ac:dyDescent="0.25">
      <c r="A531" s="1420" t="s">
        <v>453</v>
      </c>
      <c r="B531" s="1421"/>
      <c r="C531" s="1421"/>
      <c r="D531" s="1421"/>
      <c r="E531" s="1421"/>
      <c r="F531" s="1421"/>
      <c r="G531" s="1421"/>
      <c r="H531" s="1422"/>
    </row>
    <row r="532" spans="1:31" ht="33" customHeight="1" thickBot="1" x14ac:dyDescent="0.25">
      <c r="A532" s="1423" t="s">
        <v>431</v>
      </c>
      <c r="B532" s="1424"/>
      <c r="C532" s="1424"/>
      <c r="D532" s="1424"/>
      <c r="E532" s="1424"/>
      <c r="F532" s="1424"/>
      <c r="G532" s="1424"/>
      <c r="H532" s="1425"/>
    </row>
    <row r="533" spans="1:31" x14ac:dyDescent="0.2">
      <c r="A533" s="62" t="s">
        <v>569</v>
      </c>
      <c r="B533" s="118"/>
      <c r="C533" s="63"/>
      <c r="D533" s="118"/>
      <c r="E533" s="118"/>
      <c r="F533" s="118"/>
      <c r="G533" s="135"/>
      <c r="H533" s="793"/>
    </row>
    <row r="534" spans="1:31" x14ac:dyDescent="0.2">
      <c r="A534" s="62"/>
      <c r="B534" s="118"/>
      <c r="C534" s="63"/>
      <c r="D534" s="118"/>
      <c r="E534" s="118"/>
      <c r="F534" s="118"/>
      <c r="G534" s="135"/>
      <c r="H534" s="793"/>
    </row>
    <row r="535" spans="1:31" ht="13.5" thickBot="1" x14ac:dyDescent="0.25">
      <c r="A535" s="60" t="s">
        <v>4</v>
      </c>
      <c r="B535" s="117"/>
      <c r="C535" s="63"/>
      <c r="D535" s="118"/>
      <c r="E535" s="118"/>
      <c r="F535" s="118"/>
      <c r="G535" s="135"/>
      <c r="H535" s="793"/>
    </row>
    <row r="536" spans="1:31" ht="13.5" thickBot="1" x14ac:dyDescent="0.25">
      <c r="A536" s="1108" t="s">
        <v>62</v>
      </c>
      <c r="B536" s="1109"/>
      <c r="C536" s="1109"/>
      <c r="D536" s="1109"/>
      <c r="E536" s="1109"/>
      <c r="F536" s="1109"/>
      <c r="G536" s="1109"/>
      <c r="H536" s="1091"/>
    </row>
    <row r="537" spans="1:31" x14ac:dyDescent="0.2">
      <c r="A537" s="62"/>
      <c r="B537" s="62"/>
      <c r="C537" s="62"/>
      <c r="D537" s="118"/>
      <c r="E537" s="62"/>
      <c r="F537" s="62"/>
      <c r="G537" s="62"/>
      <c r="H537" s="806"/>
    </row>
    <row r="538" spans="1:31" s="699" customFormat="1" ht="37.5" customHeight="1" x14ac:dyDescent="0.2">
      <c r="A538" s="506" t="s">
        <v>5</v>
      </c>
      <c r="B538" s="507" t="s">
        <v>6</v>
      </c>
      <c r="C538" s="507" t="s">
        <v>7</v>
      </c>
      <c r="D538" s="680" t="s">
        <v>578</v>
      </c>
      <c r="E538" s="680" t="s">
        <v>579</v>
      </c>
      <c r="F538" s="680" t="s">
        <v>580</v>
      </c>
      <c r="G538" s="680" t="s">
        <v>581</v>
      </c>
      <c r="H538" s="690" t="s">
        <v>14</v>
      </c>
      <c r="I538" s="520"/>
    </row>
    <row r="539" spans="1:31" s="699" customFormat="1" ht="25.5" customHeight="1" x14ac:dyDescent="0.2">
      <c r="A539" s="508"/>
      <c r="B539" s="508"/>
      <c r="C539" s="508"/>
      <c r="D539" s="248"/>
      <c r="E539" s="248"/>
      <c r="F539" s="248" t="s">
        <v>582</v>
      </c>
      <c r="G539" s="248" t="s">
        <v>583</v>
      </c>
      <c r="H539" s="688" t="s">
        <v>584</v>
      </c>
      <c r="I539" s="520"/>
    </row>
    <row r="540" spans="1:31" s="52" customFormat="1" ht="36" customHeight="1" x14ac:dyDescent="0.25">
      <c r="A540" s="1363" t="s">
        <v>561</v>
      </c>
      <c r="B540" s="1365">
        <v>4</v>
      </c>
      <c r="C540" s="790" t="str">
        <f>'[1]MATRIZ DE ACTIVIDADES'!$B$105</f>
        <v>Elabora Informe Tecnico y deriva a documentacion</v>
      </c>
      <c r="D540" s="722" t="str">
        <f>'[1]CM.02- FUNGIBLE'!$B$8</f>
        <v>Papel Bond A-4 75 gramos</v>
      </c>
      <c r="E540" s="723" t="s">
        <v>591</v>
      </c>
      <c r="F540" s="724">
        <v>10</v>
      </c>
      <c r="G540" s="729">
        <f>'[1]CM.02- FUNGIBLE'!$E$8</f>
        <v>3.1600000000000003E-2</v>
      </c>
      <c r="H540" s="726">
        <f t="shared" ref="H540:H541" si="24">F540*G540</f>
        <v>0.31600000000000006</v>
      </c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</row>
    <row r="541" spans="1:31" s="52" customFormat="1" ht="36" customHeight="1" x14ac:dyDescent="0.25">
      <c r="A541" s="1364"/>
      <c r="B541" s="1366"/>
      <c r="C541" s="790"/>
      <c r="D541" s="730" t="str">
        <f>'[1]CM.02- FUNGIBLE'!$B$7</f>
        <v>Grapas 26/6</v>
      </c>
      <c r="E541" s="723" t="s">
        <v>591</v>
      </c>
      <c r="F541" s="731">
        <v>1</v>
      </c>
      <c r="G541" s="732">
        <f>'[1]CM.02- FUNGIBLE'!$E$7</f>
        <v>4.5199999999999998E-4</v>
      </c>
      <c r="H541" s="726">
        <f t="shared" si="24"/>
        <v>4.5199999999999998E-4</v>
      </c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</row>
    <row r="542" spans="1:31" s="52" customFormat="1" ht="36" x14ac:dyDescent="0.25">
      <c r="A542" s="108"/>
      <c r="B542" s="12"/>
      <c r="C542" s="12"/>
      <c r="D542" s="572"/>
      <c r="E542" s="150"/>
      <c r="F542" s="151"/>
      <c r="G542" s="692" t="s">
        <v>592</v>
      </c>
      <c r="H542" s="799">
        <f>SUM(H540:H541)</f>
        <v>0.31645200000000007</v>
      </c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</row>
    <row r="543" spans="1:31" s="187" customFormat="1" ht="18.75" customHeight="1" x14ac:dyDescent="0.2">
      <c r="A543" s="176"/>
      <c r="B543" s="165"/>
      <c r="C543" s="176"/>
      <c r="D543" s="150"/>
      <c r="E543" s="150"/>
      <c r="F543" s="150"/>
      <c r="G543" s="152"/>
      <c r="H543" s="795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</row>
    <row r="544" spans="1:31" s="52" customFormat="1" ht="15" customHeight="1" x14ac:dyDescent="0.25">
      <c r="A544" s="1305" t="s">
        <v>55</v>
      </c>
      <c r="B544" s="1305"/>
      <c r="C544" s="1305"/>
      <c r="D544" s="1305"/>
      <c r="E544" s="1305"/>
      <c r="F544" s="1305"/>
      <c r="G544" s="1305"/>
      <c r="H544" s="1305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</row>
    <row r="545" spans="1:65" s="52" customFormat="1" ht="15" x14ac:dyDescent="0.25">
      <c r="A545" s="1305" t="s">
        <v>673</v>
      </c>
      <c r="B545" s="1305"/>
      <c r="C545" s="1305"/>
      <c r="D545" s="1305"/>
      <c r="E545" s="1305"/>
      <c r="F545" s="1305"/>
      <c r="G545" s="1305"/>
      <c r="H545" s="1305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</row>
    <row r="546" spans="1:65" s="52" customFormat="1" ht="15" customHeight="1" x14ac:dyDescent="0.25">
      <c r="A546" s="1301" t="s">
        <v>674</v>
      </c>
      <c r="B546" s="1301"/>
      <c r="C546" s="1301"/>
      <c r="D546" s="1301"/>
      <c r="E546" s="1301"/>
      <c r="F546" s="1301"/>
      <c r="G546" s="1301"/>
      <c r="H546" s="130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</row>
    <row r="547" spans="1:65" ht="13.5" thickBot="1" x14ac:dyDescent="0.25">
      <c r="A547" s="60" t="s">
        <v>3</v>
      </c>
      <c r="B547" s="117"/>
      <c r="C547" s="61"/>
      <c r="D547" s="117"/>
      <c r="E547" s="117"/>
      <c r="F547" s="117"/>
      <c r="G547" s="132"/>
      <c r="H547" s="793"/>
    </row>
    <row r="548" spans="1:65" ht="13.5" customHeight="1" thickBot="1" x14ac:dyDescent="0.25">
      <c r="A548" s="1115" t="s">
        <v>452</v>
      </c>
      <c r="B548" s="1439"/>
      <c r="C548" s="1439"/>
      <c r="D548" s="1439"/>
      <c r="E548" s="1439"/>
      <c r="F548" s="1439"/>
      <c r="G548" s="1439"/>
      <c r="H548" s="1117"/>
    </row>
    <row r="549" spans="1:65" ht="14.25" customHeight="1" thickBot="1" x14ac:dyDescent="0.25">
      <c r="A549" s="1115" t="s">
        <v>453</v>
      </c>
      <c r="B549" s="1439"/>
      <c r="C549" s="1439"/>
      <c r="D549" s="1439"/>
      <c r="E549" s="1439"/>
      <c r="F549" s="1439"/>
      <c r="G549" s="1439"/>
      <c r="H549" s="1117"/>
    </row>
    <row r="550" spans="1:65" ht="37.5" customHeight="1" thickBot="1" x14ac:dyDescent="0.25">
      <c r="A550" s="1423" t="s">
        <v>432</v>
      </c>
      <c r="B550" s="1434"/>
      <c r="C550" s="1434"/>
      <c r="D550" s="1434"/>
      <c r="E550" s="1434"/>
      <c r="F550" s="1434"/>
      <c r="G550" s="1434"/>
      <c r="H550" s="1425"/>
    </row>
    <row r="551" spans="1:65" x14ac:dyDescent="0.2">
      <c r="A551" s="62"/>
      <c r="B551" s="118"/>
      <c r="C551" s="63"/>
      <c r="D551" s="118"/>
      <c r="E551" s="118"/>
      <c r="F551" s="118"/>
      <c r="G551" s="135"/>
      <c r="H551" s="793"/>
    </row>
    <row r="552" spans="1:65" ht="13.5" thickBot="1" x14ac:dyDescent="0.25">
      <c r="A552" s="60" t="s">
        <v>4</v>
      </c>
      <c r="B552" s="117"/>
      <c r="C552" s="63"/>
      <c r="D552" s="118"/>
      <c r="E552" s="118"/>
      <c r="F552" s="118"/>
      <c r="G552" s="135"/>
      <c r="H552" s="793"/>
    </row>
    <row r="553" spans="1:65" ht="13.5" thickBot="1" x14ac:dyDescent="0.25">
      <c r="A553" s="1108" t="s">
        <v>62</v>
      </c>
      <c r="B553" s="1385"/>
      <c r="C553" s="1385"/>
      <c r="D553" s="1385"/>
      <c r="E553" s="1385"/>
      <c r="F553" s="1385"/>
      <c r="G553" s="1385"/>
      <c r="H553" s="1091"/>
    </row>
    <row r="554" spans="1:65" s="193" customFormat="1" x14ac:dyDescent="0.2">
      <c r="A554" s="64"/>
      <c r="B554" s="118"/>
      <c r="C554" s="11"/>
      <c r="D554" s="119"/>
      <c r="E554" s="118"/>
      <c r="F554" s="119"/>
      <c r="G554" s="135"/>
      <c r="H554" s="793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</row>
    <row r="555" spans="1:65" s="697" customFormat="1" ht="37.5" customHeight="1" x14ac:dyDescent="0.2">
      <c r="A555" s="506" t="s">
        <v>5</v>
      </c>
      <c r="B555" s="507" t="s">
        <v>6</v>
      </c>
      <c r="C555" s="507" t="s">
        <v>7</v>
      </c>
      <c r="D555" s="680" t="s">
        <v>578</v>
      </c>
      <c r="E555" s="680" t="s">
        <v>579</v>
      </c>
      <c r="F555" s="680" t="s">
        <v>580</v>
      </c>
      <c r="G555" s="680" t="s">
        <v>581</v>
      </c>
      <c r="H555" s="690" t="s">
        <v>14</v>
      </c>
      <c r="I555" s="520"/>
    </row>
    <row r="556" spans="1:65" s="697" customFormat="1" ht="25.5" customHeight="1" x14ac:dyDescent="0.2">
      <c r="A556" s="508"/>
      <c r="B556" s="508"/>
      <c r="C556" s="508"/>
      <c r="D556" s="248"/>
      <c r="E556" s="248"/>
      <c r="F556" s="248" t="s">
        <v>582</v>
      </c>
      <c r="G556" s="248" t="s">
        <v>583</v>
      </c>
      <c r="H556" s="688" t="s">
        <v>584</v>
      </c>
      <c r="I556" s="520"/>
    </row>
    <row r="557" spans="1:65" ht="31.5" customHeight="1" x14ac:dyDescent="0.2">
      <c r="A557" s="1426" t="str">
        <f>'[1]CM.01-PERSONAL '!$C$168</f>
        <v xml:space="preserve">GERENCIA DE OBRAS </v>
      </c>
      <c r="B557" s="1431">
        <v>5</v>
      </c>
      <c r="C557" s="780" t="str">
        <f>'[1]MATRIZ DE ACTIVIDADES'!$B$70</f>
        <v>Recibe,revisa expediente y efectùa la Verificaciòn administrativa</v>
      </c>
      <c r="D557" s="722" t="str">
        <f>'[1]CM.02- FUNGIBLE'!$B$6</f>
        <v>Folder manila A4</v>
      </c>
      <c r="E557" s="723" t="s">
        <v>591</v>
      </c>
      <c r="F557" s="724">
        <v>1</v>
      </c>
      <c r="G557" s="725">
        <f>'[1]CM.02- FUNGIBLE'!$E$6</f>
        <v>0.71679999999999999</v>
      </c>
      <c r="H557" s="726">
        <f t="shared" ref="H557:H573" si="25">F557*G557</f>
        <v>0.71679999999999999</v>
      </c>
      <c r="I557" s="70"/>
      <c r="J557" s="139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</row>
    <row r="558" spans="1:65" ht="31.5" customHeight="1" x14ac:dyDescent="0.2">
      <c r="A558" s="1383"/>
      <c r="B558" s="1179"/>
      <c r="C558" s="780"/>
      <c r="D558" s="727" t="str">
        <f>'[1]CM.02- FUNGIBLE'!$B$5</f>
        <v>Faster</v>
      </c>
      <c r="E558" s="723" t="s">
        <v>591</v>
      </c>
      <c r="F558" s="727">
        <v>1</v>
      </c>
      <c r="G558" s="728">
        <f>'[1]CM.02- FUNGIBLE'!$E$5</f>
        <v>8.8000000000000009E-2</v>
      </c>
      <c r="H558" s="726">
        <f t="shared" si="25"/>
        <v>8.8000000000000009E-2</v>
      </c>
      <c r="I558" s="70"/>
      <c r="J558" s="139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  <c r="AS558" s="188"/>
      <c r="AT558" s="188"/>
      <c r="AU558" s="188"/>
      <c r="AV558" s="188"/>
      <c r="AW558" s="188"/>
      <c r="AX558" s="188"/>
      <c r="AY558" s="188"/>
      <c r="AZ558" s="188"/>
      <c r="BA558" s="188"/>
      <c r="BB558" s="188"/>
      <c r="BC558" s="188"/>
      <c r="BD558" s="188"/>
      <c r="BE558" s="188"/>
      <c r="BF558" s="188"/>
      <c r="BG558" s="188"/>
      <c r="BH558" s="188"/>
      <c r="BI558" s="188"/>
      <c r="BJ558" s="188"/>
      <c r="BK558" s="188"/>
      <c r="BL558" s="188"/>
      <c r="BM558" s="188"/>
    </row>
    <row r="559" spans="1:65" ht="30.75" customHeight="1" x14ac:dyDescent="0.2">
      <c r="A559" s="1383"/>
      <c r="B559" s="1431">
        <v>6</v>
      </c>
      <c r="C559" s="780" t="str">
        <f>'[1]MATRIZ DE ACTIVIDADES'!$B$30</f>
        <v>Elabora el informe de verificación administrativa, proyecto de  Licencia  y deriva a Gerente</v>
      </c>
      <c r="D559" s="722" t="str">
        <f>'[1]CM.02- FUNGIBLE'!$B$8</f>
        <v>Papel Bond A-4 75 gramos</v>
      </c>
      <c r="E559" s="723" t="s">
        <v>591</v>
      </c>
      <c r="F559" s="724">
        <v>2</v>
      </c>
      <c r="G559" s="729">
        <f>'[1]CM.02- FUNGIBLE'!$E$8</f>
        <v>3.1600000000000003E-2</v>
      </c>
      <c r="H559" s="726">
        <f t="shared" si="25"/>
        <v>6.3200000000000006E-2</v>
      </c>
      <c r="I559" s="70"/>
      <c r="J559" s="139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</row>
    <row r="560" spans="1:65" ht="30.75" customHeight="1" x14ac:dyDescent="0.2">
      <c r="A560" s="1383"/>
      <c r="B560" s="1179"/>
      <c r="C560" s="780"/>
      <c r="D560" s="730" t="str">
        <f>'[1]CM.02- FUNGIBLE'!$B$7</f>
        <v>Grapas 26/6</v>
      </c>
      <c r="E560" s="723" t="s">
        <v>591</v>
      </c>
      <c r="F560" s="731">
        <v>1</v>
      </c>
      <c r="G560" s="732">
        <f>'[1]CM.02- FUNGIBLE'!$E$7</f>
        <v>4.5199999999999998E-4</v>
      </c>
      <c r="H560" s="726">
        <f t="shared" si="25"/>
        <v>4.5199999999999998E-4</v>
      </c>
      <c r="I560" s="70"/>
      <c r="J560" s="139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</row>
    <row r="561" spans="1:65" s="187" customFormat="1" ht="29.25" customHeight="1" x14ac:dyDescent="0.2">
      <c r="A561" s="1383"/>
      <c r="B561" s="1431">
        <v>13</v>
      </c>
      <c r="C561" s="780" t="str">
        <f>'[1]MATRIZ DE ACTIVIDADES'!$B$39</f>
        <v>Recepciona, revisa expediente , elabora proyecto de Resolucion  y deriva documentacion</v>
      </c>
      <c r="D561" s="722" t="str">
        <f>'[1]CM.02- FUNGIBLE'!$B$8</f>
        <v>Papel Bond A-4 75 gramos</v>
      </c>
      <c r="E561" s="723" t="s">
        <v>591</v>
      </c>
      <c r="F561" s="724">
        <v>2</v>
      </c>
      <c r="G561" s="729">
        <f>'[1]CM.02- FUNGIBLE'!$E$8</f>
        <v>3.1600000000000003E-2</v>
      </c>
      <c r="H561" s="726">
        <f t="shared" si="25"/>
        <v>6.3200000000000006E-2</v>
      </c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1:65" s="187" customFormat="1" ht="29.25" customHeight="1" x14ac:dyDescent="0.2">
      <c r="A562" s="1427"/>
      <c r="B562" s="1179"/>
      <c r="C562" s="789"/>
      <c r="D562" s="730" t="str">
        <f>'[1]CM.02- FUNGIBLE'!$B$7</f>
        <v>Grapas 26/6</v>
      </c>
      <c r="E562" s="723" t="s">
        <v>591</v>
      </c>
      <c r="F562" s="731">
        <v>1</v>
      </c>
      <c r="G562" s="732">
        <f>'[1]CM.02- FUNGIBLE'!$E$7</f>
        <v>4.5199999999999998E-4</v>
      </c>
      <c r="H562" s="726">
        <f t="shared" si="25"/>
        <v>4.5199999999999998E-4</v>
      </c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1:65" s="71" customFormat="1" ht="38.25" x14ac:dyDescent="0.25">
      <c r="A563" s="784" t="str">
        <f>'[1]CM.01-PERSONAL '!$C$154</f>
        <v>GERENCIA GENERAL DE DESARROLLO URBANO</v>
      </c>
      <c r="B563" s="817">
        <v>19</v>
      </c>
      <c r="C563" s="790" t="str">
        <f>'[1]MATRIZ DE ACTIVIDADES'!$B$147</f>
        <v xml:space="preserve">Recibe prepara notificacion, registra en el sistema y deriva documentacion </v>
      </c>
      <c r="D563" s="722" t="str">
        <f>'[1]CM.02- FUNGIBLE'!$B$8</f>
        <v>Papel Bond A-4 75 gramos</v>
      </c>
      <c r="E563" s="723" t="s">
        <v>591</v>
      </c>
      <c r="F563" s="724">
        <v>1</v>
      </c>
      <c r="G563" s="729">
        <f>'[1]CM.02- FUNGIBLE'!$E$8</f>
        <v>3.1600000000000003E-2</v>
      </c>
      <c r="H563" s="726">
        <f t="shared" si="25"/>
        <v>3.1600000000000003E-2</v>
      </c>
    </row>
    <row r="564" spans="1:65" s="187" customFormat="1" ht="31.5" customHeight="1" x14ac:dyDescent="0.2">
      <c r="A564" s="1426" t="str">
        <f>'[1]CM.01-PERSONAL '!$C$168</f>
        <v xml:space="preserve">GERENCIA DE OBRAS </v>
      </c>
      <c r="B564" s="817">
        <v>22</v>
      </c>
      <c r="C564" s="780" t="str">
        <f>'[1]MATRIZ DE ACTIVIDADES'!$B$34</f>
        <v>Recepciona, revisa expediente , elabora cronograma de visitas y deriva documentacion.</v>
      </c>
      <c r="D564" s="722" t="str">
        <f>'[1]CM.02- FUNGIBLE'!$B$8</f>
        <v>Papel Bond A-4 75 gramos</v>
      </c>
      <c r="E564" s="723" t="s">
        <v>591</v>
      </c>
      <c r="F564" s="724">
        <v>1</v>
      </c>
      <c r="G564" s="729">
        <f>'[1]CM.02- FUNGIBLE'!$E$8</f>
        <v>3.1600000000000003E-2</v>
      </c>
      <c r="H564" s="726">
        <f t="shared" si="25"/>
        <v>3.1600000000000003E-2</v>
      </c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1:65" s="194" customFormat="1" ht="28.5" customHeight="1" x14ac:dyDescent="0.2">
      <c r="A565" s="1383"/>
      <c r="B565" s="817">
        <v>24</v>
      </c>
      <c r="C565" s="780" t="str">
        <f>'[1]MATRIZ DE ACTIVIDADES'!$B$147</f>
        <v xml:space="preserve">Recibe prepara notificacion, registra en el sistema y deriva documentacion </v>
      </c>
      <c r="D565" s="722" t="str">
        <f>'[1]CM.02- FUNGIBLE'!$B$8</f>
        <v>Papel Bond A-4 75 gramos</v>
      </c>
      <c r="E565" s="723" t="s">
        <v>591</v>
      </c>
      <c r="F565" s="724">
        <v>1</v>
      </c>
      <c r="G565" s="729">
        <f>'[1]CM.02- FUNGIBLE'!$E$8</f>
        <v>3.1600000000000003E-2</v>
      </c>
      <c r="H565" s="726">
        <f t="shared" si="25"/>
        <v>3.1600000000000003E-2</v>
      </c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</row>
    <row r="566" spans="1:65" s="194" customFormat="1" ht="27.75" customHeight="1" x14ac:dyDescent="0.2">
      <c r="A566" s="1383"/>
      <c r="B566" s="1431">
        <v>30</v>
      </c>
      <c r="C566" s="780" t="str">
        <f>'[1]MATRIZ DE ACTIVIDADES'!$B$82</f>
        <v>Elabora Informe de visita de inspección y deriva una copia al responsable de la obra y al Gerente</v>
      </c>
      <c r="D566" s="722" t="str">
        <f>'[1]CM.02- FUNGIBLE'!$B$8</f>
        <v>Papel Bond A-4 75 gramos</v>
      </c>
      <c r="E566" s="723" t="s">
        <v>591</v>
      </c>
      <c r="F566" s="724">
        <v>8</v>
      </c>
      <c r="G566" s="729">
        <f>'[1]CM.02- FUNGIBLE'!$E$8</f>
        <v>3.1600000000000003E-2</v>
      </c>
      <c r="H566" s="726">
        <f t="shared" si="25"/>
        <v>0.25280000000000002</v>
      </c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</row>
    <row r="567" spans="1:65" s="194" customFormat="1" ht="27.75" customHeight="1" x14ac:dyDescent="0.2">
      <c r="A567" s="1383"/>
      <c r="B567" s="1179"/>
      <c r="C567" s="780"/>
      <c r="D567" s="730" t="str">
        <f>'[1]CM.02- FUNGIBLE'!$B$7</f>
        <v>Grapas 26/6</v>
      </c>
      <c r="E567" s="723" t="s">
        <v>591</v>
      </c>
      <c r="F567" s="731">
        <v>1</v>
      </c>
      <c r="G567" s="732">
        <f>'[1]CM.02- FUNGIBLE'!$E$7</f>
        <v>4.5199999999999998E-4</v>
      </c>
      <c r="H567" s="726">
        <f t="shared" si="25"/>
        <v>4.5199999999999998E-4</v>
      </c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</row>
    <row r="568" spans="1:65" s="194" customFormat="1" ht="27.75" customHeight="1" x14ac:dyDescent="0.2">
      <c r="A568" s="1383"/>
      <c r="B568" s="1431">
        <v>34</v>
      </c>
      <c r="C568" s="780" t="str">
        <f>'[1]MATRIZ DE ACTIVIDADES'!$B$82</f>
        <v>Elabora Informe de visita de inspección y deriva una copia al responsable de la obra y al Gerente</v>
      </c>
      <c r="D568" s="722" t="str">
        <f>'[1]CM.02- FUNGIBLE'!$B$8</f>
        <v>Papel Bond A-4 75 gramos</v>
      </c>
      <c r="E568" s="723" t="s">
        <v>591</v>
      </c>
      <c r="F568" s="724">
        <v>8</v>
      </c>
      <c r="G568" s="729">
        <f>'[1]CM.02- FUNGIBLE'!$E$8</f>
        <v>3.1600000000000003E-2</v>
      </c>
      <c r="H568" s="726">
        <f t="shared" si="25"/>
        <v>0.25280000000000002</v>
      </c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</row>
    <row r="569" spans="1:65" s="194" customFormat="1" ht="27.75" customHeight="1" x14ac:dyDescent="0.2">
      <c r="A569" s="1383"/>
      <c r="B569" s="1179"/>
      <c r="C569" s="780"/>
      <c r="D569" s="730" t="str">
        <f>'[1]CM.02- FUNGIBLE'!$B$7</f>
        <v>Grapas 26/6</v>
      </c>
      <c r="E569" s="723" t="s">
        <v>591</v>
      </c>
      <c r="F569" s="731">
        <v>1</v>
      </c>
      <c r="G569" s="732">
        <f>'[1]CM.02- FUNGIBLE'!$E$7</f>
        <v>4.5199999999999998E-4</v>
      </c>
      <c r="H569" s="726">
        <f t="shared" si="25"/>
        <v>4.5199999999999998E-4</v>
      </c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</row>
    <row r="570" spans="1:65" s="194" customFormat="1" ht="27.75" customHeight="1" x14ac:dyDescent="0.2">
      <c r="A570" s="1383"/>
      <c r="B570" s="1431">
        <v>28</v>
      </c>
      <c r="C570" s="780" t="str">
        <f>'[1]MATRIZ DE ACTIVIDADES'!$B$82</f>
        <v>Elabora Informe de visita de inspección y deriva una copia al responsable de la obra y al Gerente</v>
      </c>
      <c r="D570" s="722" t="str">
        <f>'[1]CM.02- FUNGIBLE'!$B$8</f>
        <v>Papel Bond A-4 75 gramos</v>
      </c>
      <c r="E570" s="723" t="s">
        <v>591</v>
      </c>
      <c r="F570" s="724">
        <v>8</v>
      </c>
      <c r="G570" s="729">
        <f>'[1]CM.02- FUNGIBLE'!$E$8</f>
        <v>3.1600000000000003E-2</v>
      </c>
      <c r="H570" s="726">
        <f t="shared" si="25"/>
        <v>0.25280000000000002</v>
      </c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</row>
    <row r="571" spans="1:65" s="194" customFormat="1" ht="27.75" customHeight="1" x14ac:dyDescent="0.2">
      <c r="A571" s="1383"/>
      <c r="B571" s="1179"/>
      <c r="C571" s="780"/>
      <c r="D571" s="730" t="str">
        <f>'[1]CM.02- FUNGIBLE'!$B$7</f>
        <v>Grapas 26/6</v>
      </c>
      <c r="E571" s="723" t="s">
        <v>591</v>
      </c>
      <c r="F571" s="731">
        <v>1</v>
      </c>
      <c r="G571" s="732">
        <f>'[1]CM.02- FUNGIBLE'!$E$7</f>
        <v>4.5199999999999998E-4</v>
      </c>
      <c r="H571" s="726">
        <f t="shared" si="25"/>
        <v>4.5199999999999998E-4</v>
      </c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</row>
    <row r="572" spans="1:65" s="194" customFormat="1" ht="27.75" customHeight="1" x14ac:dyDescent="0.2">
      <c r="A572" s="1383"/>
      <c r="B572" s="1431">
        <v>42</v>
      </c>
      <c r="C572" s="780" t="str">
        <f>'[1]MATRIZ DE ACTIVIDADES'!$B$82</f>
        <v>Elabora Informe de visita de inspección y deriva una copia al responsable de la obra y al Gerente</v>
      </c>
      <c r="D572" s="722" t="str">
        <f>'[1]CM.02- FUNGIBLE'!$B$8</f>
        <v>Papel Bond A-4 75 gramos</v>
      </c>
      <c r="E572" s="723" t="s">
        <v>591</v>
      </c>
      <c r="F572" s="724">
        <v>8</v>
      </c>
      <c r="G572" s="729">
        <f>'[1]CM.02- FUNGIBLE'!$E$8</f>
        <v>3.1600000000000003E-2</v>
      </c>
      <c r="H572" s="726">
        <f t="shared" si="25"/>
        <v>0.25280000000000002</v>
      </c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</row>
    <row r="573" spans="1:65" s="194" customFormat="1" ht="27.75" customHeight="1" x14ac:dyDescent="0.2">
      <c r="A573" s="1427"/>
      <c r="B573" s="1179"/>
      <c r="C573" s="780"/>
      <c r="D573" s="730" t="str">
        <f>'[1]CM.02- FUNGIBLE'!$B$7</f>
        <v>Grapas 26/6</v>
      </c>
      <c r="E573" s="723" t="s">
        <v>591</v>
      </c>
      <c r="F573" s="731">
        <v>1</v>
      </c>
      <c r="G573" s="732">
        <f>'[1]CM.02- FUNGIBLE'!$E$7</f>
        <v>4.5199999999999998E-4</v>
      </c>
      <c r="H573" s="726">
        <f t="shared" si="25"/>
        <v>4.5199999999999998E-4</v>
      </c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</row>
    <row r="574" spans="1:65" ht="36.75" customHeight="1" x14ac:dyDescent="0.2">
      <c r="A574" s="148"/>
      <c r="B574" s="118"/>
      <c r="C574" s="148"/>
      <c r="D574" s="149"/>
      <c r="E574" s="149"/>
      <c r="F574" s="149"/>
      <c r="G574" s="692" t="s">
        <v>592</v>
      </c>
      <c r="H574" s="794">
        <f>SUM(H557:H573)</f>
        <v>2.0399119999999997</v>
      </c>
    </row>
    <row r="575" spans="1:65" s="187" customFormat="1" ht="19.5" customHeight="1" x14ac:dyDescent="0.2">
      <c r="A575" s="176"/>
      <c r="B575" s="165"/>
      <c r="C575" s="176"/>
      <c r="D575" s="150"/>
      <c r="E575" s="150"/>
      <c r="F575" s="150"/>
      <c r="G575" s="152"/>
      <c r="H575" s="795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1:65" s="52" customFormat="1" ht="15" customHeight="1" x14ac:dyDescent="0.25">
      <c r="A576" s="1305" t="s">
        <v>55</v>
      </c>
      <c r="B576" s="1305"/>
      <c r="C576" s="1305"/>
      <c r="D576" s="1305"/>
      <c r="E576" s="1305"/>
      <c r="F576" s="1305"/>
      <c r="G576" s="1305"/>
      <c r="H576" s="1305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</row>
    <row r="577" spans="1:65" s="52" customFormat="1" ht="15" x14ac:dyDescent="0.25">
      <c r="A577" s="1305" t="s">
        <v>673</v>
      </c>
      <c r="B577" s="1305"/>
      <c r="C577" s="1305"/>
      <c r="D577" s="1305"/>
      <c r="E577" s="1305"/>
      <c r="F577" s="1305"/>
      <c r="G577" s="1305"/>
      <c r="H577" s="1305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</row>
    <row r="578" spans="1:65" s="52" customFormat="1" ht="15" customHeight="1" x14ac:dyDescent="0.25">
      <c r="A578" s="1301" t="s">
        <v>674</v>
      </c>
      <c r="B578" s="1301"/>
      <c r="C578" s="1301"/>
      <c r="D578" s="1301"/>
      <c r="E578" s="1301"/>
      <c r="F578" s="1301"/>
      <c r="G578" s="1301"/>
      <c r="H578" s="130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</row>
    <row r="579" spans="1:65" ht="13.5" thickBot="1" x14ac:dyDescent="0.25">
      <c r="A579" s="60" t="s">
        <v>3</v>
      </c>
      <c r="B579" s="117"/>
      <c r="C579" s="61"/>
      <c r="D579" s="117"/>
      <c r="E579" s="117"/>
      <c r="F579" s="117"/>
      <c r="G579" s="132"/>
      <c r="H579" s="793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</row>
    <row r="580" spans="1:65" ht="13.5" customHeight="1" thickBot="1" x14ac:dyDescent="0.25">
      <c r="A580" s="1420" t="s">
        <v>452</v>
      </c>
      <c r="B580" s="1421"/>
      <c r="C580" s="1421"/>
      <c r="D580" s="1421"/>
      <c r="E580" s="1421"/>
      <c r="F580" s="1421"/>
      <c r="G580" s="1421"/>
      <c r="H580" s="1422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</row>
    <row r="581" spans="1:65" ht="14.25" customHeight="1" thickBot="1" x14ac:dyDescent="0.25">
      <c r="A581" s="1420" t="s">
        <v>453</v>
      </c>
      <c r="B581" s="1421"/>
      <c r="C581" s="1421"/>
      <c r="D581" s="1421"/>
      <c r="E581" s="1421"/>
      <c r="F581" s="1421"/>
      <c r="G581" s="1421"/>
      <c r="H581" s="1422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</row>
    <row r="582" spans="1:65" ht="30" customHeight="1" thickBot="1" x14ac:dyDescent="0.25">
      <c r="A582" s="1423" t="s">
        <v>432</v>
      </c>
      <c r="B582" s="1424"/>
      <c r="C582" s="1424"/>
      <c r="D582" s="1424"/>
      <c r="E582" s="1424"/>
      <c r="F582" s="1424"/>
      <c r="G582" s="1424"/>
      <c r="H582" s="1425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</row>
    <row r="583" spans="1:65" x14ac:dyDescent="0.2">
      <c r="A583" s="62" t="s">
        <v>569</v>
      </c>
      <c r="B583" s="118"/>
      <c r="C583" s="63"/>
      <c r="D583" s="118"/>
      <c r="E583" s="118"/>
      <c r="F583" s="118"/>
      <c r="G583" s="135"/>
      <c r="H583" s="793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</row>
    <row r="584" spans="1:65" x14ac:dyDescent="0.2">
      <c r="A584" s="62"/>
      <c r="B584" s="118"/>
      <c r="C584" s="63"/>
      <c r="D584" s="118"/>
      <c r="E584" s="118"/>
      <c r="F584" s="118"/>
      <c r="G584" s="135"/>
      <c r="H584" s="793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</row>
    <row r="585" spans="1:65" ht="13.5" thickBot="1" x14ac:dyDescent="0.25">
      <c r="A585" s="60" t="s">
        <v>4</v>
      </c>
      <c r="B585" s="117"/>
      <c r="C585" s="63"/>
      <c r="D585" s="118"/>
      <c r="E585" s="118"/>
      <c r="F585" s="118"/>
      <c r="G585" s="135"/>
      <c r="H585" s="793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</row>
    <row r="586" spans="1:65" ht="13.5" thickBot="1" x14ac:dyDescent="0.25">
      <c r="A586" s="1108" t="s">
        <v>62</v>
      </c>
      <c r="B586" s="1109"/>
      <c r="C586" s="1109"/>
      <c r="D586" s="1109"/>
      <c r="E586" s="1109"/>
      <c r="F586" s="1109"/>
      <c r="G586" s="1109"/>
      <c r="H586" s="1091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</row>
    <row r="587" spans="1:65" x14ac:dyDescent="0.2">
      <c r="A587" s="62"/>
      <c r="B587" s="62"/>
      <c r="C587" s="62"/>
      <c r="D587" s="118"/>
      <c r="E587" s="62"/>
      <c r="F587" s="62"/>
      <c r="G587" s="62"/>
      <c r="H587" s="806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  <c r="AS587" s="188"/>
      <c r="AT587" s="188"/>
      <c r="AU587" s="188"/>
      <c r="AV587" s="188"/>
      <c r="AW587" s="188"/>
      <c r="AX587" s="188"/>
      <c r="AY587" s="188"/>
      <c r="AZ587" s="188"/>
      <c r="BA587" s="188"/>
      <c r="BB587" s="188"/>
      <c r="BC587" s="188"/>
      <c r="BD587" s="188"/>
      <c r="BE587" s="188"/>
      <c r="BF587" s="188"/>
      <c r="BG587" s="188"/>
      <c r="BH587" s="188"/>
      <c r="BI587" s="188"/>
      <c r="BJ587" s="188"/>
      <c r="BK587" s="188"/>
      <c r="BL587" s="188"/>
      <c r="BM587" s="188"/>
    </row>
    <row r="588" spans="1:65" s="699" customFormat="1" ht="37.5" customHeight="1" x14ac:dyDescent="0.2">
      <c r="A588" s="506" t="s">
        <v>5</v>
      </c>
      <c r="B588" s="507" t="s">
        <v>6</v>
      </c>
      <c r="C588" s="507" t="s">
        <v>7</v>
      </c>
      <c r="D588" s="680" t="s">
        <v>578</v>
      </c>
      <c r="E588" s="680" t="s">
        <v>579</v>
      </c>
      <c r="F588" s="680" t="s">
        <v>580</v>
      </c>
      <c r="G588" s="680" t="s">
        <v>581</v>
      </c>
      <c r="H588" s="690" t="s">
        <v>14</v>
      </c>
      <c r="I588" s="520"/>
    </row>
    <row r="589" spans="1:65" s="699" customFormat="1" ht="25.5" customHeight="1" x14ac:dyDescent="0.2">
      <c r="A589" s="508"/>
      <c r="B589" s="508"/>
      <c r="C589" s="508"/>
      <c r="D589" s="248"/>
      <c r="E589" s="248"/>
      <c r="F589" s="248" t="s">
        <v>582</v>
      </c>
      <c r="G589" s="248" t="s">
        <v>583</v>
      </c>
      <c r="H589" s="688" t="s">
        <v>584</v>
      </c>
      <c r="I589" s="520"/>
    </row>
    <row r="590" spans="1:65" s="52" customFormat="1" ht="36" customHeight="1" x14ac:dyDescent="0.25">
      <c r="A590" s="1363" t="s">
        <v>561</v>
      </c>
      <c r="B590" s="1365">
        <v>4</v>
      </c>
      <c r="C590" s="790" t="str">
        <f>'[1]MATRIZ DE ACTIVIDADES'!$B$105</f>
        <v>Elabora Informe Tecnico y deriva a documentacion</v>
      </c>
      <c r="D590" s="722" t="str">
        <f>'[1]CM.02- FUNGIBLE'!$B$8</f>
        <v>Papel Bond A-4 75 gramos</v>
      </c>
      <c r="E590" s="723" t="s">
        <v>591</v>
      </c>
      <c r="F590" s="724">
        <v>10</v>
      </c>
      <c r="G590" s="729">
        <f>'[1]CM.02- FUNGIBLE'!$E$8</f>
        <v>3.1600000000000003E-2</v>
      </c>
      <c r="H590" s="726">
        <f t="shared" ref="H590:H591" si="26">F590*G590</f>
        <v>0.31600000000000006</v>
      </c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</row>
    <row r="591" spans="1:65" s="52" customFormat="1" ht="36" customHeight="1" x14ac:dyDescent="0.25">
      <c r="A591" s="1364"/>
      <c r="B591" s="1366"/>
      <c r="C591" s="790"/>
      <c r="D591" s="730" t="str">
        <f>'[1]CM.02- FUNGIBLE'!$B$7</f>
        <v>Grapas 26/6</v>
      </c>
      <c r="E591" s="723" t="s">
        <v>591</v>
      </c>
      <c r="F591" s="731">
        <v>1</v>
      </c>
      <c r="G591" s="732">
        <f>'[1]CM.02- FUNGIBLE'!$E$7</f>
        <v>4.5199999999999998E-4</v>
      </c>
      <c r="H591" s="726">
        <f t="shared" si="26"/>
        <v>4.5199999999999998E-4</v>
      </c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</row>
    <row r="592" spans="1:65" s="52" customFormat="1" ht="36" x14ac:dyDescent="0.25">
      <c r="A592" s="108"/>
      <c r="B592" s="12"/>
      <c r="C592" s="12"/>
      <c r="D592" s="572"/>
      <c r="E592" s="150"/>
      <c r="F592" s="151"/>
      <c r="G592" s="692" t="s">
        <v>592</v>
      </c>
      <c r="H592" s="799">
        <f>SUM(H590:H591)</f>
        <v>0.31645200000000007</v>
      </c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</row>
    <row r="593" spans="1:65" s="71" customFormat="1" ht="15" x14ac:dyDescent="0.25">
      <c r="A593" s="109"/>
      <c r="B593" s="95"/>
      <c r="C593" s="95"/>
      <c r="D593" s="97"/>
      <c r="E593" s="150"/>
      <c r="F593" s="151"/>
      <c r="G593" s="694"/>
      <c r="H593" s="795"/>
    </row>
    <row r="594" spans="1:65" s="52" customFormat="1" ht="15" customHeight="1" x14ac:dyDescent="0.25">
      <c r="A594" s="1305" t="s">
        <v>55</v>
      </c>
      <c r="B594" s="1305"/>
      <c r="C594" s="1305"/>
      <c r="D594" s="1305"/>
      <c r="E594" s="1305"/>
      <c r="F594" s="1305"/>
      <c r="G594" s="1305"/>
      <c r="H594" s="1305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</row>
    <row r="595" spans="1:65" s="52" customFormat="1" ht="15" x14ac:dyDescent="0.25">
      <c r="A595" s="1305" t="s">
        <v>673</v>
      </c>
      <c r="B595" s="1305"/>
      <c r="C595" s="1305"/>
      <c r="D595" s="1305"/>
      <c r="E595" s="1305"/>
      <c r="F595" s="1305"/>
      <c r="G595" s="1305"/>
      <c r="H595" s="1305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</row>
    <row r="596" spans="1:65" s="52" customFormat="1" ht="15" customHeight="1" x14ac:dyDescent="0.25">
      <c r="A596" s="1301" t="s">
        <v>674</v>
      </c>
      <c r="B596" s="1301"/>
      <c r="C596" s="1301"/>
      <c r="D596" s="1301"/>
      <c r="E596" s="1301"/>
      <c r="F596" s="1301"/>
      <c r="G596" s="1301"/>
      <c r="H596" s="130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</row>
    <row r="597" spans="1:65" ht="13.5" thickBot="1" x14ac:dyDescent="0.25">
      <c r="A597" s="60" t="s">
        <v>3</v>
      </c>
      <c r="B597" s="117"/>
      <c r="C597" s="61"/>
      <c r="D597" s="117"/>
      <c r="E597" s="117"/>
      <c r="F597" s="117"/>
      <c r="G597" s="132"/>
      <c r="H597" s="793"/>
    </row>
    <row r="598" spans="1:65" ht="13.5" customHeight="1" thickBot="1" x14ac:dyDescent="0.25">
      <c r="A598" s="1420" t="s">
        <v>452</v>
      </c>
      <c r="B598" s="1421"/>
      <c r="C598" s="1421"/>
      <c r="D598" s="1421"/>
      <c r="E598" s="1421"/>
      <c r="F598" s="1421"/>
      <c r="G598" s="1421"/>
      <c r="H598" s="1422"/>
    </row>
    <row r="599" spans="1:65" ht="14.25" customHeight="1" thickBot="1" x14ac:dyDescent="0.25">
      <c r="A599" s="1420" t="s">
        <v>453</v>
      </c>
      <c r="B599" s="1421"/>
      <c r="C599" s="1421"/>
      <c r="D599" s="1421"/>
      <c r="E599" s="1421"/>
      <c r="F599" s="1421"/>
      <c r="G599" s="1421"/>
      <c r="H599" s="1422"/>
    </row>
    <row r="600" spans="1:65" ht="30" customHeight="1" thickBot="1" x14ac:dyDescent="0.25">
      <c r="A600" s="1423" t="s">
        <v>433</v>
      </c>
      <c r="B600" s="1424"/>
      <c r="C600" s="1424"/>
      <c r="D600" s="1424"/>
      <c r="E600" s="1424"/>
      <c r="F600" s="1424"/>
      <c r="G600" s="1424"/>
      <c r="H600" s="1425"/>
    </row>
    <row r="601" spans="1:65" x14ac:dyDescent="0.2">
      <c r="A601" s="62"/>
      <c r="B601" s="118"/>
      <c r="C601" s="63"/>
      <c r="D601" s="118"/>
      <c r="E601" s="118"/>
      <c r="F601" s="118"/>
      <c r="G601" s="135"/>
      <c r="H601" s="793"/>
    </row>
    <row r="602" spans="1:65" ht="13.5" thickBot="1" x14ac:dyDescent="0.25">
      <c r="A602" s="60" t="s">
        <v>4</v>
      </c>
      <c r="B602" s="117"/>
      <c r="C602" s="63"/>
      <c r="D602" s="118"/>
      <c r="E602" s="118"/>
      <c r="F602" s="118"/>
      <c r="G602" s="135"/>
      <c r="H602" s="793"/>
    </row>
    <row r="603" spans="1:65" ht="13.5" thickBot="1" x14ac:dyDescent="0.25">
      <c r="A603" s="1108" t="s">
        <v>62</v>
      </c>
      <c r="B603" s="1109"/>
      <c r="C603" s="1109"/>
      <c r="D603" s="1109"/>
      <c r="E603" s="1109"/>
      <c r="F603" s="1109"/>
      <c r="G603" s="1109"/>
      <c r="H603" s="1091"/>
    </row>
    <row r="604" spans="1:65" s="193" customFormat="1" x14ac:dyDescent="0.2">
      <c r="A604" s="64"/>
      <c r="B604" s="118"/>
      <c r="C604" s="11"/>
      <c r="D604" s="119"/>
      <c r="E604" s="118"/>
      <c r="F604" s="119"/>
      <c r="G604" s="135"/>
      <c r="H604" s="793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</row>
    <row r="605" spans="1:65" s="697" customFormat="1" ht="37.5" customHeight="1" x14ac:dyDescent="0.2">
      <c r="A605" s="506" t="s">
        <v>5</v>
      </c>
      <c r="B605" s="507" t="s">
        <v>6</v>
      </c>
      <c r="C605" s="507" t="s">
        <v>7</v>
      </c>
      <c r="D605" s="680" t="s">
        <v>578</v>
      </c>
      <c r="E605" s="680" t="s">
        <v>579</v>
      </c>
      <c r="F605" s="680" t="s">
        <v>580</v>
      </c>
      <c r="G605" s="680" t="s">
        <v>581</v>
      </c>
      <c r="H605" s="690" t="s">
        <v>14</v>
      </c>
      <c r="I605" s="520"/>
    </row>
    <row r="606" spans="1:65" s="697" customFormat="1" ht="25.5" customHeight="1" x14ac:dyDescent="0.2">
      <c r="A606" s="508"/>
      <c r="B606" s="508"/>
      <c r="C606" s="508"/>
      <c r="D606" s="248"/>
      <c r="E606" s="248"/>
      <c r="F606" s="248" t="s">
        <v>582</v>
      </c>
      <c r="G606" s="248" t="s">
        <v>583</v>
      </c>
      <c r="H606" s="688" t="s">
        <v>584</v>
      </c>
      <c r="I606" s="520"/>
    </row>
    <row r="607" spans="1:65" ht="31.5" customHeight="1" x14ac:dyDescent="0.2">
      <c r="A607" s="1426" t="str">
        <f>'[1]CM.01-PERSONAL '!$C$168</f>
        <v xml:space="preserve">GERENCIA DE OBRAS </v>
      </c>
      <c r="B607" s="1431">
        <v>5</v>
      </c>
      <c r="C607" s="780" t="str">
        <f>'[1]MATRIZ DE ACTIVIDADES'!$B$70</f>
        <v>Recibe,revisa expediente y efectùa la Verificaciòn administrativa</v>
      </c>
      <c r="D607" s="722" t="str">
        <f>'[1]CM.02- FUNGIBLE'!$B$6</f>
        <v>Folder manila A4</v>
      </c>
      <c r="E607" s="723" t="s">
        <v>591</v>
      </c>
      <c r="F607" s="724">
        <v>1</v>
      </c>
      <c r="G607" s="725">
        <f>'[1]CM.02- FUNGIBLE'!$E$6</f>
        <v>0.71679999999999999</v>
      </c>
      <c r="H607" s="726">
        <f t="shared" ref="H607:H623" si="27">F607*G607</f>
        <v>0.71679999999999999</v>
      </c>
      <c r="I607" s="70"/>
      <c r="J607" s="139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</row>
    <row r="608" spans="1:65" ht="31.5" customHeight="1" x14ac:dyDescent="0.2">
      <c r="A608" s="1383"/>
      <c r="B608" s="1179"/>
      <c r="C608" s="780"/>
      <c r="D608" s="727" t="str">
        <f>'[1]CM.02- FUNGIBLE'!$B$5</f>
        <v>Faster</v>
      </c>
      <c r="E608" s="723" t="s">
        <v>591</v>
      </c>
      <c r="F608" s="727">
        <v>1</v>
      </c>
      <c r="G608" s="728">
        <f>'[1]CM.02- FUNGIBLE'!$E$5</f>
        <v>8.8000000000000009E-2</v>
      </c>
      <c r="H608" s="726">
        <f t="shared" si="27"/>
        <v>8.8000000000000009E-2</v>
      </c>
      <c r="I608" s="70"/>
      <c r="J608" s="139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</row>
    <row r="609" spans="1:65" ht="30.75" customHeight="1" x14ac:dyDescent="0.2">
      <c r="A609" s="1383"/>
      <c r="B609" s="1431">
        <v>6</v>
      </c>
      <c r="C609" s="780" t="str">
        <f>'[1]MATRIZ DE ACTIVIDADES'!$B$30</f>
        <v>Elabora el informe de verificación administrativa, proyecto de  Licencia  y deriva a Gerente</v>
      </c>
      <c r="D609" s="722" t="str">
        <f>'[1]CM.02- FUNGIBLE'!$B$8</f>
        <v>Papel Bond A-4 75 gramos</v>
      </c>
      <c r="E609" s="723" t="s">
        <v>591</v>
      </c>
      <c r="F609" s="724">
        <v>2</v>
      </c>
      <c r="G609" s="729">
        <f>'[1]CM.02- FUNGIBLE'!$E$8</f>
        <v>3.1600000000000003E-2</v>
      </c>
      <c r="H609" s="726">
        <f t="shared" si="27"/>
        <v>6.3200000000000006E-2</v>
      </c>
      <c r="I609" s="70"/>
      <c r="J609" s="139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</row>
    <row r="610" spans="1:65" ht="30.75" customHeight="1" x14ac:dyDescent="0.2">
      <c r="A610" s="1383"/>
      <c r="B610" s="1179"/>
      <c r="C610" s="780"/>
      <c r="D610" s="730" t="str">
        <f>'[1]CM.02- FUNGIBLE'!$B$7</f>
        <v>Grapas 26/6</v>
      </c>
      <c r="E610" s="723" t="s">
        <v>591</v>
      </c>
      <c r="F610" s="731">
        <v>1</v>
      </c>
      <c r="G610" s="732">
        <f>'[1]CM.02- FUNGIBLE'!$E$7</f>
        <v>4.5199999999999998E-4</v>
      </c>
      <c r="H610" s="726">
        <f t="shared" si="27"/>
        <v>4.5199999999999998E-4</v>
      </c>
      <c r="I610" s="70"/>
      <c r="J610" s="139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</row>
    <row r="611" spans="1:65" s="187" customFormat="1" ht="29.25" customHeight="1" x14ac:dyDescent="0.2">
      <c r="A611" s="1383"/>
      <c r="B611" s="1431">
        <v>13</v>
      </c>
      <c r="C611" s="780" t="str">
        <f>'[1]MATRIZ DE ACTIVIDADES'!$B$39</f>
        <v>Recepciona, revisa expediente , elabora proyecto de Resolucion  y deriva documentacion</v>
      </c>
      <c r="D611" s="722" t="str">
        <f>'[1]CM.02- FUNGIBLE'!$B$8</f>
        <v>Papel Bond A-4 75 gramos</v>
      </c>
      <c r="E611" s="723" t="s">
        <v>591</v>
      </c>
      <c r="F611" s="724">
        <v>2</v>
      </c>
      <c r="G611" s="729">
        <f>'[1]CM.02- FUNGIBLE'!$E$8</f>
        <v>3.1600000000000003E-2</v>
      </c>
      <c r="H611" s="726">
        <f t="shared" si="27"/>
        <v>6.3200000000000006E-2</v>
      </c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1:65" s="187" customFormat="1" ht="29.25" customHeight="1" x14ac:dyDescent="0.2">
      <c r="A612" s="1427"/>
      <c r="B612" s="1179"/>
      <c r="C612" s="789"/>
      <c r="D612" s="730" t="str">
        <f>'[1]CM.02- FUNGIBLE'!$B$7</f>
        <v>Grapas 26/6</v>
      </c>
      <c r="E612" s="723" t="s">
        <v>591</v>
      </c>
      <c r="F612" s="731">
        <v>1</v>
      </c>
      <c r="G612" s="732">
        <f>'[1]CM.02- FUNGIBLE'!$E$7</f>
        <v>4.5199999999999998E-4</v>
      </c>
      <c r="H612" s="726">
        <f t="shared" si="27"/>
        <v>4.5199999999999998E-4</v>
      </c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1:65" s="71" customFormat="1" ht="38.25" x14ac:dyDescent="0.25">
      <c r="A613" s="784" t="str">
        <f>'[1]CM.01-PERSONAL '!$C$154</f>
        <v>GERENCIA GENERAL DE DESARROLLO URBANO</v>
      </c>
      <c r="B613" s="817">
        <v>19</v>
      </c>
      <c r="C613" s="790" t="str">
        <f>'[1]MATRIZ DE ACTIVIDADES'!$B$147</f>
        <v xml:space="preserve">Recibe prepara notificacion, registra en el sistema y deriva documentacion </v>
      </c>
      <c r="D613" s="722" t="str">
        <f>'[1]CM.02- FUNGIBLE'!$B$8</f>
        <v>Papel Bond A-4 75 gramos</v>
      </c>
      <c r="E613" s="723" t="s">
        <v>591</v>
      </c>
      <c r="F613" s="724">
        <v>1</v>
      </c>
      <c r="G613" s="729">
        <f>'[1]CM.02- FUNGIBLE'!$E$8</f>
        <v>3.1600000000000003E-2</v>
      </c>
      <c r="H613" s="726">
        <f t="shared" si="27"/>
        <v>3.1600000000000003E-2</v>
      </c>
    </row>
    <row r="614" spans="1:65" s="187" customFormat="1" ht="31.5" customHeight="1" x14ac:dyDescent="0.2">
      <c r="A614" s="1426" t="str">
        <f>'[1]CM.01-PERSONAL '!$C$168</f>
        <v xml:space="preserve">GERENCIA DE OBRAS </v>
      </c>
      <c r="B614" s="817">
        <v>22</v>
      </c>
      <c r="C614" s="780" t="str">
        <f>'[1]MATRIZ DE ACTIVIDADES'!$B$34</f>
        <v>Recepciona, revisa expediente , elabora cronograma de visitas y deriva documentacion.</v>
      </c>
      <c r="D614" s="722" t="str">
        <f>'[1]CM.02- FUNGIBLE'!$B$8</f>
        <v>Papel Bond A-4 75 gramos</v>
      </c>
      <c r="E614" s="723" t="s">
        <v>591</v>
      </c>
      <c r="F614" s="724">
        <v>1</v>
      </c>
      <c r="G614" s="729">
        <f>'[1]CM.02- FUNGIBLE'!$E$8</f>
        <v>3.1600000000000003E-2</v>
      </c>
      <c r="H614" s="726">
        <f t="shared" si="27"/>
        <v>3.1600000000000003E-2</v>
      </c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1:65" s="194" customFormat="1" ht="28.5" customHeight="1" x14ac:dyDescent="0.2">
      <c r="A615" s="1383"/>
      <c r="B615" s="817">
        <v>24</v>
      </c>
      <c r="C615" s="780" t="str">
        <f>'[1]MATRIZ DE ACTIVIDADES'!$B$147</f>
        <v xml:space="preserve">Recibe prepara notificacion, registra en el sistema y deriva documentacion </v>
      </c>
      <c r="D615" s="722" t="str">
        <f>'[1]CM.02- FUNGIBLE'!$B$8</f>
        <v>Papel Bond A-4 75 gramos</v>
      </c>
      <c r="E615" s="723" t="s">
        <v>591</v>
      </c>
      <c r="F615" s="724">
        <v>1</v>
      </c>
      <c r="G615" s="729">
        <f>'[1]CM.02- FUNGIBLE'!$E$8</f>
        <v>3.1600000000000003E-2</v>
      </c>
      <c r="H615" s="726">
        <f t="shared" si="27"/>
        <v>3.1600000000000003E-2</v>
      </c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</row>
    <row r="616" spans="1:65" s="194" customFormat="1" ht="27.75" customHeight="1" x14ac:dyDescent="0.2">
      <c r="A616" s="1383"/>
      <c r="B616" s="1431">
        <v>30</v>
      </c>
      <c r="C616" s="780" t="str">
        <f>'[1]MATRIZ DE ACTIVIDADES'!$B$82</f>
        <v>Elabora Informe de visita de inspección y deriva una copia al responsable de la obra y al Gerente</v>
      </c>
      <c r="D616" s="722" t="str">
        <f>'[1]CM.02- FUNGIBLE'!$B$8</f>
        <v>Papel Bond A-4 75 gramos</v>
      </c>
      <c r="E616" s="723" t="s">
        <v>591</v>
      </c>
      <c r="F616" s="724">
        <v>8</v>
      </c>
      <c r="G616" s="729">
        <f>'[1]CM.02- FUNGIBLE'!$E$8</f>
        <v>3.1600000000000003E-2</v>
      </c>
      <c r="H616" s="726">
        <f t="shared" si="27"/>
        <v>0.25280000000000002</v>
      </c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</row>
    <row r="617" spans="1:65" s="194" customFormat="1" ht="27.75" customHeight="1" x14ac:dyDescent="0.2">
      <c r="A617" s="1383"/>
      <c r="B617" s="1179"/>
      <c r="C617" s="780"/>
      <c r="D617" s="730" t="str">
        <f>'[1]CM.02- FUNGIBLE'!$B$7</f>
        <v>Grapas 26/6</v>
      </c>
      <c r="E617" s="723" t="s">
        <v>591</v>
      </c>
      <c r="F617" s="731">
        <v>1</v>
      </c>
      <c r="G617" s="732">
        <f>'[1]CM.02- FUNGIBLE'!$E$7</f>
        <v>4.5199999999999998E-4</v>
      </c>
      <c r="H617" s="726">
        <f t="shared" si="27"/>
        <v>4.5199999999999998E-4</v>
      </c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</row>
    <row r="618" spans="1:65" s="194" customFormat="1" ht="27.75" customHeight="1" x14ac:dyDescent="0.2">
      <c r="A618" s="1383"/>
      <c r="B618" s="1431">
        <v>34</v>
      </c>
      <c r="C618" s="780" t="str">
        <f>'[1]MATRIZ DE ACTIVIDADES'!$B$82</f>
        <v>Elabora Informe de visita de inspección y deriva una copia al responsable de la obra y al Gerente</v>
      </c>
      <c r="D618" s="722" t="str">
        <f>'[1]CM.02- FUNGIBLE'!$B$8</f>
        <v>Papel Bond A-4 75 gramos</v>
      </c>
      <c r="E618" s="723" t="s">
        <v>591</v>
      </c>
      <c r="F618" s="724">
        <v>8</v>
      </c>
      <c r="G618" s="729">
        <f>'[1]CM.02- FUNGIBLE'!$E$8</f>
        <v>3.1600000000000003E-2</v>
      </c>
      <c r="H618" s="726">
        <f t="shared" si="27"/>
        <v>0.25280000000000002</v>
      </c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</row>
    <row r="619" spans="1:65" s="194" customFormat="1" ht="27.75" customHeight="1" x14ac:dyDescent="0.2">
      <c r="A619" s="1383"/>
      <c r="B619" s="1179"/>
      <c r="C619" s="780"/>
      <c r="D619" s="730" t="str">
        <f>'[1]CM.02- FUNGIBLE'!$B$7</f>
        <v>Grapas 26/6</v>
      </c>
      <c r="E619" s="723" t="s">
        <v>591</v>
      </c>
      <c r="F619" s="731">
        <v>1</v>
      </c>
      <c r="G619" s="732">
        <f>'[1]CM.02- FUNGIBLE'!$E$7</f>
        <v>4.5199999999999998E-4</v>
      </c>
      <c r="H619" s="726">
        <f t="shared" si="27"/>
        <v>4.5199999999999998E-4</v>
      </c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</row>
    <row r="620" spans="1:65" s="194" customFormat="1" ht="27.75" customHeight="1" x14ac:dyDescent="0.2">
      <c r="A620" s="1383"/>
      <c r="B620" s="1431">
        <v>28</v>
      </c>
      <c r="C620" s="780" t="str">
        <f>'[1]MATRIZ DE ACTIVIDADES'!$B$82</f>
        <v>Elabora Informe de visita de inspección y deriva una copia al responsable de la obra y al Gerente</v>
      </c>
      <c r="D620" s="722" t="str">
        <f>'[1]CM.02- FUNGIBLE'!$B$8</f>
        <v>Papel Bond A-4 75 gramos</v>
      </c>
      <c r="E620" s="723" t="s">
        <v>591</v>
      </c>
      <c r="F620" s="724">
        <v>8</v>
      </c>
      <c r="G620" s="729">
        <f>'[1]CM.02- FUNGIBLE'!$E$8</f>
        <v>3.1600000000000003E-2</v>
      </c>
      <c r="H620" s="726">
        <f t="shared" si="27"/>
        <v>0.25280000000000002</v>
      </c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</row>
    <row r="621" spans="1:65" s="194" customFormat="1" ht="27.75" customHeight="1" x14ac:dyDescent="0.2">
      <c r="A621" s="1383"/>
      <c r="B621" s="1179"/>
      <c r="C621" s="780"/>
      <c r="D621" s="730" t="str">
        <f>'[1]CM.02- FUNGIBLE'!$B$7</f>
        <v>Grapas 26/6</v>
      </c>
      <c r="E621" s="723" t="s">
        <v>591</v>
      </c>
      <c r="F621" s="731">
        <v>1</v>
      </c>
      <c r="G621" s="732">
        <f>'[1]CM.02- FUNGIBLE'!$E$7</f>
        <v>4.5199999999999998E-4</v>
      </c>
      <c r="H621" s="726">
        <f t="shared" si="27"/>
        <v>4.5199999999999998E-4</v>
      </c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</row>
    <row r="622" spans="1:65" s="194" customFormat="1" ht="27.75" customHeight="1" x14ac:dyDescent="0.2">
      <c r="A622" s="1383"/>
      <c r="B622" s="1431">
        <v>42</v>
      </c>
      <c r="C622" s="780" t="str">
        <f>'[1]MATRIZ DE ACTIVIDADES'!$B$82</f>
        <v>Elabora Informe de visita de inspección y deriva una copia al responsable de la obra y al Gerente</v>
      </c>
      <c r="D622" s="722" t="str">
        <f>'[1]CM.02- FUNGIBLE'!$B$8</f>
        <v>Papel Bond A-4 75 gramos</v>
      </c>
      <c r="E622" s="723" t="s">
        <v>591</v>
      </c>
      <c r="F622" s="724">
        <v>8</v>
      </c>
      <c r="G622" s="729">
        <f>'[1]CM.02- FUNGIBLE'!$E$8</f>
        <v>3.1600000000000003E-2</v>
      </c>
      <c r="H622" s="726">
        <f t="shared" si="27"/>
        <v>0.25280000000000002</v>
      </c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</row>
    <row r="623" spans="1:65" s="194" customFormat="1" ht="27.75" customHeight="1" x14ac:dyDescent="0.2">
      <c r="A623" s="1427"/>
      <c r="B623" s="1179"/>
      <c r="C623" s="780"/>
      <c r="D623" s="730" t="str">
        <f>'[1]CM.02- FUNGIBLE'!$B$7</f>
        <v>Grapas 26/6</v>
      </c>
      <c r="E623" s="723" t="s">
        <v>591</v>
      </c>
      <c r="F623" s="731">
        <v>1</v>
      </c>
      <c r="G623" s="732">
        <f>'[1]CM.02- FUNGIBLE'!$E$7</f>
        <v>4.5199999999999998E-4</v>
      </c>
      <c r="H623" s="726">
        <f t="shared" si="27"/>
        <v>4.5199999999999998E-4</v>
      </c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</row>
    <row r="624" spans="1:65" ht="36.75" customHeight="1" x14ac:dyDescent="0.2">
      <c r="A624" s="148"/>
      <c r="B624" s="118"/>
      <c r="C624" s="148"/>
      <c r="D624" s="149"/>
      <c r="E624" s="149"/>
      <c r="F624" s="149"/>
      <c r="G624" s="692" t="s">
        <v>592</v>
      </c>
      <c r="H624" s="794">
        <f>SUM(H607:H623)</f>
        <v>2.0399119999999997</v>
      </c>
    </row>
    <row r="625" spans="1:65" s="187" customFormat="1" ht="36.75" customHeight="1" x14ac:dyDescent="0.2">
      <c r="A625" s="176"/>
      <c r="B625" s="165"/>
      <c r="C625" s="176"/>
      <c r="D625" s="150"/>
      <c r="E625" s="150"/>
      <c r="F625" s="150"/>
      <c r="G625" s="152"/>
      <c r="H625" s="795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1:65" s="52" customFormat="1" ht="15" customHeight="1" x14ac:dyDescent="0.25">
      <c r="A626" s="1305" t="s">
        <v>55</v>
      </c>
      <c r="B626" s="1305"/>
      <c r="C626" s="1305"/>
      <c r="D626" s="1305"/>
      <c r="E626" s="1305"/>
      <c r="F626" s="1305"/>
      <c r="G626" s="1305"/>
      <c r="H626" s="1305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</row>
    <row r="627" spans="1:65" s="52" customFormat="1" ht="15" x14ac:dyDescent="0.25">
      <c r="A627" s="1305" t="s">
        <v>673</v>
      </c>
      <c r="B627" s="1305"/>
      <c r="C627" s="1305"/>
      <c r="D627" s="1305"/>
      <c r="E627" s="1305"/>
      <c r="F627" s="1305"/>
      <c r="G627" s="1305"/>
      <c r="H627" s="1305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</row>
    <row r="628" spans="1:65" s="52" customFormat="1" ht="15" customHeight="1" x14ac:dyDescent="0.25">
      <c r="A628" s="1301" t="s">
        <v>674</v>
      </c>
      <c r="B628" s="1301"/>
      <c r="C628" s="1301"/>
      <c r="D628" s="1301"/>
      <c r="E628" s="1301"/>
      <c r="F628" s="1301"/>
      <c r="G628" s="1301"/>
      <c r="H628" s="130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</row>
    <row r="629" spans="1:65" ht="13.5" thickBot="1" x14ac:dyDescent="0.25">
      <c r="A629" s="60" t="s">
        <v>3</v>
      </c>
      <c r="B629" s="117"/>
      <c r="C629" s="61"/>
      <c r="D629" s="117"/>
      <c r="E629" s="117"/>
      <c r="F629" s="117"/>
      <c r="G629" s="132"/>
      <c r="H629" s="793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  <c r="AS629" s="188"/>
      <c r="AT629" s="188"/>
      <c r="AU629" s="188"/>
      <c r="AV629" s="188"/>
      <c r="AW629" s="188"/>
      <c r="AX629" s="188"/>
      <c r="AY629" s="188"/>
      <c r="AZ629" s="188"/>
      <c r="BA629" s="188"/>
      <c r="BB629" s="188"/>
      <c r="BC629" s="188"/>
      <c r="BD629" s="188"/>
      <c r="BE629" s="188"/>
      <c r="BF629" s="188"/>
      <c r="BG629" s="188"/>
      <c r="BH629" s="188"/>
      <c r="BI629" s="188"/>
      <c r="BJ629" s="188"/>
      <c r="BK629" s="188"/>
      <c r="BL629" s="188"/>
      <c r="BM629" s="188"/>
    </row>
    <row r="630" spans="1:65" ht="13.5" customHeight="1" thickBot="1" x14ac:dyDescent="0.25">
      <c r="A630" s="1420" t="s">
        <v>452</v>
      </c>
      <c r="B630" s="1421"/>
      <c r="C630" s="1421"/>
      <c r="D630" s="1421"/>
      <c r="E630" s="1421"/>
      <c r="F630" s="1421"/>
      <c r="G630" s="1421"/>
      <c r="H630" s="1422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</row>
    <row r="631" spans="1:65" ht="14.25" customHeight="1" thickBot="1" x14ac:dyDescent="0.25">
      <c r="A631" s="1420" t="s">
        <v>453</v>
      </c>
      <c r="B631" s="1421"/>
      <c r="C631" s="1421"/>
      <c r="D631" s="1421"/>
      <c r="E631" s="1421"/>
      <c r="F631" s="1421"/>
      <c r="G631" s="1421"/>
      <c r="H631" s="1422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</row>
    <row r="632" spans="1:65" ht="30" customHeight="1" thickBot="1" x14ac:dyDescent="0.25">
      <c r="A632" s="1423" t="s">
        <v>433</v>
      </c>
      <c r="B632" s="1424"/>
      <c r="C632" s="1424"/>
      <c r="D632" s="1424"/>
      <c r="E632" s="1424"/>
      <c r="F632" s="1424"/>
      <c r="G632" s="1424"/>
      <c r="H632" s="1425"/>
    </row>
    <row r="633" spans="1:65" x14ac:dyDescent="0.2">
      <c r="A633" s="62" t="s">
        <v>569</v>
      </c>
      <c r="B633" s="118"/>
      <c r="C633" s="63"/>
      <c r="D633" s="118"/>
      <c r="E633" s="118"/>
      <c r="F633" s="118"/>
      <c r="G633" s="135"/>
      <c r="H633" s="793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</row>
    <row r="634" spans="1:65" x14ac:dyDescent="0.2">
      <c r="A634" s="62"/>
      <c r="B634" s="118"/>
      <c r="C634" s="63"/>
      <c r="D634" s="118"/>
      <c r="E634" s="118"/>
      <c r="F634" s="118"/>
      <c r="G634" s="135"/>
      <c r="H634" s="793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  <c r="AQ634" s="188"/>
      <c r="AR634" s="188"/>
      <c r="AS634" s="188"/>
      <c r="AT634" s="188"/>
      <c r="AU634" s="188"/>
      <c r="AV634" s="188"/>
      <c r="AW634" s="188"/>
      <c r="AX634" s="188"/>
      <c r="AY634" s="188"/>
      <c r="AZ634" s="188"/>
      <c r="BA634" s="188"/>
      <c r="BB634" s="188"/>
      <c r="BC634" s="188"/>
      <c r="BD634" s="188"/>
      <c r="BE634" s="188"/>
      <c r="BF634" s="188"/>
      <c r="BG634" s="188"/>
      <c r="BH634" s="188"/>
      <c r="BI634" s="188"/>
      <c r="BJ634" s="188"/>
      <c r="BK634" s="188"/>
      <c r="BL634" s="188"/>
      <c r="BM634" s="188"/>
    </row>
    <row r="635" spans="1:65" ht="13.5" thickBot="1" x14ac:dyDescent="0.25">
      <c r="A635" s="60" t="s">
        <v>4</v>
      </c>
      <c r="B635" s="117"/>
      <c r="C635" s="63"/>
      <c r="D635" s="118"/>
      <c r="E635" s="118"/>
      <c r="F635" s="118"/>
      <c r="G635" s="135"/>
      <c r="H635" s="793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</row>
    <row r="636" spans="1:65" ht="13.5" thickBot="1" x14ac:dyDescent="0.25">
      <c r="A636" s="1108" t="s">
        <v>62</v>
      </c>
      <c r="B636" s="1109"/>
      <c r="C636" s="1109"/>
      <c r="D636" s="1109"/>
      <c r="E636" s="1109"/>
      <c r="F636" s="1109"/>
      <c r="G636" s="1109"/>
      <c r="H636" s="1091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</row>
    <row r="637" spans="1:65" x14ac:dyDescent="0.2">
      <c r="A637" s="62"/>
      <c r="B637" s="62"/>
      <c r="C637" s="62"/>
      <c r="D637" s="118"/>
      <c r="E637" s="62"/>
      <c r="F637" s="62"/>
      <c r="G637" s="62"/>
      <c r="H637" s="806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  <c r="AQ637" s="188"/>
      <c r="AR637" s="188"/>
      <c r="AS637" s="188"/>
      <c r="AT637" s="188"/>
      <c r="AU637" s="188"/>
      <c r="AV637" s="188"/>
      <c r="AW637" s="188"/>
      <c r="AX637" s="188"/>
      <c r="AY637" s="188"/>
      <c r="AZ637" s="188"/>
      <c r="BA637" s="188"/>
      <c r="BB637" s="188"/>
      <c r="BC637" s="188"/>
      <c r="BD637" s="188"/>
      <c r="BE637" s="188"/>
      <c r="BF637" s="188"/>
      <c r="BG637" s="188"/>
      <c r="BH637" s="188"/>
      <c r="BI637" s="188"/>
      <c r="BJ637" s="188"/>
      <c r="BK637" s="188"/>
      <c r="BL637" s="188"/>
      <c r="BM637" s="188"/>
    </row>
    <row r="638" spans="1:65" s="1013" customFormat="1" ht="37.5" customHeight="1" x14ac:dyDescent="0.2">
      <c r="A638" s="506" t="s">
        <v>5</v>
      </c>
      <c r="B638" s="507" t="s">
        <v>6</v>
      </c>
      <c r="C638" s="507" t="s">
        <v>7</v>
      </c>
      <c r="D638" s="680" t="s">
        <v>578</v>
      </c>
      <c r="E638" s="680" t="s">
        <v>579</v>
      </c>
      <c r="F638" s="680" t="s">
        <v>580</v>
      </c>
      <c r="G638" s="680" t="s">
        <v>581</v>
      </c>
      <c r="H638" s="690" t="s">
        <v>14</v>
      </c>
      <c r="I638" s="520"/>
    </row>
    <row r="639" spans="1:65" s="1013" customFormat="1" ht="25.5" customHeight="1" x14ac:dyDescent="0.2">
      <c r="A639" s="508"/>
      <c r="B639" s="508"/>
      <c r="C639" s="508"/>
      <c r="D639" s="248"/>
      <c r="E639" s="248"/>
      <c r="F639" s="248" t="s">
        <v>582</v>
      </c>
      <c r="G639" s="248" t="s">
        <v>583</v>
      </c>
      <c r="H639" s="688" t="s">
        <v>584</v>
      </c>
      <c r="I639" s="520"/>
    </row>
    <row r="640" spans="1:65" s="52" customFormat="1" ht="36" customHeight="1" x14ac:dyDescent="0.25">
      <c r="A640" s="1363" t="s">
        <v>561</v>
      </c>
      <c r="B640" s="1365">
        <v>4</v>
      </c>
      <c r="C640" s="790" t="str">
        <f>'[1]MATRIZ DE ACTIVIDADES'!$B$105</f>
        <v>Elabora Informe Tecnico y deriva a documentacion</v>
      </c>
      <c r="D640" s="722" t="str">
        <f>'[1]CM.02- FUNGIBLE'!$B$8</f>
        <v>Papel Bond A-4 75 gramos</v>
      </c>
      <c r="E640" s="723" t="s">
        <v>591</v>
      </c>
      <c r="F640" s="724">
        <v>10</v>
      </c>
      <c r="G640" s="729">
        <f>'[1]CM.02- FUNGIBLE'!$E$8</f>
        <v>3.1600000000000003E-2</v>
      </c>
      <c r="H640" s="726">
        <f t="shared" ref="H640:H641" si="28">F640*G640</f>
        <v>0.31600000000000006</v>
      </c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</row>
    <row r="641" spans="1:65" s="52" customFormat="1" ht="36" customHeight="1" x14ac:dyDescent="0.25">
      <c r="A641" s="1364"/>
      <c r="B641" s="1366"/>
      <c r="C641" s="790"/>
      <c r="D641" s="730" t="str">
        <f>'[1]CM.02- FUNGIBLE'!$B$7</f>
        <v>Grapas 26/6</v>
      </c>
      <c r="E641" s="723" t="s">
        <v>591</v>
      </c>
      <c r="F641" s="731">
        <v>1</v>
      </c>
      <c r="G641" s="732">
        <f>'[1]CM.02- FUNGIBLE'!$E$7</f>
        <v>4.5199999999999998E-4</v>
      </c>
      <c r="H641" s="726">
        <f t="shared" si="28"/>
        <v>4.5199999999999998E-4</v>
      </c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</row>
    <row r="642" spans="1:65" s="52" customFormat="1" ht="36" x14ac:dyDescent="0.25">
      <c r="A642" s="108"/>
      <c r="B642" s="12"/>
      <c r="C642" s="12"/>
      <c r="D642" s="572"/>
      <c r="E642" s="150"/>
      <c r="F642" s="151"/>
      <c r="G642" s="692" t="s">
        <v>592</v>
      </c>
      <c r="H642" s="799">
        <f>SUM(H640:H641)</f>
        <v>0.31645200000000007</v>
      </c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</row>
    <row r="643" spans="1:65" s="52" customFormat="1" ht="15" customHeight="1" x14ac:dyDescent="0.25">
      <c r="A643" s="1305" t="s">
        <v>55</v>
      </c>
      <c r="B643" s="1305"/>
      <c r="C643" s="1305"/>
      <c r="D643" s="1305"/>
      <c r="E643" s="1305"/>
      <c r="F643" s="1305"/>
      <c r="G643" s="1305"/>
      <c r="H643" s="1305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</row>
    <row r="644" spans="1:65" s="52" customFormat="1" ht="15" x14ac:dyDescent="0.25">
      <c r="A644" s="1305" t="s">
        <v>673</v>
      </c>
      <c r="B644" s="1305"/>
      <c r="C644" s="1305"/>
      <c r="D644" s="1305"/>
      <c r="E644" s="1305"/>
      <c r="F644" s="1305"/>
      <c r="G644" s="1305"/>
      <c r="H644" s="1305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</row>
    <row r="645" spans="1:65" s="52" customFormat="1" ht="15" customHeight="1" x14ac:dyDescent="0.25">
      <c r="A645" s="1301" t="s">
        <v>674</v>
      </c>
      <c r="B645" s="1301"/>
      <c r="C645" s="1301"/>
      <c r="D645" s="1301"/>
      <c r="E645" s="1301"/>
      <c r="F645" s="1301"/>
      <c r="G645" s="1301"/>
      <c r="H645" s="130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</row>
    <row r="646" spans="1:65" ht="13.5" thickBot="1" x14ac:dyDescent="0.25">
      <c r="A646" s="60" t="s">
        <v>3</v>
      </c>
      <c r="B646" s="117"/>
      <c r="C646" s="61"/>
      <c r="D646" s="117"/>
      <c r="E646" s="117"/>
      <c r="F646" s="117"/>
      <c r="G646" s="132"/>
      <c r="H646" s="793"/>
    </row>
    <row r="647" spans="1:65" ht="13.5" customHeight="1" thickBot="1" x14ac:dyDescent="0.25">
      <c r="A647" s="1420" t="s">
        <v>452</v>
      </c>
      <c r="B647" s="1421"/>
      <c r="C647" s="1421"/>
      <c r="D647" s="1421"/>
      <c r="E647" s="1421"/>
      <c r="F647" s="1421"/>
      <c r="G647" s="1421"/>
      <c r="H647" s="1422"/>
    </row>
    <row r="648" spans="1:65" ht="14.25" customHeight="1" thickBot="1" x14ac:dyDescent="0.25">
      <c r="A648" s="1420" t="s">
        <v>453</v>
      </c>
      <c r="B648" s="1421"/>
      <c r="C648" s="1421"/>
      <c r="D648" s="1421"/>
      <c r="E648" s="1421"/>
      <c r="F648" s="1421"/>
      <c r="G648" s="1421"/>
      <c r="H648" s="1422"/>
    </row>
    <row r="649" spans="1:65" ht="26.25" customHeight="1" thickBot="1" x14ac:dyDescent="0.25">
      <c r="A649" s="1423" t="s">
        <v>434</v>
      </c>
      <c r="B649" s="1424"/>
      <c r="C649" s="1424"/>
      <c r="D649" s="1424"/>
      <c r="E649" s="1424"/>
      <c r="F649" s="1424"/>
      <c r="G649" s="1424"/>
      <c r="H649" s="1425"/>
    </row>
    <row r="650" spans="1:65" s="187" customFormat="1" x14ac:dyDescent="0.2">
      <c r="A650" s="418"/>
      <c r="B650" s="418"/>
      <c r="C650" s="418"/>
      <c r="D650" s="783"/>
      <c r="E650" s="418"/>
      <c r="F650" s="418"/>
      <c r="G650" s="418"/>
      <c r="H650" s="807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</row>
    <row r="651" spans="1:65" ht="13.5" thickBot="1" x14ac:dyDescent="0.25">
      <c r="A651" s="60" t="s">
        <v>4</v>
      </c>
      <c r="B651" s="117"/>
      <c r="C651" s="63"/>
      <c r="D651" s="118"/>
      <c r="E651" s="118"/>
      <c r="F651" s="118"/>
      <c r="G651" s="135"/>
      <c r="H651" s="793"/>
    </row>
    <row r="652" spans="1:65" ht="13.5" thickBot="1" x14ac:dyDescent="0.25">
      <c r="A652" s="1108" t="s">
        <v>62</v>
      </c>
      <c r="B652" s="1109"/>
      <c r="C652" s="1109"/>
      <c r="D652" s="1109"/>
      <c r="E652" s="1109"/>
      <c r="F652" s="1109"/>
      <c r="G652" s="1109"/>
      <c r="H652" s="1091"/>
    </row>
    <row r="653" spans="1:65" s="193" customFormat="1" x14ac:dyDescent="0.2">
      <c r="A653" s="64"/>
      <c r="B653" s="118"/>
      <c r="C653" s="11"/>
      <c r="D653" s="119"/>
      <c r="E653" s="118"/>
      <c r="F653" s="119"/>
      <c r="G653" s="135"/>
      <c r="H653" s="793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</row>
    <row r="654" spans="1:65" s="697" customFormat="1" ht="37.5" customHeight="1" x14ac:dyDescent="0.2">
      <c r="A654" s="506" t="s">
        <v>5</v>
      </c>
      <c r="B654" s="507" t="s">
        <v>6</v>
      </c>
      <c r="C654" s="507" t="s">
        <v>7</v>
      </c>
      <c r="D654" s="680" t="s">
        <v>578</v>
      </c>
      <c r="E654" s="680" t="s">
        <v>579</v>
      </c>
      <c r="F654" s="680" t="s">
        <v>580</v>
      </c>
      <c r="G654" s="680" t="s">
        <v>581</v>
      </c>
      <c r="H654" s="690" t="s">
        <v>14</v>
      </c>
      <c r="I654" s="520"/>
    </row>
    <row r="655" spans="1:65" s="697" customFormat="1" ht="25.5" customHeight="1" x14ac:dyDescent="0.2">
      <c r="A655" s="508"/>
      <c r="B655" s="508"/>
      <c r="C655" s="508"/>
      <c r="D655" s="248"/>
      <c r="E655" s="248"/>
      <c r="F655" s="248" t="s">
        <v>582</v>
      </c>
      <c r="G655" s="248" t="s">
        <v>583</v>
      </c>
      <c r="H655" s="688" t="s">
        <v>584</v>
      </c>
      <c r="I655" s="520"/>
    </row>
    <row r="656" spans="1:65" ht="31.5" customHeight="1" x14ac:dyDescent="0.2">
      <c r="A656" s="1426" t="str">
        <f>'[1]CM.01-PERSONAL '!$C$168</f>
        <v xml:space="preserve">GERENCIA DE OBRAS </v>
      </c>
      <c r="B656" s="1431">
        <v>5</v>
      </c>
      <c r="C656" s="780" t="str">
        <f>'[1]MATRIZ DE ACTIVIDADES'!$B$70</f>
        <v>Recibe,revisa expediente y efectùa la Verificaciòn administrativa</v>
      </c>
      <c r="D656" s="722" t="str">
        <f>'[1]CM.02- FUNGIBLE'!$B$6</f>
        <v>Folder manila A4</v>
      </c>
      <c r="E656" s="723" t="s">
        <v>591</v>
      </c>
      <c r="F656" s="724">
        <v>1</v>
      </c>
      <c r="G656" s="725">
        <f>'[1]CM.02- FUNGIBLE'!$E$6</f>
        <v>0.71679999999999999</v>
      </c>
      <c r="H656" s="726">
        <f t="shared" ref="H656:H672" si="29">F656*G656</f>
        <v>0.71679999999999999</v>
      </c>
      <c r="I656" s="70"/>
      <c r="J656" s="139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</row>
    <row r="657" spans="1:65" ht="31.5" customHeight="1" x14ac:dyDescent="0.2">
      <c r="A657" s="1383"/>
      <c r="B657" s="1179"/>
      <c r="C657" s="780"/>
      <c r="D657" s="727" t="str">
        <f>'[1]CM.02- FUNGIBLE'!$B$5</f>
        <v>Faster</v>
      </c>
      <c r="E657" s="723" t="s">
        <v>591</v>
      </c>
      <c r="F657" s="727">
        <v>1</v>
      </c>
      <c r="G657" s="728">
        <f>'[1]CM.02- FUNGIBLE'!$E$5</f>
        <v>8.8000000000000009E-2</v>
      </c>
      <c r="H657" s="726">
        <f t="shared" si="29"/>
        <v>8.8000000000000009E-2</v>
      </c>
      <c r="I657" s="70"/>
      <c r="J657" s="139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</row>
    <row r="658" spans="1:65" ht="30.75" customHeight="1" x14ac:dyDescent="0.2">
      <c r="A658" s="1383"/>
      <c r="B658" s="1431">
        <v>6</v>
      </c>
      <c r="C658" s="780" t="str">
        <f>'[1]MATRIZ DE ACTIVIDADES'!$B$30</f>
        <v>Elabora el informe de verificación administrativa, proyecto de  Licencia  y deriva a Gerente</v>
      </c>
      <c r="D658" s="722" t="str">
        <f>'[1]CM.02- FUNGIBLE'!$B$8</f>
        <v>Papel Bond A-4 75 gramos</v>
      </c>
      <c r="E658" s="723" t="s">
        <v>591</v>
      </c>
      <c r="F658" s="724">
        <v>2</v>
      </c>
      <c r="G658" s="729">
        <f>'[1]CM.02- FUNGIBLE'!$E$8</f>
        <v>3.1600000000000003E-2</v>
      </c>
      <c r="H658" s="726">
        <f t="shared" si="29"/>
        <v>6.3200000000000006E-2</v>
      </c>
      <c r="I658" s="70"/>
      <c r="J658" s="139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</row>
    <row r="659" spans="1:65" ht="30.75" customHeight="1" x14ac:dyDescent="0.2">
      <c r="A659" s="1383"/>
      <c r="B659" s="1179"/>
      <c r="C659" s="780"/>
      <c r="D659" s="730" t="str">
        <f>'[1]CM.02- FUNGIBLE'!$B$7</f>
        <v>Grapas 26/6</v>
      </c>
      <c r="E659" s="723" t="s">
        <v>591</v>
      </c>
      <c r="F659" s="731">
        <v>1</v>
      </c>
      <c r="G659" s="732">
        <f>'[1]CM.02- FUNGIBLE'!$E$7</f>
        <v>4.5199999999999998E-4</v>
      </c>
      <c r="H659" s="726">
        <f t="shared" si="29"/>
        <v>4.5199999999999998E-4</v>
      </c>
      <c r="I659" s="70"/>
      <c r="J659" s="139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</row>
    <row r="660" spans="1:65" s="187" customFormat="1" ht="29.25" customHeight="1" x14ac:dyDescent="0.2">
      <c r="A660" s="1383"/>
      <c r="B660" s="1431">
        <v>13</v>
      </c>
      <c r="C660" s="780" t="str">
        <f>'[1]MATRIZ DE ACTIVIDADES'!$B$39</f>
        <v>Recepciona, revisa expediente , elabora proyecto de Resolucion  y deriva documentacion</v>
      </c>
      <c r="D660" s="722" t="str">
        <f>'[1]CM.02- FUNGIBLE'!$B$8</f>
        <v>Papel Bond A-4 75 gramos</v>
      </c>
      <c r="E660" s="723" t="s">
        <v>591</v>
      </c>
      <c r="F660" s="724">
        <v>2</v>
      </c>
      <c r="G660" s="729">
        <f>'[1]CM.02- FUNGIBLE'!$E$8</f>
        <v>3.1600000000000003E-2</v>
      </c>
      <c r="H660" s="726">
        <f t="shared" si="29"/>
        <v>6.3200000000000006E-2</v>
      </c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</row>
    <row r="661" spans="1:65" s="187" customFormat="1" ht="29.25" customHeight="1" x14ac:dyDescent="0.2">
      <c r="A661" s="1427"/>
      <c r="B661" s="1179"/>
      <c r="C661" s="789"/>
      <c r="D661" s="730" t="str">
        <f>'[1]CM.02- FUNGIBLE'!$B$7</f>
        <v>Grapas 26/6</v>
      </c>
      <c r="E661" s="723" t="s">
        <v>591</v>
      </c>
      <c r="F661" s="731">
        <v>1</v>
      </c>
      <c r="G661" s="732">
        <f>'[1]CM.02- FUNGIBLE'!$E$7</f>
        <v>4.5199999999999998E-4</v>
      </c>
      <c r="H661" s="726">
        <f t="shared" si="29"/>
        <v>4.5199999999999998E-4</v>
      </c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</row>
    <row r="662" spans="1:65" s="71" customFormat="1" ht="33" customHeight="1" x14ac:dyDescent="0.25">
      <c r="A662" s="784" t="str">
        <f>'[1]CM.01-PERSONAL '!$C$154</f>
        <v>GERENCIA GENERAL DE DESARROLLO URBANO</v>
      </c>
      <c r="B662" s="817">
        <v>19</v>
      </c>
      <c r="C662" s="790" t="str">
        <f>'[1]MATRIZ DE ACTIVIDADES'!$B$147</f>
        <v xml:space="preserve">Recibe prepara notificacion, registra en el sistema y deriva documentacion </v>
      </c>
      <c r="D662" s="722" t="str">
        <f>'[1]CM.02- FUNGIBLE'!$B$8</f>
        <v>Papel Bond A-4 75 gramos</v>
      </c>
      <c r="E662" s="723" t="s">
        <v>591</v>
      </c>
      <c r="F662" s="724">
        <v>1</v>
      </c>
      <c r="G662" s="729">
        <f>'[1]CM.02- FUNGIBLE'!$E$8</f>
        <v>3.1600000000000003E-2</v>
      </c>
      <c r="H662" s="726">
        <f t="shared" si="29"/>
        <v>3.1600000000000003E-2</v>
      </c>
    </row>
    <row r="663" spans="1:65" s="187" customFormat="1" ht="31.5" customHeight="1" x14ac:dyDescent="0.2">
      <c r="A663" s="1426" t="str">
        <f>'[1]CM.01-PERSONAL '!$C$168</f>
        <v xml:space="preserve">GERENCIA DE OBRAS </v>
      </c>
      <c r="B663" s="817">
        <v>22</v>
      </c>
      <c r="C663" s="780" t="str">
        <f>'[1]MATRIZ DE ACTIVIDADES'!$B$34</f>
        <v>Recepciona, revisa expediente , elabora cronograma de visitas y deriva documentacion.</v>
      </c>
      <c r="D663" s="722" t="str">
        <f>'[1]CM.02- FUNGIBLE'!$B$8</f>
        <v>Papel Bond A-4 75 gramos</v>
      </c>
      <c r="E663" s="723" t="s">
        <v>591</v>
      </c>
      <c r="F663" s="724">
        <v>1</v>
      </c>
      <c r="G663" s="729">
        <f>'[1]CM.02- FUNGIBLE'!$E$8</f>
        <v>3.1600000000000003E-2</v>
      </c>
      <c r="H663" s="726">
        <f t="shared" si="29"/>
        <v>3.1600000000000003E-2</v>
      </c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</row>
    <row r="664" spans="1:65" s="194" customFormat="1" ht="28.5" customHeight="1" x14ac:dyDescent="0.2">
      <c r="A664" s="1383"/>
      <c r="B664" s="817">
        <v>24</v>
      </c>
      <c r="C664" s="780" t="str">
        <f>'[1]MATRIZ DE ACTIVIDADES'!$B$147</f>
        <v xml:space="preserve">Recibe prepara notificacion, registra en el sistema y deriva documentacion </v>
      </c>
      <c r="D664" s="722" t="str">
        <f>'[1]CM.02- FUNGIBLE'!$B$8</f>
        <v>Papel Bond A-4 75 gramos</v>
      </c>
      <c r="E664" s="723" t="s">
        <v>591</v>
      </c>
      <c r="F664" s="724">
        <v>1</v>
      </c>
      <c r="G664" s="729">
        <f>'[1]CM.02- FUNGIBLE'!$E$8</f>
        <v>3.1600000000000003E-2</v>
      </c>
      <c r="H664" s="726">
        <f t="shared" si="29"/>
        <v>3.1600000000000003E-2</v>
      </c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</row>
    <row r="665" spans="1:65" s="194" customFormat="1" ht="27.75" customHeight="1" x14ac:dyDescent="0.2">
      <c r="A665" s="1383"/>
      <c r="B665" s="1431">
        <v>30</v>
      </c>
      <c r="C665" s="780" t="str">
        <f>'[1]MATRIZ DE ACTIVIDADES'!$B$82</f>
        <v>Elabora Informe de visita de inspección y deriva una copia al responsable de la obra y al Gerente</v>
      </c>
      <c r="D665" s="722" t="str">
        <f>'[1]CM.02- FUNGIBLE'!$B$8</f>
        <v>Papel Bond A-4 75 gramos</v>
      </c>
      <c r="E665" s="723" t="s">
        <v>591</v>
      </c>
      <c r="F665" s="724">
        <v>8</v>
      </c>
      <c r="G665" s="729">
        <f>'[1]CM.02- FUNGIBLE'!$E$8</f>
        <v>3.1600000000000003E-2</v>
      </c>
      <c r="H665" s="726">
        <f t="shared" si="29"/>
        <v>0.25280000000000002</v>
      </c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  <c r="BK665" s="187"/>
      <c r="BL665" s="187"/>
      <c r="BM665" s="187"/>
    </row>
    <row r="666" spans="1:65" s="194" customFormat="1" ht="27.75" customHeight="1" x14ac:dyDescent="0.2">
      <c r="A666" s="1383"/>
      <c r="B666" s="1179"/>
      <c r="C666" s="780"/>
      <c r="D666" s="730" t="str">
        <f>'[1]CM.02- FUNGIBLE'!$B$7</f>
        <v>Grapas 26/6</v>
      </c>
      <c r="E666" s="723" t="s">
        <v>591</v>
      </c>
      <c r="F666" s="731">
        <v>1</v>
      </c>
      <c r="G666" s="732">
        <f>'[1]CM.02- FUNGIBLE'!$E$7</f>
        <v>4.5199999999999998E-4</v>
      </c>
      <c r="H666" s="726">
        <f t="shared" si="29"/>
        <v>4.5199999999999998E-4</v>
      </c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</row>
    <row r="667" spans="1:65" s="194" customFormat="1" ht="27.75" customHeight="1" x14ac:dyDescent="0.2">
      <c r="A667" s="1383"/>
      <c r="B667" s="1431">
        <v>34</v>
      </c>
      <c r="C667" s="780" t="str">
        <f>'[1]MATRIZ DE ACTIVIDADES'!$B$82</f>
        <v>Elabora Informe de visita de inspección y deriva una copia al responsable de la obra y al Gerente</v>
      </c>
      <c r="D667" s="722" t="str">
        <f>'[1]CM.02- FUNGIBLE'!$B$8</f>
        <v>Papel Bond A-4 75 gramos</v>
      </c>
      <c r="E667" s="723" t="s">
        <v>591</v>
      </c>
      <c r="F667" s="724">
        <v>8</v>
      </c>
      <c r="G667" s="729">
        <f>'[1]CM.02- FUNGIBLE'!$E$8</f>
        <v>3.1600000000000003E-2</v>
      </c>
      <c r="H667" s="726">
        <f t="shared" si="29"/>
        <v>0.25280000000000002</v>
      </c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</row>
    <row r="668" spans="1:65" s="194" customFormat="1" ht="27.75" customHeight="1" x14ac:dyDescent="0.2">
      <c r="A668" s="1383"/>
      <c r="B668" s="1179"/>
      <c r="C668" s="780"/>
      <c r="D668" s="730" t="str">
        <f>'[1]CM.02- FUNGIBLE'!$B$7</f>
        <v>Grapas 26/6</v>
      </c>
      <c r="E668" s="723" t="s">
        <v>591</v>
      </c>
      <c r="F668" s="731">
        <v>1</v>
      </c>
      <c r="G668" s="732">
        <f>'[1]CM.02- FUNGIBLE'!$E$7</f>
        <v>4.5199999999999998E-4</v>
      </c>
      <c r="H668" s="726">
        <f t="shared" si="29"/>
        <v>4.5199999999999998E-4</v>
      </c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</row>
    <row r="669" spans="1:65" s="194" customFormat="1" ht="27.75" customHeight="1" x14ac:dyDescent="0.2">
      <c r="A669" s="1383"/>
      <c r="B669" s="1431">
        <v>28</v>
      </c>
      <c r="C669" s="780" t="str">
        <f>'[1]MATRIZ DE ACTIVIDADES'!$B$82</f>
        <v>Elabora Informe de visita de inspección y deriva una copia al responsable de la obra y al Gerente</v>
      </c>
      <c r="D669" s="722" t="str">
        <f>'[1]CM.02- FUNGIBLE'!$B$8</f>
        <v>Papel Bond A-4 75 gramos</v>
      </c>
      <c r="E669" s="723" t="s">
        <v>591</v>
      </c>
      <c r="F669" s="724">
        <v>8</v>
      </c>
      <c r="G669" s="729">
        <f>'[1]CM.02- FUNGIBLE'!$E$8</f>
        <v>3.1600000000000003E-2</v>
      </c>
      <c r="H669" s="726">
        <f t="shared" si="29"/>
        <v>0.25280000000000002</v>
      </c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</row>
    <row r="670" spans="1:65" s="194" customFormat="1" ht="27.75" customHeight="1" x14ac:dyDescent="0.2">
      <c r="A670" s="1383"/>
      <c r="B670" s="1179"/>
      <c r="C670" s="780"/>
      <c r="D670" s="730" t="str">
        <f>'[1]CM.02- FUNGIBLE'!$B$7</f>
        <v>Grapas 26/6</v>
      </c>
      <c r="E670" s="723" t="s">
        <v>591</v>
      </c>
      <c r="F670" s="731">
        <v>1</v>
      </c>
      <c r="G670" s="732">
        <f>'[1]CM.02- FUNGIBLE'!$E$7</f>
        <v>4.5199999999999998E-4</v>
      </c>
      <c r="H670" s="726">
        <f t="shared" si="29"/>
        <v>4.5199999999999998E-4</v>
      </c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</row>
    <row r="671" spans="1:65" s="194" customFormat="1" ht="27.75" customHeight="1" x14ac:dyDescent="0.2">
      <c r="A671" s="1383"/>
      <c r="B671" s="1431">
        <v>42</v>
      </c>
      <c r="C671" s="780" t="str">
        <f>'[1]MATRIZ DE ACTIVIDADES'!$B$82</f>
        <v>Elabora Informe de visita de inspección y deriva una copia al responsable de la obra y al Gerente</v>
      </c>
      <c r="D671" s="722" t="str">
        <f>'[1]CM.02- FUNGIBLE'!$B$8</f>
        <v>Papel Bond A-4 75 gramos</v>
      </c>
      <c r="E671" s="723" t="s">
        <v>591</v>
      </c>
      <c r="F671" s="724">
        <v>8</v>
      </c>
      <c r="G671" s="729">
        <f>'[1]CM.02- FUNGIBLE'!$E$8</f>
        <v>3.1600000000000003E-2</v>
      </c>
      <c r="H671" s="726">
        <f t="shared" si="29"/>
        <v>0.25280000000000002</v>
      </c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</row>
    <row r="672" spans="1:65" s="194" customFormat="1" ht="27.75" customHeight="1" x14ac:dyDescent="0.2">
      <c r="A672" s="1427"/>
      <c r="B672" s="1179"/>
      <c r="C672" s="780"/>
      <c r="D672" s="730" t="str">
        <f>'[1]CM.02- FUNGIBLE'!$B$7</f>
        <v>Grapas 26/6</v>
      </c>
      <c r="E672" s="723" t="s">
        <v>591</v>
      </c>
      <c r="F672" s="731">
        <v>1</v>
      </c>
      <c r="G672" s="732">
        <f>'[1]CM.02- FUNGIBLE'!$E$7</f>
        <v>4.5199999999999998E-4</v>
      </c>
      <c r="H672" s="726">
        <f t="shared" si="29"/>
        <v>4.5199999999999998E-4</v>
      </c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</row>
    <row r="673" spans="1:65" ht="36.75" customHeight="1" x14ac:dyDescent="0.2">
      <c r="A673" s="148"/>
      <c r="B673" s="118"/>
      <c r="C673" s="148"/>
      <c r="D673" s="149"/>
      <c r="E673" s="149"/>
      <c r="F673" s="149"/>
      <c r="G673" s="692" t="s">
        <v>592</v>
      </c>
      <c r="H673" s="794">
        <f>SUM(H656:H672)</f>
        <v>2.0399119999999997</v>
      </c>
    </row>
    <row r="674" spans="1:65" s="187" customFormat="1" ht="17.25" customHeight="1" x14ac:dyDescent="0.2">
      <c r="A674" s="176"/>
      <c r="B674" s="165"/>
      <c r="C674" s="176"/>
      <c r="D674" s="150"/>
      <c r="E674" s="150"/>
      <c r="F674" s="150"/>
      <c r="G674" s="152"/>
      <c r="H674" s="795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</row>
    <row r="675" spans="1:65" s="52" customFormat="1" ht="15" customHeight="1" x14ac:dyDescent="0.25">
      <c r="A675" s="1305" t="s">
        <v>55</v>
      </c>
      <c r="B675" s="1305"/>
      <c r="C675" s="1305"/>
      <c r="D675" s="1305"/>
      <c r="E675" s="1305"/>
      <c r="F675" s="1305"/>
      <c r="G675" s="1305"/>
      <c r="H675" s="1305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</row>
    <row r="676" spans="1:65" s="52" customFormat="1" ht="15" x14ac:dyDescent="0.25">
      <c r="A676" s="1305" t="s">
        <v>673</v>
      </c>
      <c r="B676" s="1305"/>
      <c r="C676" s="1305"/>
      <c r="D676" s="1305"/>
      <c r="E676" s="1305"/>
      <c r="F676" s="1305"/>
      <c r="G676" s="1305"/>
      <c r="H676" s="1305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</row>
    <row r="677" spans="1:65" s="52" customFormat="1" ht="15" customHeight="1" x14ac:dyDescent="0.25">
      <c r="A677" s="1301" t="s">
        <v>674</v>
      </c>
      <c r="B677" s="1301"/>
      <c r="C677" s="1301"/>
      <c r="D677" s="1301"/>
      <c r="E677" s="1301"/>
      <c r="F677" s="1301"/>
      <c r="G677" s="1301"/>
      <c r="H677" s="130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</row>
    <row r="678" spans="1:65" ht="13.5" thickBot="1" x14ac:dyDescent="0.25">
      <c r="A678" s="60" t="s">
        <v>3</v>
      </c>
      <c r="B678" s="117"/>
      <c r="C678" s="61"/>
      <c r="D678" s="117"/>
      <c r="E678" s="117"/>
      <c r="F678" s="117"/>
      <c r="G678" s="132"/>
      <c r="H678" s="793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</row>
    <row r="679" spans="1:65" ht="13.5" customHeight="1" thickBot="1" x14ac:dyDescent="0.25">
      <c r="A679" s="1420" t="s">
        <v>452</v>
      </c>
      <c r="B679" s="1421"/>
      <c r="C679" s="1421"/>
      <c r="D679" s="1421"/>
      <c r="E679" s="1421"/>
      <c r="F679" s="1421"/>
      <c r="G679" s="1421"/>
      <c r="H679" s="1422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  <c r="AQ679" s="188"/>
      <c r="AR679" s="188"/>
      <c r="AS679" s="188"/>
      <c r="AT679" s="188"/>
      <c r="AU679" s="188"/>
      <c r="AV679" s="188"/>
      <c r="AW679" s="188"/>
      <c r="AX679" s="188"/>
      <c r="AY679" s="188"/>
      <c r="AZ679" s="188"/>
      <c r="BA679" s="188"/>
      <c r="BB679" s="188"/>
      <c r="BC679" s="188"/>
      <c r="BD679" s="188"/>
      <c r="BE679" s="188"/>
      <c r="BF679" s="188"/>
      <c r="BG679" s="188"/>
      <c r="BH679" s="188"/>
      <c r="BI679" s="188"/>
      <c r="BJ679" s="188"/>
      <c r="BK679" s="188"/>
      <c r="BL679" s="188"/>
      <c r="BM679" s="188"/>
    </row>
    <row r="680" spans="1:65" ht="14.25" customHeight="1" thickBot="1" x14ac:dyDescent="0.25">
      <c r="A680" s="1420" t="s">
        <v>453</v>
      </c>
      <c r="B680" s="1421"/>
      <c r="C680" s="1421"/>
      <c r="D680" s="1421"/>
      <c r="E680" s="1421"/>
      <c r="F680" s="1421"/>
      <c r="G680" s="1421"/>
      <c r="H680" s="1422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</row>
    <row r="681" spans="1:65" ht="29.25" customHeight="1" thickBot="1" x14ac:dyDescent="0.25">
      <c r="A681" s="1423" t="s">
        <v>434</v>
      </c>
      <c r="B681" s="1424"/>
      <c r="C681" s="1424"/>
      <c r="D681" s="1424"/>
      <c r="E681" s="1424"/>
      <c r="F681" s="1424"/>
      <c r="G681" s="1424"/>
      <c r="H681" s="1425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</row>
    <row r="682" spans="1:65" x14ac:dyDescent="0.2">
      <c r="A682" s="62" t="s">
        <v>569</v>
      </c>
      <c r="B682" s="118"/>
      <c r="C682" s="63"/>
      <c r="D682" s="118"/>
      <c r="E682" s="118"/>
      <c r="F682" s="118"/>
      <c r="G682" s="135"/>
      <c r="H682" s="793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</row>
    <row r="683" spans="1:65" x14ac:dyDescent="0.2">
      <c r="A683" s="62"/>
      <c r="B683" s="118"/>
      <c r="C683" s="63"/>
      <c r="D683" s="118"/>
      <c r="E683" s="118"/>
      <c r="F683" s="118"/>
      <c r="G683" s="135"/>
      <c r="H683" s="793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</row>
    <row r="684" spans="1:65" ht="13.5" thickBot="1" x14ac:dyDescent="0.25">
      <c r="A684" s="60" t="s">
        <v>4</v>
      </c>
      <c r="B684" s="117"/>
      <c r="C684" s="63"/>
      <c r="D684" s="118"/>
      <c r="E684" s="118"/>
      <c r="F684" s="118"/>
      <c r="G684" s="135"/>
      <c r="H684" s="793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</row>
    <row r="685" spans="1:65" ht="13.5" thickBot="1" x14ac:dyDescent="0.25">
      <c r="A685" s="1108" t="s">
        <v>62</v>
      </c>
      <c r="B685" s="1109"/>
      <c r="C685" s="1109"/>
      <c r="D685" s="1109"/>
      <c r="E685" s="1109"/>
      <c r="F685" s="1109"/>
      <c r="G685" s="1109"/>
      <c r="H685" s="1091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</row>
    <row r="686" spans="1:65" x14ac:dyDescent="0.2">
      <c r="A686" s="62"/>
      <c r="B686" s="62"/>
      <c r="C686" s="62"/>
      <c r="D686" s="118"/>
      <c r="E686" s="62"/>
      <c r="F686" s="62"/>
      <c r="G686" s="62"/>
      <c r="H686" s="806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</row>
    <row r="687" spans="1:65" s="699" customFormat="1" ht="37.5" customHeight="1" x14ac:dyDescent="0.2">
      <c r="A687" s="506" t="s">
        <v>5</v>
      </c>
      <c r="B687" s="507" t="s">
        <v>6</v>
      </c>
      <c r="C687" s="507" t="s">
        <v>7</v>
      </c>
      <c r="D687" s="680" t="s">
        <v>578</v>
      </c>
      <c r="E687" s="680" t="s">
        <v>579</v>
      </c>
      <c r="F687" s="680" t="s">
        <v>580</v>
      </c>
      <c r="G687" s="680" t="s">
        <v>581</v>
      </c>
      <c r="H687" s="690" t="s">
        <v>14</v>
      </c>
      <c r="I687" s="520"/>
    </row>
    <row r="688" spans="1:65" s="699" customFormat="1" ht="25.5" customHeight="1" x14ac:dyDescent="0.2">
      <c r="A688" s="508"/>
      <c r="B688" s="508"/>
      <c r="C688" s="508"/>
      <c r="D688" s="248"/>
      <c r="E688" s="248"/>
      <c r="F688" s="248" t="s">
        <v>582</v>
      </c>
      <c r="G688" s="248" t="s">
        <v>583</v>
      </c>
      <c r="H688" s="688" t="s">
        <v>584</v>
      </c>
      <c r="I688" s="520"/>
    </row>
    <row r="689" spans="1:65" s="52" customFormat="1" ht="36" customHeight="1" x14ac:dyDescent="0.25">
      <c r="A689" s="1363" t="s">
        <v>561</v>
      </c>
      <c r="B689" s="1365">
        <v>4</v>
      </c>
      <c r="C689" s="790" t="str">
        <f>'[1]MATRIZ DE ACTIVIDADES'!$B$105</f>
        <v>Elabora Informe Tecnico y deriva a documentacion</v>
      </c>
      <c r="D689" s="722" t="str">
        <f>'[1]CM.02- FUNGIBLE'!$B$8</f>
        <v>Papel Bond A-4 75 gramos</v>
      </c>
      <c r="E689" s="723" t="s">
        <v>591</v>
      </c>
      <c r="F689" s="724">
        <v>10</v>
      </c>
      <c r="G689" s="729">
        <f>'[1]CM.02- FUNGIBLE'!$E$8</f>
        <v>3.1600000000000003E-2</v>
      </c>
      <c r="H689" s="726">
        <f t="shared" ref="H689:H690" si="30">F689*G689</f>
        <v>0.31600000000000006</v>
      </c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</row>
    <row r="690" spans="1:65" s="52" customFormat="1" ht="36" customHeight="1" x14ac:dyDescent="0.25">
      <c r="A690" s="1364"/>
      <c r="B690" s="1366"/>
      <c r="C690" s="790"/>
      <c r="D690" s="730" t="str">
        <f>'[1]CM.02- FUNGIBLE'!$B$7</f>
        <v>Grapas 26/6</v>
      </c>
      <c r="E690" s="723" t="s">
        <v>591</v>
      </c>
      <c r="F690" s="731">
        <v>1</v>
      </c>
      <c r="G690" s="732">
        <f>'[1]CM.02- FUNGIBLE'!$E$7</f>
        <v>4.5199999999999998E-4</v>
      </c>
      <c r="H690" s="726">
        <f t="shared" si="30"/>
        <v>4.5199999999999998E-4</v>
      </c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</row>
    <row r="691" spans="1:65" s="52" customFormat="1" ht="36" x14ac:dyDescent="0.25">
      <c r="A691" s="108"/>
      <c r="B691" s="12"/>
      <c r="C691" s="12"/>
      <c r="D691" s="572"/>
      <c r="E691" s="150"/>
      <c r="F691" s="151"/>
      <c r="G691" s="692" t="s">
        <v>592</v>
      </c>
      <c r="H691" s="799">
        <f>SUM(H689:H690)</f>
        <v>0.31645200000000007</v>
      </c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</row>
    <row r="692" spans="1:65" s="71" customFormat="1" ht="15" x14ac:dyDescent="0.25">
      <c r="A692" s="109"/>
      <c r="B692" s="95"/>
      <c r="C692" s="95"/>
      <c r="D692" s="97"/>
      <c r="E692" s="150"/>
      <c r="F692" s="151"/>
      <c r="G692" s="694"/>
      <c r="H692" s="795"/>
    </row>
    <row r="693" spans="1:65" s="52" customFormat="1" ht="15" customHeight="1" x14ac:dyDescent="0.25">
      <c r="A693" s="1305" t="s">
        <v>55</v>
      </c>
      <c r="B693" s="1305"/>
      <c r="C693" s="1305"/>
      <c r="D693" s="1305"/>
      <c r="E693" s="1305"/>
      <c r="F693" s="1305"/>
      <c r="G693" s="1305"/>
      <c r="H693" s="1305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</row>
    <row r="694" spans="1:65" s="52" customFormat="1" ht="15" x14ac:dyDescent="0.25">
      <c r="A694" s="1305" t="s">
        <v>673</v>
      </c>
      <c r="B694" s="1305"/>
      <c r="C694" s="1305"/>
      <c r="D694" s="1305"/>
      <c r="E694" s="1305"/>
      <c r="F694" s="1305"/>
      <c r="G694" s="1305"/>
      <c r="H694" s="1305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</row>
    <row r="695" spans="1:65" s="52" customFormat="1" ht="15" customHeight="1" x14ac:dyDescent="0.25">
      <c r="A695" s="1301" t="s">
        <v>674</v>
      </c>
      <c r="B695" s="1301"/>
      <c r="C695" s="1301"/>
      <c r="D695" s="1301"/>
      <c r="E695" s="1301"/>
      <c r="F695" s="1301"/>
      <c r="G695" s="1301"/>
      <c r="H695" s="130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</row>
    <row r="696" spans="1:65" ht="13.5" thickBot="1" x14ac:dyDescent="0.25">
      <c r="A696" s="60" t="s">
        <v>3</v>
      </c>
      <c r="B696" s="117"/>
      <c r="C696" s="61"/>
      <c r="D696" s="117"/>
      <c r="E696" s="117"/>
      <c r="F696" s="117"/>
      <c r="G696" s="132"/>
      <c r="H696" s="793"/>
    </row>
    <row r="697" spans="1:65" ht="13.5" customHeight="1" thickBot="1" x14ac:dyDescent="0.25">
      <c r="A697" s="1115" t="s">
        <v>452</v>
      </c>
      <c r="B697" s="1439"/>
      <c r="C697" s="1439"/>
      <c r="D697" s="1439"/>
      <c r="E697" s="1439"/>
      <c r="F697" s="1439"/>
      <c r="G697" s="1439"/>
      <c r="H697" s="1117"/>
    </row>
    <row r="698" spans="1:65" ht="14.25" customHeight="1" thickBot="1" x14ac:dyDescent="0.25">
      <c r="A698" s="1115" t="s">
        <v>453</v>
      </c>
      <c r="B698" s="1439"/>
      <c r="C698" s="1439"/>
      <c r="D698" s="1439"/>
      <c r="E698" s="1439"/>
      <c r="F698" s="1439"/>
      <c r="G698" s="1439"/>
      <c r="H698" s="1117"/>
    </row>
    <row r="699" spans="1:65" ht="12.75" customHeight="1" thickBot="1" x14ac:dyDescent="0.25">
      <c r="A699" s="1417" t="s">
        <v>435</v>
      </c>
      <c r="B699" s="1440"/>
      <c r="C699" s="1440"/>
      <c r="D699" s="1440"/>
      <c r="E699" s="1440"/>
      <c r="F699" s="1440"/>
      <c r="G699" s="1440"/>
      <c r="H699" s="1419"/>
    </row>
    <row r="700" spans="1:65" s="187" customFormat="1" ht="12.75" customHeight="1" x14ac:dyDescent="0.2">
      <c r="A700" s="418" t="s">
        <v>569</v>
      </c>
      <c r="B700" s="418"/>
      <c r="C700" s="418"/>
      <c r="D700" s="783"/>
      <c r="E700" s="418"/>
      <c r="F700" s="418"/>
      <c r="G700" s="418"/>
      <c r="H700" s="807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</row>
    <row r="701" spans="1:65" s="187" customFormat="1" ht="12.75" customHeight="1" x14ac:dyDescent="0.2">
      <c r="A701" s="418"/>
      <c r="B701" s="418"/>
      <c r="C701" s="418"/>
      <c r="D701" s="783"/>
      <c r="E701" s="418"/>
      <c r="F701" s="418"/>
      <c r="G701" s="418"/>
      <c r="H701" s="807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</row>
    <row r="702" spans="1:65" ht="13.5" thickBot="1" x14ac:dyDescent="0.25">
      <c r="A702" s="60" t="s">
        <v>4</v>
      </c>
      <c r="B702" s="117"/>
      <c r="C702" s="63"/>
      <c r="D702" s="118"/>
      <c r="E702" s="118"/>
      <c r="F702" s="118"/>
      <c r="G702" s="135"/>
      <c r="H702" s="793"/>
    </row>
    <row r="703" spans="1:65" ht="13.5" thickBot="1" x14ac:dyDescent="0.25">
      <c r="A703" s="1108" t="s">
        <v>62</v>
      </c>
      <c r="B703" s="1385"/>
      <c r="C703" s="1385"/>
      <c r="D703" s="1385"/>
      <c r="E703" s="1385"/>
      <c r="F703" s="1385"/>
      <c r="G703" s="1385"/>
      <c r="H703" s="1091"/>
    </row>
    <row r="704" spans="1:65" s="193" customFormat="1" x14ac:dyDescent="0.2">
      <c r="A704" s="64"/>
      <c r="B704" s="118"/>
      <c r="C704" s="11"/>
      <c r="D704" s="119"/>
      <c r="E704" s="118"/>
      <c r="F704" s="119"/>
      <c r="G704" s="135"/>
      <c r="H704" s="793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</row>
    <row r="705" spans="1:65" s="697" customFormat="1" ht="37.5" customHeight="1" x14ac:dyDescent="0.2">
      <c r="A705" s="506" t="s">
        <v>5</v>
      </c>
      <c r="B705" s="507" t="s">
        <v>6</v>
      </c>
      <c r="C705" s="507" t="s">
        <v>7</v>
      </c>
      <c r="D705" s="680" t="s">
        <v>578</v>
      </c>
      <c r="E705" s="680" t="s">
        <v>579</v>
      </c>
      <c r="F705" s="680" t="s">
        <v>580</v>
      </c>
      <c r="G705" s="680" t="s">
        <v>581</v>
      </c>
      <c r="H705" s="690" t="s">
        <v>14</v>
      </c>
      <c r="I705" s="520"/>
    </row>
    <row r="706" spans="1:65" s="697" customFormat="1" ht="25.5" customHeight="1" x14ac:dyDescent="0.2">
      <c r="A706" s="508"/>
      <c r="B706" s="508"/>
      <c r="C706" s="508"/>
      <c r="D706" s="248"/>
      <c r="E706" s="248"/>
      <c r="F706" s="248" t="s">
        <v>582</v>
      </c>
      <c r="G706" s="248" t="s">
        <v>583</v>
      </c>
      <c r="H706" s="688" t="s">
        <v>584</v>
      </c>
      <c r="I706" s="520"/>
    </row>
    <row r="707" spans="1:65" ht="31.5" customHeight="1" x14ac:dyDescent="0.2">
      <c r="A707" s="1426" t="str">
        <f>'[1]CM.01-PERSONAL '!$C$168</f>
        <v xml:space="preserve">GERENCIA DE OBRAS </v>
      </c>
      <c r="B707" s="1431">
        <v>5</v>
      </c>
      <c r="C707" s="780" t="str">
        <f>'[1]MATRIZ DE ACTIVIDADES'!$B$70</f>
        <v>Recibe,revisa expediente y efectùa la Verificaciòn administrativa</v>
      </c>
      <c r="D707" s="722" t="str">
        <f>'[1]CM.02- FUNGIBLE'!$B$6</f>
        <v>Folder manila A4</v>
      </c>
      <c r="E707" s="723" t="s">
        <v>591</v>
      </c>
      <c r="F707" s="724">
        <v>1</v>
      </c>
      <c r="G707" s="725">
        <f>'[1]CM.02- FUNGIBLE'!$E$6</f>
        <v>0.71679999999999999</v>
      </c>
      <c r="H707" s="726">
        <f t="shared" ref="H707:H723" si="31">F707*G707</f>
        <v>0.71679999999999999</v>
      </c>
      <c r="I707" s="70"/>
      <c r="J707" s="139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  <c r="AQ707" s="188"/>
      <c r="AR707" s="188"/>
      <c r="AS707" s="188"/>
      <c r="AT707" s="188"/>
      <c r="AU707" s="188"/>
      <c r="AV707" s="188"/>
      <c r="AW707" s="188"/>
      <c r="AX707" s="188"/>
      <c r="AY707" s="188"/>
      <c r="AZ707" s="188"/>
      <c r="BA707" s="188"/>
      <c r="BB707" s="188"/>
      <c r="BC707" s="188"/>
      <c r="BD707" s="188"/>
      <c r="BE707" s="188"/>
      <c r="BF707" s="188"/>
      <c r="BG707" s="188"/>
      <c r="BH707" s="188"/>
      <c r="BI707" s="188"/>
      <c r="BJ707" s="188"/>
      <c r="BK707" s="188"/>
      <c r="BL707" s="188"/>
      <c r="BM707" s="188"/>
    </row>
    <row r="708" spans="1:65" ht="31.5" customHeight="1" x14ac:dyDescent="0.2">
      <c r="A708" s="1383"/>
      <c r="B708" s="1179"/>
      <c r="C708" s="780"/>
      <c r="D708" s="727" t="str">
        <f>'[1]CM.02- FUNGIBLE'!$B$5</f>
        <v>Faster</v>
      </c>
      <c r="E708" s="723" t="s">
        <v>591</v>
      </c>
      <c r="F708" s="727">
        <v>1</v>
      </c>
      <c r="G708" s="728">
        <f>'[1]CM.02- FUNGIBLE'!$E$5</f>
        <v>8.8000000000000009E-2</v>
      </c>
      <c r="H708" s="726">
        <f t="shared" si="31"/>
        <v>8.8000000000000009E-2</v>
      </c>
      <c r="I708" s="70"/>
      <c r="J708" s="139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</row>
    <row r="709" spans="1:65" ht="30.75" customHeight="1" x14ac:dyDescent="0.2">
      <c r="A709" s="1383"/>
      <c r="B709" s="1431">
        <v>6</v>
      </c>
      <c r="C709" s="780" t="str">
        <f>'[1]MATRIZ DE ACTIVIDADES'!$B$30</f>
        <v>Elabora el informe de verificación administrativa, proyecto de  Licencia  y deriva a Gerente</v>
      </c>
      <c r="D709" s="722" t="str">
        <f>'[1]CM.02- FUNGIBLE'!$B$8</f>
        <v>Papel Bond A-4 75 gramos</v>
      </c>
      <c r="E709" s="723" t="s">
        <v>591</v>
      </c>
      <c r="F709" s="724">
        <v>2</v>
      </c>
      <c r="G709" s="729">
        <f>'[1]CM.02- FUNGIBLE'!$E$8</f>
        <v>3.1600000000000003E-2</v>
      </c>
      <c r="H709" s="726">
        <f t="shared" si="31"/>
        <v>6.3200000000000006E-2</v>
      </c>
      <c r="I709" s="70"/>
      <c r="J709" s="139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</row>
    <row r="710" spans="1:65" ht="30.75" customHeight="1" x14ac:dyDescent="0.2">
      <c r="A710" s="1383"/>
      <c r="B710" s="1179"/>
      <c r="C710" s="780"/>
      <c r="D710" s="730" t="str">
        <f>'[1]CM.02- FUNGIBLE'!$B$7</f>
        <v>Grapas 26/6</v>
      </c>
      <c r="E710" s="723" t="s">
        <v>591</v>
      </c>
      <c r="F710" s="731">
        <v>1</v>
      </c>
      <c r="G710" s="732">
        <f>'[1]CM.02- FUNGIBLE'!$E$7</f>
        <v>4.5199999999999998E-4</v>
      </c>
      <c r="H710" s="726">
        <f t="shared" si="31"/>
        <v>4.5199999999999998E-4</v>
      </c>
      <c r="I710" s="70"/>
      <c r="J710" s="139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</row>
    <row r="711" spans="1:65" s="187" customFormat="1" ht="29.25" customHeight="1" x14ac:dyDescent="0.2">
      <c r="A711" s="1383"/>
      <c r="B711" s="1431">
        <v>13</v>
      </c>
      <c r="C711" s="780" t="str">
        <f>'[1]MATRIZ DE ACTIVIDADES'!$B$39</f>
        <v>Recepciona, revisa expediente , elabora proyecto de Resolucion  y deriva documentacion</v>
      </c>
      <c r="D711" s="722" t="str">
        <f>'[1]CM.02- FUNGIBLE'!$B$8</f>
        <v>Papel Bond A-4 75 gramos</v>
      </c>
      <c r="E711" s="723" t="s">
        <v>591</v>
      </c>
      <c r="F711" s="724">
        <v>2</v>
      </c>
      <c r="G711" s="729">
        <f>'[1]CM.02- FUNGIBLE'!$E$8</f>
        <v>3.1600000000000003E-2</v>
      </c>
      <c r="H711" s="726">
        <f t="shared" si="31"/>
        <v>6.3200000000000006E-2</v>
      </c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</row>
    <row r="712" spans="1:65" s="187" customFormat="1" ht="29.25" customHeight="1" x14ac:dyDescent="0.2">
      <c r="A712" s="1427"/>
      <c r="B712" s="1179"/>
      <c r="C712" s="789"/>
      <c r="D712" s="730" t="str">
        <f>'[1]CM.02- FUNGIBLE'!$B$7</f>
        <v>Grapas 26/6</v>
      </c>
      <c r="E712" s="723" t="s">
        <v>591</v>
      </c>
      <c r="F712" s="731">
        <v>1</v>
      </c>
      <c r="G712" s="732">
        <f>'[1]CM.02- FUNGIBLE'!$E$7</f>
        <v>4.5199999999999998E-4</v>
      </c>
      <c r="H712" s="726">
        <f t="shared" si="31"/>
        <v>4.5199999999999998E-4</v>
      </c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</row>
    <row r="713" spans="1:65" s="71" customFormat="1" ht="38.25" x14ac:dyDescent="0.25">
      <c r="A713" s="784" t="str">
        <f>'[1]CM.01-PERSONAL '!$C$154</f>
        <v>GERENCIA GENERAL DE DESARROLLO URBANO</v>
      </c>
      <c r="B713" s="817">
        <v>19</v>
      </c>
      <c r="C713" s="790" t="str">
        <f>'[1]MATRIZ DE ACTIVIDADES'!$B$147</f>
        <v xml:space="preserve">Recibe prepara notificacion, registra en el sistema y deriva documentacion </v>
      </c>
      <c r="D713" s="722" t="str">
        <f>'[1]CM.02- FUNGIBLE'!$B$8</f>
        <v>Papel Bond A-4 75 gramos</v>
      </c>
      <c r="E713" s="723" t="s">
        <v>591</v>
      </c>
      <c r="F713" s="724">
        <v>1</v>
      </c>
      <c r="G713" s="729">
        <f>'[1]CM.02- FUNGIBLE'!$E$8</f>
        <v>3.1600000000000003E-2</v>
      </c>
      <c r="H713" s="726">
        <f t="shared" si="31"/>
        <v>3.1600000000000003E-2</v>
      </c>
    </row>
    <row r="714" spans="1:65" s="187" customFormat="1" ht="31.5" customHeight="1" x14ac:dyDescent="0.2">
      <c r="A714" s="1426" t="str">
        <f>'[1]CM.01-PERSONAL '!$C$168</f>
        <v xml:space="preserve">GERENCIA DE OBRAS </v>
      </c>
      <c r="B714" s="817">
        <v>22</v>
      </c>
      <c r="C714" s="780" t="str">
        <f>'[1]MATRIZ DE ACTIVIDADES'!$B$34</f>
        <v>Recepciona, revisa expediente , elabora cronograma de visitas y deriva documentacion.</v>
      </c>
      <c r="D714" s="722" t="str">
        <f>'[1]CM.02- FUNGIBLE'!$B$8</f>
        <v>Papel Bond A-4 75 gramos</v>
      </c>
      <c r="E714" s="723" t="s">
        <v>591</v>
      </c>
      <c r="F714" s="724">
        <v>1</v>
      </c>
      <c r="G714" s="729">
        <f>'[1]CM.02- FUNGIBLE'!$E$8</f>
        <v>3.1600000000000003E-2</v>
      </c>
      <c r="H714" s="726">
        <f t="shared" si="31"/>
        <v>3.1600000000000003E-2</v>
      </c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</row>
    <row r="715" spans="1:65" s="194" customFormat="1" ht="28.5" customHeight="1" x14ac:dyDescent="0.2">
      <c r="A715" s="1383"/>
      <c r="B715" s="817">
        <v>24</v>
      </c>
      <c r="C715" s="780" t="str">
        <f>'[1]MATRIZ DE ACTIVIDADES'!$B$147</f>
        <v xml:space="preserve">Recibe prepara notificacion, registra en el sistema y deriva documentacion </v>
      </c>
      <c r="D715" s="722" t="str">
        <f>'[1]CM.02- FUNGIBLE'!$B$8</f>
        <v>Papel Bond A-4 75 gramos</v>
      </c>
      <c r="E715" s="723" t="s">
        <v>591</v>
      </c>
      <c r="F715" s="724">
        <v>1</v>
      </c>
      <c r="G715" s="729">
        <f>'[1]CM.02- FUNGIBLE'!$E$8</f>
        <v>3.1600000000000003E-2</v>
      </c>
      <c r="H715" s="726">
        <f t="shared" si="31"/>
        <v>3.1600000000000003E-2</v>
      </c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  <c r="AZ715" s="187"/>
      <c r="BA715" s="187"/>
      <c r="BB715" s="187"/>
      <c r="BC715" s="187"/>
      <c r="BD715" s="187"/>
      <c r="BE715" s="187"/>
      <c r="BF715" s="187"/>
      <c r="BG715" s="187"/>
      <c r="BH715" s="187"/>
      <c r="BI715" s="187"/>
      <c r="BJ715" s="187"/>
      <c r="BK715" s="187"/>
      <c r="BL715" s="187"/>
      <c r="BM715" s="187"/>
    </row>
    <row r="716" spans="1:65" s="194" customFormat="1" ht="27.75" customHeight="1" x14ac:dyDescent="0.2">
      <c r="A716" s="1383"/>
      <c r="B716" s="1431">
        <v>30</v>
      </c>
      <c r="C716" s="780" t="str">
        <f>'[1]MATRIZ DE ACTIVIDADES'!$B$82</f>
        <v>Elabora Informe de visita de inspección y deriva una copia al responsable de la obra y al Gerente</v>
      </c>
      <c r="D716" s="722" t="str">
        <f>'[1]CM.02- FUNGIBLE'!$B$8</f>
        <v>Papel Bond A-4 75 gramos</v>
      </c>
      <c r="E716" s="723" t="s">
        <v>591</v>
      </c>
      <c r="F716" s="724">
        <v>8</v>
      </c>
      <c r="G716" s="729">
        <f>'[1]CM.02- FUNGIBLE'!$E$8</f>
        <v>3.1600000000000003E-2</v>
      </c>
      <c r="H716" s="726">
        <f t="shared" si="31"/>
        <v>0.25280000000000002</v>
      </c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</row>
    <row r="717" spans="1:65" s="194" customFormat="1" ht="27.75" customHeight="1" x14ac:dyDescent="0.2">
      <c r="A717" s="1383"/>
      <c r="B717" s="1179"/>
      <c r="C717" s="780"/>
      <c r="D717" s="730" t="str">
        <f>'[1]CM.02- FUNGIBLE'!$B$7</f>
        <v>Grapas 26/6</v>
      </c>
      <c r="E717" s="723" t="s">
        <v>591</v>
      </c>
      <c r="F717" s="731">
        <v>1</v>
      </c>
      <c r="G717" s="732">
        <f>'[1]CM.02- FUNGIBLE'!$E$7</f>
        <v>4.5199999999999998E-4</v>
      </c>
      <c r="H717" s="726">
        <f t="shared" si="31"/>
        <v>4.5199999999999998E-4</v>
      </c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</row>
    <row r="718" spans="1:65" s="194" customFormat="1" ht="27.75" customHeight="1" x14ac:dyDescent="0.2">
      <c r="A718" s="1383"/>
      <c r="B718" s="1431">
        <v>34</v>
      </c>
      <c r="C718" s="780" t="str">
        <f>'[1]MATRIZ DE ACTIVIDADES'!$B$82</f>
        <v>Elabora Informe de visita de inspección y deriva una copia al responsable de la obra y al Gerente</v>
      </c>
      <c r="D718" s="722" t="str">
        <f>'[1]CM.02- FUNGIBLE'!$B$8</f>
        <v>Papel Bond A-4 75 gramos</v>
      </c>
      <c r="E718" s="723" t="s">
        <v>591</v>
      </c>
      <c r="F718" s="724">
        <v>8</v>
      </c>
      <c r="G718" s="729">
        <f>'[1]CM.02- FUNGIBLE'!$E$8</f>
        <v>3.1600000000000003E-2</v>
      </c>
      <c r="H718" s="726">
        <f t="shared" si="31"/>
        <v>0.25280000000000002</v>
      </c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</row>
    <row r="719" spans="1:65" s="194" customFormat="1" ht="27.75" customHeight="1" x14ac:dyDescent="0.2">
      <c r="A719" s="1383"/>
      <c r="B719" s="1179"/>
      <c r="C719" s="780"/>
      <c r="D719" s="730" t="str">
        <f>'[1]CM.02- FUNGIBLE'!$B$7</f>
        <v>Grapas 26/6</v>
      </c>
      <c r="E719" s="723" t="s">
        <v>591</v>
      </c>
      <c r="F719" s="731">
        <v>1</v>
      </c>
      <c r="G719" s="732">
        <f>'[1]CM.02- FUNGIBLE'!$E$7</f>
        <v>4.5199999999999998E-4</v>
      </c>
      <c r="H719" s="726">
        <f t="shared" si="31"/>
        <v>4.5199999999999998E-4</v>
      </c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</row>
    <row r="720" spans="1:65" s="194" customFormat="1" ht="27.75" customHeight="1" x14ac:dyDescent="0.2">
      <c r="A720" s="1383"/>
      <c r="B720" s="1431">
        <v>28</v>
      </c>
      <c r="C720" s="780" t="str">
        <f>'[1]MATRIZ DE ACTIVIDADES'!$B$82</f>
        <v>Elabora Informe de visita de inspección y deriva una copia al responsable de la obra y al Gerente</v>
      </c>
      <c r="D720" s="722" t="str">
        <f>'[1]CM.02- FUNGIBLE'!$B$8</f>
        <v>Papel Bond A-4 75 gramos</v>
      </c>
      <c r="E720" s="723" t="s">
        <v>591</v>
      </c>
      <c r="F720" s="724">
        <v>8</v>
      </c>
      <c r="G720" s="729">
        <f>'[1]CM.02- FUNGIBLE'!$E$8</f>
        <v>3.1600000000000003E-2</v>
      </c>
      <c r="H720" s="726">
        <f t="shared" si="31"/>
        <v>0.25280000000000002</v>
      </c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</row>
    <row r="721" spans="1:65" s="194" customFormat="1" ht="27.75" customHeight="1" x14ac:dyDescent="0.2">
      <c r="A721" s="1383"/>
      <c r="B721" s="1179"/>
      <c r="C721" s="780"/>
      <c r="D721" s="730" t="str">
        <f>'[1]CM.02- FUNGIBLE'!$B$7</f>
        <v>Grapas 26/6</v>
      </c>
      <c r="E721" s="723" t="s">
        <v>591</v>
      </c>
      <c r="F721" s="731">
        <v>1</v>
      </c>
      <c r="G721" s="732">
        <f>'[1]CM.02- FUNGIBLE'!$E$7</f>
        <v>4.5199999999999998E-4</v>
      </c>
      <c r="H721" s="726">
        <f t="shared" si="31"/>
        <v>4.5199999999999998E-4</v>
      </c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  <c r="AZ721" s="187"/>
      <c r="BA721" s="187"/>
      <c r="BB721" s="187"/>
      <c r="BC721" s="187"/>
      <c r="BD721" s="187"/>
      <c r="BE721" s="187"/>
      <c r="BF721" s="187"/>
      <c r="BG721" s="187"/>
      <c r="BH721" s="187"/>
      <c r="BI721" s="187"/>
      <c r="BJ721" s="187"/>
      <c r="BK721" s="187"/>
      <c r="BL721" s="187"/>
      <c r="BM721" s="187"/>
    </row>
    <row r="722" spans="1:65" s="194" customFormat="1" ht="27.75" customHeight="1" x14ac:dyDescent="0.2">
      <c r="A722" s="1383"/>
      <c r="B722" s="1431">
        <v>42</v>
      </c>
      <c r="C722" s="780" t="str">
        <f>'[1]MATRIZ DE ACTIVIDADES'!$B$82</f>
        <v>Elabora Informe de visita de inspección y deriva una copia al responsable de la obra y al Gerente</v>
      </c>
      <c r="D722" s="722" t="str">
        <f>'[1]CM.02- FUNGIBLE'!$B$8</f>
        <v>Papel Bond A-4 75 gramos</v>
      </c>
      <c r="E722" s="723" t="s">
        <v>591</v>
      </c>
      <c r="F722" s="724">
        <v>8</v>
      </c>
      <c r="G722" s="729">
        <f>'[1]CM.02- FUNGIBLE'!$E$8</f>
        <v>3.1600000000000003E-2</v>
      </c>
      <c r="H722" s="726">
        <f t="shared" si="31"/>
        <v>0.25280000000000002</v>
      </c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</row>
    <row r="723" spans="1:65" s="194" customFormat="1" ht="27.75" customHeight="1" x14ac:dyDescent="0.2">
      <c r="A723" s="1427"/>
      <c r="B723" s="1179"/>
      <c r="C723" s="780"/>
      <c r="D723" s="730" t="str">
        <f>'[1]CM.02- FUNGIBLE'!$B$7</f>
        <v>Grapas 26/6</v>
      </c>
      <c r="E723" s="723" t="s">
        <v>591</v>
      </c>
      <c r="F723" s="731">
        <v>1</v>
      </c>
      <c r="G723" s="732">
        <f>'[1]CM.02- FUNGIBLE'!$E$7</f>
        <v>4.5199999999999998E-4</v>
      </c>
      <c r="H723" s="726">
        <f t="shared" si="31"/>
        <v>4.5199999999999998E-4</v>
      </c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</row>
    <row r="724" spans="1:65" ht="36.75" customHeight="1" x14ac:dyDescent="0.2">
      <c r="A724" s="148"/>
      <c r="B724" s="118"/>
      <c r="C724" s="148"/>
      <c r="D724" s="149"/>
      <c r="E724" s="149"/>
      <c r="F724" s="149"/>
      <c r="G724" s="692" t="s">
        <v>592</v>
      </c>
      <c r="H724" s="794">
        <f>SUM(H707:H723)</f>
        <v>2.0399119999999997</v>
      </c>
    </row>
    <row r="725" spans="1:65" s="187" customFormat="1" ht="17.25" customHeight="1" x14ac:dyDescent="0.2">
      <c r="A725" s="176"/>
      <c r="B725" s="165"/>
      <c r="C725" s="176"/>
      <c r="D725" s="150"/>
      <c r="E725" s="150"/>
      <c r="F725" s="150"/>
      <c r="G725" s="152"/>
      <c r="H725" s="795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</row>
    <row r="726" spans="1:65" s="52" customFormat="1" ht="15" customHeight="1" x14ac:dyDescent="0.25">
      <c r="A726" s="1305" t="s">
        <v>55</v>
      </c>
      <c r="B726" s="1305"/>
      <c r="C726" s="1305"/>
      <c r="D726" s="1305"/>
      <c r="E726" s="1305"/>
      <c r="F726" s="1305"/>
      <c r="G726" s="1305"/>
      <c r="H726" s="1305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</row>
    <row r="727" spans="1:65" s="52" customFormat="1" ht="15" x14ac:dyDescent="0.25">
      <c r="A727" s="1305" t="s">
        <v>673</v>
      </c>
      <c r="B727" s="1305"/>
      <c r="C727" s="1305"/>
      <c r="D727" s="1305"/>
      <c r="E727" s="1305"/>
      <c r="F727" s="1305"/>
      <c r="G727" s="1305"/>
      <c r="H727" s="1305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</row>
    <row r="728" spans="1:65" s="52" customFormat="1" ht="15" customHeight="1" x14ac:dyDescent="0.25">
      <c r="A728" s="1301" t="s">
        <v>674</v>
      </c>
      <c r="B728" s="1301"/>
      <c r="C728" s="1301"/>
      <c r="D728" s="1301"/>
      <c r="E728" s="1301"/>
      <c r="F728" s="1301"/>
      <c r="G728" s="1301"/>
      <c r="H728" s="130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</row>
    <row r="729" spans="1:65" ht="13.5" thickBot="1" x14ac:dyDescent="0.25">
      <c r="A729" s="60" t="s">
        <v>3</v>
      </c>
      <c r="B729" s="117"/>
      <c r="C729" s="61"/>
      <c r="D729" s="117"/>
      <c r="E729" s="117"/>
      <c r="F729" s="117"/>
      <c r="G729" s="132"/>
      <c r="H729" s="793"/>
    </row>
    <row r="730" spans="1:65" ht="13.5" customHeight="1" thickBot="1" x14ac:dyDescent="0.25">
      <c r="A730" s="1420" t="s">
        <v>452</v>
      </c>
      <c r="B730" s="1421"/>
      <c r="C730" s="1421"/>
      <c r="D730" s="1421"/>
      <c r="E730" s="1421"/>
      <c r="F730" s="1421"/>
      <c r="G730" s="1421"/>
      <c r="H730" s="1422"/>
    </row>
    <row r="731" spans="1:65" ht="14.25" customHeight="1" thickBot="1" x14ac:dyDescent="0.25">
      <c r="A731" s="1420" t="s">
        <v>453</v>
      </c>
      <c r="B731" s="1421"/>
      <c r="C731" s="1421"/>
      <c r="D731" s="1421"/>
      <c r="E731" s="1421"/>
      <c r="F731" s="1421"/>
      <c r="G731" s="1421"/>
      <c r="H731" s="1422"/>
    </row>
    <row r="732" spans="1:65" ht="12.75" customHeight="1" thickBot="1" x14ac:dyDescent="0.25">
      <c r="A732" s="1417" t="s">
        <v>435</v>
      </c>
      <c r="B732" s="1418"/>
      <c r="C732" s="1418"/>
      <c r="D732" s="1418"/>
      <c r="E732" s="1418"/>
      <c r="F732" s="1418"/>
      <c r="G732" s="1418"/>
      <c r="H732" s="1419"/>
    </row>
    <row r="733" spans="1:65" s="187" customFormat="1" ht="12.75" customHeight="1" x14ac:dyDescent="0.2">
      <c r="A733" s="418" t="s">
        <v>569</v>
      </c>
      <c r="B733" s="418"/>
      <c r="C733" s="418"/>
      <c r="D733" s="783"/>
      <c r="E733" s="418"/>
      <c r="F733" s="418"/>
      <c r="G733" s="418"/>
      <c r="H733" s="807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</row>
    <row r="734" spans="1:65" s="187" customFormat="1" ht="12.75" customHeight="1" x14ac:dyDescent="0.2">
      <c r="A734" s="418"/>
      <c r="B734" s="418"/>
      <c r="C734" s="418"/>
      <c r="D734" s="783"/>
      <c r="E734" s="418"/>
      <c r="F734" s="418"/>
      <c r="G734" s="418"/>
      <c r="H734" s="807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</row>
    <row r="735" spans="1:65" ht="13.5" thickBot="1" x14ac:dyDescent="0.25">
      <c r="A735" s="60" t="s">
        <v>4</v>
      </c>
      <c r="B735" s="117"/>
      <c r="C735" s="63"/>
      <c r="D735" s="118"/>
      <c r="E735" s="118"/>
      <c r="F735" s="118"/>
      <c r="G735" s="135"/>
      <c r="H735" s="793"/>
    </row>
    <row r="736" spans="1:65" ht="13.5" thickBot="1" x14ac:dyDescent="0.25">
      <c r="A736" s="1108" t="s">
        <v>62</v>
      </c>
      <c r="B736" s="1109"/>
      <c r="C736" s="1109"/>
      <c r="D736" s="1109"/>
      <c r="E736" s="1109"/>
      <c r="F736" s="1109"/>
      <c r="G736" s="1109"/>
      <c r="H736" s="1091"/>
    </row>
    <row r="737" spans="1:31" x14ac:dyDescent="0.2">
      <c r="A737" s="62"/>
      <c r="B737" s="62"/>
      <c r="C737" s="62"/>
      <c r="D737" s="118"/>
      <c r="E737" s="62"/>
      <c r="F737" s="62"/>
      <c r="G737" s="62"/>
      <c r="H737" s="806"/>
    </row>
    <row r="738" spans="1:31" s="699" customFormat="1" ht="37.5" customHeight="1" x14ac:dyDescent="0.2">
      <c r="A738" s="506" t="s">
        <v>5</v>
      </c>
      <c r="B738" s="507" t="s">
        <v>6</v>
      </c>
      <c r="C738" s="507" t="s">
        <v>7</v>
      </c>
      <c r="D738" s="680" t="s">
        <v>578</v>
      </c>
      <c r="E738" s="680" t="s">
        <v>579</v>
      </c>
      <c r="F738" s="680" t="s">
        <v>580</v>
      </c>
      <c r="G738" s="680" t="s">
        <v>581</v>
      </c>
      <c r="H738" s="690" t="s">
        <v>14</v>
      </c>
      <c r="I738" s="520"/>
    </row>
    <row r="739" spans="1:31" s="699" customFormat="1" ht="25.5" customHeight="1" x14ac:dyDescent="0.2">
      <c r="A739" s="508"/>
      <c r="B739" s="508"/>
      <c r="C739" s="508"/>
      <c r="D739" s="248"/>
      <c r="E739" s="248"/>
      <c r="F739" s="248" t="s">
        <v>582</v>
      </c>
      <c r="G739" s="248" t="s">
        <v>583</v>
      </c>
      <c r="H739" s="688" t="s">
        <v>584</v>
      </c>
      <c r="I739" s="520"/>
    </row>
    <row r="740" spans="1:31" s="52" customFormat="1" ht="36" customHeight="1" x14ac:dyDescent="0.25">
      <c r="A740" s="1363" t="s">
        <v>561</v>
      </c>
      <c r="B740" s="1365">
        <v>4</v>
      </c>
      <c r="C740" s="790" t="str">
        <f>'[1]MATRIZ DE ACTIVIDADES'!$B$105</f>
        <v>Elabora Informe Tecnico y deriva a documentacion</v>
      </c>
      <c r="D740" s="722" t="str">
        <f>'[1]CM.02- FUNGIBLE'!$B$8</f>
        <v>Papel Bond A-4 75 gramos</v>
      </c>
      <c r="E740" s="723" t="s">
        <v>591</v>
      </c>
      <c r="F740" s="724">
        <v>10</v>
      </c>
      <c r="G740" s="729">
        <f>'[1]CM.02- FUNGIBLE'!$E$8</f>
        <v>3.1600000000000003E-2</v>
      </c>
      <c r="H740" s="726">
        <f t="shared" ref="H740:H741" si="32">F740*G740</f>
        <v>0.31600000000000006</v>
      </c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</row>
    <row r="741" spans="1:31" s="52" customFormat="1" ht="36" customHeight="1" x14ac:dyDescent="0.25">
      <c r="A741" s="1364"/>
      <c r="B741" s="1366"/>
      <c r="C741" s="790"/>
      <c r="D741" s="730" t="str">
        <f>'[1]CM.02- FUNGIBLE'!$B$7</f>
        <v>Grapas 26/6</v>
      </c>
      <c r="E741" s="723" t="s">
        <v>591</v>
      </c>
      <c r="F741" s="731">
        <v>1</v>
      </c>
      <c r="G741" s="732">
        <f>'[1]CM.02- FUNGIBLE'!$E$7</f>
        <v>4.5199999999999998E-4</v>
      </c>
      <c r="H741" s="726">
        <f t="shared" si="32"/>
        <v>4.5199999999999998E-4</v>
      </c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</row>
    <row r="742" spans="1:31" s="52" customFormat="1" ht="36" x14ac:dyDescent="0.25">
      <c r="A742" s="108"/>
      <c r="B742" s="12"/>
      <c r="C742" s="12"/>
      <c r="D742" s="572"/>
      <c r="E742" s="150"/>
      <c r="F742" s="151"/>
      <c r="G742" s="692" t="s">
        <v>592</v>
      </c>
      <c r="H742" s="799">
        <f>SUM(H740:H741)</f>
        <v>0.31645200000000007</v>
      </c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</row>
    <row r="743" spans="1:31" s="71" customFormat="1" ht="15" x14ac:dyDescent="0.25">
      <c r="A743" s="109"/>
      <c r="B743" s="95"/>
      <c r="C743" s="95"/>
      <c r="D743" s="97"/>
      <c r="E743" s="150"/>
      <c r="F743" s="151"/>
      <c r="G743" s="694"/>
      <c r="H743" s="795"/>
    </row>
    <row r="744" spans="1:31" s="52" customFormat="1" ht="15" customHeight="1" x14ac:dyDescent="0.25">
      <c r="A744" s="1305" t="s">
        <v>55</v>
      </c>
      <c r="B744" s="1305"/>
      <c r="C744" s="1305"/>
      <c r="D744" s="1305"/>
      <c r="E744" s="1305"/>
      <c r="F744" s="1305"/>
      <c r="G744" s="1305"/>
      <c r="H744" s="1305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</row>
    <row r="745" spans="1:31" s="52" customFormat="1" ht="15" x14ac:dyDescent="0.25">
      <c r="A745" s="1305" t="s">
        <v>673</v>
      </c>
      <c r="B745" s="1305"/>
      <c r="C745" s="1305"/>
      <c r="D745" s="1305"/>
      <c r="E745" s="1305"/>
      <c r="F745" s="1305"/>
      <c r="G745" s="1305"/>
      <c r="H745" s="1305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</row>
    <row r="746" spans="1:31" s="52" customFormat="1" ht="15" customHeight="1" x14ac:dyDescent="0.25">
      <c r="A746" s="1301" t="s">
        <v>674</v>
      </c>
      <c r="B746" s="1301"/>
      <c r="C746" s="1301"/>
      <c r="D746" s="1301"/>
      <c r="E746" s="1301"/>
      <c r="F746" s="1301"/>
      <c r="G746" s="1301"/>
      <c r="H746" s="130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</row>
    <row r="747" spans="1:31" ht="13.5" thickBot="1" x14ac:dyDescent="0.25">
      <c r="A747" s="60" t="s">
        <v>3</v>
      </c>
      <c r="B747" s="117"/>
      <c r="C747" s="61"/>
      <c r="D747" s="117"/>
      <c r="E747" s="117"/>
      <c r="F747" s="117"/>
      <c r="G747" s="132"/>
      <c r="H747" s="793"/>
    </row>
    <row r="748" spans="1:31" ht="13.5" customHeight="1" thickBot="1" x14ac:dyDescent="0.25">
      <c r="A748" s="1420" t="s">
        <v>452</v>
      </c>
      <c r="B748" s="1421"/>
      <c r="C748" s="1421"/>
      <c r="D748" s="1421"/>
      <c r="E748" s="1421"/>
      <c r="F748" s="1421"/>
      <c r="G748" s="1421"/>
      <c r="H748" s="1422"/>
    </row>
    <row r="749" spans="1:31" ht="14.25" customHeight="1" thickBot="1" x14ac:dyDescent="0.25">
      <c r="A749" s="1420" t="s">
        <v>453</v>
      </c>
      <c r="B749" s="1421"/>
      <c r="C749" s="1421"/>
      <c r="D749" s="1421"/>
      <c r="E749" s="1421"/>
      <c r="F749" s="1421"/>
      <c r="G749" s="1421"/>
      <c r="H749" s="1422"/>
    </row>
    <row r="750" spans="1:31" ht="14.25" customHeight="1" thickBot="1" x14ac:dyDescent="0.25">
      <c r="A750" s="1417" t="s">
        <v>436</v>
      </c>
      <c r="B750" s="1418"/>
      <c r="C750" s="1418"/>
      <c r="D750" s="1418"/>
      <c r="E750" s="1418"/>
      <c r="F750" s="1418"/>
      <c r="G750" s="1418"/>
      <c r="H750" s="1419"/>
    </row>
    <row r="751" spans="1:31" x14ac:dyDescent="0.2">
      <c r="A751" s="62"/>
      <c r="B751" s="118"/>
      <c r="C751" s="63"/>
      <c r="D751" s="118"/>
      <c r="E751" s="118"/>
      <c r="F751" s="118"/>
      <c r="G751" s="135"/>
      <c r="H751" s="793"/>
    </row>
    <row r="752" spans="1:31" ht="13.5" thickBot="1" x14ac:dyDescent="0.25">
      <c r="A752" s="60" t="s">
        <v>4</v>
      </c>
      <c r="B752" s="117"/>
      <c r="C752" s="63"/>
      <c r="D752" s="118"/>
      <c r="E752" s="118"/>
      <c r="F752" s="118"/>
      <c r="G752" s="135"/>
      <c r="H752" s="793"/>
    </row>
    <row r="753" spans="1:65" ht="13.5" thickBot="1" x14ac:dyDescent="0.25">
      <c r="A753" s="1108" t="s">
        <v>62</v>
      </c>
      <c r="B753" s="1109"/>
      <c r="C753" s="1109"/>
      <c r="D753" s="1109"/>
      <c r="E753" s="1109"/>
      <c r="F753" s="1109"/>
      <c r="G753" s="1109"/>
      <c r="H753" s="1091"/>
    </row>
    <row r="754" spans="1:65" s="193" customFormat="1" x14ac:dyDescent="0.2">
      <c r="A754" s="64"/>
      <c r="B754" s="118"/>
      <c r="C754" s="11"/>
      <c r="D754" s="119"/>
      <c r="E754" s="118"/>
      <c r="F754" s="119"/>
      <c r="G754" s="135"/>
      <c r="H754" s="793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</row>
    <row r="755" spans="1:65" s="697" customFormat="1" ht="37.5" customHeight="1" x14ac:dyDescent="0.2">
      <c r="A755" s="506" t="s">
        <v>5</v>
      </c>
      <c r="B755" s="507" t="s">
        <v>6</v>
      </c>
      <c r="C755" s="507" t="s">
        <v>7</v>
      </c>
      <c r="D755" s="680" t="s">
        <v>578</v>
      </c>
      <c r="E755" s="680" t="s">
        <v>579</v>
      </c>
      <c r="F755" s="680" t="s">
        <v>580</v>
      </c>
      <c r="G755" s="680" t="s">
        <v>581</v>
      </c>
      <c r="H755" s="690" t="s">
        <v>14</v>
      </c>
      <c r="I755" s="520"/>
    </row>
    <row r="756" spans="1:65" s="697" customFormat="1" ht="25.5" customHeight="1" x14ac:dyDescent="0.2">
      <c r="A756" s="508"/>
      <c r="B756" s="508"/>
      <c r="C756" s="508"/>
      <c r="D756" s="248"/>
      <c r="E756" s="248"/>
      <c r="F756" s="248" t="s">
        <v>582</v>
      </c>
      <c r="G756" s="248" t="s">
        <v>583</v>
      </c>
      <c r="H756" s="688" t="s">
        <v>584</v>
      </c>
      <c r="I756" s="520"/>
    </row>
    <row r="757" spans="1:65" ht="31.5" customHeight="1" x14ac:dyDescent="0.2">
      <c r="A757" s="1426" t="str">
        <f>'[1]CM.01-PERSONAL '!$C$168</f>
        <v xml:space="preserve">GERENCIA DE OBRAS </v>
      </c>
      <c r="B757" s="1431">
        <v>5</v>
      </c>
      <c r="C757" s="780" t="str">
        <f>'[1]MATRIZ DE ACTIVIDADES'!$B$70</f>
        <v>Recibe,revisa expediente y efectùa la Verificaciòn administrativa</v>
      </c>
      <c r="D757" s="722" t="str">
        <f>'[1]CM.02- FUNGIBLE'!$B$6</f>
        <v>Folder manila A4</v>
      </c>
      <c r="E757" s="723" t="s">
        <v>591</v>
      </c>
      <c r="F757" s="724">
        <v>1</v>
      </c>
      <c r="G757" s="725">
        <f>'[1]CM.02- FUNGIBLE'!$E$6</f>
        <v>0.71679999999999999</v>
      </c>
      <c r="H757" s="726">
        <f t="shared" ref="H757:H773" si="33">F757*G757</f>
        <v>0.71679999999999999</v>
      </c>
      <c r="I757" s="70"/>
      <c r="J757" s="139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  <c r="AJ757" s="188"/>
      <c r="AK757" s="188"/>
      <c r="AL757" s="188"/>
      <c r="AM757" s="188"/>
      <c r="AN757" s="188"/>
      <c r="AO757" s="188"/>
      <c r="AP757" s="188"/>
      <c r="AQ757" s="188"/>
      <c r="AR757" s="188"/>
      <c r="AS757" s="188"/>
      <c r="AT757" s="188"/>
      <c r="AU757" s="188"/>
      <c r="AV757" s="188"/>
      <c r="AW757" s="188"/>
      <c r="AX757" s="188"/>
      <c r="AY757" s="188"/>
      <c r="AZ757" s="188"/>
      <c r="BA757" s="188"/>
      <c r="BB757" s="188"/>
      <c r="BC757" s="188"/>
      <c r="BD757" s="188"/>
      <c r="BE757" s="188"/>
      <c r="BF757" s="188"/>
      <c r="BG757" s="188"/>
      <c r="BH757" s="188"/>
      <c r="BI757" s="188"/>
      <c r="BJ757" s="188"/>
      <c r="BK757" s="188"/>
      <c r="BL757" s="188"/>
      <c r="BM757" s="188"/>
    </row>
    <row r="758" spans="1:65" ht="31.5" customHeight="1" x14ac:dyDescent="0.2">
      <c r="A758" s="1383"/>
      <c r="B758" s="1179"/>
      <c r="C758" s="780"/>
      <c r="D758" s="727" t="str">
        <f>'[1]CM.02- FUNGIBLE'!$B$5</f>
        <v>Faster</v>
      </c>
      <c r="E758" s="723" t="s">
        <v>591</v>
      </c>
      <c r="F758" s="727">
        <v>1</v>
      </c>
      <c r="G758" s="728">
        <f>'[1]CM.02- FUNGIBLE'!$E$5</f>
        <v>8.8000000000000009E-2</v>
      </c>
      <c r="H758" s="726">
        <f t="shared" si="33"/>
        <v>8.8000000000000009E-2</v>
      </c>
      <c r="I758" s="70"/>
      <c r="J758" s="139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</row>
    <row r="759" spans="1:65" ht="30.75" customHeight="1" x14ac:dyDescent="0.2">
      <c r="A759" s="1383"/>
      <c r="B759" s="1431">
        <v>6</v>
      </c>
      <c r="C759" s="780" t="str">
        <f>'[1]MATRIZ DE ACTIVIDADES'!$B$30</f>
        <v>Elabora el informe de verificación administrativa, proyecto de  Licencia  y deriva a Gerente</v>
      </c>
      <c r="D759" s="722" t="str">
        <f>'[1]CM.02- FUNGIBLE'!$B$8</f>
        <v>Papel Bond A-4 75 gramos</v>
      </c>
      <c r="E759" s="723" t="s">
        <v>591</v>
      </c>
      <c r="F759" s="724">
        <v>2</v>
      </c>
      <c r="G759" s="729">
        <f>'[1]CM.02- FUNGIBLE'!$E$8</f>
        <v>3.1600000000000003E-2</v>
      </c>
      <c r="H759" s="726">
        <f t="shared" si="33"/>
        <v>6.3200000000000006E-2</v>
      </c>
      <c r="I759" s="70"/>
      <c r="J759" s="139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</row>
    <row r="760" spans="1:65" ht="30.75" customHeight="1" x14ac:dyDescent="0.2">
      <c r="A760" s="1383"/>
      <c r="B760" s="1179"/>
      <c r="C760" s="780"/>
      <c r="D760" s="730" t="str">
        <f>'[1]CM.02- FUNGIBLE'!$B$7</f>
        <v>Grapas 26/6</v>
      </c>
      <c r="E760" s="723" t="s">
        <v>591</v>
      </c>
      <c r="F760" s="731">
        <v>1</v>
      </c>
      <c r="G760" s="732">
        <f>'[1]CM.02- FUNGIBLE'!$E$7</f>
        <v>4.5199999999999998E-4</v>
      </c>
      <c r="H760" s="726">
        <f t="shared" si="33"/>
        <v>4.5199999999999998E-4</v>
      </c>
      <c r="I760" s="70"/>
      <c r="J760" s="139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</row>
    <row r="761" spans="1:65" s="187" customFormat="1" ht="29.25" customHeight="1" x14ac:dyDescent="0.2">
      <c r="A761" s="1383"/>
      <c r="B761" s="1431">
        <v>13</v>
      </c>
      <c r="C761" s="780" t="str">
        <f>'[1]MATRIZ DE ACTIVIDADES'!$B$39</f>
        <v>Recepciona, revisa expediente , elabora proyecto de Resolucion  y deriva documentacion</v>
      </c>
      <c r="D761" s="722" t="str">
        <f>'[1]CM.02- FUNGIBLE'!$B$8</f>
        <v>Papel Bond A-4 75 gramos</v>
      </c>
      <c r="E761" s="723" t="s">
        <v>591</v>
      </c>
      <c r="F761" s="724">
        <v>2</v>
      </c>
      <c r="G761" s="729">
        <f>'[1]CM.02- FUNGIBLE'!$E$8</f>
        <v>3.1600000000000003E-2</v>
      </c>
      <c r="H761" s="726">
        <f t="shared" si="33"/>
        <v>6.3200000000000006E-2</v>
      </c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</row>
    <row r="762" spans="1:65" s="187" customFormat="1" ht="29.25" customHeight="1" x14ac:dyDescent="0.2">
      <c r="A762" s="1427"/>
      <c r="B762" s="1179"/>
      <c r="C762" s="789"/>
      <c r="D762" s="730" t="str">
        <f>'[1]CM.02- FUNGIBLE'!$B$7</f>
        <v>Grapas 26/6</v>
      </c>
      <c r="E762" s="723" t="s">
        <v>591</v>
      </c>
      <c r="F762" s="731">
        <v>1</v>
      </c>
      <c r="G762" s="732">
        <f>'[1]CM.02- FUNGIBLE'!$E$7</f>
        <v>4.5199999999999998E-4</v>
      </c>
      <c r="H762" s="726">
        <f t="shared" si="33"/>
        <v>4.5199999999999998E-4</v>
      </c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</row>
    <row r="763" spans="1:65" s="71" customFormat="1" ht="38.25" x14ac:dyDescent="0.25">
      <c r="A763" s="784" t="str">
        <f>'[1]CM.01-PERSONAL '!$C$154</f>
        <v>GERENCIA GENERAL DE DESARROLLO URBANO</v>
      </c>
      <c r="B763" s="817">
        <v>19</v>
      </c>
      <c r="C763" s="790" t="str">
        <f>'[1]MATRIZ DE ACTIVIDADES'!$B$147</f>
        <v xml:space="preserve">Recibe prepara notificacion, registra en el sistema y deriva documentacion </v>
      </c>
      <c r="D763" s="722" t="str">
        <f>'[1]CM.02- FUNGIBLE'!$B$8</f>
        <v>Papel Bond A-4 75 gramos</v>
      </c>
      <c r="E763" s="723" t="s">
        <v>591</v>
      </c>
      <c r="F763" s="724">
        <v>1</v>
      </c>
      <c r="G763" s="729">
        <f>'[1]CM.02- FUNGIBLE'!$E$8</f>
        <v>3.1600000000000003E-2</v>
      </c>
      <c r="H763" s="726">
        <f t="shared" si="33"/>
        <v>3.1600000000000003E-2</v>
      </c>
    </row>
    <row r="764" spans="1:65" s="187" customFormat="1" ht="31.5" customHeight="1" x14ac:dyDescent="0.2">
      <c r="A764" s="1426" t="str">
        <f>'[1]CM.01-PERSONAL '!$C$168</f>
        <v xml:space="preserve">GERENCIA DE OBRAS </v>
      </c>
      <c r="B764" s="817">
        <v>22</v>
      </c>
      <c r="C764" s="780" t="str">
        <f>'[1]MATRIZ DE ACTIVIDADES'!$B$34</f>
        <v>Recepciona, revisa expediente , elabora cronograma de visitas y deriva documentacion.</v>
      </c>
      <c r="D764" s="722" t="str">
        <f>'[1]CM.02- FUNGIBLE'!$B$8</f>
        <v>Papel Bond A-4 75 gramos</v>
      </c>
      <c r="E764" s="723" t="s">
        <v>591</v>
      </c>
      <c r="F764" s="724">
        <v>1</v>
      </c>
      <c r="G764" s="729">
        <f>'[1]CM.02- FUNGIBLE'!$E$8</f>
        <v>3.1600000000000003E-2</v>
      </c>
      <c r="H764" s="726">
        <f t="shared" si="33"/>
        <v>3.1600000000000003E-2</v>
      </c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</row>
    <row r="765" spans="1:65" s="194" customFormat="1" ht="28.5" customHeight="1" x14ac:dyDescent="0.2">
      <c r="A765" s="1383"/>
      <c r="B765" s="817">
        <v>24</v>
      </c>
      <c r="C765" s="780" t="str">
        <f>'[1]MATRIZ DE ACTIVIDADES'!$B$147</f>
        <v xml:space="preserve">Recibe prepara notificacion, registra en el sistema y deriva documentacion </v>
      </c>
      <c r="D765" s="722" t="str">
        <f>'[1]CM.02- FUNGIBLE'!$B$8</f>
        <v>Papel Bond A-4 75 gramos</v>
      </c>
      <c r="E765" s="723" t="s">
        <v>591</v>
      </c>
      <c r="F765" s="724">
        <v>1</v>
      </c>
      <c r="G765" s="729">
        <f>'[1]CM.02- FUNGIBLE'!$E$8</f>
        <v>3.1600000000000003E-2</v>
      </c>
      <c r="H765" s="726">
        <f t="shared" si="33"/>
        <v>3.1600000000000003E-2</v>
      </c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</row>
    <row r="766" spans="1:65" s="194" customFormat="1" ht="27.75" customHeight="1" x14ac:dyDescent="0.2">
      <c r="A766" s="1383"/>
      <c r="B766" s="1431">
        <v>30</v>
      </c>
      <c r="C766" s="780" t="str">
        <f>'[1]MATRIZ DE ACTIVIDADES'!$B$82</f>
        <v>Elabora Informe de visita de inspección y deriva una copia al responsable de la obra y al Gerente</v>
      </c>
      <c r="D766" s="722" t="str">
        <f>'[1]CM.02- FUNGIBLE'!$B$8</f>
        <v>Papel Bond A-4 75 gramos</v>
      </c>
      <c r="E766" s="723" t="s">
        <v>591</v>
      </c>
      <c r="F766" s="724">
        <v>8</v>
      </c>
      <c r="G766" s="729">
        <f>'[1]CM.02- FUNGIBLE'!$E$8</f>
        <v>3.1600000000000003E-2</v>
      </c>
      <c r="H766" s="726">
        <f t="shared" si="33"/>
        <v>0.25280000000000002</v>
      </c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</row>
    <row r="767" spans="1:65" s="194" customFormat="1" ht="27.75" customHeight="1" x14ac:dyDescent="0.2">
      <c r="A767" s="1383"/>
      <c r="B767" s="1179"/>
      <c r="C767" s="780"/>
      <c r="D767" s="730" t="str">
        <f>'[1]CM.02- FUNGIBLE'!$B$7</f>
        <v>Grapas 26/6</v>
      </c>
      <c r="E767" s="723" t="s">
        <v>591</v>
      </c>
      <c r="F767" s="731">
        <v>1</v>
      </c>
      <c r="G767" s="732">
        <f>'[1]CM.02- FUNGIBLE'!$E$7</f>
        <v>4.5199999999999998E-4</v>
      </c>
      <c r="H767" s="726">
        <f t="shared" si="33"/>
        <v>4.5199999999999998E-4</v>
      </c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</row>
    <row r="768" spans="1:65" s="194" customFormat="1" ht="27.75" customHeight="1" x14ac:dyDescent="0.2">
      <c r="A768" s="1383"/>
      <c r="B768" s="1431">
        <v>34</v>
      </c>
      <c r="C768" s="780" t="str">
        <f>'[1]MATRIZ DE ACTIVIDADES'!$B$82</f>
        <v>Elabora Informe de visita de inspección y deriva una copia al responsable de la obra y al Gerente</v>
      </c>
      <c r="D768" s="722" t="str">
        <f>'[1]CM.02- FUNGIBLE'!$B$8</f>
        <v>Papel Bond A-4 75 gramos</v>
      </c>
      <c r="E768" s="723" t="s">
        <v>591</v>
      </c>
      <c r="F768" s="724">
        <v>8</v>
      </c>
      <c r="G768" s="729">
        <f>'[1]CM.02- FUNGIBLE'!$E$8</f>
        <v>3.1600000000000003E-2</v>
      </c>
      <c r="H768" s="726">
        <f t="shared" si="33"/>
        <v>0.25280000000000002</v>
      </c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</row>
    <row r="769" spans="1:65" s="194" customFormat="1" ht="27.75" customHeight="1" x14ac:dyDescent="0.2">
      <c r="A769" s="1383"/>
      <c r="B769" s="1179"/>
      <c r="C769" s="780"/>
      <c r="D769" s="730" t="str">
        <f>'[1]CM.02- FUNGIBLE'!$B$7</f>
        <v>Grapas 26/6</v>
      </c>
      <c r="E769" s="723" t="s">
        <v>591</v>
      </c>
      <c r="F769" s="731">
        <v>1</v>
      </c>
      <c r="G769" s="732">
        <f>'[1]CM.02- FUNGIBLE'!$E$7</f>
        <v>4.5199999999999998E-4</v>
      </c>
      <c r="H769" s="726">
        <f t="shared" si="33"/>
        <v>4.5199999999999998E-4</v>
      </c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</row>
    <row r="770" spans="1:65" s="194" customFormat="1" ht="27.75" customHeight="1" x14ac:dyDescent="0.2">
      <c r="A770" s="1383"/>
      <c r="B770" s="1431">
        <v>28</v>
      </c>
      <c r="C770" s="780" t="str">
        <f>'[1]MATRIZ DE ACTIVIDADES'!$B$82</f>
        <v>Elabora Informe de visita de inspección y deriva una copia al responsable de la obra y al Gerente</v>
      </c>
      <c r="D770" s="722" t="str">
        <f>'[1]CM.02- FUNGIBLE'!$B$8</f>
        <v>Papel Bond A-4 75 gramos</v>
      </c>
      <c r="E770" s="723" t="s">
        <v>591</v>
      </c>
      <c r="F770" s="724">
        <v>8</v>
      </c>
      <c r="G770" s="729">
        <f>'[1]CM.02- FUNGIBLE'!$E$8</f>
        <v>3.1600000000000003E-2</v>
      </c>
      <c r="H770" s="726">
        <f t="shared" si="33"/>
        <v>0.25280000000000002</v>
      </c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</row>
    <row r="771" spans="1:65" s="194" customFormat="1" ht="27.75" customHeight="1" x14ac:dyDescent="0.2">
      <c r="A771" s="1383"/>
      <c r="B771" s="1179"/>
      <c r="C771" s="780"/>
      <c r="D771" s="730" t="str">
        <f>'[1]CM.02- FUNGIBLE'!$B$7</f>
        <v>Grapas 26/6</v>
      </c>
      <c r="E771" s="723" t="s">
        <v>591</v>
      </c>
      <c r="F771" s="731">
        <v>1</v>
      </c>
      <c r="G771" s="732">
        <f>'[1]CM.02- FUNGIBLE'!$E$7</f>
        <v>4.5199999999999998E-4</v>
      </c>
      <c r="H771" s="726">
        <f t="shared" si="33"/>
        <v>4.5199999999999998E-4</v>
      </c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</row>
    <row r="772" spans="1:65" s="194" customFormat="1" ht="27.75" customHeight="1" x14ac:dyDescent="0.2">
      <c r="A772" s="1383"/>
      <c r="B772" s="1431">
        <v>42</v>
      </c>
      <c r="C772" s="780" t="str">
        <f>'[1]MATRIZ DE ACTIVIDADES'!$B$82</f>
        <v>Elabora Informe de visita de inspección y deriva una copia al responsable de la obra y al Gerente</v>
      </c>
      <c r="D772" s="722" t="str">
        <f>'[1]CM.02- FUNGIBLE'!$B$8</f>
        <v>Papel Bond A-4 75 gramos</v>
      </c>
      <c r="E772" s="723" t="s">
        <v>591</v>
      </c>
      <c r="F772" s="724">
        <v>8</v>
      </c>
      <c r="G772" s="729">
        <f>'[1]CM.02- FUNGIBLE'!$E$8</f>
        <v>3.1600000000000003E-2</v>
      </c>
      <c r="H772" s="726">
        <f t="shared" si="33"/>
        <v>0.25280000000000002</v>
      </c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</row>
    <row r="773" spans="1:65" s="194" customFormat="1" ht="27.75" customHeight="1" x14ac:dyDescent="0.2">
      <c r="A773" s="1427"/>
      <c r="B773" s="1179"/>
      <c r="C773" s="780"/>
      <c r="D773" s="730" t="str">
        <f>'[1]CM.02- FUNGIBLE'!$B$7</f>
        <v>Grapas 26/6</v>
      </c>
      <c r="E773" s="723" t="s">
        <v>591</v>
      </c>
      <c r="F773" s="731">
        <v>1</v>
      </c>
      <c r="G773" s="732">
        <f>'[1]CM.02- FUNGIBLE'!$E$7</f>
        <v>4.5199999999999998E-4</v>
      </c>
      <c r="H773" s="726">
        <f t="shared" si="33"/>
        <v>4.5199999999999998E-4</v>
      </c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</row>
    <row r="774" spans="1:65" ht="36.75" customHeight="1" x14ac:dyDescent="0.2">
      <c r="A774" s="148"/>
      <c r="B774" s="118"/>
      <c r="C774" s="148"/>
      <c r="D774" s="149"/>
      <c r="E774" s="149"/>
      <c r="F774" s="149"/>
      <c r="G774" s="692" t="s">
        <v>592</v>
      </c>
      <c r="H774" s="794">
        <f>SUM(H757:H773)</f>
        <v>2.0399119999999997</v>
      </c>
    </row>
    <row r="775" spans="1:65" s="187" customFormat="1" ht="36.75" customHeight="1" x14ac:dyDescent="0.2">
      <c r="A775" s="176"/>
      <c r="B775" s="165"/>
      <c r="C775" s="176"/>
      <c r="D775" s="150"/>
      <c r="E775" s="150"/>
      <c r="F775" s="150"/>
      <c r="G775" s="152"/>
      <c r="H775" s="795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</row>
    <row r="776" spans="1:65" s="52" customFormat="1" ht="15" customHeight="1" x14ac:dyDescent="0.25">
      <c r="A776" s="1305" t="s">
        <v>55</v>
      </c>
      <c r="B776" s="1305"/>
      <c r="C776" s="1305"/>
      <c r="D776" s="1305"/>
      <c r="E776" s="1305"/>
      <c r="F776" s="1305"/>
      <c r="G776" s="1305"/>
      <c r="H776" s="1305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</row>
    <row r="777" spans="1:65" s="52" customFormat="1" ht="15" x14ac:dyDescent="0.25">
      <c r="A777" s="1305" t="s">
        <v>673</v>
      </c>
      <c r="B777" s="1305"/>
      <c r="C777" s="1305"/>
      <c r="D777" s="1305"/>
      <c r="E777" s="1305"/>
      <c r="F777" s="1305"/>
      <c r="G777" s="1305"/>
      <c r="H777" s="1305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</row>
    <row r="778" spans="1:65" s="52" customFormat="1" ht="15" customHeight="1" x14ac:dyDescent="0.25">
      <c r="A778" s="1301" t="s">
        <v>674</v>
      </c>
      <c r="B778" s="1301"/>
      <c r="C778" s="1301"/>
      <c r="D778" s="1301"/>
      <c r="E778" s="1301"/>
      <c r="F778" s="1301"/>
      <c r="G778" s="1301"/>
      <c r="H778" s="130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</row>
    <row r="779" spans="1:65" ht="13.5" thickBot="1" x14ac:dyDescent="0.25">
      <c r="A779" s="60" t="s">
        <v>3</v>
      </c>
      <c r="B779" s="117"/>
      <c r="C779" s="61"/>
      <c r="D779" s="117"/>
      <c r="E779" s="117"/>
      <c r="F779" s="117"/>
      <c r="G779" s="132"/>
      <c r="H779" s="793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</row>
    <row r="780" spans="1:65" ht="13.5" customHeight="1" thickBot="1" x14ac:dyDescent="0.25">
      <c r="A780" s="1420" t="s">
        <v>452</v>
      </c>
      <c r="B780" s="1421"/>
      <c r="C780" s="1421"/>
      <c r="D780" s="1421"/>
      <c r="E780" s="1421"/>
      <c r="F780" s="1421"/>
      <c r="G780" s="1421"/>
      <c r="H780" s="1422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</row>
    <row r="781" spans="1:65" ht="14.25" customHeight="1" thickBot="1" x14ac:dyDescent="0.25">
      <c r="A781" s="1420" t="s">
        <v>453</v>
      </c>
      <c r="B781" s="1421"/>
      <c r="C781" s="1421"/>
      <c r="D781" s="1421"/>
      <c r="E781" s="1421"/>
      <c r="F781" s="1421"/>
      <c r="G781" s="1421"/>
      <c r="H781" s="1422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</row>
    <row r="782" spans="1:65" ht="14.25" customHeight="1" thickBot="1" x14ac:dyDescent="0.25">
      <c r="A782" s="1417" t="s">
        <v>436</v>
      </c>
      <c r="B782" s="1418"/>
      <c r="C782" s="1418"/>
      <c r="D782" s="1418"/>
      <c r="E782" s="1418"/>
      <c r="F782" s="1418"/>
      <c r="G782" s="1418"/>
      <c r="H782" s="1419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</row>
    <row r="783" spans="1:65" s="187" customFormat="1" ht="12.75" customHeight="1" x14ac:dyDescent="0.2">
      <c r="A783" s="418" t="s">
        <v>569</v>
      </c>
      <c r="B783" s="418"/>
      <c r="C783" s="418"/>
      <c r="D783" s="783"/>
      <c r="E783" s="418"/>
      <c r="F783" s="418"/>
      <c r="G783" s="418"/>
      <c r="H783" s="807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</row>
    <row r="784" spans="1:65" s="187" customFormat="1" ht="12.75" customHeight="1" x14ac:dyDescent="0.2">
      <c r="A784" s="418"/>
      <c r="B784" s="418"/>
      <c r="C784" s="418"/>
      <c r="D784" s="783"/>
      <c r="E784" s="418"/>
      <c r="F784" s="418"/>
      <c r="G784" s="418"/>
      <c r="H784" s="807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</row>
    <row r="785" spans="1:65" ht="13.5" thickBot="1" x14ac:dyDescent="0.25">
      <c r="A785" s="60" t="s">
        <v>4</v>
      </c>
      <c r="B785" s="117"/>
      <c r="C785" s="63"/>
      <c r="D785" s="118"/>
      <c r="E785" s="118"/>
      <c r="F785" s="118"/>
      <c r="G785" s="135"/>
      <c r="H785" s="793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</row>
    <row r="786" spans="1:65" ht="13.5" thickBot="1" x14ac:dyDescent="0.25">
      <c r="A786" s="1108" t="s">
        <v>62</v>
      </c>
      <c r="B786" s="1109"/>
      <c r="C786" s="1109"/>
      <c r="D786" s="1109"/>
      <c r="E786" s="1109"/>
      <c r="F786" s="1109"/>
      <c r="G786" s="1109"/>
      <c r="H786" s="1091"/>
      <c r="AF786" s="188"/>
      <c r="AG786" s="188"/>
      <c r="AH786" s="188"/>
      <c r="AI786" s="188"/>
      <c r="AJ786" s="188"/>
      <c r="AK786" s="188"/>
      <c r="AL786" s="188"/>
      <c r="AM786" s="188"/>
      <c r="AN786" s="188"/>
      <c r="AO786" s="188"/>
      <c r="AP786" s="188"/>
      <c r="AQ786" s="188"/>
      <c r="AR786" s="188"/>
      <c r="AS786" s="188"/>
      <c r="AT786" s="188"/>
      <c r="AU786" s="188"/>
      <c r="AV786" s="188"/>
      <c r="AW786" s="188"/>
      <c r="AX786" s="188"/>
      <c r="AY786" s="188"/>
      <c r="AZ786" s="188"/>
      <c r="BA786" s="188"/>
      <c r="BB786" s="188"/>
      <c r="BC786" s="188"/>
      <c r="BD786" s="188"/>
      <c r="BE786" s="188"/>
      <c r="BF786" s="188"/>
      <c r="BG786" s="188"/>
      <c r="BH786" s="188"/>
      <c r="BI786" s="188"/>
      <c r="BJ786" s="188"/>
      <c r="BK786" s="188"/>
      <c r="BL786" s="188"/>
      <c r="BM786" s="188"/>
    </row>
    <row r="787" spans="1:65" x14ac:dyDescent="0.2">
      <c r="A787" s="62"/>
      <c r="B787" s="62"/>
      <c r="C787" s="62"/>
      <c r="D787" s="118"/>
      <c r="E787" s="62"/>
      <c r="F787" s="62"/>
      <c r="G787" s="62"/>
      <c r="H787" s="806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</row>
    <row r="788" spans="1:65" s="699" customFormat="1" ht="37.5" customHeight="1" x14ac:dyDescent="0.2">
      <c r="A788" s="506" t="s">
        <v>5</v>
      </c>
      <c r="B788" s="507" t="s">
        <v>6</v>
      </c>
      <c r="C788" s="507" t="s">
        <v>7</v>
      </c>
      <c r="D788" s="680" t="s">
        <v>578</v>
      </c>
      <c r="E788" s="680" t="s">
        <v>579</v>
      </c>
      <c r="F788" s="680" t="s">
        <v>580</v>
      </c>
      <c r="G788" s="680" t="s">
        <v>581</v>
      </c>
      <c r="H788" s="690" t="s">
        <v>14</v>
      </c>
      <c r="I788" s="520"/>
    </row>
    <row r="789" spans="1:65" s="699" customFormat="1" ht="25.5" customHeight="1" x14ac:dyDescent="0.2">
      <c r="A789" s="508"/>
      <c r="B789" s="508"/>
      <c r="C789" s="508"/>
      <c r="D789" s="248"/>
      <c r="E789" s="248"/>
      <c r="F789" s="248" t="s">
        <v>582</v>
      </c>
      <c r="G789" s="248" t="s">
        <v>583</v>
      </c>
      <c r="H789" s="688" t="s">
        <v>584</v>
      </c>
      <c r="I789" s="520"/>
    </row>
    <row r="790" spans="1:65" s="52" customFormat="1" ht="36" customHeight="1" x14ac:dyDescent="0.25">
      <c r="A790" s="1363" t="s">
        <v>561</v>
      </c>
      <c r="B790" s="1365">
        <v>4</v>
      </c>
      <c r="C790" s="790" t="str">
        <f>'[1]MATRIZ DE ACTIVIDADES'!$B$105</f>
        <v>Elabora Informe Tecnico y deriva a documentacion</v>
      </c>
      <c r="D790" s="722" t="str">
        <f>'[1]CM.02- FUNGIBLE'!$B$8</f>
        <v>Papel Bond A-4 75 gramos</v>
      </c>
      <c r="E790" s="723" t="s">
        <v>591</v>
      </c>
      <c r="F790" s="724">
        <v>10</v>
      </c>
      <c r="G790" s="729">
        <f>'[1]CM.02- FUNGIBLE'!$E$8</f>
        <v>3.1600000000000003E-2</v>
      </c>
      <c r="H790" s="726">
        <f t="shared" ref="H790:H791" si="34">F790*G790</f>
        <v>0.31600000000000006</v>
      </c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</row>
    <row r="791" spans="1:65" s="52" customFormat="1" ht="36" customHeight="1" x14ac:dyDescent="0.25">
      <c r="A791" s="1364"/>
      <c r="B791" s="1366"/>
      <c r="C791" s="790"/>
      <c r="D791" s="730" t="str">
        <f>'[1]CM.02- FUNGIBLE'!$B$7</f>
        <v>Grapas 26/6</v>
      </c>
      <c r="E791" s="723" t="s">
        <v>591</v>
      </c>
      <c r="F791" s="731">
        <v>1</v>
      </c>
      <c r="G791" s="732">
        <f>'[1]CM.02- FUNGIBLE'!$E$7</f>
        <v>4.5199999999999998E-4</v>
      </c>
      <c r="H791" s="726">
        <f t="shared" si="34"/>
        <v>4.5199999999999998E-4</v>
      </c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</row>
    <row r="792" spans="1:65" s="52" customFormat="1" ht="36" x14ac:dyDescent="0.25">
      <c r="A792" s="108"/>
      <c r="B792" s="12"/>
      <c r="C792" s="12"/>
      <c r="D792" s="572"/>
      <c r="E792" s="150"/>
      <c r="F792" s="151"/>
      <c r="G792" s="692" t="s">
        <v>592</v>
      </c>
      <c r="H792" s="799">
        <f>SUM(H790:H791)</f>
        <v>0.31645200000000007</v>
      </c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</row>
    <row r="793" spans="1:65" s="52" customFormat="1" ht="15" customHeight="1" x14ac:dyDescent="0.25">
      <c r="A793" s="1305" t="s">
        <v>55</v>
      </c>
      <c r="B793" s="1305"/>
      <c r="C793" s="1305"/>
      <c r="D793" s="1305"/>
      <c r="E793" s="1305"/>
      <c r="F793" s="1305"/>
      <c r="G793" s="1305"/>
      <c r="H793" s="1305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</row>
    <row r="794" spans="1:65" s="52" customFormat="1" ht="15" x14ac:dyDescent="0.25">
      <c r="A794" s="1305" t="s">
        <v>673</v>
      </c>
      <c r="B794" s="1305"/>
      <c r="C794" s="1305"/>
      <c r="D794" s="1305"/>
      <c r="E794" s="1305"/>
      <c r="F794" s="1305"/>
      <c r="G794" s="1305"/>
      <c r="H794" s="1305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</row>
    <row r="795" spans="1:65" s="52" customFormat="1" ht="15" customHeight="1" x14ac:dyDescent="0.25">
      <c r="A795" s="1301" t="s">
        <v>674</v>
      </c>
      <c r="B795" s="1301"/>
      <c r="C795" s="1301"/>
      <c r="D795" s="1301"/>
      <c r="E795" s="1301"/>
      <c r="F795" s="1301"/>
      <c r="G795" s="1301"/>
      <c r="H795" s="130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</row>
    <row r="796" spans="1:65" ht="13.5" thickBot="1" x14ac:dyDescent="0.25">
      <c r="A796" s="60" t="s">
        <v>3</v>
      </c>
      <c r="B796" s="117"/>
      <c r="C796" s="61"/>
      <c r="D796" s="117"/>
      <c r="E796" s="117"/>
      <c r="F796" s="117"/>
      <c r="G796" s="132"/>
      <c r="H796" s="793"/>
    </row>
    <row r="797" spans="1:65" ht="13.5" customHeight="1" thickBot="1" x14ac:dyDescent="0.25">
      <c r="A797" s="1420" t="s">
        <v>452</v>
      </c>
      <c r="B797" s="1421"/>
      <c r="C797" s="1421"/>
      <c r="D797" s="1421"/>
      <c r="E797" s="1421"/>
      <c r="F797" s="1421"/>
      <c r="G797" s="1421"/>
      <c r="H797" s="1422"/>
    </row>
    <row r="798" spans="1:65" ht="14.25" customHeight="1" thickBot="1" x14ac:dyDescent="0.25">
      <c r="A798" s="1420" t="s">
        <v>453</v>
      </c>
      <c r="B798" s="1421"/>
      <c r="C798" s="1421"/>
      <c r="D798" s="1421"/>
      <c r="E798" s="1421"/>
      <c r="F798" s="1421"/>
      <c r="G798" s="1421"/>
      <c r="H798" s="1422"/>
    </row>
    <row r="799" spans="1:65" ht="14.25" customHeight="1" thickBot="1" x14ac:dyDescent="0.25">
      <c r="A799" s="1417" t="s">
        <v>437</v>
      </c>
      <c r="B799" s="1418"/>
      <c r="C799" s="1418"/>
      <c r="D799" s="1418"/>
      <c r="E799" s="1418"/>
      <c r="F799" s="1418"/>
      <c r="G799" s="1418"/>
      <c r="H799" s="1419"/>
    </row>
    <row r="800" spans="1:65" x14ac:dyDescent="0.2">
      <c r="A800" s="62"/>
      <c r="B800" s="118"/>
      <c r="C800" s="63"/>
      <c r="D800" s="118"/>
      <c r="E800" s="118"/>
      <c r="F800" s="118"/>
      <c r="G800" s="135"/>
      <c r="H800" s="793"/>
    </row>
    <row r="801" spans="1:65" ht="13.5" thickBot="1" x14ac:dyDescent="0.25">
      <c r="A801" s="60" t="s">
        <v>4</v>
      </c>
      <c r="B801" s="117"/>
      <c r="C801" s="63"/>
      <c r="D801" s="118"/>
      <c r="E801" s="118"/>
      <c r="F801" s="118"/>
      <c r="G801" s="135"/>
      <c r="H801" s="793"/>
    </row>
    <row r="802" spans="1:65" ht="13.5" thickBot="1" x14ac:dyDescent="0.25">
      <c r="A802" s="1108" t="s">
        <v>62</v>
      </c>
      <c r="B802" s="1109"/>
      <c r="C802" s="1109"/>
      <c r="D802" s="1109"/>
      <c r="E802" s="1109"/>
      <c r="F802" s="1109"/>
      <c r="G802" s="1109"/>
      <c r="H802" s="1091"/>
    </row>
    <row r="803" spans="1:65" s="193" customFormat="1" x14ac:dyDescent="0.2">
      <c r="A803" s="64"/>
      <c r="B803" s="118"/>
      <c r="C803" s="11"/>
      <c r="D803" s="119"/>
      <c r="E803" s="118"/>
      <c r="F803" s="119"/>
      <c r="G803" s="135"/>
      <c r="H803" s="793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</row>
    <row r="804" spans="1:65" s="697" customFormat="1" ht="37.5" customHeight="1" x14ac:dyDescent="0.2">
      <c r="A804" s="506" t="s">
        <v>5</v>
      </c>
      <c r="B804" s="507" t="s">
        <v>6</v>
      </c>
      <c r="C804" s="507" t="s">
        <v>7</v>
      </c>
      <c r="D804" s="680" t="s">
        <v>578</v>
      </c>
      <c r="E804" s="680" t="s">
        <v>579</v>
      </c>
      <c r="F804" s="680" t="s">
        <v>580</v>
      </c>
      <c r="G804" s="680" t="s">
        <v>581</v>
      </c>
      <c r="H804" s="690" t="s">
        <v>14</v>
      </c>
      <c r="I804" s="520"/>
    </row>
    <row r="805" spans="1:65" s="697" customFormat="1" ht="25.5" customHeight="1" x14ac:dyDescent="0.2">
      <c r="A805" s="508"/>
      <c r="B805" s="508"/>
      <c r="C805" s="508"/>
      <c r="D805" s="248"/>
      <c r="E805" s="248"/>
      <c r="F805" s="248" t="s">
        <v>582</v>
      </c>
      <c r="G805" s="248" t="s">
        <v>583</v>
      </c>
      <c r="H805" s="688" t="s">
        <v>584</v>
      </c>
      <c r="I805" s="520"/>
    </row>
    <row r="806" spans="1:65" ht="31.5" customHeight="1" x14ac:dyDescent="0.2">
      <c r="A806" s="1426" t="str">
        <f>'[1]CM.01-PERSONAL '!$C$168</f>
        <v xml:space="preserve">GERENCIA DE OBRAS </v>
      </c>
      <c r="B806" s="1431">
        <v>5</v>
      </c>
      <c r="C806" s="780" t="str">
        <f>'[1]MATRIZ DE ACTIVIDADES'!$B$70</f>
        <v>Recibe,revisa expediente y efectùa la Verificaciòn administrativa</v>
      </c>
      <c r="D806" s="722" t="str">
        <f>'[1]CM.02- FUNGIBLE'!$B$6</f>
        <v>Folder manila A4</v>
      </c>
      <c r="E806" s="723" t="s">
        <v>591</v>
      </c>
      <c r="F806" s="724">
        <v>1</v>
      </c>
      <c r="G806" s="725">
        <f>'[1]CM.02- FUNGIBLE'!$E$6</f>
        <v>0.71679999999999999</v>
      </c>
      <c r="H806" s="726">
        <f t="shared" ref="H806:H822" si="35">F806*G806</f>
        <v>0.71679999999999999</v>
      </c>
      <c r="I806" s="70"/>
      <c r="J806" s="139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</row>
    <row r="807" spans="1:65" ht="31.5" customHeight="1" x14ac:dyDescent="0.2">
      <c r="A807" s="1383"/>
      <c r="B807" s="1179"/>
      <c r="C807" s="780"/>
      <c r="D807" s="727" t="str">
        <f>'[1]CM.02- FUNGIBLE'!$B$5</f>
        <v>Faster</v>
      </c>
      <c r="E807" s="723" t="s">
        <v>591</v>
      </c>
      <c r="F807" s="727">
        <v>1</v>
      </c>
      <c r="G807" s="728">
        <f>'[1]CM.02- FUNGIBLE'!$E$5</f>
        <v>8.8000000000000009E-2</v>
      </c>
      <c r="H807" s="726">
        <f t="shared" si="35"/>
        <v>8.8000000000000009E-2</v>
      </c>
      <c r="I807" s="70"/>
      <c r="J807" s="139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</row>
    <row r="808" spans="1:65" ht="30.75" customHeight="1" x14ac:dyDescent="0.2">
      <c r="A808" s="1383"/>
      <c r="B808" s="1431">
        <v>6</v>
      </c>
      <c r="C808" s="780" t="str">
        <f>'[1]MATRIZ DE ACTIVIDADES'!$B$30</f>
        <v>Elabora el informe de verificación administrativa, proyecto de  Licencia  y deriva a Gerente</v>
      </c>
      <c r="D808" s="722" t="str">
        <f>'[1]CM.02- FUNGIBLE'!$B$8</f>
        <v>Papel Bond A-4 75 gramos</v>
      </c>
      <c r="E808" s="723" t="s">
        <v>591</v>
      </c>
      <c r="F808" s="724">
        <v>2</v>
      </c>
      <c r="G808" s="729">
        <f>'[1]CM.02- FUNGIBLE'!$E$8</f>
        <v>3.1600000000000003E-2</v>
      </c>
      <c r="H808" s="726">
        <f t="shared" si="35"/>
        <v>6.3200000000000006E-2</v>
      </c>
      <c r="I808" s="70"/>
      <c r="J808" s="139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</row>
    <row r="809" spans="1:65" ht="30.75" customHeight="1" x14ac:dyDescent="0.2">
      <c r="A809" s="1383"/>
      <c r="B809" s="1179"/>
      <c r="C809" s="780"/>
      <c r="D809" s="730" t="str">
        <f>'[1]CM.02- FUNGIBLE'!$B$7</f>
        <v>Grapas 26/6</v>
      </c>
      <c r="E809" s="723" t="s">
        <v>591</v>
      </c>
      <c r="F809" s="731">
        <v>1</v>
      </c>
      <c r="G809" s="732">
        <f>'[1]CM.02- FUNGIBLE'!$E$7</f>
        <v>4.5199999999999998E-4</v>
      </c>
      <c r="H809" s="726">
        <f t="shared" si="35"/>
        <v>4.5199999999999998E-4</v>
      </c>
      <c r="I809" s="70"/>
      <c r="J809" s="139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</row>
    <row r="810" spans="1:65" s="187" customFormat="1" ht="29.25" customHeight="1" x14ac:dyDescent="0.2">
      <c r="A810" s="1383"/>
      <c r="B810" s="1431">
        <v>13</v>
      </c>
      <c r="C810" s="780" t="str">
        <f>'[1]MATRIZ DE ACTIVIDADES'!$B$39</f>
        <v>Recepciona, revisa expediente , elabora proyecto de Resolucion  y deriva documentacion</v>
      </c>
      <c r="D810" s="722" t="str">
        <f>'[1]CM.02- FUNGIBLE'!$B$8</f>
        <v>Papel Bond A-4 75 gramos</v>
      </c>
      <c r="E810" s="723" t="s">
        <v>591</v>
      </c>
      <c r="F810" s="724">
        <v>2</v>
      </c>
      <c r="G810" s="729">
        <f>'[1]CM.02- FUNGIBLE'!$E$8</f>
        <v>3.1600000000000003E-2</v>
      </c>
      <c r="H810" s="726">
        <f t="shared" si="35"/>
        <v>6.3200000000000006E-2</v>
      </c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</row>
    <row r="811" spans="1:65" s="187" customFormat="1" ht="29.25" customHeight="1" x14ac:dyDescent="0.2">
      <c r="A811" s="1427"/>
      <c r="B811" s="1179"/>
      <c r="C811" s="789"/>
      <c r="D811" s="730" t="str">
        <f>'[1]CM.02- FUNGIBLE'!$B$7</f>
        <v>Grapas 26/6</v>
      </c>
      <c r="E811" s="723" t="s">
        <v>591</v>
      </c>
      <c r="F811" s="731">
        <v>1</v>
      </c>
      <c r="G811" s="732">
        <f>'[1]CM.02- FUNGIBLE'!$E$7</f>
        <v>4.5199999999999998E-4</v>
      </c>
      <c r="H811" s="726">
        <f t="shared" si="35"/>
        <v>4.5199999999999998E-4</v>
      </c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</row>
    <row r="812" spans="1:65" s="71" customFormat="1" ht="38.25" x14ac:dyDescent="0.25">
      <c r="A812" s="784" t="str">
        <f>'[1]CM.01-PERSONAL '!$C$154</f>
        <v>GERENCIA GENERAL DE DESARROLLO URBANO</v>
      </c>
      <c r="B812" s="817">
        <v>19</v>
      </c>
      <c r="C812" s="790" t="str">
        <f>'[1]MATRIZ DE ACTIVIDADES'!$B$147</f>
        <v xml:space="preserve">Recibe prepara notificacion, registra en el sistema y deriva documentacion </v>
      </c>
      <c r="D812" s="722" t="str">
        <f>'[1]CM.02- FUNGIBLE'!$B$8</f>
        <v>Papel Bond A-4 75 gramos</v>
      </c>
      <c r="E812" s="723" t="s">
        <v>591</v>
      </c>
      <c r="F812" s="724">
        <v>1</v>
      </c>
      <c r="G812" s="729">
        <f>'[1]CM.02- FUNGIBLE'!$E$8</f>
        <v>3.1600000000000003E-2</v>
      </c>
      <c r="H812" s="726">
        <f t="shared" si="35"/>
        <v>3.1600000000000003E-2</v>
      </c>
    </row>
    <row r="813" spans="1:65" s="187" customFormat="1" ht="31.5" customHeight="1" x14ac:dyDescent="0.2">
      <c r="A813" s="1426" t="str">
        <f>'[1]CM.01-PERSONAL '!$C$168</f>
        <v xml:space="preserve">GERENCIA DE OBRAS </v>
      </c>
      <c r="B813" s="817">
        <v>22</v>
      </c>
      <c r="C813" s="780" t="str">
        <f>'[1]MATRIZ DE ACTIVIDADES'!$B$34</f>
        <v>Recepciona, revisa expediente , elabora cronograma de visitas y deriva documentacion.</v>
      </c>
      <c r="D813" s="722" t="str">
        <f>'[1]CM.02- FUNGIBLE'!$B$8</f>
        <v>Papel Bond A-4 75 gramos</v>
      </c>
      <c r="E813" s="723" t="s">
        <v>591</v>
      </c>
      <c r="F813" s="724">
        <v>1</v>
      </c>
      <c r="G813" s="729">
        <f>'[1]CM.02- FUNGIBLE'!$E$8</f>
        <v>3.1600000000000003E-2</v>
      </c>
      <c r="H813" s="726">
        <f t="shared" si="35"/>
        <v>3.1600000000000003E-2</v>
      </c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</row>
    <row r="814" spans="1:65" s="194" customFormat="1" ht="28.5" customHeight="1" x14ac:dyDescent="0.2">
      <c r="A814" s="1383"/>
      <c r="B814" s="817">
        <v>24</v>
      </c>
      <c r="C814" s="780" t="str">
        <f>'[1]MATRIZ DE ACTIVIDADES'!$B$147</f>
        <v xml:space="preserve">Recibe prepara notificacion, registra en el sistema y deriva documentacion </v>
      </c>
      <c r="D814" s="722" t="str">
        <f>'[1]CM.02- FUNGIBLE'!$B$8</f>
        <v>Papel Bond A-4 75 gramos</v>
      </c>
      <c r="E814" s="723" t="s">
        <v>591</v>
      </c>
      <c r="F814" s="724">
        <v>1</v>
      </c>
      <c r="G814" s="729">
        <f>'[1]CM.02- FUNGIBLE'!$E$8</f>
        <v>3.1600000000000003E-2</v>
      </c>
      <c r="H814" s="726">
        <f t="shared" si="35"/>
        <v>3.1600000000000003E-2</v>
      </c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</row>
    <row r="815" spans="1:65" s="194" customFormat="1" ht="27.75" customHeight="1" x14ac:dyDescent="0.2">
      <c r="A815" s="1383"/>
      <c r="B815" s="1431">
        <v>30</v>
      </c>
      <c r="C815" s="780" t="str">
        <f>'[1]MATRIZ DE ACTIVIDADES'!$B$82</f>
        <v>Elabora Informe de visita de inspección y deriva una copia al responsable de la obra y al Gerente</v>
      </c>
      <c r="D815" s="722" t="str">
        <f>'[1]CM.02- FUNGIBLE'!$B$8</f>
        <v>Papel Bond A-4 75 gramos</v>
      </c>
      <c r="E815" s="723" t="s">
        <v>591</v>
      </c>
      <c r="F815" s="724">
        <v>8</v>
      </c>
      <c r="G815" s="729">
        <f>'[1]CM.02- FUNGIBLE'!$E$8</f>
        <v>3.1600000000000003E-2</v>
      </c>
      <c r="H815" s="726">
        <f t="shared" si="35"/>
        <v>0.25280000000000002</v>
      </c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</row>
    <row r="816" spans="1:65" s="194" customFormat="1" ht="27.75" customHeight="1" x14ac:dyDescent="0.2">
      <c r="A816" s="1383"/>
      <c r="B816" s="1179"/>
      <c r="C816" s="780"/>
      <c r="D816" s="730" t="str">
        <f>'[1]CM.02- FUNGIBLE'!$B$7</f>
        <v>Grapas 26/6</v>
      </c>
      <c r="E816" s="723" t="s">
        <v>591</v>
      </c>
      <c r="F816" s="731">
        <v>1</v>
      </c>
      <c r="G816" s="732">
        <f>'[1]CM.02- FUNGIBLE'!$E$7</f>
        <v>4.5199999999999998E-4</v>
      </c>
      <c r="H816" s="726">
        <f t="shared" si="35"/>
        <v>4.5199999999999998E-4</v>
      </c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</row>
    <row r="817" spans="1:65" s="194" customFormat="1" ht="27.75" customHeight="1" x14ac:dyDescent="0.2">
      <c r="A817" s="1383"/>
      <c r="B817" s="1431">
        <v>34</v>
      </c>
      <c r="C817" s="780" t="str">
        <f>'[1]MATRIZ DE ACTIVIDADES'!$B$82</f>
        <v>Elabora Informe de visita de inspección y deriva una copia al responsable de la obra y al Gerente</v>
      </c>
      <c r="D817" s="722" t="str">
        <f>'[1]CM.02- FUNGIBLE'!$B$8</f>
        <v>Papel Bond A-4 75 gramos</v>
      </c>
      <c r="E817" s="723" t="s">
        <v>591</v>
      </c>
      <c r="F817" s="724">
        <v>8</v>
      </c>
      <c r="G817" s="729">
        <f>'[1]CM.02- FUNGIBLE'!$E$8</f>
        <v>3.1600000000000003E-2</v>
      </c>
      <c r="H817" s="726">
        <f t="shared" si="35"/>
        <v>0.25280000000000002</v>
      </c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  <c r="AZ817" s="187"/>
      <c r="BA817" s="187"/>
      <c r="BB817" s="187"/>
      <c r="BC817" s="187"/>
      <c r="BD817" s="187"/>
      <c r="BE817" s="187"/>
      <c r="BF817" s="187"/>
      <c r="BG817" s="187"/>
      <c r="BH817" s="187"/>
      <c r="BI817" s="187"/>
      <c r="BJ817" s="187"/>
      <c r="BK817" s="187"/>
      <c r="BL817" s="187"/>
      <c r="BM817" s="187"/>
    </row>
    <row r="818" spans="1:65" s="194" customFormat="1" ht="27.75" customHeight="1" x14ac:dyDescent="0.2">
      <c r="A818" s="1383"/>
      <c r="B818" s="1179"/>
      <c r="C818" s="780"/>
      <c r="D818" s="730" t="str">
        <f>'[1]CM.02- FUNGIBLE'!$B$7</f>
        <v>Grapas 26/6</v>
      </c>
      <c r="E818" s="723" t="s">
        <v>591</v>
      </c>
      <c r="F818" s="731">
        <v>1</v>
      </c>
      <c r="G818" s="732">
        <f>'[1]CM.02- FUNGIBLE'!$E$7</f>
        <v>4.5199999999999998E-4</v>
      </c>
      <c r="H818" s="726">
        <f t="shared" si="35"/>
        <v>4.5199999999999998E-4</v>
      </c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</row>
    <row r="819" spans="1:65" s="194" customFormat="1" ht="27.75" customHeight="1" x14ac:dyDescent="0.2">
      <c r="A819" s="1383"/>
      <c r="B819" s="1431">
        <v>28</v>
      </c>
      <c r="C819" s="780" t="str">
        <f>'[1]MATRIZ DE ACTIVIDADES'!$B$82</f>
        <v>Elabora Informe de visita de inspección y deriva una copia al responsable de la obra y al Gerente</v>
      </c>
      <c r="D819" s="722" t="str">
        <f>'[1]CM.02- FUNGIBLE'!$B$8</f>
        <v>Papel Bond A-4 75 gramos</v>
      </c>
      <c r="E819" s="723" t="s">
        <v>591</v>
      </c>
      <c r="F819" s="724">
        <v>8</v>
      </c>
      <c r="G819" s="729">
        <f>'[1]CM.02- FUNGIBLE'!$E$8</f>
        <v>3.1600000000000003E-2</v>
      </c>
      <c r="H819" s="726">
        <f t="shared" si="35"/>
        <v>0.25280000000000002</v>
      </c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</row>
    <row r="820" spans="1:65" s="194" customFormat="1" ht="27.75" customHeight="1" x14ac:dyDescent="0.2">
      <c r="A820" s="1383"/>
      <c r="B820" s="1179"/>
      <c r="C820" s="780"/>
      <c r="D820" s="730" t="str">
        <f>'[1]CM.02- FUNGIBLE'!$B$7</f>
        <v>Grapas 26/6</v>
      </c>
      <c r="E820" s="723" t="s">
        <v>591</v>
      </c>
      <c r="F820" s="731">
        <v>1</v>
      </c>
      <c r="G820" s="732">
        <f>'[1]CM.02- FUNGIBLE'!$E$7</f>
        <v>4.5199999999999998E-4</v>
      </c>
      <c r="H820" s="726">
        <f t="shared" si="35"/>
        <v>4.5199999999999998E-4</v>
      </c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</row>
    <row r="821" spans="1:65" s="194" customFormat="1" ht="27.75" customHeight="1" x14ac:dyDescent="0.2">
      <c r="A821" s="1383"/>
      <c r="B821" s="1431">
        <v>42</v>
      </c>
      <c r="C821" s="780" t="str">
        <f>'[1]MATRIZ DE ACTIVIDADES'!$B$82</f>
        <v>Elabora Informe de visita de inspección y deriva una copia al responsable de la obra y al Gerente</v>
      </c>
      <c r="D821" s="722" t="str">
        <f>'[1]CM.02- FUNGIBLE'!$B$8</f>
        <v>Papel Bond A-4 75 gramos</v>
      </c>
      <c r="E821" s="723" t="s">
        <v>591</v>
      </c>
      <c r="F821" s="724">
        <v>8</v>
      </c>
      <c r="G821" s="729">
        <f>'[1]CM.02- FUNGIBLE'!$E$8</f>
        <v>3.1600000000000003E-2</v>
      </c>
      <c r="H821" s="726">
        <f t="shared" si="35"/>
        <v>0.25280000000000002</v>
      </c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</row>
    <row r="822" spans="1:65" s="194" customFormat="1" ht="27.75" customHeight="1" x14ac:dyDescent="0.2">
      <c r="A822" s="1427"/>
      <c r="B822" s="1179"/>
      <c r="C822" s="780"/>
      <c r="D822" s="730" t="str">
        <f>'[1]CM.02- FUNGIBLE'!$B$7</f>
        <v>Grapas 26/6</v>
      </c>
      <c r="E822" s="723" t="s">
        <v>591</v>
      </c>
      <c r="F822" s="731">
        <v>1</v>
      </c>
      <c r="G822" s="732">
        <f>'[1]CM.02- FUNGIBLE'!$E$7</f>
        <v>4.5199999999999998E-4</v>
      </c>
      <c r="H822" s="726">
        <f t="shared" si="35"/>
        <v>4.5199999999999998E-4</v>
      </c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  <c r="AZ822" s="187"/>
      <c r="BA822" s="187"/>
      <c r="BB822" s="187"/>
      <c r="BC822" s="187"/>
      <c r="BD822" s="187"/>
      <c r="BE822" s="187"/>
      <c r="BF822" s="187"/>
      <c r="BG822" s="187"/>
      <c r="BH822" s="187"/>
      <c r="BI822" s="187"/>
      <c r="BJ822" s="187"/>
      <c r="BK822" s="187"/>
      <c r="BL822" s="187"/>
      <c r="BM822" s="187"/>
    </row>
    <row r="823" spans="1:65" ht="39.75" customHeight="1" x14ac:dyDescent="0.2">
      <c r="A823" s="148"/>
      <c r="B823" s="118"/>
      <c r="C823" s="148"/>
      <c r="D823" s="149"/>
      <c r="E823" s="149"/>
      <c r="F823" s="149"/>
      <c r="G823" s="692" t="s">
        <v>592</v>
      </c>
      <c r="H823" s="794">
        <f>SUM(H806:H822)</f>
        <v>2.0399119999999997</v>
      </c>
    </row>
    <row r="824" spans="1:65" s="187" customFormat="1" ht="36.75" customHeight="1" x14ac:dyDescent="0.2">
      <c r="A824" s="176"/>
      <c r="B824" s="165"/>
      <c r="C824" s="176"/>
      <c r="D824" s="150"/>
      <c r="E824" s="150"/>
      <c r="F824" s="150"/>
      <c r="G824" s="152"/>
      <c r="H824" s="795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</row>
    <row r="825" spans="1:65" s="52" customFormat="1" ht="15" customHeight="1" x14ac:dyDescent="0.25">
      <c r="A825" s="1305" t="s">
        <v>55</v>
      </c>
      <c r="B825" s="1305"/>
      <c r="C825" s="1305"/>
      <c r="D825" s="1305"/>
      <c r="E825" s="1305"/>
      <c r="F825" s="1305"/>
      <c r="G825" s="1305"/>
      <c r="H825" s="1305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</row>
    <row r="826" spans="1:65" s="52" customFormat="1" ht="15" x14ac:dyDescent="0.25">
      <c r="A826" s="1305" t="s">
        <v>673</v>
      </c>
      <c r="B826" s="1305"/>
      <c r="C826" s="1305"/>
      <c r="D826" s="1305"/>
      <c r="E826" s="1305"/>
      <c r="F826" s="1305"/>
      <c r="G826" s="1305"/>
      <c r="H826" s="1305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</row>
    <row r="827" spans="1:65" s="52" customFormat="1" ht="15" customHeight="1" x14ac:dyDescent="0.25">
      <c r="A827" s="1301" t="s">
        <v>674</v>
      </c>
      <c r="B827" s="1301"/>
      <c r="C827" s="1301"/>
      <c r="D827" s="1301"/>
      <c r="E827" s="1301"/>
      <c r="F827" s="1301"/>
      <c r="G827" s="1301"/>
      <c r="H827" s="130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</row>
    <row r="828" spans="1:65" ht="13.5" thickBot="1" x14ac:dyDescent="0.25">
      <c r="A828" s="60" t="s">
        <v>3</v>
      </c>
      <c r="B828" s="117"/>
      <c r="C828" s="61"/>
      <c r="D828" s="117"/>
      <c r="E828" s="117"/>
      <c r="F828" s="117"/>
      <c r="G828" s="132"/>
      <c r="H828" s="793"/>
    </row>
    <row r="829" spans="1:65" ht="13.5" customHeight="1" thickBot="1" x14ac:dyDescent="0.25">
      <c r="A829" s="1420" t="s">
        <v>452</v>
      </c>
      <c r="B829" s="1421"/>
      <c r="C829" s="1421"/>
      <c r="D829" s="1421"/>
      <c r="E829" s="1421"/>
      <c r="F829" s="1421"/>
      <c r="G829" s="1421"/>
      <c r="H829" s="1422"/>
    </row>
    <row r="830" spans="1:65" ht="14.25" customHeight="1" thickBot="1" x14ac:dyDescent="0.25">
      <c r="A830" s="1420" t="s">
        <v>453</v>
      </c>
      <c r="B830" s="1421"/>
      <c r="C830" s="1421"/>
      <c r="D830" s="1421"/>
      <c r="E830" s="1421"/>
      <c r="F830" s="1421"/>
      <c r="G830" s="1421"/>
      <c r="H830" s="1422"/>
    </row>
    <row r="831" spans="1:65" ht="14.25" customHeight="1" thickBot="1" x14ac:dyDescent="0.25">
      <c r="A831" s="1417" t="s">
        <v>437</v>
      </c>
      <c r="B831" s="1418"/>
      <c r="C831" s="1418"/>
      <c r="D831" s="1418"/>
      <c r="E831" s="1418"/>
      <c r="F831" s="1418"/>
      <c r="G831" s="1418"/>
      <c r="H831" s="1419"/>
    </row>
    <row r="832" spans="1:65" s="187" customFormat="1" ht="12.75" customHeight="1" x14ac:dyDescent="0.2">
      <c r="A832" s="418" t="s">
        <v>569</v>
      </c>
      <c r="B832" s="418"/>
      <c r="C832" s="418"/>
      <c r="D832" s="783"/>
      <c r="E832" s="418"/>
      <c r="F832" s="418"/>
      <c r="G832" s="418"/>
      <c r="H832" s="807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</row>
    <row r="833" spans="1:31" s="187" customFormat="1" ht="12.75" customHeight="1" x14ac:dyDescent="0.2">
      <c r="A833" s="418"/>
      <c r="B833" s="418"/>
      <c r="C833" s="418"/>
      <c r="D833" s="783"/>
      <c r="E833" s="418"/>
      <c r="F833" s="418"/>
      <c r="G833" s="418"/>
      <c r="H833" s="807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</row>
    <row r="834" spans="1:31" ht="13.5" thickBot="1" x14ac:dyDescent="0.25">
      <c r="A834" s="60" t="s">
        <v>4</v>
      </c>
      <c r="B834" s="117"/>
      <c r="C834" s="63"/>
      <c r="D834" s="118"/>
      <c r="E834" s="118"/>
      <c r="F834" s="118"/>
      <c r="G834" s="135"/>
      <c r="H834" s="793"/>
    </row>
    <row r="835" spans="1:31" ht="13.5" thickBot="1" x14ac:dyDescent="0.25">
      <c r="A835" s="1108" t="s">
        <v>62</v>
      </c>
      <c r="B835" s="1109"/>
      <c r="C835" s="1109"/>
      <c r="D835" s="1109"/>
      <c r="E835" s="1109"/>
      <c r="F835" s="1109"/>
      <c r="G835" s="1109"/>
      <c r="H835" s="1091"/>
    </row>
    <row r="836" spans="1:31" x14ac:dyDescent="0.2">
      <c r="A836" s="62"/>
      <c r="B836" s="62"/>
      <c r="C836" s="62"/>
      <c r="D836" s="118"/>
      <c r="E836" s="62"/>
      <c r="F836" s="62"/>
      <c r="G836" s="62"/>
      <c r="H836" s="806"/>
    </row>
    <row r="837" spans="1:31" s="699" customFormat="1" ht="37.5" customHeight="1" x14ac:dyDescent="0.2">
      <c r="A837" s="506" t="s">
        <v>5</v>
      </c>
      <c r="B837" s="507" t="s">
        <v>6</v>
      </c>
      <c r="C837" s="507" t="s">
        <v>7</v>
      </c>
      <c r="D837" s="680" t="s">
        <v>578</v>
      </c>
      <c r="E837" s="680" t="s">
        <v>579</v>
      </c>
      <c r="F837" s="680" t="s">
        <v>580</v>
      </c>
      <c r="G837" s="680" t="s">
        <v>581</v>
      </c>
      <c r="H837" s="690" t="s">
        <v>14</v>
      </c>
      <c r="I837" s="520"/>
    </row>
    <row r="838" spans="1:31" s="699" customFormat="1" ht="25.5" customHeight="1" x14ac:dyDescent="0.2">
      <c r="A838" s="508"/>
      <c r="B838" s="508"/>
      <c r="C838" s="508"/>
      <c r="D838" s="248"/>
      <c r="E838" s="248"/>
      <c r="F838" s="248" t="s">
        <v>582</v>
      </c>
      <c r="G838" s="248" t="s">
        <v>583</v>
      </c>
      <c r="H838" s="688" t="s">
        <v>584</v>
      </c>
      <c r="I838" s="520"/>
    </row>
    <row r="839" spans="1:31" s="52" customFormat="1" ht="36" customHeight="1" x14ac:dyDescent="0.25">
      <c r="A839" s="1363" t="s">
        <v>561</v>
      </c>
      <c r="B839" s="1365">
        <v>4</v>
      </c>
      <c r="C839" s="790" t="str">
        <f>'[1]MATRIZ DE ACTIVIDADES'!$B$105</f>
        <v>Elabora Informe Tecnico y deriva a documentacion</v>
      </c>
      <c r="D839" s="722" t="str">
        <f>'[1]CM.02- FUNGIBLE'!$B$8</f>
        <v>Papel Bond A-4 75 gramos</v>
      </c>
      <c r="E839" s="723" t="s">
        <v>591</v>
      </c>
      <c r="F839" s="724">
        <v>10</v>
      </c>
      <c r="G839" s="729">
        <f>'[1]CM.02- FUNGIBLE'!$E$8</f>
        <v>3.1600000000000003E-2</v>
      </c>
      <c r="H839" s="726">
        <f t="shared" ref="H839:H840" si="36">F839*G839</f>
        <v>0.31600000000000006</v>
      </c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</row>
    <row r="840" spans="1:31" s="52" customFormat="1" ht="36" customHeight="1" x14ac:dyDescent="0.25">
      <c r="A840" s="1364"/>
      <c r="B840" s="1366"/>
      <c r="C840" s="790"/>
      <c r="D840" s="730" t="str">
        <f>'[1]CM.02- FUNGIBLE'!$B$7</f>
        <v>Grapas 26/6</v>
      </c>
      <c r="E840" s="723" t="s">
        <v>591</v>
      </c>
      <c r="F840" s="731">
        <v>1</v>
      </c>
      <c r="G840" s="732">
        <f>'[1]CM.02- FUNGIBLE'!$E$7</f>
        <v>4.5199999999999998E-4</v>
      </c>
      <c r="H840" s="726">
        <f t="shared" si="36"/>
        <v>4.5199999999999998E-4</v>
      </c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</row>
    <row r="841" spans="1:31" s="52" customFormat="1" ht="36" x14ac:dyDescent="0.25">
      <c r="A841" s="108"/>
      <c r="B841" s="12"/>
      <c r="C841" s="12"/>
      <c r="D841" s="572"/>
      <c r="E841" s="150"/>
      <c r="F841" s="151"/>
      <c r="G841" s="692" t="s">
        <v>592</v>
      </c>
      <c r="H841" s="799">
        <f>SUM(H839:H840)</f>
        <v>0.31645200000000007</v>
      </c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</row>
    <row r="842" spans="1:31" s="71" customFormat="1" ht="15" x14ac:dyDescent="0.25">
      <c r="A842" s="109"/>
      <c r="B842" s="95"/>
      <c r="C842" s="95"/>
      <c r="D842" s="97"/>
      <c r="E842" s="150"/>
      <c r="F842" s="151"/>
      <c r="G842" s="694"/>
      <c r="H842" s="795"/>
    </row>
    <row r="843" spans="1:31" s="52" customFormat="1" ht="15" customHeight="1" x14ac:dyDescent="0.25">
      <c r="A843" s="1305" t="s">
        <v>55</v>
      </c>
      <c r="B843" s="1305"/>
      <c r="C843" s="1305"/>
      <c r="D843" s="1305"/>
      <c r="E843" s="1305"/>
      <c r="F843" s="1305"/>
      <c r="G843" s="1305"/>
      <c r="H843" s="1305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</row>
    <row r="844" spans="1:31" s="52" customFormat="1" ht="15" x14ac:dyDescent="0.25">
      <c r="A844" s="1305" t="s">
        <v>673</v>
      </c>
      <c r="B844" s="1305"/>
      <c r="C844" s="1305"/>
      <c r="D844" s="1305"/>
      <c r="E844" s="1305"/>
      <c r="F844" s="1305"/>
      <c r="G844" s="1305"/>
      <c r="H844" s="1305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</row>
    <row r="845" spans="1:31" s="52" customFormat="1" ht="15" customHeight="1" x14ac:dyDescent="0.25">
      <c r="A845" s="1301" t="s">
        <v>674</v>
      </c>
      <c r="B845" s="1301"/>
      <c r="C845" s="1301"/>
      <c r="D845" s="1301"/>
      <c r="E845" s="1301"/>
      <c r="F845" s="1301"/>
      <c r="G845" s="1301"/>
      <c r="H845" s="130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</row>
    <row r="846" spans="1:31" ht="13.5" thickBot="1" x14ac:dyDescent="0.25">
      <c r="A846" s="60" t="s">
        <v>3</v>
      </c>
      <c r="B846" s="117"/>
      <c r="C846" s="61"/>
      <c r="D846" s="117"/>
      <c r="E846" s="117"/>
      <c r="F846" s="117"/>
      <c r="G846" s="132"/>
      <c r="H846" s="793"/>
    </row>
    <row r="847" spans="1:31" ht="13.5" customHeight="1" thickBot="1" x14ac:dyDescent="0.25">
      <c r="A847" s="1420" t="s">
        <v>452</v>
      </c>
      <c r="B847" s="1421"/>
      <c r="C847" s="1421"/>
      <c r="D847" s="1421"/>
      <c r="E847" s="1421"/>
      <c r="F847" s="1421"/>
      <c r="G847" s="1421"/>
      <c r="H847" s="1422"/>
    </row>
    <row r="848" spans="1:31" ht="14.25" customHeight="1" thickBot="1" x14ac:dyDescent="0.25">
      <c r="A848" s="1420" t="s">
        <v>453</v>
      </c>
      <c r="B848" s="1421"/>
      <c r="C848" s="1421"/>
      <c r="D848" s="1421"/>
      <c r="E848" s="1421"/>
      <c r="F848" s="1421"/>
      <c r="G848" s="1421"/>
      <c r="H848" s="1422"/>
    </row>
    <row r="849" spans="1:65" ht="27" customHeight="1" thickBot="1" x14ac:dyDescent="0.25">
      <c r="A849" s="1417" t="s">
        <v>438</v>
      </c>
      <c r="B849" s="1418"/>
      <c r="C849" s="1418"/>
      <c r="D849" s="1418"/>
      <c r="E849" s="1418"/>
      <c r="F849" s="1418"/>
      <c r="G849" s="1418"/>
      <c r="H849" s="1419"/>
    </row>
    <row r="850" spans="1:65" x14ac:dyDescent="0.2">
      <c r="A850" s="62"/>
      <c r="B850" s="118"/>
      <c r="C850" s="63"/>
      <c r="D850" s="118"/>
      <c r="E850" s="118"/>
      <c r="F850" s="118"/>
      <c r="G850" s="135"/>
      <c r="H850" s="793"/>
    </row>
    <row r="851" spans="1:65" ht="13.5" thickBot="1" x14ac:dyDescent="0.25">
      <c r="A851" s="60" t="s">
        <v>4</v>
      </c>
      <c r="B851" s="117"/>
      <c r="C851" s="63"/>
      <c r="D851" s="118"/>
      <c r="E851" s="118"/>
      <c r="F851" s="118"/>
      <c r="G851" s="135"/>
      <c r="H851" s="793"/>
    </row>
    <row r="852" spans="1:65" ht="13.5" thickBot="1" x14ac:dyDescent="0.25">
      <c r="A852" s="1108" t="s">
        <v>62</v>
      </c>
      <c r="B852" s="1109"/>
      <c r="C852" s="1109"/>
      <c r="D852" s="1109"/>
      <c r="E852" s="1109"/>
      <c r="F852" s="1109"/>
      <c r="G852" s="1109"/>
      <c r="H852" s="1091"/>
    </row>
    <row r="853" spans="1:65" s="193" customFormat="1" x14ac:dyDescent="0.2">
      <c r="A853" s="64"/>
      <c r="B853" s="118"/>
      <c r="C853" s="11"/>
      <c r="D853" s="119"/>
      <c r="E853" s="118"/>
      <c r="F853" s="119"/>
      <c r="G853" s="135"/>
      <c r="H853" s="793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</row>
    <row r="854" spans="1:65" s="697" customFormat="1" ht="37.5" customHeight="1" x14ac:dyDescent="0.2">
      <c r="A854" s="506" t="s">
        <v>5</v>
      </c>
      <c r="B854" s="507" t="s">
        <v>6</v>
      </c>
      <c r="C854" s="507" t="s">
        <v>7</v>
      </c>
      <c r="D854" s="680" t="s">
        <v>578</v>
      </c>
      <c r="E854" s="680" t="s">
        <v>579</v>
      </c>
      <c r="F854" s="680" t="s">
        <v>580</v>
      </c>
      <c r="G854" s="680" t="s">
        <v>581</v>
      </c>
      <c r="H854" s="690" t="s">
        <v>14</v>
      </c>
      <c r="I854" s="520"/>
    </row>
    <row r="855" spans="1:65" s="697" customFormat="1" ht="25.5" customHeight="1" x14ac:dyDescent="0.2">
      <c r="A855" s="508"/>
      <c r="B855" s="508"/>
      <c r="C855" s="508"/>
      <c r="D855" s="248"/>
      <c r="E855" s="248"/>
      <c r="F855" s="248" t="s">
        <v>582</v>
      </c>
      <c r="G855" s="248" t="s">
        <v>583</v>
      </c>
      <c r="H855" s="688" t="s">
        <v>584</v>
      </c>
      <c r="I855" s="520"/>
    </row>
    <row r="856" spans="1:65" ht="31.5" customHeight="1" x14ac:dyDescent="0.2">
      <c r="A856" s="1426" t="str">
        <f>'[1]CM.01-PERSONAL '!$C$168</f>
        <v xml:space="preserve">GERENCIA DE OBRAS </v>
      </c>
      <c r="B856" s="1431">
        <v>5</v>
      </c>
      <c r="C856" s="780" t="str">
        <f>'[1]MATRIZ DE ACTIVIDADES'!$B$70</f>
        <v>Recibe,revisa expediente y efectùa la Verificaciòn administrativa</v>
      </c>
      <c r="D856" s="722" t="str">
        <f>'[1]CM.02- FUNGIBLE'!$B$6</f>
        <v>Folder manila A4</v>
      </c>
      <c r="E856" s="723" t="s">
        <v>591</v>
      </c>
      <c r="F856" s="724">
        <v>1</v>
      </c>
      <c r="G856" s="725">
        <f>'[1]CM.02- FUNGIBLE'!$E$6</f>
        <v>0.71679999999999999</v>
      </c>
      <c r="H856" s="726">
        <f t="shared" ref="H856:H872" si="37">F856*G856</f>
        <v>0.71679999999999999</v>
      </c>
      <c r="I856" s="70"/>
      <c r="J856" s="139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</row>
    <row r="857" spans="1:65" ht="31.5" customHeight="1" x14ac:dyDescent="0.2">
      <c r="A857" s="1383"/>
      <c r="B857" s="1179"/>
      <c r="C857" s="780"/>
      <c r="D857" s="727" t="str">
        <f>'[1]CM.02- FUNGIBLE'!$B$5</f>
        <v>Faster</v>
      </c>
      <c r="E857" s="723" t="s">
        <v>591</v>
      </c>
      <c r="F857" s="727">
        <v>1</v>
      </c>
      <c r="G857" s="728">
        <f>'[1]CM.02- FUNGIBLE'!$E$5</f>
        <v>8.8000000000000009E-2</v>
      </c>
      <c r="H857" s="726">
        <f t="shared" si="37"/>
        <v>8.8000000000000009E-2</v>
      </c>
      <c r="I857" s="70"/>
      <c r="J857" s="139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</row>
    <row r="858" spans="1:65" ht="30.75" customHeight="1" x14ac:dyDescent="0.2">
      <c r="A858" s="1383"/>
      <c r="B858" s="1431">
        <v>6</v>
      </c>
      <c r="C858" s="780" t="str">
        <f>'[1]MATRIZ DE ACTIVIDADES'!$B$30</f>
        <v>Elabora el informe de verificación administrativa, proyecto de  Licencia  y deriva a Gerente</v>
      </c>
      <c r="D858" s="722" t="str">
        <f>'[1]CM.02- FUNGIBLE'!$B$8</f>
        <v>Papel Bond A-4 75 gramos</v>
      </c>
      <c r="E858" s="723" t="s">
        <v>591</v>
      </c>
      <c r="F858" s="724">
        <v>2</v>
      </c>
      <c r="G858" s="729">
        <f>'[1]CM.02- FUNGIBLE'!$E$8</f>
        <v>3.1600000000000003E-2</v>
      </c>
      <c r="H858" s="726">
        <f t="shared" si="37"/>
        <v>6.3200000000000006E-2</v>
      </c>
      <c r="I858" s="70"/>
      <c r="J858" s="139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</row>
    <row r="859" spans="1:65" ht="30.75" customHeight="1" x14ac:dyDescent="0.2">
      <c r="A859" s="1383"/>
      <c r="B859" s="1179"/>
      <c r="C859" s="780"/>
      <c r="D859" s="730" t="str">
        <f>'[1]CM.02- FUNGIBLE'!$B$7</f>
        <v>Grapas 26/6</v>
      </c>
      <c r="E859" s="723" t="s">
        <v>591</v>
      </c>
      <c r="F859" s="731">
        <v>1</v>
      </c>
      <c r="G859" s="732">
        <f>'[1]CM.02- FUNGIBLE'!$E$7</f>
        <v>4.5199999999999998E-4</v>
      </c>
      <c r="H859" s="726">
        <f t="shared" si="37"/>
        <v>4.5199999999999998E-4</v>
      </c>
      <c r="I859" s="70"/>
      <c r="J859" s="139"/>
      <c r="K859" s="188"/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88"/>
      <c r="AT859" s="188"/>
      <c r="AU859" s="188"/>
      <c r="AV859" s="188"/>
      <c r="AW859" s="188"/>
      <c r="AX859" s="188"/>
      <c r="AY859" s="188"/>
      <c r="AZ859" s="188"/>
      <c r="BA859" s="188"/>
      <c r="BB859" s="188"/>
      <c r="BC859" s="188"/>
      <c r="BD859" s="188"/>
      <c r="BE859" s="188"/>
      <c r="BF859" s="188"/>
      <c r="BG859" s="188"/>
      <c r="BH859" s="188"/>
      <c r="BI859" s="188"/>
      <c r="BJ859" s="188"/>
      <c r="BK859" s="188"/>
      <c r="BL859" s="188"/>
      <c r="BM859" s="188"/>
    </row>
    <row r="860" spans="1:65" s="187" customFormat="1" ht="29.25" customHeight="1" x14ac:dyDescent="0.2">
      <c r="A860" s="1383"/>
      <c r="B860" s="1431">
        <v>13</v>
      </c>
      <c r="C860" s="780" t="str">
        <f>'[1]MATRIZ DE ACTIVIDADES'!$B$39</f>
        <v>Recepciona, revisa expediente , elabora proyecto de Resolucion  y deriva documentacion</v>
      </c>
      <c r="D860" s="722" t="str">
        <f>'[1]CM.02- FUNGIBLE'!$B$8</f>
        <v>Papel Bond A-4 75 gramos</v>
      </c>
      <c r="E860" s="723" t="s">
        <v>591</v>
      </c>
      <c r="F860" s="724">
        <v>2</v>
      </c>
      <c r="G860" s="729">
        <f>'[1]CM.02- FUNGIBLE'!$E$8</f>
        <v>3.1600000000000003E-2</v>
      </c>
      <c r="H860" s="726">
        <f t="shared" si="37"/>
        <v>6.3200000000000006E-2</v>
      </c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</row>
    <row r="861" spans="1:65" s="187" customFormat="1" ht="29.25" customHeight="1" x14ac:dyDescent="0.2">
      <c r="A861" s="1427"/>
      <c r="B861" s="1179"/>
      <c r="C861" s="789"/>
      <c r="D861" s="730" t="str">
        <f>'[1]CM.02- FUNGIBLE'!$B$7</f>
        <v>Grapas 26/6</v>
      </c>
      <c r="E861" s="723" t="s">
        <v>591</v>
      </c>
      <c r="F861" s="731">
        <v>1</v>
      </c>
      <c r="G861" s="732">
        <f>'[1]CM.02- FUNGIBLE'!$E$7</f>
        <v>4.5199999999999998E-4</v>
      </c>
      <c r="H861" s="726">
        <f t="shared" si="37"/>
        <v>4.5199999999999998E-4</v>
      </c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</row>
    <row r="862" spans="1:65" s="71" customFormat="1" ht="38.25" x14ac:dyDescent="0.25">
      <c r="A862" s="784" t="str">
        <f>'[1]CM.01-PERSONAL '!$C$154</f>
        <v>GERENCIA GENERAL DE DESARROLLO URBANO</v>
      </c>
      <c r="B862" s="817">
        <v>19</v>
      </c>
      <c r="C862" s="790" t="str">
        <f>'[1]MATRIZ DE ACTIVIDADES'!$B$147</f>
        <v xml:space="preserve">Recibe prepara notificacion, registra en el sistema y deriva documentacion </v>
      </c>
      <c r="D862" s="722" t="str">
        <f>'[1]CM.02- FUNGIBLE'!$B$8</f>
        <v>Papel Bond A-4 75 gramos</v>
      </c>
      <c r="E862" s="723" t="s">
        <v>591</v>
      </c>
      <c r="F862" s="724">
        <v>1</v>
      </c>
      <c r="G862" s="729">
        <f>'[1]CM.02- FUNGIBLE'!$E$8</f>
        <v>3.1600000000000003E-2</v>
      </c>
      <c r="H862" s="726">
        <f t="shared" si="37"/>
        <v>3.1600000000000003E-2</v>
      </c>
    </row>
    <row r="863" spans="1:65" s="187" customFormat="1" ht="31.5" customHeight="1" x14ac:dyDescent="0.2">
      <c r="A863" s="1426" t="str">
        <f>'[1]CM.01-PERSONAL '!$C$168</f>
        <v xml:space="preserve">GERENCIA DE OBRAS </v>
      </c>
      <c r="B863" s="817">
        <v>22</v>
      </c>
      <c r="C863" s="780" t="str">
        <f>'[1]MATRIZ DE ACTIVIDADES'!$B$34</f>
        <v>Recepciona, revisa expediente , elabora cronograma de visitas y deriva documentacion.</v>
      </c>
      <c r="D863" s="722" t="str">
        <f>'[1]CM.02- FUNGIBLE'!$B$8</f>
        <v>Papel Bond A-4 75 gramos</v>
      </c>
      <c r="E863" s="723" t="s">
        <v>591</v>
      </c>
      <c r="F863" s="724">
        <v>1</v>
      </c>
      <c r="G863" s="729">
        <f>'[1]CM.02- FUNGIBLE'!$E$8</f>
        <v>3.1600000000000003E-2</v>
      </c>
      <c r="H863" s="726">
        <f t="shared" si="37"/>
        <v>3.1600000000000003E-2</v>
      </c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</row>
    <row r="864" spans="1:65" s="194" customFormat="1" ht="28.5" customHeight="1" x14ac:dyDescent="0.2">
      <c r="A864" s="1383"/>
      <c r="B864" s="817">
        <v>24</v>
      </c>
      <c r="C864" s="780" t="str">
        <f>'[1]MATRIZ DE ACTIVIDADES'!$B$147</f>
        <v xml:space="preserve">Recibe prepara notificacion, registra en el sistema y deriva documentacion </v>
      </c>
      <c r="D864" s="722" t="str">
        <f>'[1]CM.02- FUNGIBLE'!$B$8</f>
        <v>Papel Bond A-4 75 gramos</v>
      </c>
      <c r="E864" s="723" t="s">
        <v>591</v>
      </c>
      <c r="F864" s="724">
        <v>1</v>
      </c>
      <c r="G864" s="729">
        <f>'[1]CM.02- FUNGIBLE'!$E$8</f>
        <v>3.1600000000000003E-2</v>
      </c>
      <c r="H864" s="726">
        <f t="shared" si="37"/>
        <v>3.1600000000000003E-2</v>
      </c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  <c r="AZ864" s="187"/>
      <c r="BA864" s="187"/>
      <c r="BB864" s="187"/>
      <c r="BC864" s="187"/>
      <c r="BD864" s="187"/>
      <c r="BE864" s="187"/>
      <c r="BF864" s="187"/>
      <c r="BG864" s="187"/>
      <c r="BH864" s="187"/>
      <c r="BI864" s="187"/>
      <c r="BJ864" s="187"/>
      <c r="BK864" s="187"/>
      <c r="BL864" s="187"/>
      <c r="BM864" s="187"/>
    </row>
    <row r="865" spans="1:65" s="194" customFormat="1" ht="27.75" customHeight="1" x14ac:dyDescent="0.2">
      <c r="A865" s="1383"/>
      <c r="B865" s="1431">
        <v>30</v>
      </c>
      <c r="C865" s="780" t="str">
        <f>'[1]MATRIZ DE ACTIVIDADES'!$B$82</f>
        <v>Elabora Informe de visita de inspección y deriva una copia al responsable de la obra y al Gerente</v>
      </c>
      <c r="D865" s="722" t="str">
        <f>'[1]CM.02- FUNGIBLE'!$B$8</f>
        <v>Papel Bond A-4 75 gramos</v>
      </c>
      <c r="E865" s="723" t="s">
        <v>591</v>
      </c>
      <c r="F865" s="724">
        <v>8</v>
      </c>
      <c r="G865" s="729">
        <f>'[1]CM.02- FUNGIBLE'!$E$8</f>
        <v>3.1600000000000003E-2</v>
      </c>
      <c r="H865" s="726">
        <f t="shared" si="37"/>
        <v>0.25280000000000002</v>
      </c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</row>
    <row r="866" spans="1:65" s="194" customFormat="1" ht="27.75" customHeight="1" x14ac:dyDescent="0.2">
      <c r="A866" s="1383"/>
      <c r="B866" s="1179"/>
      <c r="C866" s="780"/>
      <c r="D866" s="730" t="str">
        <f>'[1]CM.02- FUNGIBLE'!$B$7</f>
        <v>Grapas 26/6</v>
      </c>
      <c r="E866" s="723" t="s">
        <v>591</v>
      </c>
      <c r="F866" s="731">
        <v>1</v>
      </c>
      <c r="G866" s="732">
        <f>'[1]CM.02- FUNGIBLE'!$E$7</f>
        <v>4.5199999999999998E-4</v>
      </c>
      <c r="H866" s="726">
        <f t="shared" si="37"/>
        <v>4.5199999999999998E-4</v>
      </c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</row>
    <row r="867" spans="1:65" s="194" customFormat="1" ht="27.75" customHeight="1" x14ac:dyDescent="0.2">
      <c r="A867" s="1383"/>
      <c r="B867" s="1431">
        <v>34</v>
      </c>
      <c r="C867" s="780" t="str">
        <f>'[1]MATRIZ DE ACTIVIDADES'!$B$82</f>
        <v>Elabora Informe de visita de inspección y deriva una copia al responsable de la obra y al Gerente</v>
      </c>
      <c r="D867" s="722" t="str">
        <f>'[1]CM.02- FUNGIBLE'!$B$8</f>
        <v>Papel Bond A-4 75 gramos</v>
      </c>
      <c r="E867" s="723" t="s">
        <v>591</v>
      </c>
      <c r="F867" s="724">
        <v>8</v>
      </c>
      <c r="G867" s="729">
        <f>'[1]CM.02- FUNGIBLE'!$E$8</f>
        <v>3.1600000000000003E-2</v>
      </c>
      <c r="H867" s="726">
        <f t="shared" si="37"/>
        <v>0.25280000000000002</v>
      </c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</row>
    <row r="868" spans="1:65" s="194" customFormat="1" ht="27.75" customHeight="1" x14ac:dyDescent="0.2">
      <c r="A868" s="1383"/>
      <c r="B868" s="1179"/>
      <c r="C868" s="780"/>
      <c r="D868" s="730" t="str">
        <f>'[1]CM.02- FUNGIBLE'!$B$7</f>
        <v>Grapas 26/6</v>
      </c>
      <c r="E868" s="723" t="s">
        <v>591</v>
      </c>
      <c r="F868" s="731">
        <v>1</v>
      </c>
      <c r="G868" s="732">
        <f>'[1]CM.02- FUNGIBLE'!$E$7</f>
        <v>4.5199999999999998E-4</v>
      </c>
      <c r="H868" s="726">
        <f t="shared" si="37"/>
        <v>4.5199999999999998E-4</v>
      </c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</row>
    <row r="869" spans="1:65" s="194" customFormat="1" ht="27.75" customHeight="1" x14ac:dyDescent="0.2">
      <c r="A869" s="1383"/>
      <c r="B869" s="1431">
        <v>28</v>
      </c>
      <c r="C869" s="780" t="str">
        <f>'[1]MATRIZ DE ACTIVIDADES'!$B$82</f>
        <v>Elabora Informe de visita de inspección y deriva una copia al responsable de la obra y al Gerente</v>
      </c>
      <c r="D869" s="722" t="str">
        <f>'[1]CM.02- FUNGIBLE'!$B$8</f>
        <v>Papel Bond A-4 75 gramos</v>
      </c>
      <c r="E869" s="723" t="s">
        <v>591</v>
      </c>
      <c r="F869" s="724">
        <v>8</v>
      </c>
      <c r="G869" s="729">
        <f>'[1]CM.02- FUNGIBLE'!$E$8</f>
        <v>3.1600000000000003E-2</v>
      </c>
      <c r="H869" s="726">
        <f t="shared" si="37"/>
        <v>0.25280000000000002</v>
      </c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</row>
    <row r="870" spans="1:65" s="194" customFormat="1" ht="27.75" customHeight="1" x14ac:dyDescent="0.2">
      <c r="A870" s="1383"/>
      <c r="B870" s="1179"/>
      <c r="C870" s="780"/>
      <c r="D870" s="730" t="str">
        <f>'[1]CM.02- FUNGIBLE'!$B$7</f>
        <v>Grapas 26/6</v>
      </c>
      <c r="E870" s="723" t="s">
        <v>591</v>
      </c>
      <c r="F870" s="731">
        <v>1</v>
      </c>
      <c r="G870" s="732">
        <f>'[1]CM.02- FUNGIBLE'!$E$7</f>
        <v>4.5199999999999998E-4</v>
      </c>
      <c r="H870" s="726">
        <f t="shared" si="37"/>
        <v>4.5199999999999998E-4</v>
      </c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</row>
    <row r="871" spans="1:65" s="194" customFormat="1" ht="27.75" customHeight="1" x14ac:dyDescent="0.2">
      <c r="A871" s="1383"/>
      <c r="B871" s="1431">
        <v>42</v>
      </c>
      <c r="C871" s="780" t="str">
        <f>'[1]MATRIZ DE ACTIVIDADES'!$B$82</f>
        <v>Elabora Informe de visita de inspección y deriva una copia al responsable de la obra y al Gerente</v>
      </c>
      <c r="D871" s="722" t="str">
        <f>'[1]CM.02- FUNGIBLE'!$B$8</f>
        <v>Papel Bond A-4 75 gramos</v>
      </c>
      <c r="E871" s="723" t="s">
        <v>591</v>
      </c>
      <c r="F871" s="724">
        <v>8</v>
      </c>
      <c r="G871" s="729">
        <f>'[1]CM.02- FUNGIBLE'!$E$8</f>
        <v>3.1600000000000003E-2</v>
      </c>
      <c r="H871" s="726">
        <f t="shared" si="37"/>
        <v>0.25280000000000002</v>
      </c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</row>
    <row r="872" spans="1:65" s="194" customFormat="1" ht="27.75" customHeight="1" x14ac:dyDescent="0.2">
      <c r="A872" s="1427"/>
      <c r="B872" s="1179"/>
      <c r="C872" s="780"/>
      <c r="D872" s="730" t="str">
        <f>'[1]CM.02- FUNGIBLE'!$B$7</f>
        <v>Grapas 26/6</v>
      </c>
      <c r="E872" s="723" t="s">
        <v>591</v>
      </c>
      <c r="F872" s="731">
        <v>1</v>
      </c>
      <c r="G872" s="732">
        <f>'[1]CM.02- FUNGIBLE'!$E$7</f>
        <v>4.5199999999999998E-4</v>
      </c>
      <c r="H872" s="726">
        <f t="shared" si="37"/>
        <v>4.5199999999999998E-4</v>
      </c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87"/>
    </row>
    <row r="873" spans="1:65" ht="36.75" customHeight="1" x14ac:dyDescent="0.2">
      <c r="A873" s="148"/>
      <c r="B873" s="118"/>
      <c r="C873" s="148"/>
      <c r="D873" s="149"/>
      <c r="E873" s="149"/>
      <c r="F873" s="149"/>
      <c r="G873" s="692" t="s">
        <v>592</v>
      </c>
      <c r="H873" s="794">
        <f>SUM(H856:H872)</f>
        <v>2.0399119999999997</v>
      </c>
    </row>
    <row r="874" spans="1:65" s="187" customFormat="1" ht="37.5" customHeight="1" x14ac:dyDescent="0.2">
      <c r="A874" s="176"/>
      <c r="B874" s="165"/>
      <c r="C874" s="176"/>
      <c r="D874" s="150"/>
      <c r="E874" s="150"/>
      <c r="F874" s="150"/>
      <c r="G874" s="152"/>
      <c r="H874" s="795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</row>
    <row r="875" spans="1:65" s="52" customFormat="1" ht="15" customHeight="1" x14ac:dyDescent="0.25">
      <c r="A875" s="1305" t="s">
        <v>55</v>
      </c>
      <c r="B875" s="1305"/>
      <c r="C875" s="1305"/>
      <c r="D875" s="1305"/>
      <c r="E875" s="1305"/>
      <c r="F875" s="1305"/>
      <c r="G875" s="1305"/>
      <c r="H875" s="1305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</row>
    <row r="876" spans="1:65" s="52" customFormat="1" ht="15" x14ac:dyDescent="0.25">
      <c r="A876" s="1305" t="s">
        <v>673</v>
      </c>
      <c r="B876" s="1305"/>
      <c r="C876" s="1305"/>
      <c r="D876" s="1305"/>
      <c r="E876" s="1305"/>
      <c r="F876" s="1305"/>
      <c r="G876" s="1305"/>
      <c r="H876" s="1305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</row>
    <row r="877" spans="1:65" s="52" customFormat="1" ht="15" customHeight="1" x14ac:dyDescent="0.25">
      <c r="A877" s="1301" t="s">
        <v>674</v>
      </c>
      <c r="B877" s="1301"/>
      <c r="C877" s="1301"/>
      <c r="D877" s="1301"/>
      <c r="E877" s="1301"/>
      <c r="F877" s="1301"/>
      <c r="G877" s="1301"/>
      <c r="H877" s="130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</row>
    <row r="878" spans="1:65" ht="13.5" thickBot="1" x14ac:dyDescent="0.25">
      <c r="A878" s="60" t="s">
        <v>3</v>
      </c>
      <c r="B878" s="117"/>
      <c r="C878" s="61"/>
      <c r="D878" s="117"/>
      <c r="E878" s="117"/>
      <c r="F878" s="117"/>
      <c r="G878" s="132"/>
      <c r="H878" s="793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  <c r="AQ878" s="188"/>
      <c r="AR878" s="188"/>
      <c r="AS878" s="188"/>
      <c r="AT878" s="188"/>
      <c r="AU878" s="188"/>
      <c r="AV878" s="188"/>
      <c r="AW878" s="188"/>
      <c r="AX878" s="188"/>
      <c r="AY878" s="188"/>
      <c r="AZ878" s="188"/>
      <c r="BA878" s="188"/>
      <c r="BB878" s="188"/>
      <c r="BC878" s="188"/>
      <c r="BD878" s="188"/>
      <c r="BE878" s="188"/>
      <c r="BF878" s="188"/>
      <c r="BG878" s="188"/>
      <c r="BH878" s="188"/>
      <c r="BI878" s="188"/>
      <c r="BJ878" s="188"/>
      <c r="BK878" s="188"/>
      <c r="BL878" s="188"/>
      <c r="BM878" s="188"/>
    </row>
    <row r="879" spans="1:65" ht="13.5" customHeight="1" thickBot="1" x14ac:dyDescent="0.25">
      <c r="A879" s="1420" t="s">
        <v>452</v>
      </c>
      <c r="B879" s="1421"/>
      <c r="C879" s="1421"/>
      <c r="D879" s="1421"/>
      <c r="E879" s="1421"/>
      <c r="F879" s="1421"/>
      <c r="G879" s="1421"/>
      <c r="H879" s="1422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</row>
    <row r="880" spans="1:65" ht="14.25" customHeight="1" thickBot="1" x14ac:dyDescent="0.25">
      <c r="A880" s="1420" t="s">
        <v>453</v>
      </c>
      <c r="B880" s="1421"/>
      <c r="C880" s="1421"/>
      <c r="D880" s="1421"/>
      <c r="E880" s="1421"/>
      <c r="F880" s="1421"/>
      <c r="G880" s="1421"/>
      <c r="H880" s="1422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</row>
    <row r="881" spans="1:65" ht="14.25" customHeight="1" thickBot="1" x14ac:dyDescent="0.25">
      <c r="A881" s="1417" t="s">
        <v>438</v>
      </c>
      <c r="B881" s="1418"/>
      <c r="C881" s="1418"/>
      <c r="D881" s="1418"/>
      <c r="E881" s="1418"/>
      <c r="F881" s="1418"/>
      <c r="G881" s="1418"/>
      <c r="H881" s="1419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</row>
    <row r="882" spans="1:65" s="187" customFormat="1" ht="12.75" customHeight="1" x14ac:dyDescent="0.2">
      <c r="A882" s="418" t="s">
        <v>569</v>
      </c>
      <c r="B882" s="418"/>
      <c r="C882" s="418"/>
      <c r="D882" s="783"/>
      <c r="E882" s="418"/>
      <c r="F882" s="418"/>
      <c r="G882" s="418"/>
      <c r="H882" s="807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</row>
    <row r="883" spans="1:65" s="187" customFormat="1" ht="12.75" customHeight="1" x14ac:dyDescent="0.2">
      <c r="A883" s="418"/>
      <c r="B883" s="418"/>
      <c r="C883" s="418"/>
      <c r="D883" s="783"/>
      <c r="E883" s="418"/>
      <c r="F883" s="418"/>
      <c r="G883" s="418"/>
      <c r="H883" s="807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</row>
    <row r="884" spans="1:65" ht="13.5" thickBot="1" x14ac:dyDescent="0.25">
      <c r="A884" s="60" t="s">
        <v>4</v>
      </c>
      <c r="B884" s="117"/>
      <c r="C884" s="63"/>
      <c r="D884" s="118"/>
      <c r="E884" s="118"/>
      <c r="F884" s="118"/>
      <c r="G884" s="135"/>
      <c r="H884" s="793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</row>
    <row r="885" spans="1:65" ht="13.5" thickBot="1" x14ac:dyDescent="0.25">
      <c r="A885" s="1108" t="s">
        <v>62</v>
      </c>
      <c r="B885" s="1109"/>
      <c r="C885" s="1109"/>
      <c r="D885" s="1109"/>
      <c r="E885" s="1109"/>
      <c r="F885" s="1109"/>
      <c r="G885" s="1109"/>
      <c r="H885" s="1091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</row>
    <row r="886" spans="1:65" x14ac:dyDescent="0.2">
      <c r="A886" s="62"/>
      <c r="B886" s="62"/>
      <c r="C886" s="62"/>
      <c r="D886" s="118"/>
      <c r="E886" s="62"/>
      <c r="F886" s="62"/>
      <c r="G886" s="62"/>
      <c r="H886" s="806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</row>
    <row r="887" spans="1:65" s="699" customFormat="1" ht="37.5" customHeight="1" x14ac:dyDescent="0.2">
      <c r="A887" s="506" t="s">
        <v>5</v>
      </c>
      <c r="B887" s="507" t="s">
        <v>6</v>
      </c>
      <c r="C887" s="507" t="s">
        <v>7</v>
      </c>
      <c r="D887" s="680" t="s">
        <v>578</v>
      </c>
      <c r="E887" s="680" t="s">
        <v>579</v>
      </c>
      <c r="F887" s="680" t="s">
        <v>580</v>
      </c>
      <c r="G887" s="680" t="s">
        <v>581</v>
      </c>
      <c r="H887" s="690" t="s">
        <v>14</v>
      </c>
      <c r="I887" s="520"/>
    </row>
    <row r="888" spans="1:65" s="699" customFormat="1" ht="25.5" customHeight="1" x14ac:dyDescent="0.2">
      <c r="A888" s="508"/>
      <c r="B888" s="508"/>
      <c r="C888" s="508"/>
      <c r="D888" s="248"/>
      <c r="E888" s="248"/>
      <c r="F888" s="248" t="s">
        <v>582</v>
      </c>
      <c r="G888" s="248" t="s">
        <v>583</v>
      </c>
      <c r="H888" s="688" t="s">
        <v>584</v>
      </c>
      <c r="I888" s="520"/>
    </row>
    <row r="889" spans="1:65" s="52" customFormat="1" ht="36" customHeight="1" x14ac:dyDescent="0.25">
      <c r="A889" s="1363" t="s">
        <v>561</v>
      </c>
      <c r="B889" s="1365">
        <v>4</v>
      </c>
      <c r="C889" s="790" t="str">
        <f>'[1]MATRIZ DE ACTIVIDADES'!$B$105</f>
        <v>Elabora Informe Tecnico y deriva a documentacion</v>
      </c>
      <c r="D889" s="722" t="str">
        <f>'[1]CM.02- FUNGIBLE'!$B$8</f>
        <v>Papel Bond A-4 75 gramos</v>
      </c>
      <c r="E889" s="723" t="s">
        <v>591</v>
      </c>
      <c r="F889" s="724">
        <v>10</v>
      </c>
      <c r="G889" s="729">
        <f>'[1]CM.02- FUNGIBLE'!$E$8</f>
        <v>3.1600000000000003E-2</v>
      </c>
      <c r="H889" s="726">
        <f t="shared" ref="H889:H890" si="38">F889*G889</f>
        <v>0.31600000000000006</v>
      </c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</row>
    <row r="890" spans="1:65" s="52" customFormat="1" ht="36" customHeight="1" x14ac:dyDescent="0.25">
      <c r="A890" s="1364"/>
      <c r="B890" s="1366"/>
      <c r="C890" s="790"/>
      <c r="D890" s="730" t="str">
        <f>'[1]CM.02- FUNGIBLE'!$B$7</f>
        <v>Grapas 26/6</v>
      </c>
      <c r="E890" s="723" t="s">
        <v>591</v>
      </c>
      <c r="F890" s="731">
        <v>1</v>
      </c>
      <c r="G890" s="732">
        <f>'[1]CM.02- FUNGIBLE'!$E$7</f>
        <v>4.5199999999999998E-4</v>
      </c>
      <c r="H890" s="726">
        <f t="shared" si="38"/>
        <v>4.5199999999999998E-4</v>
      </c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</row>
    <row r="891" spans="1:65" s="52" customFormat="1" ht="36" x14ac:dyDescent="0.25">
      <c r="A891" s="108"/>
      <c r="B891" s="12"/>
      <c r="C891" s="12"/>
      <c r="D891" s="572"/>
      <c r="E891" s="150"/>
      <c r="F891" s="151"/>
      <c r="G891" s="692" t="s">
        <v>592</v>
      </c>
      <c r="H891" s="799">
        <f>SUM(H889:H890)</f>
        <v>0.31645200000000007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</row>
    <row r="892" spans="1:65" s="71" customFormat="1" ht="15" x14ac:dyDescent="0.25">
      <c r="A892" s="109"/>
      <c r="B892" s="95"/>
      <c r="C892" s="95"/>
      <c r="D892" s="97"/>
      <c r="E892" s="150"/>
      <c r="F892" s="151"/>
      <c r="G892" s="694"/>
      <c r="H892" s="795"/>
    </row>
    <row r="893" spans="1:65" s="52" customFormat="1" ht="15" customHeight="1" x14ac:dyDescent="0.25">
      <c r="A893" s="1305" t="s">
        <v>55</v>
      </c>
      <c r="B893" s="1305"/>
      <c r="C893" s="1305"/>
      <c r="D893" s="1305"/>
      <c r="E893" s="1305"/>
      <c r="F893" s="1305"/>
      <c r="G893" s="1305"/>
      <c r="H893" s="1305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</row>
    <row r="894" spans="1:65" s="52" customFormat="1" ht="15" x14ac:dyDescent="0.25">
      <c r="A894" s="1305" t="s">
        <v>673</v>
      </c>
      <c r="B894" s="1305"/>
      <c r="C894" s="1305"/>
      <c r="D894" s="1305"/>
      <c r="E894" s="1305"/>
      <c r="F894" s="1305"/>
      <c r="G894" s="1305"/>
      <c r="H894" s="1305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</row>
    <row r="895" spans="1:65" s="52" customFormat="1" ht="15" customHeight="1" x14ac:dyDescent="0.25">
      <c r="A895" s="1301" t="s">
        <v>674</v>
      </c>
      <c r="B895" s="1301"/>
      <c r="C895" s="1301"/>
      <c r="D895" s="1301"/>
      <c r="E895" s="1301"/>
      <c r="F895" s="1301"/>
      <c r="G895" s="1301"/>
      <c r="H895" s="130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</row>
    <row r="896" spans="1:65" ht="13.5" thickBot="1" x14ac:dyDescent="0.25">
      <c r="A896" s="60" t="s">
        <v>3</v>
      </c>
      <c r="B896" s="117"/>
      <c r="C896" s="61"/>
      <c r="D896" s="117"/>
      <c r="E896" s="117"/>
      <c r="F896" s="117"/>
      <c r="G896" s="132"/>
      <c r="H896" s="793"/>
    </row>
    <row r="897" spans="1:65" ht="13.5" customHeight="1" thickBot="1" x14ac:dyDescent="0.25">
      <c r="A897" s="1420" t="s">
        <v>452</v>
      </c>
      <c r="B897" s="1421"/>
      <c r="C897" s="1421"/>
      <c r="D897" s="1421"/>
      <c r="E897" s="1421"/>
      <c r="F897" s="1421"/>
      <c r="G897" s="1421"/>
      <c r="H897" s="1422"/>
    </row>
    <row r="898" spans="1:65" ht="14.25" customHeight="1" thickBot="1" x14ac:dyDescent="0.25">
      <c r="A898" s="1420" t="s">
        <v>453</v>
      </c>
      <c r="B898" s="1421"/>
      <c r="C898" s="1421"/>
      <c r="D898" s="1421"/>
      <c r="E898" s="1421"/>
      <c r="F898" s="1421"/>
      <c r="G898" s="1421"/>
      <c r="H898" s="1422"/>
    </row>
    <row r="899" spans="1:65" ht="14.25" customHeight="1" thickBot="1" x14ac:dyDescent="0.25">
      <c r="A899" s="1417" t="s">
        <v>439</v>
      </c>
      <c r="B899" s="1418"/>
      <c r="C899" s="1418"/>
      <c r="D899" s="1418"/>
      <c r="E899" s="1418"/>
      <c r="F899" s="1418"/>
      <c r="G899" s="1418"/>
      <c r="H899" s="1419"/>
    </row>
    <row r="900" spans="1:65" x14ac:dyDescent="0.2">
      <c r="A900" s="62"/>
      <c r="B900" s="118"/>
      <c r="C900" s="63"/>
      <c r="D900" s="118"/>
      <c r="E900" s="118"/>
      <c r="F900" s="118"/>
      <c r="G900" s="135"/>
      <c r="H900" s="793"/>
    </row>
    <row r="901" spans="1:65" ht="13.5" thickBot="1" x14ac:dyDescent="0.25">
      <c r="A901" s="60" t="s">
        <v>4</v>
      </c>
      <c r="B901" s="117"/>
      <c r="C901" s="63"/>
      <c r="D901" s="118"/>
      <c r="E901" s="118"/>
      <c r="F901" s="118"/>
      <c r="G901" s="135"/>
      <c r="H901" s="793"/>
    </row>
    <row r="902" spans="1:65" ht="13.5" thickBot="1" x14ac:dyDescent="0.25">
      <c r="A902" s="1108" t="s">
        <v>62</v>
      </c>
      <c r="B902" s="1109"/>
      <c r="C902" s="1109"/>
      <c r="D902" s="1109"/>
      <c r="E902" s="1109"/>
      <c r="F902" s="1109"/>
      <c r="G902" s="1109"/>
      <c r="H902" s="1091"/>
    </row>
    <row r="903" spans="1:65" s="193" customFormat="1" x14ac:dyDescent="0.2">
      <c r="A903" s="64"/>
      <c r="B903" s="118"/>
      <c r="C903" s="11"/>
      <c r="D903" s="119"/>
      <c r="E903" s="118"/>
      <c r="F903" s="119"/>
      <c r="G903" s="135"/>
      <c r="H903" s="793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</row>
    <row r="904" spans="1:65" s="697" customFormat="1" ht="37.5" customHeight="1" x14ac:dyDescent="0.2">
      <c r="A904" s="506" t="s">
        <v>5</v>
      </c>
      <c r="B904" s="507" t="s">
        <v>6</v>
      </c>
      <c r="C904" s="507" t="s">
        <v>7</v>
      </c>
      <c r="D904" s="680" t="s">
        <v>578</v>
      </c>
      <c r="E904" s="680" t="s">
        <v>579</v>
      </c>
      <c r="F904" s="680" t="s">
        <v>580</v>
      </c>
      <c r="G904" s="680" t="s">
        <v>581</v>
      </c>
      <c r="H904" s="690" t="s">
        <v>14</v>
      </c>
      <c r="I904" s="520"/>
    </row>
    <row r="905" spans="1:65" s="697" customFormat="1" ht="25.5" customHeight="1" x14ac:dyDescent="0.2">
      <c r="A905" s="508"/>
      <c r="B905" s="508"/>
      <c r="C905" s="508"/>
      <c r="D905" s="248"/>
      <c r="E905" s="248"/>
      <c r="F905" s="248" t="s">
        <v>582</v>
      </c>
      <c r="G905" s="248" t="s">
        <v>583</v>
      </c>
      <c r="H905" s="688" t="s">
        <v>584</v>
      </c>
      <c r="I905" s="520"/>
    </row>
    <row r="906" spans="1:65" ht="31.5" customHeight="1" x14ac:dyDescent="0.2">
      <c r="A906" s="1426" t="str">
        <f>'[1]CM.01-PERSONAL '!$C$168</f>
        <v xml:space="preserve">GERENCIA DE OBRAS </v>
      </c>
      <c r="B906" s="1431">
        <v>5</v>
      </c>
      <c r="C906" s="780" t="str">
        <f>'[1]MATRIZ DE ACTIVIDADES'!$B$70</f>
        <v>Recibe,revisa expediente y efectùa la Verificaciòn administrativa</v>
      </c>
      <c r="D906" s="722" t="str">
        <f>'[1]CM.02- FUNGIBLE'!$B$6</f>
        <v>Folder manila A4</v>
      </c>
      <c r="E906" s="723" t="s">
        <v>591</v>
      </c>
      <c r="F906" s="724">
        <v>1</v>
      </c>
      <c r="G906" s="725">
        <f>'[1]CM.02- FUNGIBLE'!$E$6</f>
        <v>0.71679999999999999</v>
      </c>
      <c r="H906" s="726">
        <f t="shared" ref="H906:H922" si="39">F906*G906</f>
        <v>0.71679999999999999</v>
      </c>
      <c r="I906" s="70"/>
      <c r="J906" s="139"/>
      <c r="K906" s="188"/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  <c r="AQ906" s="188"/>
      <c r="AR906" s="188"/>
      <c r="AS906" s="188"/>
      <c r="AT906" s="188"/>
      <c r="AU906" s="188"/>
      <c r="AV906" s="188"/>
      <c r="AW906" s="188"/>
      <c r="AX906" s="188"/>
      <c r="AY906" s="188"/>
      <c r="AZ906" s="188"/>
      <c r="BA906" s="188"/>
      <c r="BB906" s="188"/>
      <c r="BC906" s="188"/>
      <c r="BD906" s="188"/>
      <c r="BE906" s="188"/>
      <c r="BF906" s="188"/>
      <c r="BG906" s="188"/>
      <c r="BH906" s="188"/>
      <c r="BI906" s="188"/>
      <c r="BJ906" s="188"/>
      <c r="BK906" s="188"/>
      <c r="BL906" s="188"/>
      <c r="BM906" s="188"/>
    </row>
    <row r="907" spans="1:65" ht="31.5" customHeight="1" x14ac:dyDescent="0.2">
      <c r="A907" s="1383"/>
      <c r="B907" s="1179"/>
      <c r="C907" s="780"/>
      <c r="D907" s="727" t="str">
        <f>'[1]CM.02- FUNGIBLE'!$B$5</f>
        <v>Faster</v>
      </c>
      <c r="E907" s="723" t="s">
        <v>591</v>
      </c>
      <c r="F907" s="727">
        <v>1</v>
      </c>
      <c r="G907" s="728">
        <f>'[1]CM.02- FUNGIBLE'!$E$5</f>
        <v>8.8000000000000009E-2</v>
      </c>
      <c r="H907" s="726">
        <f t="shared" si="39"/>
        <v>8.8000000000000009E-2</v>
      </c>
      <c r="I907" s="70"/>
      <c r="J907" s="139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</row>
    <row r="908" spans="1:65" ht="30.75" customHeight="1" x14ac:dyDescent="0.2">
      <c r="A908" s="1383"/>
      <c r="B908" s="1431">
        <v>6</v>
      </c>
      <c r="C908" s="780" t="str">
        <f>'[1]MATRIZ DE ACTIVIDADES'!$B$30</f>
        <v>Elabora el informe de verificación administrativa, proyecto de  Licencia  y deriva a Gerente</v>
      </c>
      <c r="D908" s="722" t="str">
        <f>'[1]CM.02- FUNGIBLE'!$B$8</f>
        <v>Papel Bond A-4 75 gramos</v>
      </c>
      <c r="E908" s="723" t="s">
        <v>591</v>
      </c>
      <c r="F908" s="724">
        <v>2</v>
      </c>
      <c r="G908" s="729">
        <f>'[1]CM.02- FUNGIBLE'!$E$8</f>
        <v>3.1600000000000003E-2</v>
      </c>
      <c r="H908" s="726">
        <f t="shared" si="39"/>
        <v>6.3200000000000006E-2</v>
      </c>
      <c r="I908" s="70"/>
      <c r="J908" s="139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</row>
    <row r="909" spans="1:65" ht="30.75" customHeight="1" x14ac:dyDescent="0.2">
      <c r="A909" s="1383"/>
      <c r="B909" s="1179"/>
      <c r="C909" s="780"/>
      <c r="D909" s="730" t="str">
        <f>'[1]CM.02- FUNGIBLE'!$B$7</f>
        <v>Grapas 26/6</v>
      </c>
      <c r="E909" s="723" t="s">
        <v>591</v>
      </c>
      <c r="F909" s="731">
        <v>1</v>
      </c>
      <c r="G909" s="732">
        <f>'[1]CM.02- FUNGIBLE'!$E$7</f>
        <v>4.5199999999999998E-4</v>
      </c>
      <c r="H909" s="726">
        <f t="shared" si="39"/>
        <v>4.5199999999999998E-4</v>
      </c>
      <c r="I909" s="70"/>
      <c r="J909" s="139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</row>
    <row r="910" spans="1:65" s="187" customFormat="1" ht="29.25" customHeight="1" x14ac:dyDescent="0.2">
      <c r="A910" s="1383"/>
      <c r="B910" s="1431">
        <v>13</v>
      </c>
      <c r="C910" s="780" t="str">
        <f>'[1]MATRIZ DE ACTIVIDADES'!$B$39</f>
        <v>Recepciona, revisa expediente , elabora proyecto de Resolucion  y deriva documentacion</v>
      </c>
      <c r="D910" s="722" t="str">
        <f>'[1]CM.02- FUNGIBLE'!$B$8</f>
        <v>Papel Bond A-4 75 gramos</v>
      </c>
      <c r="E910" s="723" t="s">
        <v>591</v>
      </c>
      <c r="F910" s="724">
        <v>2</v>
      </c>
      <c r="G910" s="729">
        <f>'[1]CM.02- FUNGIBLE'!$E$8</f>
        <v>3.1600000000000003E-2</v>
      </c>
      <c r="H910" s="726">
        <f t="shared" si="39"/>
        <v>6.3200000000000006E-2</v>
      </c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</row>
    <row r="911" spans="1:65" s="187" customFormat="1" ht="29.25" customHeight="1" x14ac:dyDescent="0.2">
      <c r="A911" s="1427"/>
      <c r="B911" s="1179"/>
      <c r="C911" s="789"/>
      <c r="D911" s="730" t="str">
        <f>'[1]CM.02- FUNGIBLE'!$B$7</f>
        <v>Grapas 26/6</v>
      </c>
      <c r="E911" s="723" t="s">
        <v>591</v>
      </c>
      <c r="F911" s="731">
        <v>1</v>
      </c>
      <c r="G911" s="732">
        <f>'[1]CM.02- FUNGIBLE'!$E$7</f>
        <v>4.5199999999999998E-4</v>
      </c>
      <c r="H911" s="726">
        <f t="shared" si="39"/>
        <v>4.5199999999999998E-4</v>
      </c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</row>
    <row r="912" spans="1:65" s="71" customFormat="1" ht="38.25" x14ac:dyDescent="0.25">
      <c r="A912" s="784" t="str">
        <f>'[1]CM.01-PERSONAL '!$C$154</f>
        <v>GERENCIA GENERAL DE DESARROLLO URBANO</v>
      </c>
      <c r="B912" s="817">
        <v>19</v>
      </c>
      <c r="C912" s="790" t="str">
        <f>'[1]MATRIZ DE ACTIVIDADES'!$B$147</f>
        <v xml:space="preserve">Recibe prepara notificacion, registra en el sistema y deriva documentacion </v>
      </c>
      <c r="D912" s="722" t="str">
        <f>'[1]CM.02- FUNGIBLE'!$B$8</f>
        <v>Papel Bond A-4 75 gramos</v>
      </c>
      <c r="E912" s="723" t="s">
        <v>591</v>
      </c>
      <c r="F912" s="724">
        <v>1</v>
      </c>
      <c r="G912" s="729">
        <f>'[1]CM.02- FUNGIBLE'!$E$8</f>
        <v>3.1600000000000003E-2</v>
      </c>
      <c r="H912" s="726">
        <f t="shared" si="39"/>
        <v>3.1600000000000003E-2</v>
      </c>
    </row>
    <row r="913" spans="1:65" s="187" customFormat="1" ht="31.5" customHeight="1" x14ac:dyDescent="0.2">
      <c r="A913" s="1426" t="str">
        <f>'[1]CM.01-PERSONAL '!$C$168</f>
        <v xml:space="preserve">GERENCIA DE OBRAS </v>
      </c>
      <c r="B913" s="817">
        <v>22</v>
      </c>
      <c r="C913" s="780" t="str">
        <f>'[1]MATRIZ DE ACTIVIDADES'!$B$34</f>
        <v>Recepciona, revisa expediente , elabora cronograma de visitas y deriva documentacion.</v>
      </c>
      <c r="D913" s="722" t="str">
        <f>'[1]CM.02- FUNGIBLE'!$B$8</f>
        <v>Papel Bond A-4 75 gramos</v>
      </c>
      <c r="E913" s="723" t="s">
        <v>591</v>
      </c>
      <c r="F913" s="724">
        <v>1</v>
      </c>
      <c r="G913" s="729">
        <f>'[1]CM.02- FUNGIBLE'!$E$8</f>
        <v>3.1600000000000003E-2</v>
      </c>
      <c r="H913" s="726">
        <f t="shared" si="39"/>
        <v>3.1600000000000003E-2</v>
      </c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</row>
    <row r="914" spans="1:65" s="194" customFormat="1" ht="28.5" customHeight="1" x14ac:dyDescent="0.2">
      <c r="A914" s="1383"/>
      <c r="B914" s="817">
        <v>24</v>
      </c>
      <c r="C914" s="780" t="str">
        <f>'[1]MATRIZ DE ACTIVIDADES'!$B$147</f>
        <v xml:space="preserve">Recibe prepara notificacion, registra en el sistema y deriva documentacion </v>
      </c>
      <c r="D914" s="722" t="str">
        <f>'[1]CM.02- FUNGIBLE'!$B$8</f>
        <v>Papel Bond A-4 75 gramos</v>
      </c>
      <c r="E914" s="723" t="s">
        <v>591</v>
      </c>
      <c r="F914" s="724">
        <v>1</v>
      </c>
      <c r="G914" s="729">
        <f>'[1]CM.02- FUNGIBLE'!$E$8</f>
        <v>3.1600000000000003E-2</v>
      </c>
      <c r="H914" s="726">
        <f t="shared" si="39"/>
        <v>3.1600000000000003E-2</v>
      </c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  <c r="AZ914" s="187"/>
      <c r="BA914" s="187"/>
      <c r="BB914" s="187"/>
      <c r="BC914" s="187"/>
      <c r="BD914" s="187"/>
      <c r="BE914" s="187"/>
      <c r="BF914" s="187"/>
      <c r="BG914" s="187"/>
      <c r="BH914" s="187"/>
      <c r="BI914" s="187"/>
      <c r="BJ914" s="187"/>
      <c r="BK914" s="187"/>
      <c r="BL914" s="187"/>
      <c r="BM914" s="187"/>
    </row>
    <row r="915" spans="1:65" s="194" customFormat="1" ht="27.75" customHeight="1" x14ac:dyDescent="0.2">
      <c r="A915" s="1383"/>
      <c r="B915" s="1431">
        <v>30</v>
      </c>
      <c r="C915" s="780" t="str">
        <f>'[1]MATRIZ DE ACTIVIDADES'!$B$82</f>
        <v>Elabora Informe de visita de inspección y deriva una copia al responsable de la obra y al Gerente</v>
      </c>
      <c r="D915" s="722" t="str">
        <f>'[1]CM.02- FUNGIBLE'!$B$8</f>
        <v>Papel Bond A-4 75 gramos</v>
      </c>
      <c r="E915" s="723" t="s">
        <v>591</v>
      </c>
      <c r="F915" s="724">
        <v>8</v>
      </c>
      <c r="G915" s="729">
        <f>'[1]CM.02- FUNGIBLE'!$E$8</f>
        <v>3.1600000000000003E-2</v>
      </c>
      <c r="H915" s="726">
        <f t="shared" si="39"/>
        <v>0.25280000000000002</v>
      </c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</row>
    <row r="916" spans="1:65" s="194" customFormat="1" ht="27.75" customHeight="1" x14ac:dyDescent="0.2">
      <c r="A916" s="1383"/>
      <c r="B916" s="1179"/>
      <c r="C916" s="780"/>
      <c r="D916" s="730" t="str">
        <f>'[1]CM.02- FUNGIBLE'!$B$7</f>
        <v>Grapas 26/6</v>
      </c>
      <c r="E916" s="723" t="s">
        <v>591</v>
      </c>
      <c r="F916" s="731">
        <v>1</v>
      </c>
      <c r="G916" s="732">
        <f>'[1]CM.02- FUNGIBLE'!$E$7</f>
        <v>4.5199999999999998E-4</v>
      </c>
      <c r="H916" s="726">
        <f t="shared" si="39"/>
        <v>4.5199999999999998E-4</v>
      </c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</row>
    <row r="917" spans="1:65" s="194" customFormat="1" ht="27.75" customHeight="1" x14ac:dyDescent="0.2">
      <c r="A917" s="1383"/>
      <c r="B917" s="1431">
        <v>34</v>
      </c>
      <c r="C917" s="780" t="str">
        <f>'[1]MATRIZ DE ACTIVIDADES'!$B$82</f>
        <v>Elabora Informe de visita de inspección y deriva una copia al responsable de la obra y al Gerente</v>
      </c>
      <c r="D917" s="722" t="str">
        <f>'[1]CM.02- FUNGIBLE'!$B$8</f>
        <v>Papel Bond A-4 75 gramos</v>
      </c>
      <c r="E917" s="723" t="s">
        <v>591</v>
      </c>
      <c r="F917" s="724">
        <v>8</v>
      </c>
      <c r="G917" s="729">
        <f>'[1]CM.02- FUNGIBLE'!$E$8</f>
        <v>3.1600000000000003E-2</v>
      </c>
      <c r="H917" s="726">
        <f t="shared" si="39"/>
        <v>0.25280000000000002</v>
      </c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</row>
    <row r="918" spans="1:65" s="194" customFormat="1" ht="27.75" customHeight="1" x14ac:dyDescent="0.2">
      <c r="A918" s="1383"/>
      <c r="B918" s="1179"/>
      <c r="C918" s="780"/>
      <c r="D918" s="730" t="str">
        <f>'[1]CM.02- FUNGIBLE'!$B$7</f>
        <v>Grapas 26/6</v>
      </c>
      <c r="E918" s="723" t="s">
        <v>591</v>
      </c>
      <c r="F918" s="731">
        <v>1</v>
      </c>
      <c r="G918" s="732">
        <f>'[1]CM.02- FUNGIBLE'!$E$7</f>
        <v>4.5199999999999998E-4</v>
      </c>
      <c r="H918" s="726">
        <f t="shared" si="39"/>
        <v>4.5199999999999998E-4</v>
      </c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</row>
    <row r="919" spans="1:65" s="194" customFormat="1" ht="27.75" customHeight="1" x14ac:dyDescent="0.2">
      <c r="A919" s="1383"/>
      <c r="B919" s="1431">
        <v>28</v>
      </c>
      <c r="C919" s="780" t="str">
        <f>'[1]MATRIZ DE ACTIVIDADES'!$B$82</f>
        <v>Elabora Informe de visita de inspección y deriva una copia al responsable de la obra y al Gerente</v>
      </c>
      <c r="D919" s="722" t="str">
        <f>'[1]CM.02- FUNGIBLE'!$B$8</f>
        <v>Papel Bond A-4 75 gramos</v>
      </c>
      <c r="E919" s="723" t="s">
        <v>591</v>
      </c>
      <c r="F919" s="724">
        <v>8</v>
      </c>
      <c r="G919" s="729">
        <f>'[1]CM.02- FUNGIBLE'!$E$8</f>
        <v>3.1600000000000003E-2</v>
      </c>
      <c r="H919" s="726">
        <f t="shared" si="39"/>
        <v>0.25280000000000002</v>
      </c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</row>
    <row r="920" spans="1:65" s="194" customFormat="1" ht="27.75" customHeight="1" x14ac:dyDescent="0.2">
      <c r="A920" s="1383"/>
      <c r="B920" s="1179"/>
      <c r="C920" s="780"/>
      <c r="D920" s="730" t="str">
        <f>'[1]CM.02- FUNGIBLE'!$B$7</f>
        <v>Grapas 26/6</v>
      </c>
      <c r="E920" s="723" t="s">
        <v>591</v>
      </c>
      <c r="F920" s="731">
        <v>1</v>
      </c>
      <c r="G920" s="732">
        <f>'[1]CM.02- FUNGIBLE'!$E$7</f>
        <v>4.5199999999999998E-4</v>
      </c>
      <c r="H920" s="726">
        <f t="shared" si="39"/>
        <v>4.5199999999999998E-4</v>
      </c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  <c r="AZ920" s="187"/>
      <c r="BA920" s="187"/>
      <c r="BB920" s="187"/>
      <c r="BC920" s="187"/>
      <c r="BD920" s="187"/>
      <c r="BE920" s="187"/>
      <c r="BF920" s="187"/>
      <c r="BG920" s="187"/>
      <c r="BH920" s="187"/>
      <c r="BI920" s="187"/>
      <c r="BJ920" s="187"/>
      <c r="BK920" s="187"/>
      <c r="BL920" s="187"/>
      <c r="BM920" s="187"/>
    </row>
    <row r="921" spans="1:65" s="194" customFormat="1" ht="27.75" customHeight="1" x14ac:dyDescent="0.2">
      <c r="A921" s="1383"/>
      <c r="B921" s="1431">
        <v>42</v>
      </c>
      <c r="C921" s="780" t="str">
        <f>'[1]MATRIZ DE ACTIVIDADES'!$B$82</f>
        <v>Elabora Informe de visita de inspección y deriva una copia al responsable de la obra y al Gerente</v>
      </c>
      <c r="D921" s="722" t="str">
        <f>'[1]CM.02- FUNGIBLE'!$B$8</f>
        <v>Papel Bond A-4 75 gramos</v>
      </c>
      <c r="E921" s="723" t="s">
        <v>591</v>
      </c>
      <c r="F921" s="724">
        <v>8</v>
      </c>
      <c r="G921" s="729">
        <f>'[1]CM.02- FUNGIBLE'!$E$8</f>
        <v>3.1600000000000003E-2</v>
      </c>
      <c r="H921" s="726">
        <f t="shared" si="39"/>
        <v>0.25280000000000002</v>
      </c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</row>
    <row r="922" spans="1:65" s="194" customFormat="1" ht="27.75" customHeight="1" x14ac:dyDescent="0.2">
      <c r="A922" s="1427"/>
      <c r="B922" s="1179"/>
      <c r="C922" s="780"/>
      <c r="D922" s="730" t="str">
        <f>'[1]CM.02- FUNGIBLE'!$B$7</f>
        <v>Grapas 26/6</v>
      </c>
      <c r="E922" s="723" t="s">
        <v>591</v>
      </c>
      <c r="F922" s="731">
        <v>1</v>
      </c>
      <c r="G922" s="732">
        <f>'[1]CM.02- FUNGIBLE'!$E$7</f>
        <v>4.5199999999999998E-4</v>
      </c>
      <c r="H922" s="726">
        <f t="shared" si="39"/>
        <v>4.5199999999999998E-4</v>
      </c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</row>
    <row r="923" spans="1:65" ht="36.75" customHeight="1" x14ac:dyDescent="0.2">
      <c r="A923" s="148"/>
      <c r="B923" s="118"/>
      <c r="C923" s="148"/>
      <c r="D923" s="149"/>
      <c r="E923" s="149"/>
      <c r="F923" s="149"/>
      <c r="G923" s="692" t="s">
        <v>592</v>
      </c>
      <c r="H923" s="794">
        <f>SUM(H906:H922)</f>
        <v>2.0399119999999997</v>
      </c>
    </row>
    <row r="924" spans="1:65" s="187" customFormat="1" x14ac:dyDescent="0.2">
      <c r="A924" s="178"/>
      <c r="B924" s="184"/>
      <c r="C924" s="178"/>
      <c r="D924" s="179"/>
      <c r="E924" s="150"/>
      <c r="F924" s="150"/>
      <c r="G924" s="152"/>
      <c r="H924" s="795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</row>
    <row r="925" spans="1:65" s="52" customFormat="1" ht="15" customHeight="1" x14ac:dyDescent="0.25">
      <c r="A925" s="1305" t="s">
        <v>55</v>
      </c>
      <c r="B925" s="1305"/>
      <c r="C925" s="1305"/>
      <c r="D925" s="1305"/>
      <c r="E925" s="1305"/>
      <c r="F925" s="1305"/>
      <c r="G925" s="1305"/>
      <c r="H925" s="1305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</row>
    <row r="926" spans="1:65" s="52" customFormat="1" ht="15" x14ac:dyDescent="0.25">
      <c r="A926" s="1305" t="s">
        <v>673</v>
      </c>
      <c r="B926" s="1305"/>
      <c r="C926" s="1305"/>
      <c r="D926" s="1305"/>
      <c r="E926" s="1305"/>
      <c r="F926" s="1305"/>
      <c r="G926" s="1305"/>
      <c r="H926" s="1305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</row>
    <row r="927" spans="1:65" s="52" customFormat="1" ht="15" customHeight="1" x14ac:dyDescent="0.25">
      <c r="A927" s="1301" t="s">
        <v>674</v>
      </c>
      <c r="B927" s="1301"/>
      <c r="C927" s="1301"/>
      <c r="D927" s="1301"/>
      <c r="E927" s="1301"/>
      <c r="F927" s="1301"/>
      <c r="G927" s="1301"/>
      <c r="H927" s="130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</row>
    <row r="928" spans="1:65" ht="13.5" thickBot="1" x14ac:dyDescent="0.25">
      <c r="A928" s="60" t="s">
        <v>3</v>
      </c>
      <c r="B928" s="117"/>
      <c r="C928" s="61"/>
      <c r="D928" s="117"/>
      <c r="E928" s="117"/>
      <c r="F928" s="117"/>
      <c r="G928" s="132"/>
      <c r="H928" s="793"/>
    </row>
    <row r="929" spans="1:31" ht="13.5" customHeight="1" thickBot="1" x14ac:dyDescent="0.25">
      <c r="A929" s="1420" t="s">
        <v>452</v>
      </c>
      <c r="B929" s="1421"/>
      <c r="C929" s="1421"/>
      <c r="D929" s="1421"/>
      <c r="E929" s="1421"/>
      <c r="F929" s="1421"/>
      <c r="G929" s="1421"/>
      <c r="H929" s="1422"/>
    </row>
    <row r="930" spans="1:31" ht="14.25" customHeight="1" thickBot="1" x14ac:dyDescent="0.25">
      <c r="A930" s="1420" t="s">
        <v>453</v>
      </c>
      <c r="B930" s="1421"/>
      <c r="C930" s="1421"/>
      <c r="D930" s="1421"/>
      <c r="E930" s="1421"/>
      <c r="F930" s="1421"/>
      <c r="G930" s="1421"/>
      <c r="H930" s="1422"/>
    </row>
    <row r="931" spans="1:31" ht="14.25" customHeight="1" thickBot="1" x14ac:dyDescent="0.25">
      <c r="A931" s="1417" t="s">
        <v>439</v>
      </c>
      <c r="B931" s="1418"/>
      <c r="C931" s="1418"/>
      <c r="D931" s="1418"/>
      <c r="E931" s="1418"/>
      <c r="F931" s="1418"/>
      <c r="G931" s="1418"/>
      <c r="H931" s="1419"/>
    </row>
    <row r="932" spans="1:31" s="187" customFormat="1" ht="12.75" customHeight="1" x14ac:dyDescent="0.2">
      <c r="A932" s="418" t="s">
        <v>569</v>
      </c>
      <c r="B932" s="418"/>
      <c r="C932" s="418"/>
      <c r="D932" s="783"/>
      <c r="E932" s="418"/>
      <c r="F932" s="418"/>
      <c r="G932" s="418"/>
      <c r="H932" s="807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</row>
    <row r="933" spans="1:31" s="187" customFormat="1" ht="12.75" customHeight="1" x14ac:dyDescent="0.2">
      <c r="A933" s="418"/>
      <c r="B933" s="418"/>
      <c r="C933" s="418"/>
      <c r="D933" s="783"/>
      <c r="E933" s="418"/>
      <c r="F933" s="418"/>
      <c r="G933" s="418"/>
      <c r="H933" s="807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</row>
    <row r="934" spans="1:31" ht="13.5" thickBot="1" x14ac:dyDescent="0.25">
      <c r="A934" s="60" t="s">
        <v>4</v>
      </c>
      <c r="B934" s="117"/>
      <c r="C934" s="63"/>
      <c r="D934" s="118"/>
      <c r="E934" s="118"/>
      <c r="F934" s="118"/>
      <c r="G934" s="135"/>
      <c r="H934" s="793"/>
    </row>
    <row r="935" spans="1:31" ht="13.5" thickBot="1" x14ac:dyDescent="0.25">
      <c r="A935" s="1108" t="s">
        <v>62</v>
      </c>
      <c r="B935" s="1109"/>
      <c r="C935" s="1109"/>
      <c r="D935" s="1109"/>
      <c r="E935" s="1109"/>
      <c r="F935" s="1109"/>
      <c r="G935" s="1109"/>
      <c r="H935" s="1091"/>
    </row>
    <row r="936" spans="1:31" x14ac:dyDescent="0.2">
      <c r="A936" s="62"/>
      <c r="B936" s="62"/>
      <c r="C936" s="62"/>
      <c r="D936" s="118"/>
      <c r="E936" s="62"/>
      <c r="F936" s="62"/>
      <c r="G936" s="62"/>
      <c r="H936" s="806"/>
    </row>
    <row r="937" spans="1:31" s="699" customFormat="1" ht="37.5" customHeight="1" x14ac:dyDescent="0.2">
      <c r="A937" s="506" t="s">
        <v>5</v>
      </c>
      <c r="B937" s="507" t="s">
        <v>6</v>
      </c>
      <c r="C937" s="507" t="s">
        <v>7</v>
      </c>
      <c r="D937" s="680" t="s">
        <v>578</v>
      </c>
      <c r="E937" s="680" t="s">
        <v>579</v>
      </c>
      <c r="F937" s="680" t="s">
        <v>580</v>
      </c>
      <c r="G937" s="680" t="s">
        <v>581</v>
      </c>
      <c r="H937" s="690" t="s">
        <v>14</v>
      </c>
      <c r="I937" s="520"/>
    </row>
    <row r="938" spans="1:31" s="699" customFormat="1" ht="25.5" customHeight="1" x14ac:dyDescent="0.2">
      <c r="A938" s="508"/>
      <c r="B938" s="508"/>
      <c r="C938" s="508"/>
      <c r="D938" s="248"/>
      <c r="E938" s="248"/>
      <c r="F938" s="248" t="s">
        <v>582</v>
      </c>
      <c r="G938" s="248" t="s">
        <v>583</v>
      </c>
      <c r="H938" s="688" t="s">
        <v>584</v>
      </c>
      <c r="I938" s="520"/>
    </row>
    <row r="939" spans="1:31" s="52" customFormat="1" ht="36" customHeight="1" x14ac:dyDescent="0.25">
      <c r="A939" s="1363" t="s">
        <v>561</v>
      </c>
      <c r="B939" s="1365">
        <v>4</v>
      </c>
      <c r="C939" s="790" t="str">
        <f>'[1]MATRIZ DE ACTIVIDADES'!$B$105</f>
        <v>Elabora Informe Tecnico y deriva a documentacion</v>
      </c>
      <c r="D939" s="722" t="str">
        <f>'[1]CM.02- FUNGIBLE'!$B$8</f>
        <v>Papel Bond A-4 75 gramos</v>
      </c>
      <c r="E939" s="723" t="s">
        <v>591</v>
      </c>
      <c r="F939" s="724">
        <v>10</v>
      </c>
      <c r="G939" s="729">
        <f>'[1]CM.02- FUNGIBLE'!$E$8</f>
        <v>3.1600000000000003E-2</v>
      </c>
      <c r="H939" s="726">
        <f t="shared" ref="H939:H940" si="40">F939*G939</f>
        <v>0.31600000000000006</v>
      </c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</row>
    <row r="940" spans="1:31" s="52" customFormat="1" ht="36" customHeight="1" x14ac:dyDescent="0.25">
      <c r="A940" s="1364"/>
      <c r="B940" s="1366"/>
      <c r="C940" s="790"/>
      <c r="D940" s="730" t="str">
        <f>'[1]CM.02- FUNGIBLE'!$B$7</f>
        <v>Grapas 26/6</v>
      </c>
      <c r="E940" s="723" t="s">
        <v>591</v>
      </c>
      <c r="F940" s="731">
        <v>1</v>
      </c>
      <c r="G940" s="732">
        <f>'[1]CM.02- FUNGIBLE'!$E$7</f>
        <v>4.5199999999999998E-4</v>
      </c>
      <c r="H940" s="726">
        <f t="shared" si="40"/>
        <v>4.5199999999999998E-4</v>
      </c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</row>
    <row r="941" spans="1:31" s="52" customFormat="1" ht="36" x14ac:dyDescent="0.25">
      <c r="A941" s="108"/>
      <c r="B941" s="12"/>
      <c r="C941" s="12"/>
      <c r="D941" s="572"/>
      <c r="E941" s="150"/>
      <c r="F941" s="151"/>
      <c r="G941" s="692" t="s">
        <v>592</v>
      </c>
      <c r="H941" s="799">
        <f>SUM(H939:H940)</f>
        <v>0.31645200000000007</v>
      </c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</row>
    <row r="942" spans="1:31" s="71" customFormat="1" ht="15" x14ac:dyDescent="0.25">
      <c r="A942" s="109"/>
      <c r="B942" s="95"/>
      <c r="C942" s="95"/>
      <c r="D942" s="97"/>
      <c r="E942" s="150"/>
      <c r="F942" s="151"/>
      <c r="G942" s="694"/>
      <c r="H942" s="795"/>
    </row>
    <row r="943" spans="1:31" s="52" customFormat="1" ht="15" customHeight="1" x14ac:dyDescent="0.25">
      <c r="A943" s="1305" t="s">
        <v>55</v>
      </c>
      <c r="B943" s="1305"/>
      <c r="C943" s="1305"/>
      <c r="D943" s="1305"/>
      <c r="E943" s="1305"/>
      <c r="F943" s="1305"/>
      <c r="G943" s="1305"/>
      <c r="H943" s="1305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</row>
    <row r="944" spans="1:31" s="52" customFormat="1" ht="15" x14ac:dyDescent="0.25">
      <c r="A944" s="1305" t="s">
        <v>673</v>
      </c>
      <c r="B944" s="1305"/>
      <c r="C944" s="1305"/>
      <c r="D944" s="1305"/>
      <c r="E944" s="1305"/>
      <c r="F944" s="1305"/>
      <c r="G944" s="1305"/>
      <c r="H944" s="1305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</row>
    <row r="945" spans="1:65" s="52" customFormat="1" ht="15" customHeight="1" x14ac:dyDescent="0.25">
      <c r="A945" s="1301" t="s">
        <v>674</v>
      </c>
      <c r="B945" s="1301"/>
      <c r="C945" s="1301"/>
      <c r="D945" s="1301"/>
      <c r="E945" s="1301"/>
      <c r="F945" s="1301"/>
      <c r="G945" s="1301"/>
      <c r="H945" s="130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</row>
    <row r="946" spans="1:65" ht="13.5" thickBot="1" x14ac:dyDescent="0.25">
      <c r="A946" s="60" t="s">
        <v>3</v>
      </c>
      <c r="B946" s="117"/>
      <c r="C946" s="61"/>
      <c r="D946" s="117"/>
      <c r="E946" s="117"/>
      <c r="F946" s="117"/>
      <c r="G946" s="132"/>
      <c r="H946" s="793"/>
    </row>
    <row r="947" spans="1:65" ht="13.5" customHeight="1" thickBot="1" x14ac:dyDescent="0.25">
      <c r="A947" s="1420" t="s">
        <v>452</v>
      </c>
      <c r="B947" s="1421"/>
      <c r="C947" s="1421"/>
      <c r="D947" s="1421"/>
      <c r="E947" s="1421"/>
      <c r="F947" s="1421"/>
      <c r="G947" s="1421"/>
      <c r="H947" s="1422"/>
    </row>
    <row r="948" spans="1:65" ht="14.25" customHeight="1" thickBot="1" x14ac:dyDescent="0.25">
      <c r="A948" s="1420" t="s">
        <v>453</v>
      </c>
      <c r="B948" s="1421"/>
      <c r="C948" s="1421"/>
      <c r="D948" s="1421"/>
      <c r="E948" s="1421"/>
      <c r="F948" s="1421"/>
      <c r="G948" s="1421"/>
      <c r="H948" s="1422"/>
    </row>
    <row r="949" spans="1:65" ht="14.25" customHeight="1" thickBot="1" x14ac:dyDescent="0.25">
      <c r="A949" s="1417" t="s">
        <v>440</v>
      </c>
      <c r="B949" s="1418"/>
      <c r="C949" s="1418"/>
      <c r="D949" s="1418"/>
      <c r="E949" s="1418"/>
      <c r="F949" s="1418"/>
      <c r="G949" s="1418"/>
      <c r="H949" s="1419"/>
    </row>
    <row r="950" spans="1:65" x14ac:dyDescent="0.2">
      <c r="A950" s="62"/>
      <c r="B950" s="118"/>
      <c r="C950" s="63"/>
      <c r="D950" s="118"/>
      <c r="E950" s="118"/>
      <c r="F950" s="118"/>
      <c r="G950" s="135"/>
      <c r="H950" s="793"/>
    </row>
    <row r="951" spans="1:65" ht="13.5" thickBot="1" x14ac:dyDescent="0.25">
      <c r="A951" s="60" t="s">
        <v>4</v>
      </c>
      <c r="B951" s="117"/>
      <c r="C951" s="63"/>
      <c r="D951" s="118"/>
      <c r="E951" s="118"/>
      <c r="F951" s="118"/>
      <c r="G951" s="135"/>
      <c r="H951" s="793"/>
    </row>
    <row r="952" spans="1:65" ht="13.5" thickBot="1" x14ac:dyDescent="0.25">
      <c r="A952" s="1108" t="s">
        <v>62</v>
      </c>
      <c r="B952" s="1109"/>
      <c r="C952" s="1109"/>
      <c r="D952" s="1109"/>
      <c r="E952" s="1109"/>
      <c r="F952" s="1109"/>
      <c r="G952" s="1109"/>
      <c r="H952" s="1091"/>
    </row>
    <row r="953" spans="1:65" s="193" customFormat="1" x14ac:dyDescent="0.2">
      <c r="A953" s="64"/>
      <c r="B953" s="118"/>
      <c r="C953" s="11"/>
      <c r="D953" s="119"/>
      <c r="E953" s="118"/>
      <c r="F953" s="119"/>
      <c r="G953" s="135"/>
      <c r="H953" s="793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</row>
    <row r="954" spans="1:65" s="697" customFormat="1" ht="37.5" customHeight="1" x14ac:dyDescent="0.2">
      <c r="A954" s="506" t="s">
        <v>5</v>
      </c>
      <c r="B954" s="507" t="s">
        <v>6</v>
      </c>
      <c r="C954" s="507" t="s">
        <v>7</v>
      </c>
      <c r="D954" s="680" t="s">
        <v>578</v>
      </c>
      <c r="E954" s="680" t="s">
        <v>579</v>
      </c>
      <c r="F954" s="680" t="s">
        <v>580</v>
      </c>
      <c r="G954" s="680" t="s">
        <v>581</v>
      </c>
      <c r="H954" s="690" t="s">
        <v>14</v>
      </c>
      <c r="I954" s="520"/>
    </row>
    <row r="955" spans="1:65" s="697" customFormat="1" ht="25.5" customHeight="1" x14ac:dyDescent="0.2">
      <c r="A955" s="508"/>
      <c r="B955" s="508"/>
      <c r="C955" s="508"/>
      <c r="D955" s="248"/>
      <c r="E955" s="248"/>
      <c r="F955" s="248" t="s">
        <v>582</v>
      </c>
      <c r="G955" s="248" t="s">
        <v>583</v>
      </c>
      <c r="H955" s="688" t="s">
        <v>584</v>
      </c>
      <c r="I955" s="520"/>
    </row>
    <row r="956" spans="1:65" ht="31.5" customHeight="1" x14ac:dyDescent="0.2">
      <c r="A956" s="1426" t="str">
        <f>'[1]CM.01-PERSONAL '!$C$168</f>
        <v xml:space="preserve">GERENCIA DE OBRAS </v>
      </c>
      <c r="B956" s="1431">
        <v>5</v>
      </c>
      <c r="C956" s="780" t="str">
        <f>'[1]MATRIZ DE ACTIVIDADES'!$B$70</f>
        <v>Recibe,revisa expediente y efectùa la Verificaciòn administrativa</v>
      </c>
      <c r="D956" s="722" t="str">
        <f>'[1]CM.02- FUNGIBLE'!$B$6</f>
        <v>Folder manila A4</v>
      </c>
      <c r="E956" s="723" t="s">
        <v>591</v>
      </c>
      <c r="F956" s="724">
        <v>1</v>
      </c>
      <c r="G956" s="725">
        <f>'[1]CM.02- FUNGIBLE'!$E$6</f>
        <v>0.71679999999999999</v>
      </c>
      <c r="H956" s="726">
        <f t="shared" ref="H956:H972" si="41">F956*G956</f>
        <v>0.71679999999999999</v>
      </c>
      <c r="I956" s="70"/>
      <c r="J956" s="139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</row>
    <row r="957" spans="1:65" ht="31.5" customHeight="1" x14ac:dyDescent="0.2">
      <c r="A957" s="1383"/>
      <c r="B957" s="1179"/>
      <c r="C957" s="780"/>
      <c r="D957" s="727" t="str">
        <f>'[1]CM.02- FUNGIBLE'!$B$5</f>
        <v>Faster</v>
      </c>
      <c r="E957" s="723" t="s">
        <v>591</v>
      </c>
      <c r="F957" s="727">
        <v>1</v>
      </c>
      <c r="G957" s="728">
        <f>'[1]CM.02- FUNGIBLE'!$E$5</f>
        <v>8.8000000000000009E-2</v>
      </c>
      <c r="H957" s="726">
        <f t="shared" si="41"/>
        <v>8.8000000000000009E-2</v>
      </c>
      <c r="I957" s="70"/>
      <c r="J957" s="139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</row>
    <row r="958" spans="1:65" ht="30.75" customHeight="1" x14ac:dyDescent="0.2">
      <c r="A958" s="1383"/>
      <c r="B958" s="1431">
        <v>6</v>
      </c>
      <c r="C958" s="780" t="str">
        <f>'[1]MATRIZ DE ACTIVIDADES'!$B$30</f>
        <v>Elabora el informe de verificación administrativa, proyecto de  Licencia  y deriva a Gerente</v>
      </c>
      <c r="D958" s="722" t="str">
        <f>'[1]CM.02- FUNGIBLE'!$B$8</f>
        <v>Papel Bond A-4 75 gramos</v>
      </c>
      <c r="E958" s="723" t="s">
        <v>591</v>
      </c>
      <c r="F958" s="724">
        <v>2</v>
      </c>
      <c r="G958" s="729">
        <f>'[1]CM.02- FUNGIBLE'!$E$8</f>
        <v>3.1600000000000003E-2</v>
      </c>
      <c r="H958" s="726">
        <f t="shared" si="41"/>
        <v>6.3200000000000006E-2</v>
      </c>
      <c r="I958" s="70"/>
      <c r="J958" s="139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</row>
    <row r="959" spans="1:65" ht="30.75" customHeight="1" x14ac:dyDescent="0.2">
      <c r="A959" s="1383"/>
      <c r="B959" s="1179"/>
      <c r="C959" s="780"/>
      <c r="D959" s="730" t="str">
        <f>'[1]CM.02- FUNGIBLE'!$B$7</f>
        <v>Grapas 26/6</v>
      </c>
      <c r="E959" s="723" t="s">
        <v>591</v>
      </c>
      <c r="F959" s="731">
        <v>1</v>
      </c>
      <c r="G959" s="732">
        <f>'[1]CM.02- FUNGIBLE'!$E$7</f>
        <v>4.5199999999999998E-4</v>
      </c>
      <c r="H959" s="726">
        <f t="shared" si="41"/>
        <v>4.5199999999999998E-4</v>
      </c>
      <c r="I959" s="70"/>
      <c r="J959" s="139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</row>
    <row r="960" spans="1:65" s="187" customFormat="1" ht="29.25" customHeight="1" x14ac:dyDescent="0.2">
      <c r="A960" s="1383"/>
      <c r="B960" s="1431">
        <v>13</v>
      </c>
      <c r="C960" s="780" t="str">
        <f>'[1]MATRIZ DE ACTIVIDADES'!$B$39</f>
        <v>Recepciona, revisa expediente , elabora proyecto de Resolucion  y deriva documentacion</v>
      </c>
      <c r="D960" s="722" t="str">
        <f>'[1]CM.02- FUNGIBLE'!$B$8</f>
        <v>Papel Bond A-4 75 gramos</v>
      </c>
      <c r="E960" s="723" t="s">
        <v>591</v>
      </c>
      <c r="F960" s="724">
        <v>2</v>
      </c>
      <c r="G960" s="729">
        <f>'[1]CM.02- FUNGIBLE'!$E$8</f>
        <v>3.1600000000000003E-2</v>
      </c>
      <c r="H960" s="726">
        <f t="shared" si="41"/>
        <v>6.3200000000000006E-2</v>
      </c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</row>
    <row r="961" spans="1:65" s="187" customFormat="1" ht="29.25" customHeight="1" x14ac:dyDescent="0.2">
      <c r="A961" s="1427"/>
      <c r="B961" s="1179"/>
      <c r="C961" s="789"/>
      <c r="D961" s="730" t="str">
        <f>'[1]CM.02- FUNGIBLE'!$B$7</f>
        <v>Grapas 26/6</v>
      </c>
      <c r="E961" s="723" t="s">
        <v>591</v>
      </c>
      <c r="F961" s="731">
        <v>1</v>
      </c>
      <c r="G961" s="732">
        <f>'[1]CM.02- FUNGIBLE'!$E$7</f>
        <v>4.5199999999999998E-4</v>
      </c>
      <c r="H961" s="726">
        <f t="shared" si="41"/>
        <v>4.5199999999999998E-4</v>
      </c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</row>
    <row r="962" spans="1:65" s="71" customFormat="1" ht="38.25" x14ac:dyDescent="0.25">
      <c r="A962" s="784" t="str">
        <f>'[1]CM.01-PERSONAL '!$C$154</f>
        <v>GERENCIA GENERAL DE DESARROLLO URBANO</v>
      </c>
      <c r="B962" s="817">
        <v>19</v>
      </c>
      <c r="C962" s="790" t="str">
        <f>'[1]MATRIZ DE ACTIVIDADES'!$B$147</f>
        <v xml:space="preserve">Recibe prepara notificacion, registra en el sistema y deriva documentacion </v>
      </c>
      <c r="D962" s="722" t="str">
        <f>'[1]CM.02- FUNGIBLE'!$B$8</f>
        <v>Papel Bond A-4 75 gramos</v>
      </c>
      <c r="E962" s="723" t="s">
        <v>591</v>
      </c>
      <c r="F962" s="724">
        <v>1</v>
      </c>
      <c r="G962" s="729">
        <f>'[1]CM.02- FUNGIBLE'!$E$8</f>
        <v>3.1600000000000003E-2</v>
      </c>
      <c r="H962" s="726">
        <f t="shared" si="41"/>
        <v>3.1600000000000003E-2</v>
      </c>
    </row>
    <row r="963" spans="1:65" s="187" customFormat="1" ht="31.5" customHeight="1" x14ac:dyDescent="0.2">
      <c r="A963" s="1426" t="str">
        <f>'[1]CM.01-PERSONAL '!$C$168</f>
        <v xml:space="preserve">GERENCIA DE OBRAS </v>
      </c>
      <c r="B963" s="817">
        <v>22</v>
      </c>
      <c r="C963" s="780" t="str">
        <f>'[1]MATRIZ DE ACTIVIDADES'!$B$34</f>
        <v>Recepciona, revisa expediente , elabora cronograma de visitas y deriva documentacion.</v>
      </c>
      <c r="D963" s="722" t="str">
        <f>'[1]CM.02- FUNGIBLE'!$B$8</f>
        <v>Papel Bond A-4 75 gramos</v>
      </c>
      <c r="E963" s="723" t="s">
        <v>591</v>
      </c>
      <c r="F963" s="724">
        <v>1</v>
      </c>
      <c r="G963" s="729">
        <f>'[1]CM.02- FUNGIBLE'!$E$8</f>
        <v>3.1600000000000003E-2</v>
      </c>
      <c r="H963" s="726">
        <f t="shared" si="41"/>
        <v>3.1600000000000003E-2</v>
      </c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</row>
    <row r="964" spans="1:65" s="194" customFormat="1" ht="28.5" customHeight="1" x14ac:dyDescent="0.2">
      <c r="A964" s="1383"/>
      <c r="B964" s="817">
        <v>24</v>
      </c>
      <c r="C964" s="780" t="str">
        <f>'[1]MATRIZ DE ACTIVIDADES'!$B$147</f>
        <v xml:space="preserve">Recibe prepara notificacion, registra en el sistema y deriva documentacion </v>
      </c>
      <c r="D964" s="722" t="str">
        <f>'[1]CM.02- FUNGIBLE'!$B$8</f>
        <v>Papel Bond A-4 75 gramos</v>
      </c>
      <c r="E964" s="723" t="s">
        <v>591</v>
      </c>
      <c r="F964" s="724">
        <v>1</v>
      </c>
      <c r="G964" s="729">
        <f>'[1]CM.02- FUNGIBLE'!$E$8</f>
        <v>3.1600000000000003E-2</v>
      </c>
      <c r="H964" s="726">
        <f t="shared" si="41"/>
        <v>3.1600000000000003E-2</v>
      </c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</row>
    <row r="965" spans="1:65" s="194" customFormat="1" ht="27.75" customHeight="1" x14ac:dyDescent="0.2">
      <c r="A965" s="1383"/>
      <c r="B965" s="1431">
        <v>30</v>
      </c>
      <c r="C965" s="780" t="str">
        <f>'[1]MATRIZ DE ACTIVIDADES'!$B$82</f>
        <v>Elabora Informe de visita de inspección y deriva una copia al responsable de la obra y al Gerente</v>
      </c>
      <c r="D965" s="722" t="str">
        <f>'[1]CM.02- FUNGIBLE'!$B$8</f>
        <v>Papel Bond A-4 75 gramos</v>
      </c>
      <c r="E965" s="723" t="s">
        <v>591</v>
      </c>
      <c r="F965" s="724">
        <v>8</v>
      </c>
      <c r="G965" s="729">
        <f>'[1]CM.02- FUNGIBLE'!$E$8</f>
        <v>3.1600000000000003E-2</v>
      </c>
      <c r="H965" s="726">
        <f t="shared" si="41"/>
        <v>0.25280000000000002</v>
      </c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</row>
    <row r="966" spans="1:65" s="194" customFormat="1" ht="27.75" customHeight="1" x14ac:dyDescent="0.2">
      <c r="A966" s="1383"/>
      <c r="B966" s="1179"/>
      <c r="C966" s="780"/>
      <c r="D966" s="730" t="str">
        <f>'[1]CM.02- FUNGIBLE'!$B$7</f>
        <v>Grapas 26/6</v>
      </c>
      <c r="E966" s="723" t="s">
        <v>591</v>
      </c>
      <c r="F966" s="731">
        <v>1</v>
      </c>
      <c r="G966" s="732">
        <f>'[1]CM.02- FUNGIBLE'!$E$7</f>
        <v>4.5199999999999998E-4</v>
      </c>
      <c r="H966" s="726">
        <f t="shared" si="41"/>
        <v>4.5199999999999998E-4</v>
      </c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</row>
    <row r="967" spans="1:65" s="194" customFormat="1" ht="27.75" customHeight="1" x14ac:dyDescent="0.2">
      <c r="A967" s="1383"/>
      <c r="B967" s="1431">
        <v>34</v>
      </c>
      <c r="C967" s="780" t="str">
        <f>'[1]MATRIZ DE ACTIVIDADES'!$B$82</f>
        <v>Elabora Informe de visita de inspección y deriva una copia al responsable de la obra y al Gerente</v>
      </c>
      <c r="D967" s="722" t="str">
        <f>'[1]CM.02- FUNGIBLE'!$B$8</f>
        <v>Papel Bond A-4 75 gramos</v>
      </c>
      <c r="E967" s="723" t="s">
        <v>591</v>
      </c>
      <c r="F967" s="724">
        <v>8</v>
      </c>
      <c r="G967" s="729">
        <f>'[1]CM.02- FUNGIBLE'!$E$8</f>
        <v>3.1600000000000003E-2</v>
      </c>
      <c r="H967" s="726">
        <f t="shared" si="41"/>
        <v>0.25280000000000002</v>
      </c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</row>
    <row r="968" spans="1:65" s="194" customFormat="1" ht="27.75" customHeight="1" x14ac:dyDescent="0.2">
      <c r="A968" s="1383"/>
      <c r="B968" s="1179"/>
      <c r="C968" s="780"/>
      <c r="D968" s="730" t="str">
        <f>'[1]CM.02- FUNGIBLE'!$B$7</f>
        <v>Grapas 26/6</v>
      </c>
      <c r="E968" s="723" t="s">
        <v>591</v>
      </c>
      <c r="F968" s="731">
        <v>1</v>
      </c>
      <c r="G968" s="732">
        <f>'[1]CM.02- FUNGIBLE'!$E$7</f>
        <v>4.5199999999999998E-4</v>
      </c>
      <c r="H968" s="726">
        <f t="shared" si="41"/>
        <v>4.5199999999999998E-4</v>
      </c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</row>
    <row r="969" spans="1:65" s="194" customFormat="1" ht="27.75" customHeight="1" x14ac:dyDescent="0.2">
      <c r="A969" s="1383"/>
      <c r="B969" s="1431">
        <v>28</v>
      </c>
      <c r="C969" s="780" t="str">
        <f>'[1]MATRIZ DE ACTIVIDADES'!$B$82</f>
        <v>Elabora Informe de visita de inspección y deriva una copia al responsable de la obra y al Gerente</v>
      </c>
      <c r="D969" s="722" t="str">
        <f>'[1]CM.02- FUNGIBLE'!$B$8</f>
        <v>Papel Bond A-4 75 gramos</v>
      </c>
      <c r="E969" s="723" t="s">
        <v>591</v>
      </c>
      <c r="F969" s="724">
        <v>8</v>
      </c>
      <c r="G969" s="729">
        <f>'[1]CM.02- FUNGIBLE'!$E$8</f>
        <v>3.1600000000000003E-2</v>
      </c>
      <c r="H969" s="726">
        <f t="shared" si="41"/>
        <v>0.25280000000000002</v>
      </c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</row>
    <row r="970" spans="1:65" s="194" customFormat="1" ht="27.75" customHeight="1" x14ac:dyDescent="0.2">
      <c r="A970" s="1383"/>
      <c r="B970" s="1179"/>
      <c r="C970" s="780"/>
      <c r="D970" s="730" t="str">
        <f>'[1]CM.02- FUNGIBLE'!$B$7</f>
        <v>Grapas 26/6</v>
      </c>
      <c r="E970" s="723" t="s">
        <v>591</v>
      </c>
      <c r="F970" s="731">
        <v>1</v>
      </c>
      <c r="G970" s="732">
        <f>'[1]CM.02- FUNGIBLE'!$E$7</f>
        <v>4.5199999999999998E-4</v>
      </c>
      <c r="H970" s="726">
        <f t="shared" si="41"/>
        <v>4.5199999999999998E-4</v>
      </c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</row>
    <row r="971" spans="1:65" s="194" customFormat="1" ht="27.75" customHeight="1" x14ac:dyDescent="0.2">
      <c r="A971" s="1383"/>
      <c r="B971" s="1431">
        <v>42</v>
      </c>
      <c r="C971" s="780" t="str">
        <f>'[1]MATRIZ DE ACTIVIDADES'!$B$82</f>
        <v>Elabora Informe de visita de inspección y deriva una copia al responsable de la obra y al Gerente</v>
      </c>
      <c r="D971" s="722" t="str">
        <f>'[1]CM.02- FUNGIBLE'!$B$8</f>
        <v>Papel Bond A-4 75 gramos</v>
      </c>
      <c r="E971" s="723" t="s">
        <v>591</v>
      </c>
      <c r="F971" s="724">
        <v>8</v>
      </c>
      <c r="G971" s="729">
        <f>'[1]CM.02- FUNGIBLE'!$E$8</f>
        <v>3.1600000000000003E-2</v>
      </c>
      <c r="H971" s="726">
        <f t="shared" si="41"/>
        <v>0.25280000000000002</v>
      </c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</row>
    <row r="972" spans="1:65" s="194" customFormat="1" ht="27.75" customHeight="1" x14ac:dyDescent="0.2">
      <c r="A972" s="1427"/>
      <c r="B972" s="1179"/>
      <c r="C972" s="780"/>
      <c r="D972" s="730" t="str">
        <f>'[1]CM.02- FUNGIBLE'!$B$7</f>
        <v>Grapas 26/6</v>
      </c>
      <c r="E972" s="723" t="s">
        <v>591</v>
      </c>
      <c r="F972" s="731">
        <v>1</v>
      </c>
      <c r="G972" s="732">
        <f>'[1]CM.02- FUNGIBLE'!$E$7</f>
        <v>4.5199999999999998E-4</v>
      </c>
      <c r="H972" s="726">
        <f t="shared" si="41"/>
        <v>4.5199999999999998E-4</v>
      </c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</row>
    <row r="973" spans="1:65" ht="36.75" customHeight="1" x14ac:dyDescent="0.2">
      <c r="A973" s="148"/>
      <c r="B973" s="118"/>
      <c r="C973" s="148"/>
      <c r="D973" s="149"/>
      <c r="E973" s="149"/>
      <c r="F973" s="149"/>
      <c r="G973" s="692" t="s">
        <v>592</v>
      </c>
      <c r="H973" s="794">
        <f>SUM(H956:H972)</f>
        <v>2.0399119999999997</v>
      </c>
    </row>
    <row r="974" spans="1:65" s="187" customFormat="1" ht="19.5" customHeight="1" x14ac:dyDescent="0.2">
      <c r="A974" s="176"/>
      <c r="B974" s="165"/>
      <c r="C974" s="176"/>
      <c r="D974" s="150"/>
      <c r="E974" s="150"/>
      <c r="F974" s="150"/>
      <c r="G974" s="152"/>
      <c r="H974" s="795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</row>
    <row r="975" spans="1:65" s="52" customFormat="1" ht="15" customHeight="1" x14ac:dyDescent="0.25">
      <c r="A975" s="1305" t="s">
        <v>55</v>
      </c>
      <c r="B975" s="1305"/>
      <c r="C975" s="1305"/>
      <c r="D975" s="1305"/>
      <c r="E975" s="1305"/>
      <c r="F975" s="1305"/>
      <c r="G975" s="1305"/>
      <c r="H975" s="1305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</row>
    <row r="976" spans="1:65" s="52" customFormat="1" ht="15" x14ac:dyDescent="0.25">
      <c r="A976" s="1305" t="s">
        <v>673</v>
      </c>
      <c r="B976" s="1305"/>
      <c r="C976" s="1305"/>
      <c r="D976" s="1305"/>
      <c r="E976" s="1305"/>
      <c r="F976" s="1305"/>
      <c r="G976" s="1305"/>
      <c r="H976" s="1305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</row>
    <row r="977" spans="1:65" s="52" customFormat="1" ht="15" customHeight="1" x14ac:dyDescent="0.25">
      <c r="A977" s="1301" t="s">
        <v>674</v>
      </c>
      <c r="B977" s="1301"/>
      <c r="C977" s="1301"/>
      <c r="D977" s="1301"/>
      <c r="E977" s="1301"/>
      <c r="F977" s="1301"/>
      <c r="G977" s="1301"/>
      <c r="H977" s="130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</row>
    <row r="978" spans="1:65" ht="13.5" thickBot="1" x14ac:dyDescent="0.25">
      <c r="A978" s="60" t="s">
        <v>3</v>
      </c>
      <c r="B978" s="117"/>
      <c r="C978" s="61"/>
      <c r="D978" s="117"/>
      <c r="E978" s="117"/>
      <c r="F978" s="117"/>
      <c r="G978" s="132"/>
      <c r="H978" s="793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</row>
    <row r="979" spans="1:65" ht="13.5" customHeight="1" thickBot="1" x14ac:dyDescent="0.25">
      <c r="A979" s="1420" t="s">
        <v>452</v>
      </c>
      <c r="B979" s="1421"/>
      <c r="C979" s="1421"/>
      <c r="D979" s="1421"/>
      <c r="E979" s="1421"/>
      <c r="F979" s="1421"/>
      <c r="G979" s="1421"/>
      <c r="H979" s="1422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  <c r="AQ979" s="188"/>
      <c r="AR979" s="188"/>
      <c r="AS979" s="188"/>
      <c r="AT979" s="188"/>
      <c r="AU979" s="188"/>
      <c r="AV979" s="188"/>
      <c r="AW979" s="188"/>
      <c r="AX979" s="188"/>
      <c r="AY979" s="188"/>
      <c r="AZ979" s="188"/>
      <c r="BA979" s="188"/>
      <c r="BB979" s="188"/>
      <c r="BC979" s="188"/>
      <c r="BD979" s="188"/>
      <c r="BE979" s="188"/>
      <c r="BF979" s="188"/>
      <c r="BG979" s="188"/>
      <c r="BH979" s="188"/>
      <c r="BI979" s="188"/>
      <c r="BJ979" s="188"/>
      <c r="BK979" s="188"/>
      <c r="BL979" s="188"/>
      <c r="BM979" s="188"/>
    </row>
    <row r="980" spans="1:65" ht="14.25" customHeight="1" thickBot="1" x14ac:dyDescent="0.25">
      <c r="A980" s="1420" t="s">
        <v>453</v>
      </c>
      <c r="B980" s="1421"/>
      <c r="C980" s="1421"/>
      <c r="D980" s="1421"/>
      <c r="E980" s="1421"/>
      <c r="F980" s="1421"/>
      <c r="G980" s="1421"/>
      <c r="H980" s="1422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</row>
    <row r="981" spans="1:65" ht="14.25" customHeight="1" thickBot="1" x14ac:dyDescent="0.25">
      <c r="A981" s="1417" t="s">
        <v>440</v>
      </c>
      <c r="B981" s="1418"/>
      <c r="C981" s="1418"/>
      <c r="D981" s="1418"/>
      <c r="E981" s="1418"/>
      <c r="F981" s="1418"/>
      <c r="G981" s="1418"/>
      <c r="H981" s="1419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</row>
    <row r="982" spans="1:65" s="187" customFormat="1" ht="12.75" customHeight="1" x14ac:dyDescent="0.2">
      <c r="A982" s="418" t="s">
        <v>569</v>
      </c>
      <c r="B982" s="418"/>
      <c r="C982" s="418"/>
      <c r="D982" s="783"/>
      <c r="E982" s="418"/>
      <c r="F982" s="418"/>
      <c r="G982" s="418"/>
      <c r="H982" s="807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</row>
    <row r="983" spans="1:65" s="187" customFormat="1" ht="12.75" customHeight="1" x14ac:dyDescent="0.2">
      <c r="A983" s="418"/>
      <c r="B983" s="418"/>
      <c r="C983" s="418"/>
      <c r="D983" s="783"/>
      <c r="E983" s="418"/>
      <c r="F983" s="418"/>
      <c r="G983" s="418"/>
      <c r="H983" s="807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  <c r="AA983" s="129"/>
    </row>
    <row r="984" spans="1:65" ht="13.5" thickBot="1" x14ac:dyDescent="0.25">
      <c r="A984" s="60" t="s">
        <v>4</v>
      </c>
      <c r="B984" s="117"/>
      <c r="C984" s="63"/>
      <c r="D984" s="118"/>
      <c r="E984" s="118"/>
      <c r="F984" s="118"/>
      <c r="G984" s="135"/>
      <c r="H984" s="793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</row>
    <row r="985" spans="1:65" ht="13.5" thickBot="1" x14ac:dyDescent="0.25">
      <c r="A985" s="1108" t="s">
        <v>62</v>
      </c>
      <c r="B985" s="1109"/>
      <c r="C985" s="1109"/>
      <c r="D985" s="1109"/>
      <c r="E985" s="1109"/>
      <c r="F985" s="1109"/>
      <c r="G985" s="1109"/>
      <c r="H985" s="1091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</row>
    <row r="986" spans="1:65" x14ac:dyDescent="0.2">
      <c r="A986" s="62"/>
      <c r="B986" s="62"/>
      <c r="C986" s="62"/>
      <c r="D986" s="118"/>
      <c r="E986" s="62"/>
      <c r="F986" s="62"/>
      <c r="G986" s="62"/>
      <c r="H986" s="806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</row>
    <row r="987" spans="1:65" s="699" customFormat="1" ht="37.5" customHeight="1" x14ac:dyDescent="0.2">
      <c r="A987" s="506" t="s">
        <v>5</v>
      </c>
      <c r="B987" s="507" t="s">
        <v>6</v>
      </c>
      <c r="C987" s="507" t="s">
        <v>7</v>
      </c>
      <c r="D987" s="680" t="s">
        <v>578</v>
      </c>
      <c r="E987" s="680" t="s">
        <v>579</v>
      </c>
      <c r="F987" s="680" t="s">
        <v>580</v>
      </c>
      <c r="G987" s="680" t="s">
        <v>581</v>
      </c>
      <c r="H987" s="690" t="s">
        <v>14</v>
      </c>
      <c r="I987" s="520"/>
    </row>
    <row r="988" spans="1:65" s="699" customFormat="1" ht="25.5" customHeight="1" x14ac:dyDescent="0.2">
      <c r="A988" s="508"/>
      <c r="B988" s="508"/>
      <c r="C988" s="508"/>
      <c r="D988" s="248"/>
      <c r="E988" s="248"/>
      <c r="F988" s="248" t="s">
        <v>582</v>
      </c>
      <c r="G988" s="248" t="s">
        <v>583</v>
      </c>
      <c r="H988" s="688" t="s">
        <v>584</v>
      </c>
      <c r="I988" s="520"/>
    </row>
    <row r="989" spans="1:65" s="52" customFormat="1" ht="36" customHeight="1" x14ac:dyDescent="0.25">
      <c r="A989" s="1363" t="s">
        <v>561</v>
      </c>
      <c r="B989" s="1365">
        <v>4</v>
      </c>
      <c r="C989" s="790" t="str">
        <f>'[1]MATRIZ DE ACTIVIDADES'!$B$105</f>
        <v>Elabora Informe Tecnico y deriva a documentacion</v>
      </c>
      <c r="D989" s="722" t="str">
        <f>'[1]CM.02- FUNGIBLE'!$B$8</f>
        <v>Papel Bond A-4 75 gramos</v>
      </c>
      <c r="E989" s="723" t="s">
        <v>591</v>
      </c>
      <c r="F989" s="724">
        <v>10</v>
      </c>
      <c r="G989" s="729">
        <f>'[1]CM.02- FUNGIBLE'!$E$8</f>
        <v>3.1600000000000003E-2</v>
      </c>
      <c r="H989" s="726">
        <f t="shared" ref="H989:H990" si="42">F989*G989</f>
        <v>0.31600000000000006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</row>
    <row r="990" spans="1:65" s="52" customFormat="1" ht="36" customHeight="1" x14ac:dyDescent="0.25">
      <c r="A990" s="1364"/>
      <c r="B990" s="1366"/>
      <c r="C990" s="790"/>
      <c r="D990" s="730" t="str">
        <f>'[1]CM.02- FUNGIBLE'!$B$7</f>
        <v>Grapas 26/6</v>
      </c>
      <c r="E990" s="723" t="s">
        <v>591</v>
      </c>
      <c r="F990" s="731">
        <v>1</v>
      </c>
      <c r="G990" s="732">
        <f>'[1]CM.02- FUNGIBLE'!$E$7</f>
        <v>4.5199999999999998E-4</v>
      </c>
      <c r="H990" s="726">
        <f t="shared" si="42"/>
        <v>4.5199999999999998E-4</v>
      </c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</row>
    <row r="991" spans="1:65" s="52" customFormat="1" ht="36" x14ac:dyDescent="0.25">
      <c r="A991" s="108"/>
      <c r="B991" s="12"/>
      <c r="C991" s="12"/>
      <c r="D991" s="572"/>
      <c r="E991" s="150"/>
      <c r="F991" s="151"/>
      <c r="G991" s="692" t="s">
        <v>592</v>
      </c>
      <c r="H991" s="799">
        <f>SUM(H989:H990)</f>
        <v>0.31645200000000007</v>
      </c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</row>
    <row r="992" spans="1:65" s="71" customFormat="1" ht="15" x14ac:dyDescent="0.25">
      <c r="A992" s="109"/>
      <c r="B992" s="95"/>
      <c r="C992" s="95"/>
      <c r="D992" s="97"/>
      <c r="E992" s="150"/>
      <c r="F992" s="151"/>
      <c r="G992" s="694"/>
      <c r="H992" s="795"/>
    </row>
    <row r="993" spans="1:65" s="52" customFormat="1" ht="15" customHeight="1" x14ac:dyDescent="0.25">
      <c r="A993" s="1305" t="s">
        <v>55</v>
      </c>
      <c r="B993" s="1305"/>
      <c r="C993" s="1305"/>
      <c r="D993" s="1305"/>
      <c r="E993" s="1305"/>
      <c r="F993" s="1305"/>
      <c r="G993" s="1305"/>
      <c r="H993" s="1305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</row>
    <row r="994" spans="1:65" s="52" customFormat="1" ht="15" x14ac:dyDescent="0.25">
      <c r="A994" s="1305" t="s">
        <v>673</v>
      </c>
      <c r="B994" s="1305"/>
      <c r="C994" s="1305"/>
      <c r="D994" s="1305"/>
      <c r="E994" s="1305"/>
      <c r="F994" s="1305"/>
      <c r="G994" s="1305"/>
      <c r="H994" s="1305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</row>
    <row r="995" spans="1:65" s="52" customFormat="1" ht="15" customHeight="1" x14ac:dyDescent="0.25">
      <c r="A995" s="1301" t="s">
        <v>674</v>
      </c>
      <c r="B995" s="1301"/>
      <c r="C995" s="1301"/>
      <c r="D995" s="1301"/>
      <c r="E995" s="1301"/>
      <c r="F995" s="1301"/>
      <c r="G995" s="1301"/>
      <c r="H995" s="130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</row>
    <row r="996" spans="1:65" ht="18" customHeight="1" thickBot="1" x14ac:dyDescent="0.25">
      <c r="A996" s="60" t="s">
        <v>3</v>
      </c>
      <c r="B996" s="117"/>
      <c r="C996" s="61"/>
      <c r="D996" s="117"/>
      <c r="E996" s="117"/>
      <c r="F996" s="117"/>
      <c r="G996" s="132"/>
      <c r="H996" s="793"/>
    </row>
    <row r="997" spans="1:65" ht="13.5" customHeight="1" thickBot="1" x14ac:dyDescent="0.25">
      <c r="A997" s="1420" t="s">
        <v>452</v>
      </c>
      <c r="B997" s="1421"/>
      <c r="C997" s="1421"/>
      <c r="D997" s="1421"/>
      <c r="E997" s="1421"/>
      <c r="F997" s="1421"/>
      <c r="G997" s="1421"/>
      <c r="H997" s="1422"/>
    </row>
    <row r="998" spans="1:65" ht="14.25" customHeight="1" thickBot="1" x14ac:dyDescent="0.25">
      <c r="A998" s="1420" t="s">
        <v>453</v>
      </c>
      <c r="B998" s="1421"/>
      <c r="C998" s="1421"/>
      <c r="D998" s="1421"/>
      <c r="E998" s="1421"/>
      <c r="F998" s="1421"/>
      <c r="G998" s="1421"/>
      <c r="H998" s="1422"/>
    </row>
    <row r="999" spans="1:65" ht="15" customHeight="1" thickBot="1" x14ac:dyDescent="0.25">
      <c r="A999" s="1417" t="s">
        <v>441</v>
      </c>
      <c r="B999" s="1418"/>
      <c r="C999" s="1418"/>
      <c r="D999" s="1418"/>
      <c r="E999" s="1418"/>
      <c r="F999" s="1418"/>
      <c r="G999" s="1418"/>
      <c r="H999" s="1419"/>
    </row>
    <row r="1000" spans="1:65" ht="15" customHeight="1" x14ac:dyDescent="0.2">
      <c r="A1000" s="62"/>
      <c r="B1000" s="118"/>
      <c r="C1000" s="63"/>
      <c r="D1000" s="118"/>
      <c r="E1000" s="118"/>
      <c r="F1000" s="118"/>
      <c r="G1000" s="135"/>
      <c r="H1000" s="793"/>
    </row>
    <row r="1001" spans="1:65" ht="15" customHeight="1" thickBot="1" x14ac:dyDescent="0.25">
      <c r="A1001" s="60" t="s">
        <v>4</v>
      </c>
      <c r="B1001" s="117"/>
      <c r="C1001" s="63"/>
      <c r="D1001" s="118"/>
      <c r="E1001" s="118"/>
      <c r="F1001" s="118"/>
      <c r="G1001" s="135"/>
      <c r="H1001" s="793"/>
    </row>
    <row r="1002" spans="1:65" ht="14.25" customHeight="1" thickBot="1" x14ac:dyDescent="0.25">
      <c r="A1002" s="1108" t="s">
        <v>62</v>
      </c>
      <c r="B1002" s="1109"/>
      <c r="C1002" s="1109"/>
      <c r="D1002" s="1109"/>
      <c r="E1002" s="1109"/>
      <c r="F1002" s="1109"/>
      <c r="G1002" s="1109"/>
      <c r="H1002" s="1091"/>
    </row>
    <row r="1003" spans="1:65" s="193" customFormat="1" ht="19.5" customHeight="1" x14ac:dyDescent="0.2">
      <c r="A1003" s="64"/>
      <c r="B1003" s="118"/>
      <c r="C1003" s="11"/>
      <c r="D1003" s="119"/>
      <c r="E1003" s="118"/>
      <c r="F1003" s="119"/>
      <c r="G1003" s="135"/>
      <c r="H1003" s="793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  <c r="AA1003" s="129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</row>
    <row r="1004" spans="1:65" s="697" customFormat="1" ht="37.5" customHeight="1" x14ac:dyDescent="0.2">
      <c r="A1004" s="506" t="s">
        <v>5</v>
      </c>
      <c r="B1004" s="507" t="s">
        <v>6</v>
      </c>
      <c r="C1004" s="507" t="s">
        <v>7</v>
      </c>
      <c r="D1004" s="680" t="s">
        <v>578</v>
      </c>
      <c r="E1004" s="680" t="s">
        <v>579</v>
      </c>
      <c r="F1004" s="680" t="s">
        <v>580</v>
      </c>
      <c r="G1004" s="680" t="s">
        <v>581</v>
      </c>
      <c r="H1004" s="690" t="s">
        <v>14</v>
      </c>
      <c r="I1004" s="520"/>
    </row>
    <row r="1005" spans="1:65" s="697" customFormat="1" ht="25.5" customHeight="1" x14ac:dyDescent="0.2">
      <c r="A1005" s="508"/>
      <c r="B1005" s="508"/>
      <c r="C1005" s="508"/>
      <c r="D1005" s="248"/>
      <c r="E1005" s="248"/>
      <c r="F1005" s="248" t="s">
        <v>582</v>
      </c>
      <c r="G1005" s="248" t="s">
        <v>583</v>
      </c>
      <c r="H1005" s="688" t="s">
        <v>584</v>
      </c>
      <c r="I1005" s="520"/>
    </row>
    <row r="1006" spans="1:65" ht="31.5" customHeight="1" x14ac:dyDescent="0.2">
      <c r="A1006" s="1426" t="str">
        <f>'[1]CM.01-PERSONAL '!$C$168</f>
        <v xml:space="preserve">GERENCIA DE OBRAS </v>
      </c>
      <c r="B1006" s="1431">
        <v>5</v>
      </c>
      <c r="C1006" s="780" t="str">
        <f>'[1]MATRIZ DE ACTIVIDADES'!$B$70</f>
        <v>Recibe,revisa expediente y efectùa la Verificaciòn administrativa</v>
      </c>
      <c r="D1006" s="722" t="str">
        <f>'[1]CM.02- FUNGIBLE'!$B$6</f>
        <v>Folder manila A4</v>
      </c>
      <c r="E1006" s="723" t="s">
        <v>591</v>
      </c>
      <c r="F1006" s="724">
        <v>1</v>
      </c>
      <c r="G1006" s="725">
        <f>'[1]CM.02- FUNGIBLE'!$E$6</f>
        <v>0.71679999999999999</v>
      </c>
      <c r="H1006" s="726">
        <f t="shared" ref="H1006:H1022" si="43">F1006*G1006</f>
        <v>0.71679999999999999</v>
      </c>
      <c r="I1006" s="70"/>
      <c r="J1006" s="139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</row>
    <row r="1007" spans="1:65" ht="31.5" customHeight="1" x14ac:dyDescent="0.2">
      <c r="A1007" s="1383"/>
      <c r="B1007" s="1179"/>
      <c r="C1007" s="780"/>
      <c r="D1007" s="727" t="str">
        <f>'[1]CM.02- FUNGIBLE'!$B$5</f>
        <v>Faster</v>
      </c>
      <c r="E1007" s="723" t="s">
        <v>591</v>
      </c>
      <c r="F1007" s="727">
        <v>1</v>
      </c>
      <c r="G1007" s="728">
        <f>'[1]CM.02- FUNGIBLE'!$E$5</f>
        <v>8.8000000000000009E-2</v>
      </c>
      <c r="H1007" s="726">
        <f t="shared" si="43"/>
        <v>8.8000000000000009E-2</v>
      </c>
      <c r="I1007" s="70"/>
      <c r="J1007" s="139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</row>
    <row r="1008" spans="1:65" ht="30.75" customHeight="1" x14ac:dyDescent="0.2">
      <c r="A1008" s="1383"/>
      <c r="B1008" s="1431">
        <v>6</v>
      </c>
      <c r="C1008" s="780" t="str">
        <f>'[1]MATRIZ DE ACTIVIDADES'!$B$30</f>
        <v>Elabora el informe de verificación administrativa, proyecto de  Licencia  y deriva a Gerente</v>
      </c>
      <c r="D1008" s="722" t="str">
        <f>'[1]CM.02- FUNGIBLE'!$B$8</f>
        <v>Papel Bond A-4 75 gramos</v>
      </c>
      <c r="E1008" s="723" t="s">
        <v>591</v>
      </c>
      <c r="F1008" s="724">
        <v>2</v>
      </c>
      <c r="G1008" s="729">
        <f>'[1]CM.02- FUNGIBLE'!$E$8</f>
        <v>3.1600000000000003E-2</v>
      </c>
      <c r="H1008" s="726">
        <f t="shared" si="43"/>
        <v>6.3200000000000006E-2</v>
      </c>
      <c r="I1008" s="70"/>
      <c r="J1008" s="139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</row>
    <row r="1009" spans="1:65" ht="30.75" customHeight="1" x14ac:dyDescent="0.2">
      <c r="A1009" s="1383"/>
      <c r="B1009" s="1179"/>
      <c r="C1009" s="780"/>
      <c r="D1009" s="730" t="str">
        <f>'[1]CM.02- FUNGIBLE'!$B$7</f>
        <v>Grapas 26/6</v>
      </c>
      <c r="E1009" s="723" t="s">
        <v>591</v>
      </c>
      <c r="F1009" s="731">
        <v>1</v>
      </c>
      <c r="G1009" s="732">
        <f>'[1]CM.02- FUNGIBLE'!$E$7</f>
        <v>4.5199999999999998E-4</v>
      </c>
      <c r="H1009" s="726">
        <f t="shared" si="43"/>
        <v>4.5199999999999998E-4</v>
      </c>
      <c r="I1009" s="70"/>
      <c r="J1009" s="139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</row>
    <row r="1010" spans="1:65" s="187" customFormat="1" ht="29.25" customHeight="1" x14ac:dyDescent="0.2">
      <c r="A1010" s="1383"/>
      <c r="B1010" s="1431">
        <v>13</v>
      </c>
      <c r="C1010" s="780" t="str">
        <f>'[1]MATRIZ DE ACTIVIDADES'!$B$39</f>
        <v>Recepciona, revisa expediente , elabora proyecto de Resolucion  y deriva documentacion</v>
      </c>
      <c r="D1010" s="722" t="str">
        <f>'[1]CM.02- FUNGIBLE'!$B$8</f>
        <v>Papel Bond A-4 75 gramos</v>
      </c>
      <c r="E1010" s="723" t="s">
        <v>591</v>
      </c>
      <c r="F1010" s="724">
        <v>2</v>
      </c>
      <c r="G1010" s="729">
        <f>'[1]CM.02- FUNGIBLE'!$E$8</f>
        <v>3.1600000000000003E-2</v>
      </c>
      <c r="H1010" s="726">
        <f t="shared" si="43"/>
        <v>6.3200000000000006E-2</v>
      </c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</row>
    <row r="1011" spans="1:65" s="187" customFormat="1" ht="29.25" customHeight="1" x14ac:dyDescent="0.2">
      <c r="A1011" s="1427"/>
      <c r="B1011" s="1179"/>
      <c r="C1011" s="789"/>
      <c r="D1011" s="730" t="str">
        <f>'[1]CM.02- FUNGIBLE'!$B$7</f>
        <v>Grapas 26/6</v>
      </c>
      <c r="E1011" s="723" t="s">
        <v>591</v>
      </c>
      <c r="F1011" s="731">
        <v>1</v>
      </c>
      <c r="G1011" s="732">
        <f>'[1]CM.02- FUNGIBLE'!$E$7</f>
        <v>4.5199999999999998E-4</v>
      </c>
      <c r="H1011" s="726">
        <f t="shared" si="43"/>
        <v>4.5199999999999998E-4</v>
      </c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  <c r="AA1011" s="129"/>
    </row>
    <row r="1012" spans="1:65" s="71" customFormat="1" ht="38.25" x14ac:dyDescent="0.25">
      <c r="A1012" s="784" t="str">
        <f>'[1]CM.01-PERSONAL '!$C$154</f>
        <v>GERENCIA GENERAL DE DESARROLLO URBANO</v>
      </c>
      <c r="B1012" s="817">
        <v>19</v>
      </c>
      <c r="C1012" s="790" t="str">
        <f>'[1]MATRIZ DE ACTIVIDADES'!$B$147</f>
        <v xml:space="preserve">Recibe prepara notificacion, registra en el sistema y deriva documentacion </v>
      </c>
      <c r="D1012" s="722" t="str">
        <f>'[1]CM.02- FUNGIBLE'!$B$8</f>
        <v>Papel Bond A-4 75 gramos</v>
      </c>
      <c r="E1012" s="723" t="s">
        <v>591</v>
      </c>
      <c r="F1012" s="724">
        <v>1</v>
      </c>
      <c r="G1012" s="729">
        <f>'[1]CM.02- FUNGIBLE'!$E$8</f>
        <v>3.1600000000000003E-2</v>
      </c>
      <c r="H1012" s="726">
        <f t="shared" si="43"/>
        <v>3.1600000000000003E-2</v>
      </c>
    </row>
    <row r="1013" spans="1:65" s="187" customFormat="1" ht="31.5" customHeight="1" x14ac:dyDescent="0.2">
      <c r="A1013" s="1426" t="str">
        <f>'[1]CM.01-PERSONAL '!$C$168</f>
        <v xml:space="preserve">GERENCIA DE OBRAS </v>
      </c>
      <c r="B1013" s="817">
        <v>22</v>
      </c>
      <c r="C1013" s="780" t="str">
        <f>'[1]MATRIZ DE ACTIVIDADES'!$B$34</f>
        <v>Recepciona, revisa expediente , elabora cronograma de visitas y deriva documentacion.</v>
      </c>
      <c r="D1013" s="722" t="str">
        <f>'[1]CM.02- FUNGIBLE'!$B$8</f>
        <v>Papel Bond A-4 75 gramos</v>
      </c>
      <c r="E1013" s="723" t="s">
        <v>591</v>
      </c>
      <c r="F1013" s="724">
        <v>1</v>
      </c>
      <c r="G1013" s="729">
        <f>'[1]CM.02- FUNGIBLE'!$E$8</f>
        <v>3.1600000000000003E-2</v>
      </c>
      <c r="H1013" s="726">
        <f t="shared" si="43"/>
        <v>3.1600000000000003E-2</v>
      </c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  <c r="AA1013" s="129"/>
    </row>
    <row r="1014" spans="1:65" s="194" customFormat="1" ht="28.5" customHeight="1" x14ac:dyDescent="0.2">
      <c r="A1014" s="1383"/>
      <c r="B1014" s="817">
        <v>24</v>
      </c>
      <c r="C1014" s="780" t="str">
        <f>'[1]MATRIZ DE ACTIVIDADES'!$B$147</f>
        <v xml:space="preserve">Recibe prepara notificacion, registra en el sistema y deriva documentacion </v>
      </c>
      <c r="D1014" s="722" t="str">
        <f>'[1]CM.02- FUNGIBLE'!$B$8</f>
        <v>Papel Bond A-4 75 gramos</v>
      </c>
      <c r="E1014" s="723" t="s">
        <v>591</v>
      </c>
      <c r="F1014" s="724">
        <v>1</v>
      </c>
      <c r="G1014" s="729">
        <f>'[1]CM.02- FUNGIBLE'!$E$8</f>
        <v>3.1600000000000003E-2</v>
      </c>
      <c r="H1014" s="726">
        <f t="shared" si="43"/>
        <v>3.1600000000000003E-2</v>
      </c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</row>
    <row r="1015" spans="1:65" s="194" customFormat="1" ht="27.75" customHeight="1" x14ac:dyDescent="0.2">
      <c r="A1015" s="1383"/>
      <c r="B1015" s="1431">
        <v>30</v>
      </c>
      <c r="C1015" s="780" t="str">
        <f>'[1]MATRIZ DE ACTIVIDADES'!$B$82</f>
        <v>Elabora Informe de visita de inspección y deriva una copia al responsable de la obra y al Gerente</v>
      </c>
      <c r="D1015" s="722" t="str">
        <f>'[1]CM.02- FUNGIBLE'!$B$8</f>
        <v>Papel Bond A-4 75 gramos</v>
      </c>
      <c r="E1015" s="723" t="s">
        <v>591</v>
      </c>
      <c r="F1015" s="724">
        <v>8</v>
      </c>
      <c r="G1015" s="729">
        <f>'[1]CM.02- FUNGIBLE'!$E$8</f>
        <v>3.1600000000000003E-2</v>
      </c>
      <c r="H1015" s="726">
        <f t="shared" si="43"/>
        <v>0.25280000000000002</v>
      </c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</row>
    <row r="1016" spans="1:65" s="194" customFormat="1" ht="27.75" customHeight="1" x14ac:dyDescent="0.2">
      <c r="A1016" s="1383"/>
      <c r="B1016" s="1179"/>
      <c r="C1016" s="780"/>
      <c r="D1016" s="730" t="str">
        <f>'[1]CM.02- FUNGIBLE'!$B$7</f>
        <v>Grapas 26/6</v>
      </c>
      <c r="E1016" s="723" t="s">
        <v>591</v>
      </c>
      <c r="F1016" s="731">
        <v>1</v>
      </c>
      <c r="G1016" s="732">
        <f>'[1]CM.02- FUNGIBLE'!$E$7</f>
        <v>4.5199999999999998E-4</v>
      </c>
      <c r="H1016" s="726">
        <f t="shared" si="43"/>
        <v>4.5199999999999998E-4</v>
      </c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  <c r="AZ1016" s="187"/>
      <c r="BA1016" s="187"/>
      <c r="BB1016" s="187"/>
      <c r="BC1016" s="187"/>
      <c r="BD1016" s="187"/>
      <c r="BE1016" s="187"/>
      <c r="BF1016" s="187"/>
      <c r="BG1016" s="187"/>
      <c r="BH1016" s="187"/>
      <c r="BI1016" s="187"/>
      <c r="BJ1016" s="187"/>
      <c r="BK1016" s="187"/>
      <c r="BL1016" s="187"/>
      <c r="BM1016" s="187"/>
    </row>
    <row r="1017" spans="1:65" s="194" customFormat="1" ht="27.75" customHeight="1" x14ac:dyDescent="0.2">
      <c r="A1017" s="1383"/>
      <c r="B1017" s="1431">
        <v>34</v>
      </c>
      <c r="C1017" s="780" t="str">
        <f>'[1]MATRIZ DE ACTIVIDADES'!$B$82</f>
        <v>Elabora Informe de visita de inspección y deriva una copia al responsable de la obra y al Gerente</v>
      </c>
      <c r="D1017" s="722" t="str">
        <f>'[1]CM.02- FUNGIBLE'!$B$8</f>
        <v>Papel Bond A-4 75 gramos</v>
      </c>
      <c r="E1017" s="723" t="s">
        <v>591</v>
      </c>
      <c r="F1017" s="724">
        <v>8</v>
      </c>
      <c r="G1017" s="729">
        <f>'[1]CM.02- FUNGIBLE'!$E$8</f>
        <v>3.1600000000000003E-2</v>
      </c>
      <c r="H1017" s="726">
        <f t="shared" si="43"/>
        <v>0.25280000000000002</v>
      </c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</row>
    <row r="1018" spans="1:65" s="194" customFormat="1" ht="27.75" customHeight="1" x14ac:dyDescent="0.2">
      <c r="A1018" s="1383"/>
      <c r="B1018" s="1179"/>
      <c r="C1018" s="780"/>
      <c r="D1018" s="730" t="str">
        <f>'[1]CM.02- FUNGIBLE'!$B$7</f>
        <v>Grapas 26/6</v>
      </c>
      <c r="E1018" s="723" t="s">
        <v>591</v>
      </c>
      <c r="F1018" s="731">
        <v>1</v>
      </c>
      <c r="G1018" s="732">
        <f>'[1]CM.02- FUNGIBLE'!$E$7</f>
        <v>4.5199999999999998E-4</v>
      </c>
      <c r="H1018" s="726">
        <f t="shared" si="43"/>
        <v>4.5199999999999998E-4</v>
      </c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</row>
    <row r="1019" spans="1:65" s="194" customFormat="1" ht="27.75" customHeight="1" x14ac:dyDescent="0.2">
      <c r="A1019" s="1383"/>
      <c r="B1019" s="1431">
        <v>28</v>
      </c>
      <c r="C1019" s="780" t="str">
        <f>'[1]MATRIZ DE ACTIVIDADES'!$B$82</f>
        <v>Elabora Informe de visita de inspección y deriva una copia al responsable de la obra y al Gerente</v>
      </c>
      <c r="D1019" s="722" t="str">
        <f>'[1]CM.02- FUNGIBLE'!$B$8</f>
        <v>Papel Bond A-4 75 gramos</v>
      </c>
      <c r="E1019" s="723" t="s">
        <v>591</v>
      </c>
      <c r="F1019" s="724">
        <v>8</v>
      </c>
      <c r="G1019" s="729">
        <f>'[1]CM.02- FUNGIBLE'!$E$8</f>
        <v>3.1600000000000003E-2</v>
      </c>
      <c r="H1019" s="726">
        <f t="shared" si="43"/>
        <v>0.25280000000000002</v>
      </c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129"/>
      <c r="X1019" s="129"/>
      <c r="Y1019" s="129"/>
      <c r="Z1019" s="129"/>
      <c r="AA1019" s="129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</row>
    <row r="1020" spans="1:65" s="194" customFormat="1" ht="27.75" customHeight="1" x14ac:dyDescent="0.2">
      <c r="A1020" s="1383"/>
      <c r="B1020" s="1179"/>
      <c r="C1020" s="780"/>
      <c r="D1020" s="730" t="str">
        <f>'[1]CM.02- FUNGIBLE'!$B$7</f>
        <v>Grapas 26/6</v>
      </c>
      <c r="E1020" s="723" t="s">
        <v>591</v>
      </c>
      <c r="F1020" s="731">
        <v>1</v>
      </c>
      <c r="G1020" s="732">
        <f>'[1]CM.02- FUNGIBLE'!$E$7</f>
        <v>4.5199999999999998E-4</v>
      </c>
      <c r="H1020" s="726">
        <f t="shared" si="43"/>
        <v>4.5199999999999998E-4</v>
      </c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</row>
    <row r="1021" spans="1:65" s="194" customFormat="1" ht="27.75" customHeight="1" x14ac:dyDescent="0.2">
      <c r="A1021" s="1383"/>
      <c r="B1021" s="1431">
        <v>42</v>
      </c>
      <c r="C1021" s="780" t="str">
        <f>'[1]MATRIZ DE ACTIVIDADES'!$B$82</f>
        <v>Elabora Informe de visita de inspección y deriva una copia al responsable de la obra y al Gerente</v>
      </c>
      <c r="D1021" s="722" t="str">
        <f>'[1]CM.02- FUNGIBLE'!$B$8</f>
        <v>Papel Bond A-4 75 gramos</v>
      </c>
      <c r="E1021" s="723" t="s">
        <v>591</v>
      </c>
      <c r="F1021" s="724">
        <v>8</v>
      </c>
      <c r="G1021" s="729">
        <f>'[1]CM.02- FUNGIBLE'!$E$8</f>
        <v>3.1600000000000003E-2</v>
      </c>
      <c r="H1021" s="726">
        <f t="shared" si="43"/>
        <v>0.25280000000000002</v>
      </c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129"/>
      <c r="T1021" s="129"/>
      <c r="U1021" s="129"/>
      <c r="V1021" s="129"/>
      <c r="W1021" s="129"/>
      <c r="X1021" s="129"/>
      <c r="Y1021" s="129"/>
      <c r="Z1021" s="129"/>
      <c r="AA1021" s="129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  <c r="AZ1021" s="187"/>
      <c r="BA1021" s="187"/>
      <c r="BB1021" s="187"/>
      <c r="BC1021" s="187"/>
      <c r="BD1021" s="187"/>
      <c r="BE1021" s="187"/>
      <c r="BF1021" s="187"/>
      <c r="BG1021" s="187"/>
      <c r="BH1021" s="187"/>
      <c r="BI1021" s="187"/>
      <c r="BJ1021" s="187"/>
      <c r="BK1021" s="187"/>
      <c r="BL1021" s="187"/>
      <c r="BM1021" s="187"/>
    </row>
    <row r="1022" spans="1:65" s="194" customFormat="1" ht="27.75" customHeight="1" x14ac:dyDescent="0.2">
      <c r="A1022" s="1427"/>
      <c r="B1022" s="1179"/>
      <c r="C1022" s="780"/>
      <c r="D1022" s="730" t="str">
        <f>'[1]CM.02- FUNGIBLE'!$B$7</f>
        <v>Grapas 26/6</v>
      </c>
      <c r="E1022" s="723" t="s">
        <v>591</v>
      </c>
      <c r="F1022" s="731">
        <v>1</v>
      </c>
      <c r="G1022" s="732">
        <f>'[1]CM.02- FUNGIBLE'!$E$7</f>
        <v>4.5199999999999998E-4</v>
      </c>
      <c r="H1022" s="726">
        <f t="shared" si="43"/>
        <v>4.5199999999999998E-4</v>
      </c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/>
      <c r="Y1022" s="129"/>
      <c r="Z1022" s="129"/>
      <c r="AA1022" s="129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</row>
    <row r="1023" spans="1:65" ht="36.75" customHeight="1" x14ac:dyDescent="0.2">
      <c r="A1023" s="148"/>
      <c r="B1023" s="118"/>
      <c r="C1023" s="148"/>
      <c r="D1023" s="149"/>
      <c r="E1023" s="149"/>
      <c r="F1023" s="149"/>
      <c r="G1023" s="692" t="s">
        <v>592</v>
      </c>
      <c r="H1023" s="794">
        <f>SUM(H1006:H1022)</f>
        <v>2.0399119999999997</v>
      </c>
    </row>
    <row r="1024" spans="1:65" s="187" customFormat="1" ht="19.5" customHeight="1" x14ac:dyDescent="0.2">
      <c r="A1024" s="176"/>
      <c r="B1024" s="165"/>
      <c r="C1024" s="176"/>
      <c r="D1024" s="150"/>
      <c r="E1024" s="150"/>
      <c r="F1024" s="150"/>
      <c r="G1024" s="152"/>
      <c r="H1024" s="795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/>
      <c r="Y1024" s="129"/>
      <c r="Z1024" s="129"/>
      <c r="AA1024" s="129"/>
    </row>
    <row r="1025" spans="1:31" s="52" customFormat="1" ht="15" customHeight="1" x14ac:dyDescent="0.25">
      <c r="A1025" s="1305" t="s">
        <v>55</v>
      </c>
      <c r="B1025" s="1305"/>
      <c r="C1025" s="1305"/>
      <c r="D1025" s="1305"/>
      <c r="E1025" s="1305"/>
      <c r="F1025" s="1305"/>
      <c r="G1025" s="1305"/>
      <c r="H1025" s="1305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</row>
    <row r="1026" spans="1:31" s="52" customFormat="1" ht="15" x14ac:dyDescent="0.25">
      <c r="A1026" s="1305" t="s">
        <v>673</v>
      </c>
      <c r="B1026" s="1305"/>
      <c r="C1026" s="1305"/>
      <c r="D1026" s="1305"/>
      <c r="E1026" s="1305"/>
      <c r="F1026" s="1305"/>
      <c r="G1026" s="1305"/>
      <c r="H1026" s="1305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</row>
    <row r="1027" spans="1:31" s="52" customFormat="1" ht="15" customHeight="1" x14ac:dyDescent="0.25">
      <c r="A1027" s="1301" t="s">
        <v>674</v>
      </c>
      <c r="B1027" s="1301"/>
      <c r="C1027" s="1301"/>
      <c r="D1027" s="1301"/>
      <c r="E1027" s="1301"/>
      <c r="F1027" s="1301"/>
      <c r="G1027" s="1301"/>
      <c r="H1027" s="130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</row>
    <row r="1028" spans="1:31" ht="13.5" thickBot="1" x14ac:dyDescent="0.25">
      <c r="A1028" s="60" t="s">
        <v>3</v>
      </c>
      <c r="B1028" s="117"/>
      <c r="C1028" s="61"/>
      <c r="D1028" s="117"/>
      <c r="E1028" s="117"/>
      <c r="F1028" s="117"/>
      <c r="G1028" s="132"/>
      <c r="H1028" s="793"/>
    </row>
    <row r="1029" spans="1:31" ht="13.5" customHeight="1" thickBot="1" x14ac:dyDescent="0.25">
      <c r="A1029" s="1420" t="s">
        <v>452</v>
      </c>
      <c r="B1029" s="1421"/>
      <c r="C1029" s="1421"/>
      <c r="D1029" s="1421"/>
      <c r="E1029" s="1421"/>
      <c r="F1029" s="1421"/>
      <c r="G1029" s="1421"/>
      <c r="H1029" s="1422"/>
    </row>
    <row r="1030" spans="1:31" ht="14.25" customHeight="1" thickBot="1" x14ac:dyDescent="0.25">
      <c r="A1030" s="1420" t="s">
        <v>453</v>
      </c>
      <c r="B1030" s="1421"/>
      <c r="C1030" s="1421"/>
      <c r="D1030" s="1421"/>
      <c r="E1030" s="1421"/>
      <c r="F1030" s="1421"/>
      <c r="G1030" s="1421"/>
      <c r="H1030" s="1422"/>
    </row>
    <row r="1031" spans="1:31" ht="15" customHeight="1" thickBot="1" x14ac:dyDescent="0.25">
      <c r="A1031" s="1417" t="s">
        <v>441</v>
      </c>
      <c r="B1031" s="1418"/>
      <c r="C1031" s="1418"/>
      <c r="D1031" s="1418"/>
      <c r="E1031" s="1418"/>
      <c r="F1031" s="1418"/>
      <c r="G1031" s="1418"/>
      <c r="H1031" s="1419"/>
    </row>
    <row r="1032" spans="1:31" s="187" customFormat="1" ht="12.75" customHeight="1" x14ac:dyDescent="0.2">
      <c r="A1032" s="418" t="s">
        <v>569</v>
      </c>
      <c r="B1032" s="418"/>
      <c r="C1032" s="418"/>
      <c r="D1032" s="783"/>
      <c r="E1032" s="418"/>
      <c r="F1032" s="418"/>
      <c r="G1032" s="418"/>
      <c r="H1032" s="807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129"/>
      <c r="X1032" s="129"/>
      <c r="Y1032" s="129"/>
      <c r="Z1032" s="129"/>
      <c r="AA1032" s="129"/>
    </row>
    <row r="1033" spans="1:31" s="187" customFormat="1" ht="12.75" customHeight="1" x14ac:dyDescent="0.2">
      <c r="A1033" s="418"/>
      <c r="B1033" s="418"/>
      <c r="C1033" s="418"/>
      <c r="D1033" s="783"/>
      <c r="E1033" s="418"/>
      <c r="F1033" s="418"/>
      <c r="G1033" s="418"/>
      <c r="H1033" s="807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29"/>
      <c r="V1033" s="129"/>
      <c r="W1033" s="129"/>
      <c r="X1033" s="129"/>
      <c r="Y1033" s="129"/>
      <c r="Z1033" s="129"/>
      <c r="AA1033" s="129"/>
    </row>
    <row r="1034" spans="1:31" ht="13.5" thickBot="1" x14ac:dyDescent="0.25">
      <c r="A1034" s="60" t="s">
        <v>4</v>
      </c>
      <c r="B1034" s="117"/>
      <c r="C1034" s="63"/>
      <c r="D1034" s="118"/>
      <c r="E1034" s="118"/>
      <c r="F1034" s="118"/>
      <c r="G1034" s="135"/>
      <c r="H1034" s="793"/>
    </row>
    <row r="1035" spans="1:31" ht="13.5" thickBot="1" x14ac:dyDescent="0.25">
      <c r="A1035" s="1108" t="s">
        <v>62</v>
      </c>
      <c r="B1035" s="1109"/>
      <c r="C1035" s="1109"/>
      <c r="D1035" s="1109"/>
      <c r="E1035" s="1109"/>
      <c r="F1035" s="1109"/>
      <c r="G1035" s="1109"/>
      <c r="H1035" s="1091"/>
    </row>
    <row r="1036" spans="1:31" x14ac:dyDescent="0.2">
      <c r="A1036" s="62"/>
      <c r="B1036" s="62"/>
      <c r="C1036" s="62"/>
      <c r="D1036" s="118"/>
      <c r="E1036" s="62"/>
      <c r="F1036" s="62"/>
      <c r="G1036" s="62"/>
      <c r="H1036" s="806"/>
    </row>
    <row r="1037" spans="1:31" s="699" customFormat="1" ht="37.5" customHeight="1" x14ac:dyDescent="0.2">
      <c r="A1037" s="506" t="s">
        <v>5</v>
      </c>
      <c r="B1037" s="507" t="s">
        <v>6</v>
      </c>
      <c r="C1037" s="507" t="s">
        <v>7</v>
      </c>
      <c r="D1037" s="680" t="s">
        <v>578</v>
      </c>
      <c r="E1037" s="680" t="s">
        <v>579</v>
      </c>
      <c r="F1037" s="680" t="s">
        <v>580</v>
      </c>
      <c r="G1037" s="680" t="s">
        <v>581</v>
      </c>
      <c r="H1037" s="690" t="s">
        <v>14</v>
      </c>
      <c r="I1037" s="520"/>
    </row>
    <row r="1038" spans="1:31" s="699" customFormat="1" ht="25.5" customHeight="1" x14ac:dyDescent="0.2">
      <c r="A1038" s="508"/>
      <c r="B1038" s="508"/>
      <c r="C1038" s="508"/>
      <c r="D1038" s="248"/>
      <c r="E1038" s="248"/>
      <c r="F1038" s="248" t="s">
        <v>582</v>
      </c>
      <c r="G1038" s="248" t="s">
        <v>583</v>
      </c>
      <c r="H1038" s="688" t="s">
        <v>584</v>
      </c>
      <c r="I1038" s="520"/>
    </row>
    <row r="1039" spans="1:31" s="52" customFormat="1" ht="36" customHeight="1" x14ac:dyDescent="0.25">
      <c r="A1039" s="1363" t="s">
        <v>561</v>
      </c>
      <c r="B1039" s="1365">
        <v>4</v>
      </c>
      <c r="C1039" s="790" t="str">
        <f>'[1]MATRIZ DE ACTIVIDADES'!$B$105</f>
        <v>Elabora Informe Tecnico y deriva a documentacion</v>
      </c>
      <c r="D1039" s="722" t="str">
        <f>'[1]CM.02- FUNGIBLE'!$B$8</f>
        <v>Papel Bond A-4 75 gramos</v>
      </c>
      <c r="E1039" s="723" t="s">
        <v>591</v>
      </c>
      <c r="F1039" s="724">
        <v>10</v>
      </c>
      <c r="G1039" s="729">
        <f>'[1]CM.02- FUNGIBLE'!$E$8</f>
        <v>3.1600000000000003E-2</v>
      </c>
      <c r="H1039" s="726">
        <f t="shared" ref="H1039:H1040" si="44">F1039*G1039</f>
        <v>0.31600000000000006</v>
      </c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  <c r="AA1039" s="71"/>
      <c r="AB1039" s="71"/>
      <c r="AC1039" s="71"/>
      <c r="AD1039" s="71"/>
      <c r="AE1039" s="71"/>
    </row>
    <row r="1040" spans="1:31" s="52" customFormat="1" ht="36" customHeight="1" x14ac:dyDescent="0.25">
      <c r="A1040" s="1364"/>
      <c r="B1040" s="1366"/>
      <c r="C1040" s="790"/>
      <c r="D1040" s="730" t="str">
        <f>'[1]CM.02- FUNGIBLE'!$B$7</f>
        <v>Grapas 26/6</v>
      </c>
      <c r="E1040" s="723" t="s">
        <v>591</v>
      </c>
      <c r="F1040" s="731">
        <v>1</v>
      </c>
      <c r="G1040" s="732">
        <f>'[1]CM.02- FUNGIBLE'!$E$7</f>
        <v>4.5199999999999998E-4</v>
      </c>
      <c r="H1040" s="726">
        <f t="shared" si="44"/>
        <v>4.5199999999999998E-4</v>
      </c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/>
      <c r="AD1040" s="71"/>
      <c r="AE1040" s="71"/>
    </row>
    <row r="1041" spans="1:65" s="52" customFormat="1" ht="36" x14ac:dyDescent="0.25">
      <c r="A1041" s="108"/>
      <c r="B1041" s="12"/>
      <c r="C1041" s="12"/>
      <c r="D1041" s="572"/>
      <c r="E1041" s="150"/>
      <c r="F1041" s="151"/>
      <c r="G1041" s="692" t="s">
        <v>592</v>
      </c>
      <c r="H1041" s="799">
        <f>SUM(H1039:H1040)</f>
        <v>0.31645200000000007</v>
      </c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</row>
    <row r="1042" spans="1:65" s="187" customFormat="1" ht="20.25" customHeight="1" x14ac:dyDescent="0.2">
      <c r="A1042" s="176"/>
      <c r="B1042" s="165"/>
      <c r="C1042" s="176"/>
      <c r="D1042" s="150"/>
      <c r="E1042" s="150"/>
      <c r="F1042" s="150"/>
      <c r="G1042" s="152"/>
      <c r="H1042" s="795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129"/>
      <c r="X1042" s="129"/>
      <c r="Y1042" s="129"/>
      <c r="Z1042" s="129"/>
      <c r="AA1042" s="129"/>
    </row>
    <row r="1043" spans="1:65" s="52" customFormat="1" ht="15" customHeight="1" x14ac:dyDescent="0.25">
      <c r="A1043" s="1305" t="s">
        <v>55</v>
      </c>
      <c r="B1043" s="1305"/>
      <c r="C1043" s="1305"/>
      <c r="D1043" s="1305"/>
      <c r="E1043" s="1305"/>
      <c r="F1043" s="1305"/>
      <c r="G1043" s="1305"/>
      <c r="H1043" s="1305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</row>
    <row r="1044" spans="1:65" s="52" customFormat="1" ht="15" x14ac:dyDescent="0.25">
      <c r="A1044" s="1305" t="s">
        <v>673</v>
      </c>
      <c r="B1044" s="1305"/>
      <c r="C1044" s="1305"/>
      <c r="D1044" s="1305"/>
      <c r="E1044" s="1305"/>
      <c r="F1044" s="1305"/>
      <c r="G1044" s="1305"/>
      <c r="H1044" s="1305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</row>
    <row r="1045" spans="1:65" s="52" customFormat="1" ht="15" customHeight="1" x14ac:dyDescent="0.25">
      <c r="A1045" s="1301" t="s">
        <v>674</v>
      </c>
      <c r="B1045" s="1301"/>
      <c r="C1045" s="1301"/>
      <c r="D1045" s="1301"/>
      <c r="E1045" s="1301"/>
      <c r="F1045" s="1301"/>
      <c r="G1045" s="1301"/>
      <c r="H1045" s="130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</row>
    <row r="1046" spans="1:65" ht="13.5" thickBot="1" x14ac:dyDescent="0.25">
      <c r="A1046" s="60" t="s">
        <v>3</v>
      </c>
      <c r="B1046" s="117"/>
      <c r="C1046" s="61"/>
      <c r="D1046" s="117"/>
      <c r="E1046" s="117"/>
      <c r="F1046" s="117"/>
      <c r="G1046" s="132"/>
      <c r="H1046" s="793"/>
    </row>
    <row r="1047" spans="1:65" ht="13.5" customHeight="1" thickBot="1" x14ac:dyDescent="0.25">
      <c r="A1047" s="1420" t="s">
        <v>452</v>
      </c>
      <c r="B1047" s="1421"/>
      <c r="C1047" s="1421"/>
      <c r="D1047" s="1421"/>
      <c r="E1047" s="1421"/>
      <c r="F1047" s="1421"/>
      <c r="G1047" s="1421"/>
      <c r="H1047" s="1422"/>
    </row>
    <row r="1048" spans="1:65" ht="14.25" customHeight="1" thickBot="1" x14ac:dyDescent="0.25">
      <c r="A1048" s="1420" t="s">
        <v>526</v>
      </c>
      <c r="B1048" s="1421"/>
      <c r="C1048" s="1421"/>
      <c r="D1048" s="1421"/>
      <c r="E1048" s="1421"/>
      <c r="F1048" s="1421"/>
      <c r="G1048" s="1421"/>
      <c r="H1048" s="1422"/>
    </row>
    <row r="1049" spans="1:65" s="187" customFormat="1" ht="33.75" customHeight="1" thickBot="1" x14ac:dyDescent="0.25">
      <c r="A1049" s="1115" t="s">
        <v>430</v>
      </c>
      <c r="B1049" s="1116"/>
      <c r="C1049" s="1116"/>
      <c r="D1049" s="1116"/>
      <c r="E1049" s="1116"/>
      <c r="F1049" s="1116"/>
      <c r="G1049" s="1116"/>
      <c r="H1049" s="1117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129"/>
      <c r="T1049" s="129"/>
      <c r="U1049" s="129"/>
      <c r="V1049" s="129"/>
      <c r="W1049" s="129"/>
      <c r="X1049" s="129"/>
      <c r="Y1049" s="129"/>
      <c r="Z1049" s="129"/>
      <c r="AA1049" s="129"/>
    </row>
    <row r="1050" spans="1:65" x14ac:dyDescent="0.2">
      <c r="A1050" s="62"/>
      <c r="B1050" s="118"/>
      <c r="C1050" s="63"/>
      <c r="D1050" s="118"/>
      <c r="E1050" s="118"/>
      <c r="F1050" s="118"/>
      <c r="G1050" s="135"/>
      <c r="H1050" s="793"/>
    </row>
    <row r="1051" spans="1:65" ht="13.5" thickBot="1" x14ac:dyDescent="0.25">
      <c r="A1051" s="60" t="s">
        <v>4</v>
      </c>
      <c r="B1051" s="117"/>
      <c r="C1051" s="63"/>
      <c r="D1051" s="118"/>
      <c r="E1051" s="118"/>
      <c r="F1051" s="118"/>
      <c r="G1051" s="135"/>
      <c r="H1051" s="793"/>
    </row>
    <row r="1052" spans="1:65" ht="13.5" thickBot="1" x14ac:dyDescent="0.25">
      <c r="A1052" s="1108" t="s">
        <v>62</v>
      </c>
      <c r="B1052" s="1109"/>
      <c r="C1052" s="1109"/>
      <c r="D1052" s="1109"/>
      <c r="E1052" s="1109"/>
      <c r="F1052" s="1109"/>
      <c r="G1052" s="1109"/>
      <c r="H1052" s="1091"/>
    </row>
    <row r="1053" spans="1:65" s="193" customFormat="1" x14ac:dyDescent="0.2">
      <c r="A1053" s="64"/>
      <c r="B1053" s="118"/>
      <c r="C1053" s="11"/>
      <c r="D1053" s="119"/>
      <c r="E1053" s="118"/>
      <c r="F1053" s="119"/>
      <c r="G1053" s="135"/>
      <c r="H1053" s="793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129"/>
      <c r="T1053" s="129"/>
      <c r="U1053" s="129"/>
      <c r="V1053" s="129"/>
      <c r="W1053" s="129"/>
      <c r="X1053" s="129"/>
      <c r="Y1053" s="129"/>
      <c r="Z1053" s="129"/>
      <c r="AA1053" s="129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</row>
    <row r="1054" spans="1:65" s="697" customFormat="1" ht="37.5" customHeight="1" x14ac:dyDescent="0.2">
      <c r="A1054" s="506" t="s">
        <v>5</v>
      </c>
      <c r="B1054" s="507" t="s">
        <v>6</v>
      </c>
      <c r="C1054" s="507" t="s">
        <v>7</v>
      </c>
      <c r="D1054" s="680" t="s">
        <v>578</v>
      </c>
      <c r="E1054" s="680" t="s">
        <v>579</v>
      </c>
      <c r="F1054" s="680" t="s">
        <v>580</v>
      </c>
      <c r="G1054" s="680" t="s">
        <v>581</v>
      </c>
      <c r="H1054" s="690" t="s">
        <v>14</v>
      </c>
      <c r="I1054" s="520"/>
    </row>
    <row r="1055" spans="1:65" s="697" customFormat="1" ht="25.5" customHeight="1" x14ac:dyDescent="0.2">
      <c r="A1055" s="508"/>
      <c r="B1055" s="508"/>
      <c r="C1055" s="508"/>
      <c r="D1055" s="248"/>
      <c r="E1055" s="248"/>
      <c r="F1055" s="248" t="s">
        <v>582</v>
      </c>
      <c r="G1055" s="248" t="s">
        <v>583</v>
      </c>
      <c r="H1055" s="688" t="s">
        <v>584</v>
      </c>
      <c r="I1055" s="520"/>
    </row>
    <row r="1056" spans="1:65" ht="31.5" customHeight="1" x14ac:dyDescent="0.2">
      <c r="A1056" s="1426" t="str">
        <f>'[1]CM.01-PERSONAL '!$C$168</f>
        <v xml:space="preserve">GERENCIA DE OBRAS </v>
      </c>
      <c r="B1056" s="1431">
        <v>5</v>
      </c>
      <c r="C1056" s="780" t="str">
        <f>'[1]MATRIZ DE ACTIVIDADES'!$B$70</f>
        <v>Recibe,revisa expediente y efectùa la Verificaciòn administrativa</v>
      </c>
      <c r="D1056" s="722" t="str">
        <f>'[1]CM.02- FUNGIBLE'!$B$6</f>
        <v>Folder manila A4</v>
      </c>
      <c r="E1056" s="723" t="s">
        <v>591</v>
      </c>
      <c r="F1056" s="724">
        <v>1</v>
      </c>
      <c r="G1056" s="725">
        <f>'[1]CM.02- FUNGIBLE'!$E$6</f>
        <v>0.71679999999999999</v>
      </c>
      <c r="H1056" s="726">
        <f t="shared" ref="H1056:H1072" si="45">F1056*G1056</f>
        <v>0.71679999999999999</v>
      </c>
      <c r="I1056" s="70"/>
      <c r="J1056" s="139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</row>
    <row r="1057" spans="1:65" ht="31.5" customHeight="1" x14ac:dyDescent="0.2">
      <c r="A1057" s="1383"/>
      <c r="B1057" s="1179"/>
      <c r="C1057" s="780"/>
      <c r="D1057" s="727" t="str">
        <f>'[1]CM.02- FUNGIBLE'!$B$5</f>
        <v>Faster</v>
      </c>
      <c r="E1057" s="723" t="s">
        <v>591</v>
      </c>
      <c r="F1057" s="727">
        <v>1</v>
      </c>
      <c r="G1057" s="728">
        <f>'[1]CM.02- FUNGIBLE'!$E$5</f>
        <v>8.8000000000000009E-2</v>
      </c>
      <c r="H1057" s="726">
        <f t="shared" si="45"/>
        <v>8.8000000000000009E-2</v>
      </c>
      <c r="I1057" s="70"/>
      <c r="J1057" s="139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</row>
    <row r="1058" spans="1:65" ht="30.75" customHeight="1" x14ac:dyDescent="0.2">
      <c r="A1058" s="1383"/>
      <c r="B1058" s="1431">
        <v>6</v>
      </c>
      <c r="C1058" s="780" t="str">
        <f>'[1]MATRIZ DE ACTIVIDADES'!$B$30</f>
        <v>Elabora el informe de verificación administrativa, proyecto de  Licencia  y deriva a Gerente</v>
      </c>
      <c r="D1058" s="722" t="str">
        <f>'[1]CM.02- FUNGIBLE'!$B$8</f>
        <v>Papel Bond A-4 75 gramos</v>
      </c>
      <c r="E1058" s="723" t="s">
        <v>591</v>
      </c>
      <c r="F1058" s="724">
        <v>2</v>
      </c>
      <c r="G1058" s="729">
        <f>'[1]CM.02- FUNGIBLE'!$E$8</f>
        <v>3.1600000000000003E-2</v>
      </c>
      <c r="H1058" s="726">
        <f t="shared" si="45"/>
        <v>6.3200000000000006E-2</v>
      </c>
      <c r="I1058" s="70"/>
      <c r="J1058" s="139"/>
      <c r="K1058" s="188"/>
      <c r="L1058" s="188"/>
      <c r="M1058" s="188"/>
      <c r="N1058" s="188"/>
      <c r="O1058" s="188"/>
      <c r="P1058" s="188"/>
      <c r="Q1058" s="188"/>
      <c r="R1058" s="188"/>
      <c r="S1058" s="188"/>
      <c r="T1058" s="188"/>
      <c r="U1058" s="188"/>
      <c r="V1058" s="188"/>
      <c r="W1058" s="188"/>
      <c r="X1058" s="188"/>
      <c r="Y1058" s="188"/>
      <c r="Z1058" s="188"/>
      <c r="AA1058" s="188"/>
      <c r="AB1058" s="188"/>
      <c r="AC1058" s="188"/>
      <c r="AD1058" s="188"/>
      <c r="AE1058" s="188"/>
      <c r="AF1058" s="188"/>
      <c r="AG1058" s="188"/>
      <c r="AH1058" s="188"/>
      <c r="AI1058" s="188"/>
      <c r="AJ1058" s="188"/>
      <c r="AK1058" s="188"/>
      <c r="AL1058" s="188"/>
      <c r="AM1058" s="188"/>
      <c r="AN1058" s="188"/>
      <c r="AO1058" s="188"/>
      <c r="AP1058" s="188"/>
      <c r="AQ1058" s="188"/>
      <c r="AR1058" s="188"/>
      <c r="AS1058" s="188"/>
      <c r="AT1058" s="188"/>
      <c r="AU1058" s="188"/>
      <c r="AV1058" s="188"/>
      <c r="AW1058" s="188"/>
      <c r="AX1058" s="188"/>
      <c r="AY1058" s="188"/>
      <c r="AZ1058" s="188"/>
      <c r="BA1058" s="188"/>
      <c r="BB1058" s="188"/>
      <c r="BC1058" s="188"/>
      <c r="BD1058" s="188"/>
      <c r="BE1058" s="188"/>
      <c r="BF1058" s="188"/>
      <c r="BG1058" s="188"/>
      <c r="BH1058" s="188"/>
      <c r="BI1058" s="188"/>
      <c r="BJ1058" s="188"/>
      <c r="BK1058" s="188"/>
      <c r="BL1058" s="188"/>
      <c r="BM1058" s="188"/>
    </row>
    <row r="1059" spans="1:65" ht="30.75" customHeight="1" x14ac:dyDescent="0.2">
      <c r="A1059" s="1383"/>
      <c r="B1059" s="1179"/>
      <c r="C1059" s="780"/>
      <c r="D1059" s="730" t="str">
        <f>'[1]CM.02- FUNGIBLE'!$B$7</f>
        <v>Grapas 26/6</v>
      </c>
      <c r="E1059" s="723" t="s">
        <v>591</v>
      </c>
      <c r="F1059" s="731">
        <v>1</v>
      </c>
      <c r="G1059" s="732">
        <f>'[1]CM.02- FUNGIBLE'!$E$7</f>
        <v>4.5199999999999998E-4</v>
      </c>
      <c r="H1059" s="726">
        <f t="shared" si="45"/>
        <v>4.5199999999999998E-4</v>
      </c>
      <c r="I1059" s="70"/>
      <c r="J1059" s="139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</row>
    <row r="1060" spans="1:65" s="187" customFormat="1" ht="29.25" customHeight="1" x14ac:dyDescent="0.2">
      <c r="A1060" s="1383"/>
      <c r="B1060" s="1431">
        <v>13</v>
      </c>
      <c r="C1060" s="780" t="str">
        <f>'[1]MATRIZ DE ACTIVIDADES'!$B$39</f>
        <v>Recepciona, revisa expediente , elabora proyecto de Resolucion  y deriva documentacion</v>
      </c>
      <c r="D1060" s="722" t="str">
        <f>'[1]CM.02- FUNGIBLE'!$B$8</f>
        <v>Papel Bond A-4 75 gramos</v>
      </c>
      <c r="E1060" s="723" t="s">
        <v>591</v>
      </c>
      <c r="F1060" s="724">
        <v>2</v>
      </c>
      <c r="G1060" s="729">
        <f>'[1]CM.02- FUNGIBLE'!$E$8</f>
        <v>3.1600000000000003E-2</v>
      </c>
      <c r="H1060" s="726">
        <f t="shared" si="45"/>
        <v>6.3200000000000006E-2</v>
      </c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129"/>
      <c r="T1060" s="129"/>
      <c r="U1060" s="129"/>
      <c r="V1060" s="129"/>
      <c r="W1060" s="129"/>
      <c r="X1060" s="129"/>
      <c r="Y1060" s="129"/>
      <c r="Z1060" s="129"/>
      <c r="AA1060" s="129"/>
    </row>
    <row r="1061" spans="1:65" s="187" customFormat="1" ht="29.25" customHeight="1" x14ac:dyDescent="0.2">
      <c r="A1061" s="1427"/>
      <c r="B1061" s="1179"/>
      <c r="C1061" s="789"/>
      <c r="D1061" s="730" t="str">
        <f>'[1]CM.02- FUNGIBLE'!$B$7</f>
        <v>Grapas 26/6</v>
      </c>
      <c r="E1061" s="723" t="s">
        <v>591</v>
      </c>
      <c r="F1061" s="731">
        <v>1</v>
      </c>
      <c r="G1061" s="732">
        <f>'[1]CM.02- FUNGIBLE'!$E$7</f>
        <v>4.5199999999999998E-4</v>
      </c>
      <c r="H1061" s="726">
        <f t="shared" si="45"/>
        <v>4.5199999999999998E-4</v>
      </c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129"/>
      <c r="T1061" s="129"/>
      <c r="U1061" s="129"/>
      <c r="V1061" s="129"/>
      <c r="W1061" s="129"/>
      <c r="X1061" s="129"/>
      <c r="Y1061" s="129"/>
      <c r="Z1061" s="129"/>
      <c r="AA1061" s="129"/>
    </row>
    <row r="1062" spans="1:65" s="71" customFormat="1" ht="38.25" x14ac:dyDescent="0.25">
      <c r="A1062" s="784" t="str">
        <f>'[1]CM.01-PERSONAL '!$C$154</f>
        <v>GERENCIA GENERAL DE DESARROLLO URBANO</v>
      </c>
      <c r="B1062" s="817">
        <v>19</v>
      </c>
      <c r="C1062" s="790" t="str">
        <f>'[1]MATRIZ DE ACTIVIDADES'!$B$147</f>
        <v xml:space="preserve">Recibe prepara notificacion, registra en el sistema y deriva documentacion </v>
      </c>
      <c r="D1062" s="722" t="str">
        <f>'[1]CM.02- FUNGIBLE'!$B$8</f>
        <v>Papel Bond A-4 75 gramos</v>
      </c>
      <c r="E1062" s="723" t="s">
        <v>591</v>
      </c>
      <c r="F1062" s="724">
        <v>1</v>
      </c>
      <c r="G1062" s="729">
        <f>'[1]CM.02- FUNGIBLE'!$E$8</f>
        <v>3.1600000000000003E-2</v>
      </c>
      <c r="H1062" s="726">
        <f t="shared" si="45"/>
        <v>3.1600000000000003E-2</v>
      </c>
    </row>
    <row r="1063" spans="1:65" s="187" customFormat="1" ht="31.5" customHeight="1" x14ac:dyDescent="0.2">
      <c r="A1063" s="1426" t="str">
        <f>'[1]CM.01-PERSONAL '!$C$168</f>
        <v xml:space="preserve">GERENCIA DE OBRAS </v>
      </c>
      <c r="B1063" s="817">
        <v>22</v>
      </c>
      <c r="C1063" s="780" t="str">
        <f>'[1]MATRIZ DE ACTIVIDADES'!$B$34</f>
        <v>Recepciona, revisa expediente , elabora cronograma de visitas y deriva documentacion.</v>
      </c>
      <c r="D1063" s="722" t="str">
        <f>'[1]CM.02- FUNGIBLE'!$B$8</f>
        <v>Papel Bond A-4 75 gramos</v>
      </c>
      <c r="E1063" s="723" t="s">
        <v>591</v>
      </c>
      <c r="F1063" s="724">
        <v>1</v>
      </c>
      <c r="G1063" s="729">
        <f>'[1]CM.02- FUNGIBLE'!$E$8</f>
        <v>3.1600000000000003E-2</v>
      </c>
      <c r="H1063" s="726">
        <f t="shared" si="45"/>
        <v>3.1600000000000003E-2</v>
      </c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29"/>
      <c r="V1063" s="129"/>
      <c r="W1063" s="129"/>
      <c r="X1063" s="129"/>
      <c r="Y1063" s="129"/>
      <c r="Z1063" s="129"/>
      <c r="AA1063" s="129"/>
    </row>
    <row r="1064" spans="1:65" s="194" customFormat="1" ht="28.5" customHeight="1" x14ac:dyDescent="0.2">
      <c r="A1064" s="1383"/>
      <c r="B1064" s="817">
        <v>24</v>
      </c>
      <c r="C1064" s="780" t="str">
        <f>'[1]MATRIZ DE ACTIVIDADES'!$B$147</f>
        <v xml:space="preserve">Recibe prepara notificacion, registra en el sistema y deriva documentacion </v>
      </c>
      <c r="D1064" s="722" t="str">
        <f>'[1]CM.02- FUNGIBLE'!$B$8</f>
        <v>Papel Bond A-4 75 gramos</v>
      </c>
      <c r="E1064" s="723" t="s">
        <v>591</v>
      </c>
      <c r="F1064" s="724">
        <v>1</v>
      </c>
      <c r="G1064" s="729">
        <f>'[1]CM.02- FUNGIBLE'!$E$8</f>
        <v>3.1600000000000003E-2</v>
      </c>
      <c r="H1064" s="726">
        <f t="shared" si="45"/>
        <v>3.1600000000000003E-2</v>
      </c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129"/>
      <c r="T1064" s="129"/>
      <c r="U1064" s="129"/>
      <c r="V1064" s="129"/>
      <c r="W1064" s="129"/>
      <c r="X1064" s="129"/>
      <c r="Y1064" s="129"/>
      <c r="Z1064" s="129"/>
      <c r="AA1064" s="129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</row>
    <row r="1065" spans="1:65" s="194" customFormat="1" ht="27.75" customHeight="1" x14ac:dyDescent="0.2">
      <c r="A1065" s="1383"/>
      <c r="B1065" s="1431">
        <v>30</v>
      </c>
      <c r="C1065" s="780" t="str">
        <f>'[1]MATRIZ DE ACTIVIDADES'!$B$82</f>
        <v>Elabora Informe de visita de inspección y deriva una copia al responsable de la obra y al Gerente</v>
      </c>
      <c r="D1065" s="722" t="str">
        <f>'[1]CM.02- FUNGIBLE'!$B$8</f>
        <v>Papel Bond A-4 75 gramos</v>
      </c>
      <c r="E1065" s="723" t="s">
        <v>591</v>
      </c>
      <c r="F1065" s="724">
        <v>8</v>
      </c>
      <c r="G1065" s="729">
        <f>'[1]CM.02- FUNGIBLE'!$E$8</f>
        <v>3.1600000000000003E-2</v>
      </c>
      <c r="H1065" s="726">
        <f t="shared" si="45"/>
        <v>0.25280000000000002</v>
      </c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</row>
    <row r="1066" spans="1:65" s="194" customFormat="1" ht="27.75" customHeight="1" x14ac:dyDescent="0.2">
      <c r="A1066" s="1383"/>
      <c r="B1066" s="1179"/>
      <c r="C1066" s="780"/>
      <c r="D1066" s="730" t="str">
        <f>'[1]CM.02- FUNGIBLE'!$B$7</f>
        <v>Grapas 26/6</v>
      </c>
      <c r="E1066" s="723" t="s">
        <v>591</v>
      </c>
      <c r="F1066" s="731">
        <v>1</v>
      </c>
      <c r="G1066" s="732">
        <f>'[1]CM.02- FUNGIBLE'!$E$7</f>
        <v>4.5199999999999998E-4</v>
      </c>
      <c r="H1066" s="726">
        <f t="shared" si="45"/>
        <v>4.5199999999999998E-4</v>
      </c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129"/>
      <c r="T1066" s="129"/>
      <c r="U1066" s="129"/>
      <c r="V1066" s="129"/>
      <c r="W1066" s="129"/>
      <c r="X1066" s="129"/>
      <c r="Y1066" s="129"/>
      <c r="Z1066" s="129"/>
      <c r="AA1066" s="129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</row>
    <row r="1067" spans="1:65" s="194" customFormat="1" ht="27.75" customHeight="1" x14ac:dyDescent="0.2">
      <c r="A1067" s="1383"/>
      <c r="B1067" s="1431">
        <v>34</v>
      </c>
      <c r="C1067" s="780" t="str">
        <f>'[1]MATRIZ DE ACTIVIDADES'!$B$82</f>
        <v>Elabora Informe de visita de inspección y deriva una copia al responsable de la obra y al Gerente</v>
      </c>
      <c r="D1067" s="722" t="str">
        <f>'[1]CM.02- FUNGIBLE'!$B$8</f>
        <v>Papel Bond A-4 75 gramos</v>
      </c>
      <c r="E1067" s="723" t="s">
        <v>591</v>
      </c>
      <c r="F1067" s="724">
        <v>8</v>
      </c>
      <c r="G1067" s="729">
        <f>'[1]CM.02- FUNGIBLE'!$E$8</f>
        <v>3.1600000000000003E-2</v>
      </c>
      <c r="H1067" s="726">
        <f t="shared" si="45"/>
        <v>0.25280000000000002</v>
      </c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129"/>
      <c r="T1067" s="129"/>
      <c r="U1067" s="129"/>
      <c r="V1067" s="129"/>
      <c r="W1067" s="129"/>
      <c r="X1067" s="129"/>
      <c r="Y1067" s="129"/>
      <c r="Z1067" s="129"/>
      <c r="AA1067" s="129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</row>
    <row r="1068" spans="1:65" s="194" customFormat="1" ht="27.75" customHeight="1" x14ac:dyDescent="0.2">
      <c r="A1068" s="1383"/>
      <c r="B1068" s="1179"/>
      <c r="C1068" s="780"/>
      <c r="D1068" s="730" t="str">
        <f>'[1]CM.02- FUNGIBLE'!$B$7</f>
        <v>Grapas 26/6</v>
      </c>
      <c r="E1068" s="723" t="s">
        <v>591</v>
      </c>
      <c r="F1068" s="731">
        <v>1</v>
      </c>
      <c r="G1068" s="732">
        <f>'[1]CM.02- FUNGIBLE'!$E$7</f>
        <v>4.5199999999999998E-4</v>
      </c>
      <c r="H1068" s="726">
        <f t="shared" si="45"/>
        <v>4.5199999999999998E-4</v>
      </c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129"/>
      <c r="T1068" s="129"/>
      <c r="U1068" s="129"/>
      <c r="V1068" s="129"/>
      <c r="W1068" s="129"/>
      <c r="X1068" s="129"/>
      <c r="Y1068" s="129"/>
      <c r="Z1068" s="129"/>
      <c r="AA1068" s="129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</row>
    <row r="1069" spans="1:65" s="194" customFormat="1" ht="27.75" customHeight="1" x14ac:dyDescent="0.2">
      <c r="A1069" s="1383"/>
      <c r="B1069" s="1431">
        <v>28</v>
      </c>
      <c r="C1069" s="780" t="str">
        <f>'[1]MATRIZ DE ACTIVIDADES'!$B$82</f>
        <v>Elabora Informe de visita de inspección y deriva una copia al responsable de la obra y al Gerente</v>
      </c>
      <c r="D1069" s="722" t="str">
        <f>'[1]CM.02- FUNGIBLE'!$B$8</f>
        <v>Papel Bond A-4 75 gramos</v>
      </c>
      <c r="E1069" s="723" t="s">
        <v>591</v>
      </c>
      <c r="F1069" s="724">
        <v>8</v>
      </c>
      <c r="G1069" s="729">
        <f>'[1]CM.02- FUNGIBLE'!$E$8</f>
        <v>3.1600000000000003E-2</v>
      </c>
      <c r="H1069" s="726">
        <f t="shared" si="45"/>
        <v>0.25280000000000002</v>
      </c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29"/>
      <c r="V1069" s="129"/>
      <c r="W1069" s="129"/>
      <c r="X1069" s="129"/>
      <c r="Y1069" s="129"/>
      <c r="Z1069" s="129"/>
      <c r="AA1069" s="129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</row>
    <row r="1070" spans="1:65" s="194" customFormat="1" ht="27.75" customHeight="1" x14ac:dyDescent="0.2">
      <c r="A1070" s="1383"/>
      <c r="B1070" s="1179"/>
      <c r="C1070" s="780"/>
      <c r="D1070" s="730" t="str">
        <f>'[1]CM.02- FUNGIBLE'!$B$7</f>
        <v>Grapas 26/6</v>
      </c>
      <c r="E1070" s="723" t="s">
        <v>591</v>
      </c>
      <c r="F1070" s="731">
        <v>1</v>
      </c>
      <c r="G1070" s="732">
        <f>'[1]CM.02- FUNGIBLE'!$E$7</f>
        <v>4.5199999999999998E-4</v>
      </c>
      <c r="H1070" s="726">
        <f t="shared" si="45"/>
        <v>4.5199999999999998E-4</v>
      </c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129"/>
      <c r="T1070" s="129"/>
      <c r="U1070" s="129"/>
      <c r="V1070" s="129"/>
      <c r="W1070" s="129"/>
      <c r="X1070" s="129"/>
      <c r="Y1070" s="129"/>
      <c r="Z1070" s="129"/>
      <c r="AA1070" s="129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</row>
    <row r="1071" spans="1:65" s="194" customFormat="1" ht="27.75" customHeight="1" x14ac:dyDescent="0.2">
      <c r="A1071" s="1383"/>
      <c r="B1071" s="1431">
        <v>42</v>
      </c>
      <c r="C1071" s="780" t="str">
        <f>'[1]MATRIZ DE ACTIVIDADES'!$B$82</f>
        <v>Elabora Informe de visita de inspección y deriva una copia al responsable de la obra y al Gerente</v>
      </c>
      <c r="D1071" s="722" t="str">
        <f>'[1]CM.02- FUNGIBLE'!$B$8</f>
        <v>Papel Bond A-4 75 gramos</v>
      </c>
      <c r="E1071" s="723" t="s">
        <v>591</v>
      </c>
      <c r="F1071" s="724">
        <v>8</v>
      </c>
      <c r="G1071" s="729">
        <f>'[1]CM.02- FUNGIBLE'!$E$8</f>
        <v>3.1600000000000003E-2</v>
      </c>
      <c r="H1071" s="726">
        <f t="shared" si="45"/>
        <v>0.25280000000000002</v>
      </c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129"/>
      <c r="T1071" s="129"/>
      <c r="U1071" s="129"/>
      <c r="V1071" s="129"/>
      <c r="W1071" s="129"/>
      <c r="X1071" s="129"/>
      <c r="Y1071" s="129"/>
      <c r="Z1071" s="129"/>
      <c r="AA1071" s="129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  <c r="AZ1071" s="187"/>
      <c r="BA1071" s="187"/>
      <c r="BB1071" s="187"/>
      <c r="BC1071" s="187"/>
      <c r="BD1071" s="187"/>
      <c r="BE1071" s="187"/>
      <c r="BF1071" s="187"/>
      <c r="BG1071" s="187"/>
      <c r="BH1071" s="187"/>
      <c r="BI1071" s="187"/>
      <c r="BJ1071" s="187"/>
      <c r="BK1071" s="187"/>
      <c r="BL1071" s="187"/>
      <c r="BM1071" s="187"/>
    </row>
    <row r="1072" spans="1:65" s="194" customFormat="1" ht="27.75" customHeight="1" x14ac:dyDescent="0.2">
      <c r="A1072" s="1427"/>
      <c r="B1072" s="1179"/>
      <c r="C1072" s="780"/>
      <c r="D1072" s="730" t="str">
        <f>'[1]CM.02- FUNGIBLE'!$B$7</f>
        <v>Grapas 26/6</v>
      </c>
      <c r="E1072" s="723" t="s">
        <v>591</v>
      </c>
      <c r="F1072" s="731">
        <v>1</v>
      </c>
      <c r="G1072" s="732">
        <f>'[1]CM.02- FUNGIBLE'!$E$7</f>
        <v>4.5199999999999998E-4</v>
      </c>
      <c r="H1072" s="726">
        <f t="shared" si="45"/>
        <v>4.5199999999999998E-4</v>
      </c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129"/>
      <c r="T1072" s="129"/>
      <c r="U1072" s="129"/>
      <c r="V1072" s="129"/>
      <c r="W1072" s="129"/>
      <c r="X1072" s="129"/>
      <c r="Y1072" s="129"/>
      <c r="Z1072" s="129"/>
      <c r="AA1072" s="129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</row>
    <row r="1073" spans="1:65" ht="36.75" customHeight="1" x14ac:dyDescent="0.2">
      <c r="A1073" s="148"/>
      <c r="B1073" s="118"/>
      <c r="C1073" s="148"/>
      <c r="D1073" s="149"/>
      <c r="E1073" s="149"/>
      <c r="F1073" s="149"/>
      <c r="G1073" s="692" t="s">
        <v>592</v>
      </c>
      <c r="H1073" s="794">
        <f>SUM(H1056:H1072)</f>
        <v>2.0399119999999997</v>
      </c>
    </row>
    <row r="1074" spans="1:65" s="187" customFormat="1" ht="21" customHeight="1" x14ac:dyDescent="0.2">
      <c r="A1074" s="176"/>
      <c r="B1074" s="165"/>
      <c r="C1074" s="176"/>
      <c r="D1074" s="150"/>
      <c r="E1074" s="150"/>
      <c r="F1074" s="150"/>
      <c r="G1074" s="152"/>
      <c r="H1074" s="795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129"/>
      <c r="T1074" s="129"/>
      <c r="U1074" s="129"/>
      <c r="V1074" s="129"/>
      <c r="W1074" s="129"/>
      <c r="X1074" s="129"/>
      <c r="Y1074" s="129"/>
      <c r="Z1074" s="129"/>
      <c r="AA1074" s="129"/>
    </row>
    <row r="1075" spans="1:65" s="52" customFormat="1" ht="15" customHeight="1" x14ac:dyDescent="0.25">
      <c r="A1075" s="1305" t="s">
        <v>55</v>
      </c>
      <c r="B1075" s="1305"/>
      <c r="C1075" s="1305"/>
      <c r="D1075" s="1305"/>
      <c r="E1075" s="1305"/>
      <c r="F1075" s="1305"/>
      <c r="G1075" s="1305"/>
      <c r="H1075" s="1305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</row>
    <row r="1076" spans="1:65" s="52" customFormat="1" ht="15" x14ac:dyDescent="0.25">
      <c r="A1076" s="1305" t="s">
        <v>673</v>
      </c>
      <c r="B1076" s="1305"/>
      <c r="C1076" s="1305"/>
      <c r="D1076" s="1305"/>
      <c r="E1076" s="1305"/>
      <c r="F1076" s="1305"/>
      <c r="G1076" s="1305"/>
      <c r="H1076" s="1305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</row>
    <row r="1077" spans="1:65" s="52" customFormat="1" ht="15" customHeight="1" x14ac:dyDescent="0.25">
      <c r="A1077" s="1301" t="s">
        <v>674</v>
      </c>
      <c r="B1077" s="1301"/>
      <c r="C1077" s="1301"/>
      <c r="D1077" s="1301"/>
      <c r="E1077" s="1301"/>
      <c r="F1077" s="1301"/>
      <c r="G1077" s="1301"/>
      <c r="H1077" s="130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</row>
    <row r="1078" spans="1:65" ht="13.5" thickBot="1" x14ac:dyDescent="0.25">
      <c r="A1078" s="60" t="s">
        <v>3</v>
      </c>
      <c r="B1078" s="117"/>
      <c r="C1078" s="61"/>
      <c r="D1078" s="117"/>
      <c r="E1078" s="117"/>
      <c r="F1078" s="117"/>
      <c r="G1078" s="132"/>
      <c r="H1078" s="793"/>
    </row>
    <row r="1079" spans="1:65" ht="13.5" customHeight="1" thickBot="1" x14ac:dyDescent="0.25">
      <c r="A1079" s="1115" t="s">
        <v>452</v>
      </c>
      <c r="B1079" s="1116"/>
      <c r="C1079" s="1116"/>
      <c r="D1079" s="1116"/>
      <c r="E1079" s="1116"/>
      <c r="F1079" s="1116"/>
      <c r="G1079" s="1116"/>
      <c r="H1079" s="1117"/>
    </row>
    <row r="1080" spans="1:65" ht="14.25" customHeight="1" thickBot="1" x14ac:dyDescent="0.25">
      <c r="A1080" s="1420" t="s">
        <v>526</v>
      </c>
      <c r="B1080" s="1421"/>
      <c r="C1080" s="1421"/>
      <c r="D1080" s="1421"/>
      <c r="E1080" s="1421"/>
      <c r="F1080" s="1421"/>
      <c r="G1080" s="1421"/>
      <c r="H1080" s="1422"/>
    </row>
    <row r="1081" spans="1:65" s="187" customFormat="1" ht="33" customHeight="1" thickBot="1" x14ac:dyDescent="0.25">
      <c r="A1081" s="1115" t="s">
        <v>431</v>
      </c>
      <c r="B1081" s="1116"/>
      <c r="C1081" s="1116"/>
      <c r="D1081" s="1116"/>
      <c r="E1081" s="1116"/>
      <c r="F1081" s="1116"/>
      <c r="G1081" s="1116"/>
      <c r="H1081" s="1117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29"/>
      <c r="V1081" s="129"/>
      <c r="W1081" s="129"/>
      <c r="X1081" s="129"/>
      <c r="Y1081" s="129"/>
      <c r="Z1081" s="129"/>
      <c r="AA1081" s="129"/>
    </row>
    <row r="1082" spans="1:65" s="187" customFormat="1" x14ac:dyDescent="0.2">
      <c r="A1082" s="418"/>
      <c r="B1082" s="418"/>
      <c r="C1082" s="418"/>
      <c r="D1082" s="783"/>
      <c r="E1082" s="418"/>
      <c r="F1082" s="418"/>
      <c r="G1082" s="418"/>
      <c r="H1082" s="807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129"/>
      <c r="X1082" s="129"/>
      <c r="Y1082" s="129"/>
      <c r="Z1082" s="129"/>
      <c r="AA1082" s="129"/>
    </row>
    <row r="1083" spans="1:65" ht="13.5" thickBot="1" x14ac:dyDescent="0.25">
      <c r="A1083" s="60" t="s">
        <v>4</v>
      </c>
      <c r="B1083" s="117"/>
      <c r="C1083" s="63"/>
      <c r="D1083" s="118"/>
      <c r="E1083" s="118"/>
      <c r="F1083" s="118"/>
      <c r="G1083" s="135"/>
      <c r="H1083" s="793"/>
    </row>
    <row r="1084" spans="1:65" ht="13.5" thickBot="1" x14ac:dyDescent="0.25">
      <c r="A1084" s="1108" t="s">
        <v>62</v>
      </c>
      <c r="B1084" s="1109"/>
      <c r="C1084" s="1109"/>
      <c r="D1084" s="1109"/>
      <c r="E1084" s="1109"/>
      <c r="F1084" s="1109"/>
      <c r="G1084" s="1109"/>
      <c r="H1084" s="1091"/>
    </row>
    <row r="1085" spans="1:65" s="193" customFormat="1" x14ac:dyDescent="0.2">
      <c r="A1085" s="64"/>
      <c r="B1085" s="118"/>
      <c r="C1085" s="11"/>
      <c r="D1085" s="119"/>
      <c r="E1085" s="118"/>
      <c r="F1085" s="119"/>
      <c r="G1085" s="135"/>
      <c r="H1085" s="793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129"/>
      <c r="T1085" s="129"/>
      <c r="U1085" s="129"/>
      <c r="V1085" s="129"/>
      <c r="W1085" s="129"/>
      <c r="X1085" s="129"/>
      <c r="Y1085" s="129"/>
      <c r="Z1085" s="129"/>
      <c r="AA1085" s="129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</row>
    <row r="1086" spans="1:65" s="697" customFormat="1" ht="37.5" customHeight="1" x14ac:dyDescent="0.2">
      <c r="A1086" s="506" t="s">
        <v>5</v>
      </c>
      <c r="B1086" s="507" t="s">
        <v>6</v>
      </c>
      <c r="C1086" s="507" t="s">
        <v>7</v>
      </c>
      <c r="D1086" s="680" t="s">
        <v>578</v>
      </c>
      <c r="E1086" s="680" t="s">
        <v>579</v>
      </c>
      <c r="F1086" s="680" t="s">
        <v>580</v>
      </c>
      <c r="G1086" s="680" t="s">
        <v>581</v>
      </c>
      <c r="H1086" s="690" t="s">
        <v>14</v>
      </c>
      <c r="I1086" s="520"/>
    </row>
    <row r="1087" spans="1:65" s="697" customFormat="1" ht="25.5" customHeight="1" x14ac:dyDescent="0.2">
      <c r="A1087" s="508"/>
      <c r="B1087" s="508"/>
      <c r="C1087" s="508"/>
      <c r="D1087" s="248"/>
      <c r="E1087" s="248"/>
      <c r="F1087" s="248" t="s">
        <v>582</v>
      </c>
      <c r="G1087" s="248" t="s">
        <v>583</v>
      </c>
      <c r="H1087" s="688" t="s">
        <v>584</v>
      </c>
      <c r="I1087" s="520"/>
    </row>
    <row r="1088" spans="1:65" ht="31.5" customHeight="1" x14ac:dyDescent="0.2">
      <c r="A1088" s="1426" t="str">
        <f>'[1]CM.01-PERSONAL '!$C$168</f>
        <v xml:space="preserve">GERENCIA DE OBRAS </v>
      </c>
      <c r="B1088" s="1431">
        <v>5</v>
      </c>
      <c r="C1088" s="780" t="str">
        <f>'[1]MATRIZ DE ACTIVIDADES'!$B$70</f>
        <v>Recibe,revisa expediente y efectùa la Verificaciòn administrativa</v>
      </c>
      <c r="D1088" s="722" t="str">
        <f>'[1]CM.02- FUNGIBLE'!$B$6</f>
        <v>Folder manila A4</v>
      </c>
      <c r="E1088" s="723" t="s">
        <v>591</v>
      </c>
      <c r="F1088" s="724">
        <v>1</v>
      </c>
      <c r="G1088" s="725">
        <f>'[1]CM.02- FUNGIBLE'!$E$6</f>
        <v>0.71679999999999999</v>
      </c>
      <c r="H1088" s="726">
        <f t="shared" ref="H1088:H1104" si="46">F1088*G1088</f>
        <v>0.71679999999999999</v>
      </c>
      <c r="I1088" s="70"/>
      <c r="J1088" s="139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</row>
    <row r="1089" spans="1:65" ht="31.5" customHeight="1" x14ac:dyDescent="0.2">
      <c r="A1089" s="1383"/>
      <c r="B1089" s="1179"/>
      <c r="C1089" s="780"/>
      <c r="D1089" s="727" t="str">
        <f>'[1]CM.02- FUNGIBLE'!$B$5</f>
        <v>Faster</v>
      </c>
      <c r="E1089" s="723" t="s">
        <v>591</v>
      </c>
      <c r="F1089" s="727">
        <v>1</v>
      </c>
      <c r="G1089" s="728">
        <f>'[1]CM.02- FUNGIBLE'!$E$5</f>
        <v>8.8000000000000009E-2</v>
      </c>
      <c r="H1089" s="726">
        <f t="shared" si="46"/>
        <v>8.8000000000000009E-2</v>
      </c>
      <c r="I1089" s="70"/>
      <c r="J1089" s="139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</row>
    <row r="1090" spans="1:65" ht="30.75" customHeight="1" x14ac:dyDescent="0.2">
      <c r="A1090" s="1383"/>
      <c r="B1090" s="1431">
        <v>6</v>
      </c>
      <c r="C1090" s="780" t="str">
        <f>'[1]MATRIZ DE ACTIVIDADES'!$B$30</f>
        <v>Elabora el informe de verificación administrativa, proyecto de  Licencia  y deriva a Gerente</v>
      </c>
      <c r="D1090" s="722" t="str">
        <f>'[1]CM.02- FUNGIBLE'!$B$8</f>
        <v>Papel Bond A-4 75 gramos</v>
      </c>
      <c r="E1090" s="723" t="s">
        <v>591</v>
      </c>
      <c r="F1090" s="724">
        <v>2</v>
      </c>
      <c r="G1090" s="729">
        <f>'[1]CM.02- FUNGIBLE'!$E$8</f>
        <v>3.1600000000000003E-2</v>
      </c>
      <c r="H1090" s="726">
        <f t="shared" si="46"/>
        <v>6.3200000000000006E-2</v>
      </c>
      <c r="I1090" s="70"/>
      <c r="J1090" s="139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</row>
    <row r="1091" spans="1:65" ht="30.75" customHeight="1" x14ac:dyDescent="0.2">
      <c r="A1091" s="1383"/>
      <c r="B1091" s="1179"/>
      <c r="C1091" s="780"/>
      <c r="D1091" s="730" t="str">
        <f>'[1]CM.02- FUNGIBLE'!$B$7</f>
        <v>Grapas 26/6</v>
      </c>
      <c r="E1091" s="723" t="s">
        <v>591</v>
      </c>
      <c r="F1091" s="731">
        <v>1</v>
      </c>
      <c r="G1091" s="732">
        <f>'[1]CM.02- FUNGIBLE'!$E$7</f>
        <v>4.5199999999999998E-4</v>
      </c>
      <c r="H1091" s="726">
        <f t="shared" si="46"/>
        <v>4.5199999999999998E-4</v>
      </c>
      <c r="I1091" s="70"/>
      <c r="J1091" s="139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</row>
    <row r="1092" spans="1:65" s="187" customFormat="1" ht="29.25" customHeight="1" x14ac:dyDescent="0.2">
      <c r="A1092" s="1383"/>
      <c r="B1092" s="1431">
        <v>13</v>
      </c>
      <c r="C1092" s="780" t="str">
        <f>'[1]MATRIZ DE ACTIVIDADES'!$B$39</f>
        <v>Recepciona, revisa expediente , elabora proyecto de Resolucion  y deriva documentacion</v>
      </c>
      <c r="D1092" s="722" t="str">
        <f>'[1]CM.02- FUNGIBLE'!$B$8</f>
        <v>Papel Bond A-4 75 gramos</v>
      </c>
      <c r="E1092" s="723" t="s">
        <v>591</v>
      </c>
      <c r="F1092" s="724">
        <v>2</v>
      </c>
      <c r="G1092" s="729">
        <f>'[1]CM.02- FUNGIBLE'!$E$8</f>
        <v>3.1600000000000003E-2</v>
      </c>
      <c r="H1092" s="726">
        <f t="shared" si="46"/>
        <v>6.3200000000000006E-2</v>
      </c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</row>
    <row r="1093" spans="1:65" s="187" customFormat="1" ht="29.25" customHeight="1" x14ac:dyDescent="0.2">
      <c r="A1093" s="1427"/>
      <c r="B1093" s="1179"/>
      <c r="C1093" s="789"/>
      <c r="D1093" s="730" t="str">
        <f>'[1]CM.02- FUNGIBLE'!$B$7</f>
        <v>Grapas 26/6</v>
      </c>
      <c r="E1093" s="723" t="s">
        <v>591</v>
      </c>
      <c r="F1093" s="731">
        <v>1</v>
      </c>
      <c r="G1093" s="732">
        <f>'[1]CM.02- FUNGIBLE'!$E$7</f>
        <v>4.5199999999999998E-4</v>
      </c>
      <c r="H1093" s="726">
        <f t="shared" si="46"/>
        <v>4.5199999999999998E-4</v>
      </c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29"/>
      <c r="V1093" s="129"/>
      <c r="W1093" s="129"/>
      <c r="X1093" s="129"/>
      <c r="Y1093" s="129"/>
      <c r="Z1093" s="129"/>
      <c r="AA1093" s="129"/>
    </row>
    <row r="1094" spans="1:65" s="71" customFormat="1" ht="38.25" x14ac:dyDescent="0.25">
      <c r="A1094" s="784" t="str">
        <f>'[1]CM.01-PERSONAL '!$C$154</f>
        <v>GERENCIA GENERAL DE DESARROLLO URBANO</v>
      </c>
      <c r="B1094" s="817">
        <v>19</v>
      </c>
      <c r="C1094" s="790" t="str">
        <f>'[1]MATRIZ DE ACTIVIDADES'!$B$147</f>
        <v xml:space="preserve">Recibe prepara notificacion, registra en el sistema y deriva documentacion </v>
      </c>
      <c r="D1094" s="722" t="str">
        <f>'[1]CM.02- FUNGIBLE'!$B$8</f>
        <v>Papel Bond A-4 75 gramos</v>
      </c>
      <c r="E1094" s="723" t="s">
        <v>591</v>
      </c>
      <c r="F1094" s="724">
        <v>1</v>
      </c>
      <c r="G1094" s="729">
        <f>'[1]CM.02- FUNGIBLE'!$E$8</f>
        <v>3.1600000000000003E-2</v>
      </c>
      <c r="H1094" s="726">
        <f t="shared" si="46"/>
        <v>3.1600000000000003E-2</v>
      </c>
    </row>
    <row r="1095" spans="1:65" s="187" customFormat="1" ht="31.5" customHeight="1" x14ac:dyDescent="0.2">
      <c r="A1095" s="1426" t="str">
        <f>'[1]CM.01-PERSONAL '!$C$168</f>
        <v xml:space="preserve">GERENCIA DE OBRAS </v>
      </c>
      <c r="B1095" s="817">
        <v>22</v>
      </c>
      <c r="C1095" s="780" t="str">
        <f>'[1]MATRIZ DE ACTIVIDADES'!$B$34</f>
        <v>Recepciona, revisa expediente , elabora cronograma de visitas y deriva documentacion.</v>
      </c>
      <c r="D1095" s="722" t="str">
        <f>'[1]CM.02- FUNGIBLE'!$B$8</f>
        <v>Papel Bond A-4 75 gramos</v>
      </c>
      <c r="E1095" s="723" t="s">
        <v>591</v>
      </c>
      <c r="F1095" s="724">
        <v>1</v>
      </c>
      <c r="G1095" s="729">
        <f>'[1]CM.02- FUNGIBLE'!$E$8</f>
        <v>3.1600000000000003E-2</v>
      </c>
      <c r="H1095" s="726">
        <f t="shared" si="46"/>
        <v>3.1600000000000003E-2</v>
      </c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129"/>
      <c r="T1095" s="129"/>
      <c r="U1095" s="129"/>
      <c r="V1095" s="129"/>
      <c r="W1095" s="129"/>
      <c r="X1095" s="129"/>
      <c r="Y1095" s="129"/>
      <c r="Z1095" s="129"/>
      <c r="AA1095" s="129"/>
    </row>
    <row r="1096" spans="1:65" s="194" customFormat="1" ht="28.5" customHeight="1" x14ac:dyDescent="0.2">
      <c r="A1096" s="1383"/>
      <c r="B1096" s="817">
        <v>24</v>
      </c>
      <c r="C1096" s="780" t="str">
        <f>'[1]MATRIZ DE ACTIVIDADES'!$B$147</f>
        <v xml:space="preserve">Recibe prepara notificacion, registra en el sistema y deriva documentacion </v>
      </c>
      <c r="D1096" s="722" t="str">
        <f>'[1]CM.02- FUNGIBLE'!$B$8</f>
        <v>Papel Bond A-4 75 gramos</v>
      </c>
      <c r="E1096" s="723" t="s">
        <v>591</v>
      </c>
      <c r="F1096" s="724">
        <v>1</v>
      </c>
      <c r="G1096" s="729">
        <f>'[1]CM.02- FUNGIBLE'!$E$8</f>
        <v>3.1600000000000003E-2</v>
      </c>
      <c r="H1096" s="726">
        <f t="shared" si="46"/>
        <v>3.1600000000000003E-2</v>
      </c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</row>
    <row r="1097" spans="1:65" s="194" customFormat="1" ht="27.75" customHeight="1" x14ac:dyDescent="0.2">
      <c r="A1097" s="1383"/>
      <c r="B1097" s="1431">
        <v>30</v>
      </c>
      <c r="C1097" s="780" t="str">
        <f>'[1]MATRIZ DE ACTIVIDADES'!$B$82</f>
        <v>Elabora Informe de visita de inspección y deriva una copia al responsable de la obra y al Gerente</v>
      </c>
      <c r="D1097" s="722" t="str">
        <f>'[1]CM.02- FUNGIBLE'!$B$8</f>
        <v>Papel Bond A-4 75 gramos</v>
      </c>
      <c r="E1097" s="723" t="s">
        <v>591</v>
      </c>
      <c r="F1097" s="724">
        <v>8</v>
      </c>
      <c r="G1097" s="729">
        <f>'[1]CM.02- FUNGIBLE'!$E$8</f>
        <v>3.1600000000000003E-2</v>
      </c>
      <c r="H1097" s="726">
        <f t="shared" si="46"/>
        <v>0.25280000000000002</v>
      </c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129"/>
      <c r="T1097" s="129"/>
      <c r="U1097" s="129"/>
      <c r="V1097" s="129"/>
      <c r="W1097" s="129"/>
      <c r="X1097" s="129"/>
      <c r="Y1097" s="129"/>
      <c r="Z1097" s="129"/>
      <c r="AA1097" s="129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</row>
    <row r="1098" spans="1:65" s="194" customFormat="1" ht="27.75" customHeight="1" x14ac:dyDescent="0.2">
      <c r="A1098" s="1383"/>
      <c r="B1098" s="1179"/>
      <c r="C1098" s="780"/>
      <c r="D1098" s="730" t="str">
        <f>'[1]CM.02- FUNGIBLE'!$B$7</f>
        <v>Grapas 26/6</v>
      </c>
      <c r="E1098" s="723" t="s">
        <v>591</v>
      </c>
      <c r="F1098" s="731">
        <v>1</v>
      </c>
      <c r="G1098" s="732">
        <f>'[1]CM.02- FUNGIBLE'!$E$7</f>
        <v>4.5199999999999998E-4</v>
      </c>
      <c r="H1098" s="726">
        <f t="shared" si="46"/>
        <v>4.5199999999999998E-4</v>
      </c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129"/>
      <c r="X1098" s="129"/>
      <c r="Y1098" s="129"/>
      <c r="Z1098" s="129"/>
      <c r="AA1098" s="129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</row>
    <row r="1099" spans="1:65" s="194" customFormat="1" ht="27.75" customHeight="1" x14ac:dyDescent="0.2">
      <c r="A1099" s="1383"/>
      <c r="B1099" s="1431">
        <v>34</v>
      </c>
      <c r="C1099" s="780" t="str">
        <f>'[1]MATRIZ DE ACTIVIDADES'!$B$82</f>
        <v>Elabora Informe de visita de inspección y deriva una copia al responsable de la obra y al Gerente</v>
      </c>
      <c r="D1099" s="722" t="str">
        <f>'[1]CM.02- FUNGIBLE'!$B$8</f>
        <v>Papel Bond A-4 75 gramos</v>
      </c>
      <c r="E1099" s="723" t="s">
        <v>591</v>
      </c>
      <c r="F1099" s="724">
        <v>8</v>
      </c>
      <c r="G1099" s="729">
        <f>'[1]CM.02- FUNGIBLE'!$E$8</f>
        <v>3.1600000000000003E-2</v>
      </c>
      <c r="H1099" s="726">
        <f t="shared" si="46"/>
        <v>0.25280000000000002</v>
      </c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29"/>
      <c r="V1099" s="129"/>
      <c r="W1099" s="129"/>
      <c r="X1099" s="129"/>
      <c r="Y1099" s="129"/>
      <c r="Z1099" s="129"/>
      <c r="AA1099" s="129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</row>
    <row r="1100" spans="1:65" s="194" customFormat="1" ht="27.75" customHeight="1" x14ac:dyDescent="0.2">
      <c r="A1100" s="1383"/>
      <c r="B1100" s="1179"/>
      <c r="C1100" s="780"/>
      <c r="D1100" s="730" t="str">
        <f>'[1]CM.02- FUNGIBLE'!$B$7</f>
        <v>Grapas 26/6</v>
      </c>
      <c r="E1100" s="723" t="s">
        <v>591</v>
      </c>
      <c r="F1100" s="731">
        <v>1</v>
      </c>
      <c r="G1100" s="732">
        <f>'[1]CM.02- FUNGIBLE'!$E$7</f>
        <v>4.5199999999999998E-4</v>
      </c>
      <c r="H1100" s="726">
        <f t="shared" si="46"/>
        <v>4.5199999999999998E-4</v>
      </c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129"/>
      <c r="X1100" s="129"/>
      <c r="Y1100" s="129"/>
      <c r="Z1100" s="129"/>
      <c r="AA1100" s="129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  <c r="AZ1100" s="187"/>
      <c r="BA1100" s="187"/>
      <c r="BB1100" s="187"/>
      <c r="BC1100" s="187"/>
      <c r="BD1100" s="187"/>
      <c r="BE1100" s="187"/>
      <c r="BF1100" s="187"/>
      <c r="BG1100" s="187"/>
      <c r="BH1100" s="187"/>
      <c r="BI1100" s="187"/>
      <c r="BJ1100" s="187"/>
      <c r="BK1100" s="187"/>
      <c r="BL1100" s="187"/>
      <c r="BM1100" s="187"/>
    </row>
    <row r="1101" spans="1:65" s="194" customFormat="1" ht="27.75" customHeight="1" x14ac:dyDescent="0.2">
      <c r="A1101" s="1383"/>
      <c r="B1101" s="1431">
        <v>28</v>
      </c>
      <c r="C1101" s="780" t="str">
        <f>'[1]MATRIZ DE ACTIVIDADES'!$B$82</f>
        <v>Elabora Informe de visita de inspección y deriva una copia al responsable de la obra y al Gerente</v>
      </c>
      <c r="D1101" s="722" t="str">
        <f>'[1]CM.02- FUNGIBLE'!$B$8</f>
        <v>Papel Bond A-4 75 gramos</v>
      </c>
      <c r="E1101" s="723" t="s">
        <v>591</v>
      </c>
      <c r="F1101" s="724">
        <v>8</v>
      </c>
      <c r="G1101" s="729">
        <f>'[1]CM.02- FUNGIBLE'!$E$8</f>
        <v>3.1600000000000003E-2</v>
      </c>
      <c r="H1101" s="726">
        <f t="shared" si="46"/>
        <v>0.25280000000000002</v>
      </c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129"/>
      <c r="T1101" s="129"/>
      <c r="U1101" s="129"/>
      <c r="V1101" s="129"/>
      <c r="W1101" s="129"/>
      <c r="X1101" s="129"/>
      <c r="Y1101" s="129"/>
      <c r="Z1101" s="129"/>
      <c r="AA1101" s="129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</row>
    <row r="1102" spans="1:65" s="194" customFormat="1" ht="27.75" customHeight="1" x14ac:dyDescent="0.2">
      <c r="A1102" s="1383"/>
      <c r="B1102" s="1179"/>
      <c r="C1102" s="780"/>
      <c r="D1102" s="730" t="str">
        <f>'[1]CM.02- FUNGIBLE'!$B$7</f>
        <v>Grapas 26/6</v>
      </c>
      <c r="E1102" s="723" t="s">
        <v>591</v>
      </c>
      <c r="F1102" s="731">
        <v>1</v>
      </c>
      <c r="G1102" s="732">
        <f>'[1]CM.02- FUNGIBLE'!$E$7</f>
        <v>4.5199999999999998E-4</v>
      </c>
      <c r="H1102" s="726">
        <f t="shared" si="46"/>
        <v>4.5199999999999998E-4</v>
      </c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129"/>
      <c r="T1102" s="129"/>
      <c r="U1102" s="129"/>
      <c r="V1102" s="129"/>
      <c r="W1102" s="129"/>
      <c r="X1102" s="129"/>
      <c r="Y1102" s="129"/>
      <c r="Z1102" s="129"/>
      <c r="AA1102" s="129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</row>
    <row r="1103" spans="1:65" s="194" customFormat="1" ht="27.75" customHeight="1" x14ac:dyDescent="0.2">
      <c r="A1103" s="1383"/>
      <c r="B1103" s="1431">
        <v>42</v>
      </c>
      <c r="C1103" s="780" t="str">
        <f>'[1]MATRIZ DE ACTIVIDADES'!$B$82</f>
        <v>Elabora Informe de visita de inspección y deriva una copia al responsable de la obra y al Gerente</v>
      </c>
      <c r="D1103" s="722" t="str">
        <f>'[1]CM.02- FUNGIBLE'!$B$8</f>
        <v>Papel Bond A-4 75 gramos</v>
      </c>
      <c r="E1103" s="723" t="s">
        <v>591</v>
      </c>
      <c r="F1103" s="724">
        <v>8</v>
      </c>
      <c r="G1103" s="729">
        <f>'[1]CM.02- FUNGIBLE'!$E$8</f>
        <v>3.1600000000000003E-2</v>
      </c>
      <c r="H1103" s="726">
        <f t="shared" si="46"/>
        <v>0.25280000000000002</v>
      </c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129"/>
      <c r="T1103" s="129"/>
      <c r="U1103" s="129"/>
      <c r="V1103" s="129"/>
      <c r="W1103" s="129"/>
      <c r="X1103" s="129"/>
      <c r="Y1103" s="129"/>
      <c r="Z1103" s="129"/>
      <c r="AA1103" s="129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</row>
    <row r="1104" spans="1:65" s="194" customFormat="1" ht="27.75" customHeight="1" x14ac:dyDescent="0.2">
      <c r="A1104" s="1427"/>
      <c r="B1104" s="1179"/>
      <c r="C1104" s="780"/>
      <c r="D1104" s="730" t="str">
        <f>'[1]CM.02- FUNGIBLE'!$B$7</f>
        <v>Grapas 26/6</v>
      </c>
      <c r="E1104" s="723" t="s">
        <v>591</v>
      </c>
      <c r="F1104" s="731">
        <v>1</v>
      </c>
      <c r="G1104" s="732">
        <f>'[1]CM.02- FUNGIBLE'!$E$7</f>
        <v>4.5199999999999998E-4</v>
      </c>
      <c r="H1104" s="726">
        <f t="shared" si="46"/>
        <v>4.5199999999999998E-4</v>
      </c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129"/>
      <c r="T1104" s="129"/>
      <c r="U1104" s="129"/>
      <c r="V1104" s="129"/>
      <c r="W1104" s="129"/>
      <c r="X1104" s="129"/>
      <c r="Y1104" s="129"/>
      <c r="Z1104" s="129"/>
      <c r="AA1104" s="129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</row>
    <row r="1105" spans="1:65" ht="36.75" customHeight="1" x14ac:dyDescent="0.2">
      <c r="A1105" s="148"/>
      <c r="B1105" s="118"/>
      <c r="C1105" s="148"/>
      <c r="D1105" s="149"/>
      <c r="E1105" s="149"/>
      <c r="F1105" s="149"/>
      <c r="G1105" s="692" t="s">
        <v>592</v>
      </c>
      <c r="H1105" s="794">
        <f>SUM(H1088:H1104)</f>
        <v>2.0399119999999997</v>
      </c>
    </row>
    <row r="1106" spans="1:65" s="187" customFormat="1" ht="18.75" customHeight="1" x14ac:dyDescent="0.2">
      <c r="A1106" s="176"/>
      <c r="B1106" s="165"/>
      <c r="C1106" s="176"/>
      <c r="D1106" s="150"/>
      <c r="E1106" s="150"/>
      <c r="F1106" s="150"/>
      <c r="G1106" s="152"/>
      <c r="H1106" s="795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129"/>
      <c r="T1106" s="129"/>
      <c r="U1106" s="129"/>
      <c r="V1106" s="129"/>
      <c r="W1106" s="129"/>
      <c r="X1106" s="129"/>
      <c r="Y1106" s="129"/>
      <c r="Z1106" s="129"/>
      <c r="AA1106" s="129"/>
    </row>
    <row r="1107" spans="1:65" s="52" customFormat="1" ht="15" customHeight="1" x14ac:dyDescent="0.25">
      <c r="A1107" s="1305" t="s">
        <v>55</v>
      </c>
      <c r="B1107" s="1305"/>
      <c r="C1107" s="1305"/>
      <c r="D1107" s="1305"/>
      <c r="E1107" s="1305"/>
      <c r="F1107" s="1305"/>
      <c r="G1107" s="1305"/>
      <c r="H1107" s="1305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</row>
    <row r="1108" spans="1:65" s="52" customFormat="1" ht="15" x14ac:dyDescent="0.25">
      <c r="A1108" s="1305" t="s">
        <v>673</v>
      </c>
      <c r="B1108" s="1305"/>
      <c r="C1108" s="1305"/>
      <c r="D1108" s="1305"/>
      <c r="E1108" s="1305"/>
      <c r="F1108" s="1305"/>
      <c r="G1108" s="1305"/>
      <c r="H1108" s="1305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</row>
    <row r="1109" spans="1:65" s="52" customFormat="1" ht="15" customHeight="1" x14ac:dyDescent="0.25">
      <c r="A1109" s="1301" t="s">
        <v>674</v>
      </c>
      <c r="B1109" s="1301"/>
      <c r="C1109" s="1301"/>
      <c r="D1109" s="1301"/>
      <c r="E1109" s="1301"/>
      <c r="F1109" s="1301"/>
      <c r="G1109" s="1301"/>
      <c r="H1109" s="130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</row>
    <row r="1110" spans="1:65" ht="13.5" thickBot="1" x14ac:dyDescent="0.25">
      <c r="A1110" s="60" t="s">
        <v>3</v>
      </c>
      <c r="B1110" s="117"/>
      <c r="C1110" s="61"/>
      <c r="D1110" s="117"/>
      <c r="E1110" s="117"/>
      <c r="F1110" s="117"/>
      <c r="G1110" s="132"/>
      <c r="H1110" s="793"/>
    </row>
    <row r="1111" spans="1:65" ht="13.5" customHeight="1" thickBot="1" x14ac:dyDescent="0.25">
      <c r="A1111" s="1115" t="s">
        <v>452</v>
      </c>
      <c r="B1111" s="1116"/>
      <c r="C1111" s="1116"/>
      <c r="D1111" s="1116"/>
      <c r="E1111" s="1116"/>
      <c r="F1111" s="1116"/>
      <c r="G1111" s="1116"/>
      <c r="H1111" s="1117"/>
    </row>
    <row r="1112" spans="1:65" ht="14.25" customHeight="1" thickBot="1" x14ac:dyDescent="0.25">
      <c r="A1112" s="1420" t="s">
        <v>526</v>
      </c>
      <c r="B1112" s="1421"/>
      <c r="C1112" s="1421"/>
      <c r="D1112" s="1421"/>
      <c r="E1112" s="1421"/>
      <c r="F1112" s="1421"/>
      <c r="G1112" s="1421"/>
      <c r="H1112" s="1422"/>
    </row>
    <row r="1113" spans="1:65" s="187" customFormat="1" ht="30.75" customHeight="1" thickBot="1" x14ac:dyDescent="0.25">
      <c r="A1113" s="1115" t="s">
        <v>432</v>
      </c>
      <c r="B1113" s="1116"/>
      <c r="C1113" s="1116"/>
      <c r="D1113" s="1116"/>
      <c r="E1113" s="1116"/>
      <c r="F1113" s="1116"/>
      <c r="G1113" s="1116"/>
      <c r="H1113" s="1117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129"/>
      <c r="T1113" s="129"/>
      <c r="U1113" s="129"/>
      <c r="V1113" s="129"/>
      <c r="W1113" s="129"/>
      <c r="X1113" s="129"/>
      <c r="Y1113" s="129"/>
      <c r="Z1113" s="129"/>
      <c r="AA1113" s="129"/>
    </row>
    <row r="1114" spans="1:65" x14ac:dyDescent="0.2">
      <c r="A1114" s="62"/>
      <c r="B1114" s="118"/>
      <c r="C1114" s="63"/>
      <c r="D1114" s="118"/>
      <c r="E1114" s="118"/>
      <c r="F1114" s="118"/>
      <c r="G1114" s="135"/>
      <c r="H1114" s="793"/>
    </row>
    <row r="1115" spans="1:65" ht="13.5" thickBot="1" x14ac:dyDescent="0.25">
      <c r="A1115" s="60" t="s">
        <v>4</v>
      </c>
      <c r="B1115" s="117"/>
      <c r="C1115" s="63"/>
      <c r="D1115" s="118"/>
      <c r="E1115" s="118"/>
      <c r="F1115" s="118"/>
      <c r="G1115" s="135"/>
      <c r="H1115" s="793"/>
    </row>
    <row r="1116" spans="1:65" ht="13.5" thickBot="1" x14ac:dyDescent="0.25">
      <c r="A1116" s="1108" t="s">
        <v>62</v>
      </c>
      <c r="B1116" s="1109"/>
      <c r="C1116" s="1109"/>
      <c r="D1116" s="1109"/>
      <c r="E1116" s="1109"/>
      <c r="F1116" s="1109"/>
      <c r="G1116" s="1109"/>
      <c r="H1116" s="1091"/>
    </row>
    <row r="1117" spans="1:65" s="193" customFormat="1" x14ac:dyDescent="0.2">
      <c r="A1117" s="64"/>
      <c r="B1117" s="118"/>
      <c r="C1117" s="11"/>
      <c r="D1117" s="119"/>
      <c r="E1117" s="118"/>
      <c r="F1117" s="119"/>
      <c r="G1117" s="135"/>
      <c r="H1117" s="793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29"/>
      <c r="V1117" s="129"/>
      <c r="W1117" s="129"/>
      <c r="X1117" s="129"/>
      <c r="Y1117" s="129"/>
      <c r="Z1117" s="129"/>
      <c r="AA1117" s="129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</row>
    <row r="1118" spans="1:65" s="697" customFormat="1" ht="37.5" customHeight="1" x14ac:dyDescent="0.2">
      <c r="A1118" s="506" t="s">
        <v>5</v>
      </c>
      <c r="B1118" s="507" t="s">
        <v>6</v>
      </c>
      <c r="C1118" s="507" t="s">
        <v>7</v>
      </c>
      <c r="D1118" s="680" t="s">
        <v>578</v>
      </c>
      <c r="E1118" s="680" t="s">
        <v>579</v>
      </c>
      <c r="F1118" s="680" t="s">
        <v>580</v>
      </c>
      <c r="G1118" s="680" t="s">
        <v>581</v>
      </c>
      <c r="H1118" s="690" t="s">
        <v>14</v>
      </c>
      <c r="I1118" s="520"/>
    </row>
    <row r="1119" spans="1:65" s="697" customFormat="1" ht="25.5" customHeight="1" x14ac:dyDescent="0.2">
      <c r="A1119" s="508"/>
      <c r="B1119" s="508"/>
      <c r="C1119" s="508"/>
      <c r="D1119" s="248"/>
      <c r="E1119" s="248"/>
      <c r="F1119" s="248" t="s">
        <v>582</v>
      </c>
      <c r="G1119" s="248" t="s">
        <v>583</v>
      </c>
      <c r="H1119" s="688" t="s">
        <v>584</v>
      </c>
      <c r="I1119" s="520"/>
    </row>
    <row r="1120" spans="1:65" ht="31.5" customHeight="1" x14ac:dyDescent="0.2">
      <c r="A1120" s="1426" t="str">
        <f>'[1]CM.01-PERSONAL '!$C$168</f>
        <v xml:space="preserve">GERENCIA DE OBRAS </v>
      </c>
      <c r="B1120" s="1431">
        <v>5</v>
      </c>
      <c r="C1120" s="780" t="str">
        <f>'[1]MATRIZ DE ACTIVIDADES'!$B$70</f>
        <v>Recibe,revisa expediente y efectùa la Verificaciòn administrativa</v>
      </c>
      <c r="D1120" s="722" t="str">
        <f>'[1]CM.02- FUNGIBLE'!$B$6</f>
        <v>Folder manila A4</v>
      </c>
      <c r="E1120" s="723" t="s">
        <v>591</v>
      </c>
      <c r="F1120" s="724">
        <v>1</v>
      </c>
      <c r="G1120" s="725">
        <f>'[1]CM.02- FUNGIBLE'!$E$6</f>
        <v>0.71679999999999999</v>
      </c>
      <c r="H1120" s="726">
        <f t="shared" ref="H1120:H1136" si="47">F1120*G1120</f>
        <v>0.71679999999999999</v>
      </c>
      <c r="I1120" s="70"/>
      <c r="J1120" s="139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</row>
    <row r="1121" spans="1:65" ht="31.5" customHeight="1" x14ac:dyDescent="0.2">
      <c r="A1121" s="1383"/>
      <c r="B1121" s="1179"/>
      <c r="C1121" s="780"/>
      <c r="D1121" s="727" t="str">
        <f>'[1]CM.02- FUNGIBLE'!$B$5</f>
        <v>Faster</v>
      </c>
      <c r="E1121" s="723" t="s">
        <v>591</v>
      </c>
      <c r="F1121" s="727">
        <v>1</v>
      </c>
      <c r="G1121" s="728">
        <f>'[1]CM.02- FUNGIBLE'!$E$5</f>
        <v>8.8000000000000009E-2</v>
      </c>
      <c r="H1121" s="726">
        <f t="shared" si="47"/>
        <v>8.8000000000000009E-2</v>
      </c>
      <c r="I1121" s="70"/>
      <c r="J1121" s="139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</row>
    <row r="1122" spans="1:65" ht="30.75" customHeight="1" x14ac:dyDescent="0.2">
      <c r="A1122" s="1383"/>
      <c r="B1122" s="1431">
        <v>6</v>
      </c>
      <c r="C1122" s="780" t="str">
        <f>'[1]MATRIZ DE ACTIVIDADES'!$B$30</f>
        <v>Elabora el informe de verificación administrativa, proyecto de  Licencia  y deriva a Gerente</v>
      </c>
      <c r="D1122" s="722" t="str">
        <f>'[1]CM.02- FUNGIBLE'!$B$8</f>
        <v>Papel Bond A-4 75 gramos</v>
      </c>
      <c r="E1122" s="723" t="s">
        <v>591</v>
      </c>
      <c r="F1122" s="724">
        <v>2</v>
      </c>
      <c r="G1122" s="729">
        <f>'[1]CM.02- FUNGIBLE'!$E$8</f>
        <v>3.1600000000000003E-2</v>
      </c>
      <c r="H1122" s="726">
        <f t="shared" si="47"/>
        <v>6.3200000000000006E-2</v>
      </c>
      <c r="I1122" s="70"/>
      <c r="J1122" s="139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</row>
    <row r="1123" spans="1:65" ht="30.75" customHeight="1" x14ac:dyDescent="0.2">
      <c r="A1123" s="1383"/>
      <c r="B1123" s="1179"/>
      <c r="C1123" s="780"/>
      <c r="D1123" s="730" t="str">
        <f>'[1]CM.02- FUNGIBLE'!$B$7</f>
        <v>Grapas 26/6</v>
      </c>
      <c r="E1123" s="723" t="s">
        <v>591</v>
      </c>
      <c r="F1123" s="731">
        <v>1</v>
      </c>
      <c r="G1123" s="732">
        <f>'[1]CM.02- FUNGIBLE'!$E$7</f>
        <v>4.5199999999999998E-4</v>
      </c>
      <c r="H1123" s="726">
        <f t="shared" si="47"/>
        <v>4.5199999999999998E-4</v>
      </c>
      <c r="I1123" s="70"/>
      <c r="J1123" s="139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</row>
    <row r="1124" spans="1:65" s="187" customFormat="1" ht="29.25" customHeight="1" x14ac:dyDescent="0.2">
      <c r="A1124" s="1383"/>
      <c r="B1124" s="1431">
        <v>13</v>
      </c>
      <c r="C1124" s="780" t="str">
        <f>'[1]MATRIZ DE ACTIVIDADES'!$B$39</f>
        <v>Recepciona, revisa expediente , elabora proyecto de Resolucion  y deriva documentacion</v>
      </c>
      <c r="D1124" s="722" t="str">
        <f>'[1]CM.02- FUNGIBLE'!$B$8</f>
        <v>Papel Bond A-4 75 gramos</v>
      </c>
      <c r="E1124" s="723" t="s">
        <v>591</v>
      </c>
      <c r="F1124" s="724">
        <v>2</v>
      </c>
      <c r="G1124" s="729">
        <f>'[1]CM.02- FUNGIBLE'!$E$8</f>
        <v>3.1600000000000003E-2</v>
      </c>
      <c r="H1124" s="726">
        <f t="shared" si="47"/>
        <v>6.3200000000000006E-2</v>
      </c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</row>
    <row r="1125" spans="1:65" s="187" customFormat="1" ht="29.25" customHeight="1" x14ac:dyDescent="0.2">
      <c r="A1125" s="1427"/>
      <c r="B1125" s="1179"/>
      <c r="C1125" s="789"/>
      <c r="D1125" s="730" t="str">
        <f>'[1]CM.02- FUNGIBLE'!$B$7</f>
        <v>Grapas 26/6</v>
      </c>
      <c r="E1125" s="723" t="s">
        <v>591</v>
      </c>
      <c r="F1125" s="731">
        <v>1</v>
      </c>
      <c r="G1125" s="732">
        <f>'[1]CM.02- FUNGIBLE'!$E$7</f>
        <v>4.5199999999999998E-4</v>
      </c>
      <c r="H1125" s="726">
        <f t="shared" si="47"/>
        <v>4.5199999999999998E-4</v>
      </c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129"/>
      <c r="T1125" s="129"/>
      <c r="U1125" s="129"/>
      <c r="V1125" s="129"/>
      <c r="W1125" s="129"/>
      <c r="X1125" s="129"/>
      <c r="Y1125" s="129"/>
      <c r="Z1125" s="129"/>
      <c r="AA1125" s="129"/>
    </row>
    <row r="1126" spans="1:65" s="71" customFormat="1" ht="38.25" x14ac:dyDescent="0.25">
      <c r="A1126" s="784" t="str">
        <f>'[1]CM.01-PERSONAL '!$C$154</f>
        <v>GERENCIA GENERAL DE DESARROLLO URBANO</v>
      </c>
      <c r="B1126" s="817">
        <v>19</v>
      </c>
      <c r="C1126" s="790" t="str">
        <f>'[1]MATRIZ DE ACTIVIDADES'!$B$147</f>
        <v xml:space="preserve">Recibe prepara notificacion, registra en el sistema y deriva documentacion </v>
      </c>
      <c r="D1126" s="722" t="str">
        <f>'[1]CM.02- FUNGIBLE'!$B$8</f>
        <v>Papel Bond A-4 75 gramos</v>
      </c>
      <c r="E1126" s="723" t="s">
        <v>591</v>
      </c>
      <c r="F1126" s="724">
        <v>1</v>
      </c>
      <c r="G1126" s="729">
        <f>'[1]CM.02- FUNGIBLE'!$E$8</f>
        <v>3.1600000000000003E-2</v>
      </c>
      <c r="H1126" s="726">
        <f t="shared" si="47"/>
        <v>3.1600000000000003E-2</v>
      </c>
    </row>
    <row r="1127" spans="1:65" s="187" customFormat="1" ht="31.5" customHeight="1" x14ac:dyDescent="0.2">
      <c r="A1127" s="1426" t="str">
        <f>'[1]CM.01-PERSONAL '!$C$168</f>
        <v xml:space="preserve">GERENCIA DE OBRAS </v>
      </c>
      <c r="B1127" s="817">
        <v>22</v>
      </c>
      <c r="C1127" s="780" t="str">
        <f>'[1]MATRIZ DE ACTIVIDADES'!$B$34</f>
        <v>Recepciona, revisa expediente , elabora cronograma de visitas y deriva documentacion.</v>
      </c>
      <c r="D1127" s="722" t="str">
        <f>'[1]CM.02- FUNGIBLE'!$B$8</f>
        <v>Papel Bond A-4 75 gramos</v>
      </c>
      <c r="E1127" s="723" t="s">
        <v>591</v>
      </c>
      <c r="F1127" s="724">
        <v>1</v>
      </c>
      <c r="G1127" s="729">
        <f>'[1]CM.02- FUNGIBLE'!$E$8</f>
        <v>3.1600000000000003E-2</v>
      </c>
      <c r="H1127" s="726">
        <f t="shared" si="47"/>
        <v>3.1600000000000003E-2</v>
      </c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129"/>
      <c r="T1127" s="129"/>
      <c r="U1127" s="129"/>
      <c r="V1127" s="129"/>
      <c r="W1127" s="129"/>
      <c r="X1127" s="129"/>
      <c r="Y1127" s="129"/>
      <c r="Z1127" s="129"/>
      <c r="AA1127" s="129"/>
    </row>
    <row r="1128" spans="1:65" s="194" customFormat="1" ht="28.5" customHeight="1" x14ac:dyDescent="0.2">
      <c r="A1128" s="1383"/>
      <c r="B1128" s="817">
        <v>24</v>
      </c>
      <c r="C1128" s="780" t="str">
        <f>'[1]MATRIZ DE ACTIVIDADES'!$B$147</f>
        <v xml:space="preserve">Recibe prepara notificacion, registra en el sistema y deriva documentacion </v>
      </c>
      <c r="D1128" s="722" t="str">
        <f>'[1]CM.02- FUNGIBLE'!$B$8</f>
        <v>Papel Bond A-4 75 gramos</v>
      </c>
      <c r="E1128" s="723" t="s">
        <v>591</v>
      </c>
      <c r="F1128" s="724">
        <v>1</v>
      </c>
      <c r="G1128" s="729">
        <f>'[1]CM.02- FUNGIBLE'!$E$8</f>
        <v>3.1600000000000003E-2</v>
      </c>
      <c r="H1128" s="726">
        <f t="shared" si="47"/>
        <v>3.1600000000000003E-2</v>
      </c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129"/>
      <c r="T1128" s="129"/>
      <c r="U1128" s="129"/>
      <c r="V1128" s="129"/>
      <c r="W1128" s="129"/>
      <c r="X1128" s="129"/>
      <c r="Y1128" s="129"/>
      <c r="Z1128" s="129"/>
      <c r="AA1128" s="129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</row>
    <row r="1129" spans="1:65" s="194" customFormat="1" ht="27.75" customHeight="1" x14ac:dyDescent="0.2">
      <c r="A1129" s="1383"/>
      <c r="B1129" s="1431">
        <v>30</v>
      </c>
      <c r="C1129" s="780" t="str">
        <f>'[1]MATRIZ DE ACTIVIDADES'!$B$82</f>
        <v>Elabora Informe de visita de inspección y deriva una copia al responsable de la obra y al Gerente</v>
      </c>
      <c r="D1129" s="722" t="str">
        <f>'[1]CM.02- FUNGIBLE'!$B$8</f>
        <v>Papel Bond A-4 75 gramos</v>
      </c>
      <c r="E1129" s="723" t="s">
        <v>591</v>
      </c>
      <c r="F1129" s="724">
        <v>8</v>
      </c>
      <c r="G1129" s="729">
        <f>'[1]CM.02- FUNGIBLE'!$E$8</f>
        <v>3.1600000000000003E-2</v>
      </c>
      <c r="H1129" s="726">
        <f t="shared" si="47"/>
        <v>0.25280000000000002</v>
      </c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29"/>
      <c r="V1129" s="129"/>
      <c r="W1129" s="129"/>
      <c r="X1129" s="129"/>
      <c r="Y1129" s="129"/>
      <c r="Z1129" s="129"/>
      <c r="AA1129" s="129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</row>
    <row r="1130" spans="1:65" s="194" customFormat="1" ht="27.75" customHeight="1" x14ac:dyDescent="0.2">
      <c r="A1130" s="1383"/>
      <c r="B1130" s="1179"/>
      <c r="C1130" s="780"/>
      <c r="D1130" s="730" t="str">
        <f>'[1]CM.02- FUNGIBLE'!$B$7</f>
        <v>Grapas 26/6</v>
      </c>
      <c r="E1130" s="723" t="s">
        <v>591</v>
      </c>
      <c r="F1130" s="731">
        <v>1</v>
      </c>
      <c r="G1130" s="732">
        <f>'[1]CM.02- FUNGIBLE'!$E$7</f>
        <v>4.5199999999999998E-4</v>
      </c>
      <c r="H1130" s="726">
        <f t="shared" si="47"/>
        <v>4.5199999999999998E-4</v>
      </c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129"/>
      <c r="X1130" s="129"/>
      <c r="Y1130" s="129"/>
      <c r="Z1130" s="129"/>
      <c r="AA1130" s="129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</row>
    <row r="1131" spans="1:65" s="194" customFormat="1" ht="27.75" customHeight="1" x14ac:dyDescent="0.2">
      <c r="A1131" s="1383"/>
      <c r="B1131" s="1431">
        <v>34</v>
      </c>
      <c r="C1131" s="780" t="str">
        <f>'[1]MATRIZ DE ACTIVIDADES'!$B$82</f>
        <v>Elabora Informe de visita de inspección y deriva una copia al responsable de la obra y al Gerente</v>
      </c>
      <c r="D1131" s="722" t="str">
        <f>'[1]CM.02- FUNGIBLE'!$B$8</f>
        <v>Papel Bond A-4 75 gramos</v>
      </c>
      <c r="E1131" s="723" t="s">
        <v>591</v>
      </c>
      <c r="F1131" s="724">
        <v>8</v>
      </c>
      <c r="G1131" s="729">
        <f>'[1]CM.02- FUNGIBLE'!$E$8</f>
        <v>3.1600000000000003E-2</v>
      </c>
      <c r="H1131" s="726">
        <f t="shared" si="47"/>
        <v>0.25280000000000002</v>
      </c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129"/>
      <c r="T1131" s="129"/>
      <c r="U1131" s="129"/>
      <c r="V1131" s="129"/>
      <c r="W1131" s="129"/>
      <c r="X1131" s="129"/>
      <c r="Y1131" s="129"/>
      <c r="Z1131" s="129"/>
      <c r="AA1131" s="129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87"/>
    </row>
    <row r="1132" spans="1:65" s="194" customFormat="1" ht="27.75" customHeight="1" x14ac:dyDescent="0.2">
      <c r="A1132" s="1383"/>
      <c r="B1132" s="1179"/>
      <c r="C1132" s="780"/>
      <c r="D1132" s="730" t="str">
        <f>'[1]CM.02- FUNGIBLE'!$B$7</f>
        <v>Grapas 26/6</v>
      </c>
      <c r="E1132" s="723" t="s">
        <v>591</v>
      </c>
      <c r="F1132" s="731">
        <v>1</v>
      </c>
      <c r="G1132" s="732">
        <f>'[1]CM.02- FUNGIBLE'!$E$7</f>
        <v>4.5199999999999998E-4</v>
      </c>
      <c r="H1132" s="726">
        <f t="shared" si="47"/>
        <v>4.5199999999999998E-4</v>
      </c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129"/>
      <c r="X1132" s="129"/>
      <c r="Y1132" s="129"/>
      <c r="Z1132" s="129"/>
      <c r="AA1132" s="129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</row>
    <row r="1133" spans="1:65" s="194" customFormat="1" ht="27.75" customHeight="1" x14ac:dyDescent="0.2">
      <c r="A1133" s="1383"/>
      <c r="B1133" s="1431">
        <v>28</v>
      </c>
      <c r="C1133" s="780" t="str">
        <f>'[1]MATRIZ DE ACTIVIDADES'!$B$82</f>
        <v>Elabora Informe de visita de inspección y deriva una copia al responsable de la obra y al Gerente</v>
      </c>
      <c r="D1133" s="722" t="str">
        <f>'[1]CM.02- FUNGIBLE'!$B$8</f>
        <v>Papel Bond A-4 75 gramos</v>
      </c>
      <c r="E1133" s="723" t="s">
        <v>591</v>
      </c>
      <c r="F1133" s="724">
        <v>8</v>
      </c>
      <c r="G1133" s="729">
        <f>'[1]CM.02- FUNGIBLE'!$E$8</f>
        <v>3.1600000000000003E-2</v>
      </c>
      <c r="H1133" s="726">
        <f t="shared" si="47"/>
        <v>0.25280000000000002</v>
      </c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129"/>
      <c r="T1133" s="129"/>
      <c r="U1133" s="129"/>
      <c r="V1133" s="129"/>
      <c r="W1133" s="129"/>
      <c r="X1133" s="129"/>
      <c r="Y1133" s="129"/>
      <c r="Z1133" s="129"/>
      <c r="AA1133" s="129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</row>
    <row r="1134" spans="1:65" s="194" customFormat="1" ht="27.75" customHeight="1" x14ac:dyDescent="0.2">
      <c r="A1134" s="1383"/>
      <c r="B1134" s="1179"/>
      <c r="C1134" s="780"/>
      <c r="D1134" s="730" t="str">
        <f>'[1]CM.02- FUNGIBLE'!$B$7</f>
        <v>Grapas 26/6</v>
      </c>
      <c r="E1134" s="723" t="s">
        <v>591</v>
      </c>
      <c r="F1134" s="731">
        <v>1</v>
      </c>
      <c r="G1134" s="732">
        <f>'[1]CM.02- FUNGIBLE'!$E$7</f>
        <v>4.5199999999999998E-4</v>
      </c>
      <c r="H1134" s="726">
        <f t="shared" si="47"/>
        <v>4.5199999999999998E-4</v>
      </c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129"/>
      <c r="T1134" s="129"/>
      <c r="U1134" s="129"/>
      <c r="V1134" s="129"/>
      <c r="W1134" s="129"/>
      <c r="X1134" s="129"/>
      <c r="Y1134" s="129"/>
      <c r="Z1134" s="129"/>
      <c r="AA1134" s="129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</row>
    <row r="1135" spans="1:65" s="194" customFormat="1" ht="27.75" customHeight="1" x14ac:dyDescent="0.2">
      <c r="A1135" s="1383"/>
      <c r="B1135" s="1431">
        <v>42</v>
      </c>
      <c r="C1135" s="780" t="str">
        <f>'[1]MATRIZ DE ACTIVIDADES'!$B$82</f>
        <v>Elabora Informe de visita de inspección y deriva una copia al responsable de la obra y al Gerente</v>
      </c>
      <c r="D1135" s="722" t="str">
        <f>'[1]CM.02- FUNGIBLE'!$B$8</f>
        <v>Papel Bond A-4 75 gramos</v>
      </c>
      <c r="E1135" s="723" t="s">
        <v>591</v>
      </c>
      <c r="F1135" s="724">
        <v>8</v>
      </c>
      <c r="G1135" s="729">
        <f>'[1]CM.02- FUNGIBLE'!$E$8</f>
        <v>3.1600000000000003E-2</v>
      </c>
      <c r="H1135" s="726">
        <f t="shared" si="47"/>
        <v>0.25280000000000002</v>
      </c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29"/>
      <c r="V1135" s="129"/>
      <c r="W1135" s="129"/>
      <c r="X1135" s="129"/>
      <c r="Y1135" s="129"/>
      <c r="Z1135" s="129"/>
      <c r="AA1135" s="129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</row>
    <row r="1136" spans="1:65" s="194" customFormat="1" ht="27.75" customHeight="1" x14ac:dyDescent="0.2">
      <c r="A1136" s="1427"/>
      <c r="B1136" s="1179"/>
      <c r="C1136" s="780"/>
      <c r="D1136" s="730" t="str">
        <f>'[1]CM.02- FUNGIBLE'!$B$7</f>
        <v>Grapas 26/6</v>
      </c>
      <c r="E1136" s="723" t="s">
        <v>591</v>
      </c>
      <c r="F1136" s="731">
        <v>1</v>
      </c>
      <c r="G1136" s="732">
        <f>'[1]CM.02- FUNGIBLE'!$E$7</f>
        <v>4.5199999999999998E-4</v>
      </c>
      <c r="H1136" s="726">
        <f t="shared" si="47"/>
        <v>4.5199999999999998E-4</v>
      </c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129"/>
      <c r="T1136" s="129"/>
      <c r="U1136" s="129"/>
      <c r="V1136" s="129"/>
      <c r="W1136" s="129"/>
      <c r="X1136" s="129"/>
      <c r="Y1136" s="129"/>
      <c r="Z1136" s="129"/>
      <c r="AA1136" s="129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  <c r="AZ1136" s="187"/>
      <c r="BA1136" s="187"/>
      <c r="BB1136" s="187"/>
      <c r="BC1136" s="187"/>
      <c r="BD1136" s="187"/>
      <c r="BE1136" s="187"/>
      <c r="BF1136" s="187"/>
      <c r="BG1136" s="187"/>
      <c r="BH1136" s="187"/>
      <c r="BI1136" s="187"/>
      <c r="BJ1136" s="187"/>
      <c r="BK1136" s="187"/>
      <c r="BL1136" s="187"/>
      <c r="BM1136" s="187"/>
    </row>
    <row r="1137" spans="1:65" ht="36.75" customHeight="1" x14ac:dyDescent="0.2">
      <c r="A1137" s="148"/>
      <c r="B1137" s="118"/>
      <c r="C1137" s="148"/>
      <c r="D1137" s="149"/>
      <c r="E1137" s="149"/>
      <c r="F1137" s="149"/>
      <c r="G1137" s="692" t="s">
        <v>592</v>
      </c>
      <c r="H1137" s="794">
        <f>SUM(H1120:H1136)</f>
        <v>2.0399119999999997</v>
      </c>
    </row>
    <row r="1138" spans="1:65" s="187" customFormat="1" ht="19.5" customHeight="1" x14ac:dyDescent="0.2">
      <c r="A1138" s="176"/>
      <c r="B1138" s="165"/>
      <c r="C1138" s="176"/>
      <c r="D1138" s="150"/>
      <c r="E1138" s="150"/>
      <c r="F1138" s="150"/>
      <c r="G1138" s="152"/>
      <c r="H1138" s="795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129"/>
      <c r="T1138" s="129"/>
      <c r="U1138" s="129"/>
      <c r="V1138" s="129"/>
      <c r="W1138" s="129"/>
      <c r="X1138" s="129"/>
      <c r="Y1138" s="129"/>
      <c r="Z1138" s="129"/>
      <c r="AA1138" s="129"/>
    </row>
    <row r="1139" spans="1:65" s="52" customFormat="1" ht="15" customHeight="1" x14ac:dyDescent="0.25">
      <c r="A1139" s="1305" t="s">
        <v>55</v>
      </c>
      <c r="B1139" s="1305"/>
      <c r="C1139" s="1305"/>
      <c r="D1139" s="1305"/>
      <c r="E1139" s="1305"/>
      <c r="F1139" s="1305"/>
      <c r="G1139" s="1305"/>
      <c r="H1139" s="1305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</row>
    <row r="1140" spans="1:65" s="52" customFormat="1" ht="15" x14ac:dyDescent="0.25">
      <c r="A1140" s="1305" t="s">
        <v>673</v>
      </c>
      <c r="B1140" s="1305"/>
      <c r="C1140" s="1305"/>
      <c r="D1140" s="1305"/>
      <c r="E1140" s="1305"/>
      <c r="F1140" s="1305"/>
      <c r="G1140" s="1305"/>
      <c r="H1140" s="1305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</row>
    <row r="1141" spans="1:65" s="52" customFormat="1" ht="15" customHeight="1" x14ac:dyDescent="0.25">
      <c r="A1141" s="1301" t="s">
        <v>674</v>
      </c>
      <c r="B1141" s="1301"/>
      <c r="C1141" s="1301"/>
      <c r="D1141" s="1301"/>
      <c r="E1141" s="1301"/>
      <c r="F1141" s="1301"/>
      <c r="G1141" s="1301"/>
      <c r="H1141" s="130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</row>
    <row r="1142" spans="1:65" ht="13.5" thickBot="1" x14ac:dyDescent="0.25">
      <c r="A1142" s="60" t="s">
        <v>3</v>
      </c>
      <c r="B1142" s="117"/>
      <c r="C1142" s="61"/>
      <c r="D1142" s="117"/>
      <c r="E1142" s="117"/>
      <c r="F1142" s="117"/>
      <c r="G1142" s="132"/>
      <c r="H1142" s="793"/>
    </row>
    <row r="1143" spans="1:65" ht="13.5" customHeight="1" thickBot="1" x14ac:dyDescent="0.25">
      <c r="A1143" s="1115" t="s">
        <v>452</v>
      </c>
      <c r="B1143" s="1116"/>
      <c r="C1143" s="1116"/>
      <c r="D1143" s="1116"/>
      <c r="E1143" s="1116"/>
      <c r="F1143" s="1116"/>
      <c r="G1143" s="1116"/>
      <c r="H1143" s="1117"/>
    </row>
    <row r="1144" spans="1:65" ht="14.25" customHeight="1" thickBot="1" x14ac:dyDescent="0.25">
      <c r="A1144" s="1420" t="s">
        <v>526</v>
      </c>
      <c r="B1144" s="1421"/>
      <c r="C1144" s="1421"/>
      <c r="D1144" s="1421"/>
      <c r="E1144" s="1421"/>
      <c r="F1144" s="1421"/>
      <c r="G1144" s="1421"/>
      <c r="H1144" s="1422"/>
    </row>
    <row r="1145" spans="1:65" ht="14.25" customHeight="1" thickBot="1" x14ac:dyDescent="0.25">
      <c r="A1145" s="1423" t="s">
        <v>433</v>
      </c>
      <c r="B1145" s="1424"/>
      <c r="C1145" s="1424"/>
      <c r="D1145" s="1424"/>
      <c r="E1145" s="1424"/>
      <c r="F1145" s="1424"/>
      <c r="G1145" s="1424"/>
      <c r="H1145" s="1425"/>
    </row>
    <row r="1146" spans="1:65" x14ac:dyDescent="0.2">
      <c r="A1146" s="62"/>
      <c r="B1146" s="118"/>
      <c r="C1146" s="63"/>
      <c r="D1146" s="118"/>
      <c r="E1146" s="118"/>
      <c r="F1146" s="118"/>
      <c r="G1146" s="135"/>
      <c r="H1146" s="793"/>
    </row>
    <row r="1147" spans="1:65" ht="13.5" thickBot="1" x14ac:dyDescent="0.25">
      <c r="A1147" s="60" t="s">
        <v>4</v>
      </c>
      <c r="B1147" s="117"/>
      <c r="C1147" s="63"/>
      <c r="D1147" s="118"/>
      <c r="E1147" s="118"/>
      <c r="F1147" s="118"/>
      <c r="G1147" s="135"/>
      <c r="H1147" s="793"/>
    </row>
    <row r="1148" spans="1:65" ht="13.5" thickBot="1" x14ac:dyDescent="0.25">
      <c r="A1148" s="1108" t="s">
        <v>62</v>
      </c>
      <c r="B1148" s="1109"/>
      <c r="C1148" s="1109"/>
      <c r="D1148" s="1109"/>
      <c r="E1148" s="1109"/>
      <c r="F1148" s="1109"/>
      <c r="G1148" s="1109"/>
      <c r="H1148" s="1091"/>
    </row>
    <row r="1149" spans="1:65" s="193" customFormat="1" x14ac:dyDescent="0.2">
      <c r="A1149" s="64"/>
      <c r="B1149" s="118"/>
      <c r="C1149" s="11"/>
      <c r="D1149" s="119"/>
      <c r="E1149" s="118"/>
      <c r="F1149" s="119"/>
      <c r="G1149" s="135"/>
      <c r="H1149" s="793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129"/>
      <c r="T1149" s="129"/>
      <c r="U1149" s="129"/>
      <c r="V1149" s="129"/>
      <c r="W1149" s="129"/>
      <c r="X1149" s="129"/>
      <c r="Y1149" s="129"/>
      <c r="Z1149" s="129"/>
      <c r="AA1149" s="129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</row>
    <row r="1150" spans="1:65" s="697" customFormat="1" ht="37.5" customHeight="1" x14ac:dyDescent="0.2">
      <c r="A1150" s="506" t="s">
        <v>5</v>
      </c>
      <c r="B1150" s="507" t="s">
        <v>6</v>
      </c>
      <c r="C1150" s="507" t="s">
        <v>7</v>
      </c>
      <c r="D1150" s="680" t="s">
        <v>578</v>
      </c>
      <c r="E1150" s="680" t="s">
        <v>579</v>
      </c>
      <c r="F1150" s="680" t="s">
        <v>580</v>
      </c>
      <c r="G1150" s="680" t="s">
        <v>581</v>
      </c>
      <c r="H1150" s="690" t="s">
        <v>14</v>
      </c>
      <c r="I1150" s="520"/>
    </row>
    <row r="1151" spans="1:65" s="697" customFormat="1" ht="25.5" customHeight="1" x14ac:dyDescent="0.2">
      <c r="A1151" s="508"/>
      <c r="B1151" s="508"/>
      <c r="C1151" s="508"/>
      <c r="D1151" s="248"/>
      <c r="E1151" s="248"/>
      <c r="F1151" s="248" t="s">
        <v>582</v>
      </c>
      <c r="G1151" s="248" t="s">
        <v>583</v>
      </c>
      <c r="H1151" s="688" t="s">
        <v>584</v>
      </c>
      <c r="I1151" s="520"/>
    </row>
    <row r="1152" spans="1:65" ht="31.5" customHeight="1" x14ac:dyDescent="0.2">
      <c r="A1152" s="1426" t="str">
        <f>'[1]CM.01-PERSONAL '!$C$168</f>
        <v xml:space="preserve">GERENCIA DE OBRAS </v>
      </c>
      <c r="B1152" s="1431">
        <v>5</v>
      </c>
      <c r="C1152" s="780" t="str">
        <f>'[1]MATRIZ DE ACTIVIDADES'!$B$70</f>
        <v>Recibe,revisa expediente y efectùa la Verificaciòn administrativa</v>
      </c>
      <c r="D1152" s="722" t="str">
        <f>'[1]CM.02- FUNGIBLE'!$B$6</f>
        <v>Folder manila A4</v>
      </c>
      <c r="E1152" s="723" t="s">
        <v>591</v>
      </c>
      <c r="F1152" s="724">
        <v>1</v>
      </c>
      <c r="G1152" s="725">
        <f>'[1]CM.02- FUNGIBLE'!$E$6</f>
        <v>0.71679999999999999</v>
      </c>
      <c r="H1152" s="726">
        <f t="shared" ref="H1152:H1168" si="48">F1152*G1152</f>
        <v>0.71679999999999999</v>
      </c>
      <c r="I1152" s="70"/>
      <c r="J1152" s="139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</row>
    <row r="1153" spans="1:65" ht="31.5" customHeight="1" x14ac:dyDescent="0.2">
      <c r="A1153" s="1383"/>
      <c r="B1153" s="1179"/>
      <c r="C1153" s="780"/>
      <c r="D1153" s="727" t="str">
        <f>'[1]CM.02- FUNGIBLE'!$B$5</f>
        <v>Faster</v>
      </c>
      <c r="E1153" s="723" t="s">
        <v>591</v>
      </c>
      <c r="F1153" s="727">
        <v>1</v>
      </c>
      <c r="G1153" s="728">
        <f>'[1]CM.02- FUNGIBLE'!$E$5</f>
        <v>8.8000000000000009E-2</v>
      </c>
      <c r="H1153" s="726">
        <f t="shared" si="48"/>
        <v>8.8000000000000009E-2</v>
      </c>
      <c r="I1153" s="70"/>
      <c r="J1153" s="139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</row>
    <row r="1154" spans="1:65" ht="30.75" customHeight="1" x14ac:dyDescent="0.2">
      <c r="A1154" s="1383"/>
      <c r="B1154" s="1431">
        <v>6</v>
      </c>
      <c r="C1154" s="780" t="str">
        <f>'[1]MATRIZ DE ACTIVIDADES'!$B$30</f>
        <v>Elabora el informe de verificación administrativa, proyecto de  Licencia  y deriva a Gerente</v>
      </c>
      <c r="D1154" s="722" t="str">
        <f>'[1]CM.02- FUNGIBLE'!$B$8</f>
        <v>Papel Bond A-4 75 gramos</v>
      </c>
      <c r="E1154" s="723" t="s">
        <v>591</v>
      </c>
      <c r="F1154" s="724">
        <v>2</v>
      </c>
      <c r="G1154" s="729">
        <f>'[1]CM.02- FUNGIBLE'!$E$8</f>
        <v>3.1600000000000003E-2</v>
      </c>
      <c r="H1154" s="726">
        <f t="shared" si="48"/>
        <v>6.3200000000000006E-2</v>
      </c>
      <c r="I1154" s="70"/>
      <c r="J1154" s="139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</row>
    <row r="1155" spans="1:65" ht="30.75" customHeight="1" x14ac:dyDescent="0.2">
      <c r="A1155" s="1383"/>
      <c r="B1155" s="1179"/>
      <c r="C1155" s="780"/>
      <c r="D1155" s="730" t="str">
        <f>'[1]CM.02- FUNGIBLE'!$B$7</f>
        <v>Grapas 26/6</v>
      </c>
      <c r="E1155" s="723" t="s">
        <v>591</v>
      </c>
      <c r="F1155" s="731">
        <v>1</v>
      </c>
      <c r="G1155" s="732">
        <f>'[1]CM.02- FUNGIBLE'!$E$7</f>
        <v>4.5199999999999998E-4</v>
      </c>
      <c r="H1155" s="726">
        <f t="shared" si="48"/>
        <v>4.5199999999999998E-4</v>
      </c>
      <c r="I1155" s="70"/>
      <c r="J1155" s="139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</row>
    <row r="1156" spans="1:65" s="187" customFormat="1" ht="29.25" customHeight="1" x14ac:dyDescent="0.2">
      <c r="A1156" s="1383"/>
      <c r="B1156" s="1431">
        <v>13</v>
      </c>
      <c r="C1156" s="780" t="str">
        <f>'[1]MATRIZ DE ACTIVIDADES'!$B$39</f>
        <v>Recepciona, revisa expediente , elabora proyecto de Resolucion  y deriva documentacion</v>
      </c>
      <c r="D1156" s="722" t="str">
        <f>'[1]CM.02- FUNGIBLE'!$B$8</f>
        <v>Papel Bond A-4 75 gramos</v>
      </c>
      <c r="E1156" s="723" t="s">
        <v>591</v>
      </c>
      <c r="F1156" s="724">
        <v>2</v>
      </c>
      <c r="G1156" s="729">
        <f>'[1]CM.02- FUNGIBLE'!$E$8</f>
        <v>3.1600000000000003E-2</v>
      </c>
      <c r="H1156" s="726">
        <f t="shared" si="48"/>
        <v>6.3200000000000006E-2</v>
      </c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129"/>
      <c r="X1156" s="129"/>
      <c r="Y1156" s="129"/>
      <c r="Z1156" s="129"/>
      <c r="AA1156" s="129"/>
    </row>
    <row r="1157" spans="1:65" s="187" customFormat="1" ht="29.25" customHeight="1" x14ac:dyDescent="0.2">
      <c r="A1157" s="1427"/>
      <c r="B1157" s="1179"/>
      <c r="C1157" s="789"/>
      <c r="D1157" s="730" t="str">
        <f>'[1]CM.02- FUNGIBLE'!$B$7</f>
        <v>Grapas 26/6</v>
      </c>
      <c r="E1157" s="723" t="s">
        <v>591</v>
      </c>
      <c r="F1157" s="731">
        <v>1</v>
      </c>
      <c r="G1157" s="732">
        <f>'[1]CM.02- FUNGIBLE'!$E$7</f>
        <v>4.5199999999999998E-4</v>
      </c>
      <c r="H1157" s="726">
        <f t="shared" si="48"/>
        <v>4.5199999999999998E-4</v>
      </c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</row>
    <row r="1158" spans="1:65" s="71" customFormat="1" ht="38.25" x14ac:dyDescent="0.25">
      <c r="A1158" s="784" t="str">
        <f>'[1]CM.01-PERSONAL '!$C$154</f>
        <v>GERENCIA GENERAL DE DESARROLLO URBANO</v>
      </c>
      <c r="B1158" s="817">
        <v>19</v>
      </c>
      <c r="C1158" s="790" t="str">
        <f>'[1]MATRIZ DE ACTIVIDADES'!$B$147</f>
        <v xml:space="preserve">Recibe prepara notificacion, registra en el sistema y deriva documentacion </v>
      </c>
      <c r="D1158" s="722" t="str">
        <f>'[1]CM.02- FUNGIBLE'!$B$8</f>
        <v>Papel Bond A-4 75 gramos</v>
      </c>
      <c r="E1158" s="723" t="s">
        <v>591</v>
      </c>
      <c r="F1158" s="724">
        <v>1</v>
      </c>
      <c r="G1158" s="729">
        <f>'[1]CM.02- FUNGIBLE'!$E$8</f>
        <v>3.1600000000000003E-2</v>
      </c>
      <c r="H1158" s="726">
        <f t="shared" si="48"/>
        <v>3.1600000000000003E-2</v>
      </c>
    </row>
    <row r="1159" spans="1:65" s="187" customFormat="1" ht="31.5" customHeight="1" x14ac:dyDescent="0.2">
      <c r="A1159" s="1426" t="str">
        <f>'[1]CM.01-PERSONAL '!$C$168</f>
        <v xml:space="preserve">GERENCIA DE OBRAS </v>
      </c>
      <c r="B1159" s="817">
        <v>22</v>
      </c>
      <c r="C1159" s="780" t="str">
        <f>'[1]MATRIZ DE ACTIVIDADES'!$B$34</f>
        <v>Recepciona, revisa expediente , elabora cronograma de visitas y deriva documentacion.</v>
      </c>
      <c r="D1159" s="722" t="str">
        <f>'[1]CM.02- FUNGIBLE'!$B$8</f>
        <v>Papel Bond A-4 75 gramos</v>
      </c>
      <c r="E1159" s="723" t="s">
        <v>591</v>
      </c>
      <c r="F1159" s="724">
        <v>1</v>
      </c>
      <c r="G1159" s="729">
        <f>'[1]CM.02- FUNGIBLE'!$E$8</f>
        <v>3.1600000000000003E-2</v>
      </c>
      <c r="H1159" s="726">
        <f t="shared" si="48"/>
        <v>3.1600000000000003E-2</v>
      </c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129"/>
      <c r="S1159" s="129"/>
      <c r="T1159" s="129"/>
      <c r="U1159" s="129"/>
      <c r="V1159" s="129"/>
      <c r="W1159" s="129"/>
      <c r="X1159" s="129"/>
      <c r="Y1159" s="129"/>
      <c r="Z1159" s="129"/>
      <c r="AA1159" s="129"/>
    </row>
    <row r="1160" spans="1:65" s="194" customFormat="1" ht="28.5" customHeight="1" x14ac:dyDescent="0.2">
      <c r="A1160" s="1383"/>
      <c r="B1160" s="817">
        <v>24</v>
      </c>
      <c r="C1160" s="780" t="str">
        <f>'[1]MATRIZ DE ACTIVIDADES'!$B$147</f>
        <v xml:space="preserve">Recibe prepara notificacion, registra en el sistema y deriva documentacion </v>
      </c>
      <c r="D1160" s="722" t="str">
        <f>'[1]CM.02- FUNGIBLE'!$B$8</f>
        <v>Papel Bond A-4 75 gramos</v>
      </c>
      <c r="E1160" s="723" t="s">
        <v>591</v>
      </c>
      <c r="F1160" s="724">
        <v>1</v>
      </c>
      <c r="G1160" s="729">
        <f>'[1]CM.02- FUNGIBLE'!$E$8</f>
        <v>3.1600000000000003E-2</v>
      </c>
      <c r="H1160" s="726">
        <f t="shared" si="48"/>
        <v>3.1600000000000003E-2</v>
      </c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129"/>
      <c r="S1160" s="129"/>
      <c r="T1160" s="129"/>
      <c r="U1160" s="129"/>
      <c r="V1160" s="129"/>
      <c r="W1160" s="129"/>
      <c r="X1160" s="129"/>
      <c r="Y1160" s="129"/>
      <c r="Z1160" s="129"/>
      <c r="AA1160" s="129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</row>
    <row r="1161" spans="1:65" s="194" customFormat="1" ht="27.75" customHeight="1" x14ac:dyDescent="0.2">
      <c r="A1161" s="1383"/>
      <c r="B1161" s="1431">
        <v>30</v>
      </c>
      <c r="C1161" s="780" t="str">
        <f>'[1]MATRIZ DE ACTIVIDADES'!$B$82</f>
        <v>Elabora Informe de visita de inspección y deriva una copia al responsable de la obra y al Gerente</v>
      </c>
      <c r="D1161" s="722" t="str">
        <f>'[1]CM.02- FUNGIBLE'!$B$8</f>
        <v>Papel Bond A-4 75 gramos</v>
      </c>
      <c r="E1161" s="723" t="s">
        <v>591</v>
      </c>
      <c r="F1161" s="724">
        <v>8</v>
      </c>
      <c r="G1161" s="729">
        <f>'[1]CM.02- FUNGIBLE'!$E$8</f>
        <v>3.1600000000000003E-2</v>
      </c>
      <c r="H1161" s="726">
        <f t="shared" si="48"/>
        <v>0.25280000000000002</v>
      </c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129"/>
      <c r="S1161" s="129"/>
      <c r="T1161" s="129"/>
      <c r="U1161" s="129"/>
      <c r="V1161" s="129"/>
      <c r="W1161" s="129"/>
      <c r="X1161" s="129"/>
      <c r="Y1161" s="129"/>
      <c r="Z1161" s="129"/>
      <c r="AA1161" s="129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</row>
    <row r="1162" spans="1:65" s="194" customFormat="1" ht="27.75" customHeight="1" x14ac:dyDescent="0.2">
      <c r="A1162" s="1383"/>
      <c r="B1162" s="1179"/>
      <c r="C1162" s="780"/>
      <c r="D1162" s="730" t="str">
        <f>'[1]CM.02- FUNGIBLE'!$B$7</f>
        <v>Grapas 26/6</v>
      </c>
      <c r="E1162" s="723" t="s">
        <v>591</v>
      </c>
      <c r="F1162" s="731">
        <v>1</v>
      </c>
      <c r="G1162" s="732">
        <f>'[1]CM.02- FUNGIBLE'!$E$7</f>
        <v>4.5199999999999998E-4</v>
      </c>
      <c r="H1162" s="726">
        <f t="shared" si="48"/>
        <v>4.5199999999999998E-4</v>
      </c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129"/>
      <c r="X1162" s="129"/>
      <c r="Y1162" s="129"/>
      <c r="Z1162" s="129"/>
      <c r="AA1162" s="129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</row>
    <row r="1163" spans="1:65" s="194" customFormat="1" ht="27.75" customHeight="1" x14ac:dyDescent="0.2">
      <c r="A1163" s="1383"/>
      <c r="B1163" s="1431">
        <v>34</v>
      </c>
      <c r="C1163" s="780" t="str">
        <f>'[1]MATRIZ DE ACTIVIDADES'!$B$82</f>
        <v>Elabora Informe de visita de inspección y deriva una copia al responsable de la obra y al Gerente</v>
      </c>
      <c r="D1163" s="722" t="str">
        <f>'[1]CM.02- FUNGIBLE'!$B$8</f>
        <v>Papel Bond A-4 75 gramos</v>
      </c>
      <c r="E1163" s="723" t="s">
        <v>591</v>
      </c>
      <c r="F1163" s="724">
        <v>8</v>
      </c>
      <c r="G1163" s="729">
        <f>'[1]CM.02- FUNGIBLE'!$E$8</f>
        <v>3.1600000000000003E-2</v>
      </c>
      <c r="H1163" s="726">
        <f t="shared" si="48"/>
        <v>0.25280000000000002</v>
      </c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129"/>
      <c r="S1163" s="129"/>
      <c r="T1163" s="129"/>
      <c r="U1163" s="129"/>
      <c r="V1163" s="129"/>
      <c r="W1163" s="129"/>
      <c r="X1163" s="129"/>
      <c r="Y1163" s="129"/>
      <c r="Z1163" s="129"/>
      <c r="AA1163" s="129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</row>
    <row r="1164" spans="1:65" s="194" customFormat="1" ht="27.75" customHeight="1" x14ac:dyDescent="0.2">
      <c r="A1164" s="1383"/>
      <c r="B1164" s="1179"/>
      <c r="C1164" s="780"/>
      <c r="D1164" s="730" t="str">
        <f>'[1]CM.02- FUNGIBLE'!$B$7</f>
        <v>Grapas 26/6</v>
      </c>
      <c r="E1164" s="723" t="s">
        <v>591</v>
      </c>
      <c r="F1164" s="731">
        <v>1</v>
      </c>
      <c r="G1164" s="732">
        <f>'[1]CM.02- FUNGIBLE'!$E$7</f>
        <v>4.5199999999999998E-4</v>
      </c>
      <c r="H1164" s="726">
        <f t="shared" si="48"/>
        <v>4.5199999999999998E-4</v>
      </c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129"/>
      <c r="X1164" s="129"/>
      <c r="Y1164" s="129"/>
      <c r="Z1164" s="129"/>
      <c r="AA1164" s="129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</row>
    <row r="1165" spans="1:65" s="194" customFormat="1" ht="27.75" customHeight="1" x14ac:dyDescent="0.2">
      <c r="A1165" s="1383"/>
      <c r="B1165" s="1431">
        <v>28</v>
      </c>
      <c r="C1165" s="780" t="str">
        <f>'[1]MATRIZ DE ACTIVIDADES'!$B$82</f>
        <v>Elabora Informe de visita de inspección y deriva una copia al responsable de la obra y al Gerente</v>
      </c>
      <c r="D1165" s="722" t="str">
        <f>'[1]CM.02- FUNGIBLE'!$B$8</f>
        <v>Papel Bond A-4 75 gramos</v>
      </c>
      <c r="E1165" s="723" t="s">
        <v>591</v>
      </c>
      <c r="F1165" s="724">
        <v>8</v>
      </c>
      <c r="G1165" s="729">
        <f>'[1]CM.02- FUNGIBLE'!$E$8</f>
        <v>3.1600000000000003E-2</v>
      </c>
      <c r="H1165" s="726">
        <f t="shared" si="48"/>
        <v>0.25280000000000002</v>
      </c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129"/>
      <c r="S1165" s="129"/>
      <c r="T1165" s="129"/>
      <c r="U1165" s="129"/>
      <c r="V1165" s="129"/>
      <c r="W1165" s="129"/>
      <c r="X1165" s="129"/>
      <c r="Y1165" s="129"/>
      <c r="Z1165" s="129"/>
      <c r="AA1165" s="129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</row>
    <row r="1166" spans="1:65" s="194" customFormat="1" ht="27.75" customHeight="1" x14ac:dyDescent="0.2">
      <c r="A1166" s="1383"/>
      <c r="B1166" s="1179"/>
      <c r="C1166" s="780"/>
      <c r="D1166" s="730" t="str">
        <f>'[1]CM.02- FUNGIBLE'!$B$7</f>
        <v>Grapas 26/6</v>
      </c>
      <c r="E1166" s="723" t="s">
        <v>591</v>
      </c>
      <c r="F1166" s="731">
        <v>1</v>
      </c>
      <c r="G1166" s="732">
        <f>'[1]CM.02- FUNGIBLE'!$E$7</f>
        <v>4.5199999999999998E-4</v>
      </c>
      <c r="H1166" s="726">
        <f t="shared" si="48"/>
        <v>4.5199999999999998E-4</v>
      </c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129"/>
      <c r="S1166" s="129"/>
      <c r="T1166" s="129"/>
      <c r="U1166" s="129"/>
      <c r="V1166" s="129"/>
      <c r="W1166" s="129"/>
      <c r="X1166" s="129"/>
      <c r="Y1166" s="129"/>
      <c r="Z1166" s="129"/>
      <c r="AA1166" s="129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</row>
    <row r="1167" spans="1:65" s="194" customFormat="1" ht="27.75" customHeight="1" x14ac:dyDescent="0.2">
      <c r="A1167" s="1383"/>
      <c r="B1167" s="1431">
        <v>42</v>
      </c>
      <c r="C1167" s="780" t="str">
        <f>'[1]MATRIZ DE ACTIVIDADES'!$B$82</f>
        <v>Elabora Informe de visita de inspección y deriva una copia al responsable de la obra y al Gerente</v>
      </c>
      <c r="D1167" s="722" t="str">
        <f>'[1]CM.02- FUNGIBLE'!$B$8</f>
        <v>Papel Bond A-4 75 gramos</v>
      </c>
      <c r="E1167" s="723" t="s">
        <v>591</v>
      </c>
      <c r="F1167" s="724">
        <v>8</v>
      </c>
      <c r="G1167" s="729">
        <f>'[1]CM.02- FUNGIBLE'!$E$8</f>
        <v>3.1600000000000003E-2</v>
      </c>
      <c r="H1167" s="726">
        <f t="shared" si="48"/>
        <v>0.25280000000000002</v>
      </c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129"/>
      <c r="S1167" s="129"/>
      <c r="T1167" s="129"/>
      <c r="U1167" s="129"/>
      <c r="V1167" s="129"/>
      <c r="W1167" s="129"/>
      <c r="X1167" s="129"/>
      <c r="Y1167" s="129"/>
      <c r="Z1167" s="129"/>
      <c r="AA1167" s="129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</row>
    <row r="1168" spans="1:65" s="194" customFormat="1" ht="27.75" customHeight="1" x14ac:dyDescent="0.2">
      <c r="A1168" s="1427"/>
      <c r="B1168" s="1179"/>
      <c r="C1168" s="780"/>
      <c r="D1168" s="730" t="str">
        <f>'[1]CM.02- FUNGIBLE'!$B$7</f>
        <v>Grapas 26/6</v>
      </c>
      <c r="E1168" s="723" t="s">
        <v>591</v>
      </c>
      <c r="F1168" s="731">
        <v>1</v>
      </c>
      <c r="G1168" s="732">
        <f>'[1]CM.02- FUNGIBLE'!$E$7</f>
        <v>4.5199999999999998E-4</v>
      </c>
      <c r="H1168" s="726">
        <f t="shared" si="48"/>
        <v>4.5199999999999998E-4</v>
      </c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129"/>
      <c r="S1168" s="129"/>
      <c r="T1168" s="129"/>
      <c r="U1168" s="129"/>
      <c r="V1168" s="129"/>
      <c r="W1168" s="129"/>
      <c r="X1168" s="129"/>
      <c r="Y1168" s="129"/>
      <c r="Z1168" s="129"/>
      <c r="AA1168" s="129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</row>
    <row r="1169" spans="1:65" ht="36.75" customHeight="1" x14ac:dyDescent="0.2">
      <c r="A1169" s="148"/>
      <c r="B1169" s="118"/>
      <c r="C1169" s="148"/>
      <c r="D1169" s="149"/>
      <c r="E1169" s="149"/>
      <c r="F1169" s="149"/>
      <c r="G1169" s="692" t="s">
        <v>592</v>
      </c>
      <c r="H1169" s="794">
        <f>SUM(H1152:H1168)</f>
        <v>2.0399119999999997</v>
      </c>
    </row>
    <row r="1170" spans="1:65" s="187" customFormat="1" ht="36.75" customHeight="1" x14ac:dyDescent="0.2">
      <c r="A1170" s="176"/>
      <c r="B1170" s="165"/>
      <c r="C1170" s="176"/>
      <c r="D1170" s="150"/>
      <c r="E1170" s="150"/>
      <c r="F1170" s="150"/>
      <c r="G1170" s="694"/>
      <c r="H1170" s="795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  <c r="S1170" s="129"/>
      <c r="T1170" s="129"/>
      <c r="U1170" s="129"/>
      <c r="V1170" s="129"/>
      <c r="W1170" s="129"/>
      <c r="X1170" s="129"/>
      <c r="Y1170" s="129"/>
      <c r="Z1170" s="129"/>
      <c r="AA1170" s="129"/>
    </row>
    <row r="1171" spans="1:65" s="52" customFormat="1" ht="15" customHeight="1" x14ac:dyDescent="0.25">
      <c r="A1171" s="1305" t="s">
        <v>55</v>
      </c>
      <c r="B1171" s="1305"/>
      <c r="C1171" s="1305"/>
      <c r="D1171" s="1305"/>
      <c r="E1171" s="1305"/>
      <c r="F1171" s="1305"/>
      <c r="G1171" s="1305"/>
      <c r="H1171" s="1305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</row>
    <row r="1172" spans="1:65" s="52" customFormat="1" ht="15" x14ac:dyDescent="0.25">
      <c r="A1172" s="1305" t="s">
        <v>673</v>
      </c>
      <c r="B1172" s="1305"/>
      <c r="C1172" s="1305"/>
      <c r="D1172" s="1305"/>
      <c r="E1172" s="1305"/>
      <c r="F1172" s="1305"/>
      <c r="G1172" s="1305"/>
      <c r="H1172" s="1305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</row>
    <row r="1173" spans="1:65" s="52" customFormat="1" ht="15" customHeight="1" x14ac:dyDescent="0.25">
      <c r="A1173" s="1301" t="s">
        <v>674</v>
      </c>
      <c r="B1173" s="1301"/>
      <c r="C1173" s="1301"/>
      <c r="D1173" s="1301"/>
      <c r="E1173" s="1301"/>
      <c r="F1173" s="1301"/>
      <c r="G1173" s="1301"/>
      <c r="H1173" s="130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</row>
    <row r="1174" spans="1:65" ht="13.5" thickBot="1" x14ac:dyDescent="0.25">
      <c r="A1174" s="60" t="s">
        <v>3</v>
      </c>
      <c r="B1174" s="117"/>
      <c r="C1174" s="61"/>
      <c r="D1174" s="117"/>
      <c r="E1174" s="117"/>
      <c r="F1174" s="117"/>
      <c r="G1174" s="132"/>
      <c r="H1174" s="793"/>
    </row>
    <row r="1175" spans="1:65" ht="13.5" customHeight="1" thickBot="1" x14ac:dyDescent="0.25">
      <c r="A1175" s="1115" t="s">
        <v>452</v>
      </c>
      <c r="B1175" s="1116"/>
      <c r="C1175" s="1116"/>
      <c r="D1175" s="1116"/>
      <c r="E1175" s="1116"/>
      <c r="F1175" s="1116"/>
      <c r="G1175" s="1116"/>
      <c r="H1175" s="1117"/>
    </row>
    <row r="1176" spans="1:65" ht="14.25" customHeight="1" thickBot="1" x14ac:dyDescent="0.25">
      <c r="A1176" s="1420" t="s">
        <v>526</v>
      </c>
      <c r="B1176" s="1421"/>
      <c r="C1176" s="1421"/>
      <c r="D1176" s="1421"/>
      <c r="E1176" s="1421"/>
      <c r="F1176" s="1421"/>
      <c r="G1176" s="1421"/>
      <c r="H1176" s="1422"/>
    </row>
    <row r="1177" spans="1:65" ht="13.5" customHeight="1" thickBot="1" x14ac:dyDescent="0.25">
      <c r="A1177" s="1423" t="s">
        <v>434</v>
      </c>
      <c r="B1177" s="1424"/>
      <c r="C1177" s="1424"/>
      <c r="D1177" s="1424"/>
      <c r="E1177" s="1424"/>
      <c r="F1177" s="1424"/>
      <c r="G1177" s="1424"/>
      <c r="H1177" s="1425"/>
    </row>
    <row r="1178" spans="1:65" s="187" customFormat="1" x14ac:dyDescent="0.2">
      <c r="A1178" s="418"/>
      <c r="B1178" s="418"/>
      <c r="C1178" s="418"/>
      <c r="D1178" s="783"/>
      <c r="E1178" s="418"/>
      <c r="F1178" s="418"/>
      <c r="G1178" s="418"/>
      <c r="H1178" s="807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129"/>
      <c r="X1178" s="129"/>
      <c r="Y1178" s="129"/>
      <c r="Z1178" s="129"/>
      <c r="AA1178" s="129"/>
    </row>
    <row r="1179" spans="1:65" ht="13.5" thickBot="1" x14ac:dyDescent="0.25">
      <c r="A1179" s="60" t="s">
        <v>4</v>
      </c>
      <c r="B1179" s="117"/>
      <c r="C1179" s="63"/>
      <c r="D1179" s="118"/>
      <c r="E1179" s="118"/>
      <c r="F1179" s="118"/>
      <c r="G1179" s="135"/>
      <c r="H1179" s="793"/>
    </row>
    <row r="1180" spans="1:65" ht="13.5" thickBot="1" x14ac:dyDescent="0.25">
      <c r="A1180" s="1108" t="s">
        <v>62</v>
      </c>
      <c r="B1180" s="1109"/>
      <c r="C1180" s="1109"/>
      <c r="D1180" s="1109"/>
      <c r="E1180" s="1109"/>
      <c r="F1180" s="1109"/>
      <c r="G1180" s="1109"/>
      <c r="H1180" s="1091"/>
    </row>
    <row r="1181" spans="1:65" s="193" customFormat="1" x14ac:dyDescent="0.2">
      <c r="A1181" s="64"/>
      <c r="B1181" s="118"/>
      <c r="C1181" s="11"/>
      <c r="D1181" s="119"/>
      <c r="E1181" s="118"/>
      <c r="F1181" s="119"/>
      <c r="G1181" s="135"/>
      <c r="H1181" s="793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129"/>
      <c r="T1181" s="129"/>
      <c r="U1181" s="129"/>
      <c r="V1181" s="129"/>
      <c r="W1181" s="129"/>
      <c r="X1181" s="129"/>
      <c r="Y1181" s="129"/>
      <c r="Z1181" s="129"/>
      <c r="AA1181" s="129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</row>
    <row r="1182" spans="1:65" s="697" customFormat="1" ht="37.5" customHeight="1" x14ac:dyDescent="0.2">
      <c r="A1182" s="506" t="s">
        <v>5</v>
      </c>
      <c r="B1182" s="507" t="s">
        <v>6</v>
      </c>
      <c r="C1182" s="507" t="s">
        <v>7</v>
      </c>
      <c r="D1182" s="680" t="s">
        <v>578</v>
      </c>
      <c r="E1182" s="680" t="s">
        <v>579</v>
      </c>
      <c r="F1182" s="680" t="s">
        <v>580</v>
      </c>
      <c r="G1182" s="680" t="s">
        <v>581</v>
      </c>
      <c r="H1182" s="690" t="s">
        <v>14</v>
      </c>
      <c r="I1182" s="520"/>
    </row>
    <row r="1183" spans="1:65" s="697" customFormat="1" ht="25.5" customHeight="1" x14ac:dyDescent="0.2">
      <c r="A1183" s="508"/>
      <c r="B1183" s="508"/>
      <c r="C1183" s="508"/>
      <c r="D1183" s="248"/>
      <c r="E1183" s="248"/>
      <c r="F1183" s="248" t="s">
        <v>582</v>
      </c>
      <c r="G1183" s="248" t="s">
        <v>583</v>
      </c>
      <c r="H1183" s="688" t="s">
        <v>584</v>
      </c>
      <c r="I1183" s="520"/>
    </row>
    <row r="1184" spans="1:65" ht="31.5" customHeight="1" x14ac:dyDescent="0.2">
      <c r="A1184" s="1426" t="str">
        <f>'[1]CM.01-PERSONAL '!$C$168</f>
        <v xml:space="preserve">GERENCIA DE OBRAS </v>
      </c>
      <c r="B1184" s="1431">
        <v>5</v>
      </c>
      <c r="C1184" s="780" t="str">
        <f>'[1]MATRIZ DE ACTIVIDADES'!$B$70</f>
        <v>Recibe,revisa expediente y efectùa la Verificaciòn administrativa</v>
      </c>
      <c r="D1184" s="722" t="str">
        <f>'[1]CM.02- FUNGIBLE'!$B$6</f>
        <v>Folder manila A4</v>
      </c>
      <c r="E1184" s="723" t="s">
        <v>591</v>
      </c>
      <c r="F1184" s="724">
        <v>1</v>
      </c>
      <c r="G1184" s="725">
        <f>'[1]CM.02- FUNGIBLE'!$E$6</f>
        <v>0.71679999999999999</v>
      </c>
      <c r="H1184" s="726">
        <f t="shared" ref="H1184:H1200" si="49">F1184*G1184</f>
        <v>0.71679999999999999</v>
      </c>
      <c r="I1184" s="70"/>
      <c r="J1184" s="139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</row>
    <row r="1185" spans="1:65" ht="31.5" customHeight="1" x14ac:dyDescent="0.2">
      <c r="A1185" s="1383"/>
      <c r="B1185" s="1179"/>
      <c r="C1185" s="780"/>
      <c r="D1185" s="727" t="str">
        <f>'[1]CM.02- FUNGIBLE'!$B$5</f>
        <v>Faster</v>
      </c>
      <c r="E1185" s="723" t="s">
        <v>591</v>
      </c>
      <c r="F1185" s="727">
        <v>1</v>
      </c>
      <c r="G1185" s="728">
        <f>'[1]CM.02- FUNGIBLE'!$E$5</f>
        <v>8.8000000000000009E-2</v>
      </c>
      <c r="H1185" s="726">
        <f t="shared" si="49"/>
        <v>8.8000000000000009E-2</v>
      </c>
      <c r="I1185" s="70"/>
      <c r="J1185" s="139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</row>
    <row r="1186" spans="1:65" ht="30.75" customHeight="1" x14ac:dyDescent="0.2">
      <c r="A1186" s="1383"/>
      <c r="B1186" s="1431">
        <v>6</v>
      </c>
      <c r="C1186" s="780" t="str">
        <f>'[1]MATRIZ DE ACTIVIDADES'!$B$30</f>
        <v>Elabora el informe de verificación administrativa, proyecto de  Licencia  y deriva a Gerente</v>
      </c>
      <c r="D1186" s="722" t="str">
        <f>'[1]CM.02- FUNGIBLE'!$B$8</f>
        <v>Papel Bond A-4 75 gramos</v>
      </c>
      <c r="E1186" s="723" t="s">
        <v>591</v>
      </c>
      <c r="F1186" s="724">
        <v>2</v>
      </c>
      <c r="G1186" s="729">
        <f>'[1]CM.02- FUNGIBLE'!$E$8</f>
        <v>3.1600000000000003E-2</v>
      </c>
      <c r="H1186" s="726">
        <f t="shared" si="49"/>
        <v>6.3200000000000006E-2</v>
      </c>
      <c r="I1186" s="70"/>
      <c r="J1186" s="139"/>
      <c r="K1186" s="188"/>
      <c r="L1186" s="188"/>
      <c r="M1186" s="188"/>
      <c r="N1186" s="188"/>
      <c r="O1186" s="188"/>
      <c r="P1186" s="188"/>
      <c r="Q1186" s="188"/>
      <c r="R1186" s="188"/>
      <c r="S1186" s="188"/>
      <c r="T1186" s="188"/>
      <c r="U1186" s="188"/>
      <c r="V1186" s="188"/>
      <c r="W1186" s="188"/>
      <c r="X1186" s="188"/>
      <c r="Y1186" s="188"/>
      <c r="Z1186" s="188"/>
      <c r="AA1186" s="188"/>
      <c r="AB1186" s="188"/>
      <c r="AC1186" s="188"/>
      <c r="AD1186" s="188"/>
      <c r="AE1186" s="188"/>
      <c r="AF1186" s="188"/>
      <c r="AG1186" s="188"/>
      <c r="AH1186" s="188"/>
      <c r="AI1186" s="188"/>
      <c r="AJ1186" s="188"/>
      <c r="AK1186" s="188"/>
      <c r="AL1186" s="188"/>
      <c r="AM1186" s="188"/>
      <c r="AN1186" s="188"/>
      <c r="AO1186" s="188"/>
      <c r="AP1186" s="188"/>
      <c r="AQ1186" s="188"/>
      <c r="AR1186" s="188"/>
      <c r="AS1186" s="188"/>
      <c r="AT1186" s="188"/>
      <c r="AU1186" s="188"/>
      <c r="AV1186" s="188"/>
      <c r="AW1186" s="188"/>
      <c r="AX1186" s="188"/>
      <c r="AY1186" s="188"/>
      <c r="AZ1186" s="188"/>
      <c r="BA1186" s="188"/>
      <c r="BB1186" s="188"/>
      <c r="BC1186" s="188"/>
      <c r="BD1186" s="188"/>
      <c r="BE1186" s="188"/>
      <c r="BF1186" s="188"/>
      <c r="BG1186" s="188"/>
      <c r="BH1186" s="188"/>
      <c r="BI1186" s="188"/>
      <c r="BJ1186" s="188"/>
      <c r="BK1186" s="188"/>
      <c r="BL1186" s="188"/>
      <c r="BM1186" s="188"/>
    </row>
    <row r="1187" spans="1:65" ht="30.75" customHeight="1" x14ac:dyDescent="0.2">
      <c r="A1187" s="1383"/>
      <c r="B1187" s="1179"/>
      <c r="C1187" s="780"/>
      <c r="D1187" s="730" t="str">
        <f>'[1]CM.02- FUNGIBLE'!$B$7</f>
        <v>Grapas 26/6</v>
      </c>
      <c r="E1187" s="723" t="s">
        <v>591</v>
      </c>
      <c r="F1187" s="731">
        <v>1</v>
      </c>
      <c r="G1187" s="732">
        <f>'[1]CM.02- FUNGIBLE'!$E$7</f>
        <v>4.5199999999999998E-4</v>
      </c>
      <c r="H1187" s="726">
        <f t="shared" si="49"/>
        <v>4.5199999999999998E-4</v>
      </c>
      <c r="I1187" s="70"/>
      <c r="J1187" s="139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</row>
    <row r="1188" spans="1:65" s="187" customFormat="1" ht="29.25" customHeight="1" x14ac:dyDescent="0.2">
      <c r="A1188" s="1383"/>
      <c r="B1188" s="1431">
        <v>13</v>
      </c>
      <c r="C1188" s="780" t="str">
        <f>'[1]MATRIZ DE ACTIVIDADES'!$B$39</f>
        <v>Recepciona, revisa expediente , elabora proyecto de Resolucion  y deriva documentacion</v>
      </c>
      <c r="D1188" s="722" t="str">
        <f>'[1]CM.02- FUNGIBLE'!$B$8</f>
        <v>Papel Bond A-4 75 gramos</v>
      </c>
      <c r="E1188" s="723" t="s">
        <v>591</v>
      </c>
      <c r="F1188" s="724">
        <v>2</v>
      </c>
      <c r="G1188" s="729">
        <f>'[1]CM.02- FUNGIBLE'!$E$8</f>
        <v>3.1600000000000003E-2</v>
      </c>
      <c r="H1188" s="726">
        <f t="shared" si="49"/>
        <v>6.3200000000000006E-2</v>
      </c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129"/>
      <c r="X1188" s="129"/>
      <c r="Y1188" s="129"/>
      <c r="Z1188" s="129"/>
      <c r="AA1188" s="129"/>
    </row>
    <row r="1189" spans="1:65" s="187" customFormat="1" ht="29.25" customHeight="1" x14ac:dyDescent="0.2">
      <c r="A1189" s="1427"/>
      <c r="B1189" s="1179"/>
      <c r="C1189" s="789"/>
      <c r="D1189" s="730" t="str">
        <f>'[1]CM.02- FUNGIBLE'!$B$7</f>
        <v>Grapas 26/6</v>
      </c>
      <c r="E1189" s="723" t="s">
        <v>591</v>
      </c>
      <c r="F1189" s="731">
        <v>1</v>
      </c>
      <c r="G1189" s="732">
        <f>'[1]CM.02- FUNGIBLE'!$E$7</f>
        <v>4.5199999999999998E-4</v>
      </c>
      <c r="H1189" s="726">
        <f t="shared" si="49"/>
        <v>4.5199999999999998E-4</v>
      </c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129"/>
      <c r="T1189" s="129"/>
      <c r="U1189" s="129"/>
      <c r="V1189" s="129"/>
      <c r="W1189" s="129"/>
      <c r="X1189" s="129"/>
      <c r="Y1189" s="129"/>
      <c r="Z1189" s="129"/>
      <c r="AA1189" s="129"/>
    </row>
    <row r="1190" spans="1:65" s="71" customFormat="1" ht="38.25" x14ac:dyDescent="0.25">
      <c r="A1190" s="784" t="str">
        <f>'[1]CM.01-PERSONAL '!$C$154</f>
        <v>GERENCIA GENERAL DE DESARROLLO URBANO</v>
      </c>
      <c r="B1190" s="817">
        <v>19</v>
      </c>
      <c r="C1190" s="790" t="str">
        <f>'[1]MATRIZ DE ACTIVIDADES'!$B$147</f>
        <v xml:space="preserve">Recibe prepara notificacion, registra en el sistema y deriva documentacion </v>
      </c>
      <c r="D1190" s="722" t="str">
        <f>'[1]CM.02- FUNGIBLE'!$B$8</f>
        <v>Papel Bond A-4 75 gramos</v>
      </c>
      <c r="E1190" s="723" t="s">
        <v>591</v>
      </c>
      <c r="F1190" s="724">
        <v>1</v>
      </c>
      <c r="G1190" s="729">
        <f>'[1]CM.02- FUNGIBLE'!$E$8</f>
        <v>3.1600000000000003E-2</v>
      </c>
      <c r="H1190" s="726">
        <f t="shared" si="49"/>
        <v>3.1600000000000003E-2</v>
      </c>
    </row>
    <row r="1191" spans="1:65" s="187" customFormat="1" ht="31.5" customHeight="1" x14ac:dyDescent="0.2">
      <c r="A1191" s="1426" t="str">
        <f>'[1]CM.01-PERSONAL '!$C$168</f>
        <v xml:space="preserve">GERENCIA DE OBRAS </v>
      </c>
      <c r="B1191" s="817">
        <v>22</v>
      </c>
      <c r="C1191" s="780" t="str">
        <f>'[1]MATRIZ DE ACTIVIDADES'!$B$34</f>
        <v>Recepciona, revisa expediente , elabora cronograma de visitas y deriva documentacion.</v>
      </c>
      <c r="D1191" s="722" t="str">
        <f>'[1]CM.02- FUNGIBLE'!$B$8</f>
        <v>Papel Bond A-4 75 gramos</v>
      </c>
      <c r="E1191" s="723" t="s">
        <v>591</v>
      </c>
      <c r="F1191" s="724">
        <v>1</v>
      </c>
      <c r="G1191" s="729">
        <f>'[1]CM.02- FUNGIBLE'!$E$8</f>
        <v>3.1600000000000003E-2</v>
      </c>
      <c r="H1191" s="726">
        <f t="shared" si="49"/>
        <v>3.1600000000000003E-2</v>
      </c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129"/>
      <c r="T1191" s="129"/>
      <c r="U1191" s="129"/>
      <c r="V1191" s="129"/>
      <c r="W1191" s="129"/>
      <c r="X1191" s="129"/>
      <c r="Y1191" s="129"/>
      <c r="Z1191" s="129"/>
      <c r="AA1191" s="129"/>
    </row>
    <row r="1192" spans="1:65" s="194" customFormat="1" ht="28.5" customHeight="1" x14ac:dyDescent="0.2">
      <c r="A1192" s="1383"/>
      <c r="B1192" s="817">
        <v>24</v>
      </c>
      <c r="C1192" s="780" t="str">
        <f>'[1]MATRIZ DE ACTIVIDADES'!$B$147</f>
        <v xml:space="preserve">Recibe prepara notificacion, registra en el sistema y deriva documentacion </v>
      </c>
      <c r="D1192" s="722" t="str">
        <f>'[1]CM.02- FUNGIBLE'!$B$8</f>
        <v>Papel Bond A-4 75 gramos</v>
      </c>
      <c r="E1192" s="723" t="s">
        <v>591</v>
      </c>
      <c r="F1192" s="724">
        <v>1</v>
      </c>
      <c r="G1192" s="729">
        <f>'[1]CM.02- FUNGIBLE'!$E$8</f>
        <v>3.1600000000000003E-2</v>
      </c>
      <c r="H1192" s="726">
        <f t="shared" si="49"/>
        <v>3.1600000000000003E-2</v>
      </c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129"/>
      <c r="T1192" s="129"/>
      <c r="U1192" s="129"/>
      <c r="V1192" s="129"/>
      <c r="W1192" s="129"/>
      <c r="X1192" s="129"/>
      <c r="Y1192" s="129"/>
      <c r="Z1192" s="129"/>
      <c r="AA1192" s="129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  <c r="AZ1192" s="187"/>
      <c r="BA1192" s="187"/>
      <c r="BB1192" s="187"/>
      <c r="BC1192" s="187"/>
      <c r="BD1192" s="187"/>
      <c r="BE1192" s="187"/>
      <c r="BF1192" s="187"/>
      <c r="BG1192" s="187"/>
      <c r="BH1192" s="187"/>
      <c r="BI1192" s="187"/>
      <c r="BJ1192" s="187"/>
      <c r="BK1192" s="187"/>
      <c r="BL1192" s="187"/>
      <c r="BM1192" s="187"/>
    </row>
    <row r="1193" spans="1:65" s="194" customFormat="1" ht="27.75" customHeight="1" x14ac:dyDescent="0.2">
      <c r="A1193" s="1383"/>
      <c r="B1193" s="1431">
        <v>30</v>
      </c>
      <c r="C1193" s="780" t="str">
        <f>'[1]MATRIZ DE ACTIVIDADES'!$B$82</f>
        <v>Elabora Informe de visita de inspección y deriva una copia al responsable de la obra y al Gerente</v>
      </c>
      <c r="D1193" s="722" t="str">
        <f>'[1]CM.02- FUNGIBLE'!$B$8</f>
        <v>Papel Bond A-4 75 gramos</v>
      </c>
      <c r="E1193" s="723" t="s">
        <v>591</v>
      </c>
      <c r="F1193" s="724">
        <v>8</v>
      </c>
      <c r="G1193" s="729">
        <f>'[1]CM.02- FUNGIBLE'!$E$8</f>
        <v>3.1600000000000003E-2</v>
      </c>
      <c r="H1193" s="726">
        <f t="shared" si="49"/>
        <v>0.25280000000000002</v>
      </c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129"/>
      <c r="T1193" s="129"/>
      <c r="U1193" s="129"/>
      <c r="V1193" s="129"/>
      <c r="W1193" s="129"/>
      <c r="X1193" s="129"/>
      <c r="Y1193" s="129"/>
      <c r="Z1193" s="129"/>
      <c r="AA1193" s="129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</row>
    <row r="1194" spans="1:65" s="194" customFormat="1" ht="27.75" customHeight="1" x14ac:dyDescent="0.2">
      <c r="A1194" s="1383"/>
      <c r="B1194" s="1179"/>
      <c r="C1194" s="780"/>
      <c r="D1194" s="730" t="str">
        <f>'[1]CM.02- FUNGIBLE'!$B$7</f>
        <v>Grapas 26/6</v>
      </c>
      <c r="E1194" s="723" t="s">
        <v>591</v>
      </c>
      <c r="F1194" s="731">
        <v>1</v>
      </c>
      <c r="G1194" s="732">
        <f>'[1]CM.02- FUNGIBLE'!$E$7</f>
        <v>4.5199999999999998E-4</v>
      </c>
      <c r="H1194" s="726">
        <f t="shared" si="49"/>
        <v>4.5199999999999998E-4</v>
      </c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129"/>
      <c r="T1194" s="129"/>
      <c r="U1194" s="129"/>
      <c r="V1194" s="129"/>
      <c r="W1194" s="129"/>
      <c r="X1194" s="129"/>
      <c r="Y1194" s="129"/>
      <c r="Z1194" s="129"/>
      <c r="AA1194" s="129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</row>
    <row r="1195" spans="1:65" s="194" customFormat="1" ht="27.75" customHeight="1" x14ac:dyDescent="0.2">
      <c r="A1195" s="1383"/>
      <c r="B1195" s="1431">
        <v>34</v>
      </c>
      <c r="C1195" s="780" t="str">
        <f>'[1]MATRIZ DE ACTIVIDADES'!$B$82</f>
        <v>Elabora Informe de visita de inspección y deriva una copia al responsable de la obra y al Gerente</v>
      </c>
      <c r="D1195" s="722" t="str">
        <f>'[1]CM.02- FUNGIBLE'!$B$8</f>
        <v>Papel Bond A-4 75 gramos</v>
      </c>
      <c r="E1195" s="723" t="s">
        <v>591</v>
      </c>
      <c r="F1195" s="724">
        <v>8</v>
      </c>
      <c r="G1195" s="729">
        <f>'[1]CM.02- FUNGIBLE'!$E$8</f>
        <v>3.1600000000000003E-2</v>
      </c>
      <c r="H1195" s="726">
        <f t="shared" si="49"/>
        <v>0.25280000000000002</v>
      </c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129"/>
      <c r="T1195" s="129"/>
      <c r="U1195" s="129"/>
      <c r="V1195" s="129"/>
      <c r="W1195" s="129"/>
      <c r="X1195" s="129"/>
      <c r="Y1195" s="129"/>
      <c r="Z1195" s="129"/>
      <c r="AA1195" s="129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</row>
    <row r="1196" spans="1:65" s="194" customFormat="1" ht="27.75" customHeight="1" x14ac:dyDescent="0.2">
      <c r="A1196" s="1383"/>
      <c r="B1196" s="1179"/>
      <c r="C1196" s="780"/>
      <c r="D1196" s="730" t="str">
        <f>'[1]CM.02- FUNGIBLE'!$B$7</f>
        <v>Grapas 26/6</v>
      </c>
      <c r="E1196" s="723" t="s">
        <v>591</v>
      </c>
      <c r="F1196" s="731">
        <v>1</v>
      </c>
      <c r="G1196" s="732">
        <f>'[1]CM.02- FUNGIBLE'!$E$7</f>
        <v>4.5199999999999998E-4</v>
      </c>
      <c r="H1196" s="726">
        <f t="shared" si="49"/>
        <v>4.5199999999999998E-4</v>
      </c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</row>
    <row r="1197" spans="1:65" s="194" customFormat="1" ht="27.75" customHeight="1" x14ac:dyDescent="0.2">
      <c r="A1197" s="1383"/>
      <c r="B1197" s="1431">
        <v>28</v>
      </c>
      <c r="C1197" s="780" t="str">
        <f>'[1]MATRIZ DE ACTIVIDADES'!$B$82</f>
        <v>Elabora Informe de visita de inspección y deriva una copia al responsable de la obra y al Gerente</v>
      </c>
      <c r="D1197" s="722" t="str">
        <f>'[1]CM.02- FUNGIBLE'!$B$8</f>
        <v>Papel Bond A-4 75 gramos</v>
      </c>
      <c r="E1197" s="723" t="s">
        <v>591</v>
      </c>
      <c r="F1197" s="724">
        <v>8</v>
      </c>
      <c r="G1197" s="729">
        <f>'[1]CM.02- FUNGIBLE'!$E$8</f>
        <v>3.1600000000000003E-2</v>
      </c>
      <c r="H1197" s="726">
        <f t="shared" si="49"/>
        <v>0.25280000000000002</v>
      </c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129"/>
      <c r="T1197" s="129"/>
      <c r="U1197" s="129"/>
      <c r="V1197" s="129"/>
      <c r="W1197" s="129"/>
      <c r="X1197" s="129"/>
      <c r="Y1197" s="129"/>
      <c r="Z1197" s="129"/>
      <c r="AA1197" s="129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</row>
    <row r="1198" spans="1:65" s="194" customFormat="1" ht="27.75" customHeight="1" x14ac:dyDescent="0.2">
      <c r="A1198" s="1383"/>
      <c r="B1198" s="1179"/>
      <c r="C1198" s="780"/>
      <c r="D1198" s="730" t="str">
        <f>'[1]CM.02- FUNGIBLE'!$B$7</f>
        <v>Grapas 26/6</v>
      </c>
      <c r="E1198" s="723" t="s">
        <v>591</v>
      </c>
      <c r="F1198" s="731">
        <v>1</v>
      </c>
      <c r="G1198" s="732">
        <f>'[1]CM.02- FUNGIBLE'!$E$7</f>
        <v>4.5199999999999998E-4</v>
      </c>
      <c r="H1198" s="726">
        <f t="shared" si="49"/>
        <v>4.5199999999999998E-4</v>
      </c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129"/>
      <c r="T1198" s="129"/>
      <c r="U1198" s="129"/>
      <c r="V1198" s="129"/>
      <c r="W1198" s="129"/>
      <c r="X1198" s="129"/>
      <c r="Y1198" s="129"/>
      <c r="Z1198" s="129"/>
      <c r="AA1198" s="129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</row>
    <row r="1199" spans="1:65" s="194" customFormat="1" ht="27.75" customHeight="1" x14ac:dyDescent="0.2">
      <c r="A1199" s="1383"/>
      <c r="B1199" s="1431">
        <v>42</v>
      </c>
      <c r="C1199" s="780" t="str">
        <f>'[1]MATRIZ DE ACTIVIDADES'!$B$82</f>
        <v>Elabora Informe de visita de inspección y deriva una copia al responsable de la obra y al Gerente</v>
      </c>
      <c r="D1199" s="722" t="str">
        <f>'[1]CM.02- FUNGIBLE'!$B$8</f>
        <v>Papel Bond A-4 75 gramos</v>
      </c>
      <c r="E1199" s="723" t="s">
        <v>591</v>
      </c>
      <c r="F1199" s="724">
        <v>8</v>
      </c>
      <c r="G1199" s="729">
        <f>'[1]CM.02- FUNGIBLE'!$E$8</f>
        <v>3.1600000000000003E-2</v>
      </c>
      <c r="H1199" s="726">
        <f t="shared" si="49"/>
        <v>0.25280000000000002</v>
      </c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129"/>
      <c r="T1199" s="129"/>
      <c r="U1199" s="129"/>
      <c r="V1199" s="129"/>
      <c r="W1199" s="129"/>
      <c r="X1199" s="129"/>
      <c r="Y1199" s="129"/>
      <c r="Z1199" s="129"/>
      <c r="AA1199" s="129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</row>
    <row r="1200" spans="1:65" s="194" customFormat="1" ht="27.75" customHeight="1" x14ac:dyDescent="0.2">
      <c r="A1200" s="1427"/>
      <c r="B1200" s="1179"/>
      <c r="C1200" s="780"/>
      <c r="D1200" s="730" t="str">
        <f>'[1]CM.02- FUNGIBLE'!$B$7</f>
        <v>Grapas 26/6</v>
      </c>
      <c r="E1200" s="723" t="s">
        <v>591</v>
      </c>
      <c r="F1200" s="731">
        <v>1</v>
      </c>
      <c r="G1200" s="732">
        <f>'[1]CM.02- FUNGIBLE'!$E$7</f>
        <v>4.5199999999999998E-4</v>
      </c>
      <c r="H1200" s="726">
        <f t="shared" si="49"/>
        <v>4.5199999999999998E-4</v>
      </c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129"/>
      <c r="T1200" s="129"/>
      <c r="U1200" s="129"/>
      <c r="V1200" s="129"/>
      <c r="W1200" s="129"/>
      <c r="X1200" s="129"/>
      <c r="Y1200" s="129"/>
      <c r="Z1200" s="129"/>
      <c r="AA1200" s="129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</row>
    <row r="1201" spans="1:65" ht="36.75" customHeight="1" x14ac:dyDescent="0.2">
      <c r="A1201" s="148"/>
      <c r="B1201" s="118"/>
      <c r="C1201" s="148"/>
      <c r="D1201" s="149"/>
      <c r="E1201" s="149"/>
      <c r="F1201" s="149"/>
      <c r="G1201" s="692" t="s">
        <v>592</v>
      </c>
      <c r="H1201" s="794">
        <f>SUM(H1184:H1200)</f>
        <v>2.0399119999999997</v>
      </c>
    </row>
    <row r="1202" spans="1:65" s="187" customFormat="1" ht="17.25" customHeight="1" x14ac:dyDescent="0.2">
      <c r="A1202" s="176"/>
      <c r="B1202" s="165"/>
      <c r="C1202" s="176"/>
      <c r="D1202" s="150"/>
      <c r="E1202" s="150"/>
      <c r="F1202" s="150"/>
      <c r="G1202" s="152"/>
      <c r="H1202" s="795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129"/>
      <c r="X1202" s="129"/>
      <c r="Y1202" s="129"/>
      <c r="Z1202" s="129"/>
      <c r="AA1202" s="129"/>
    </row>
    <row r="1203" spans="1:65" s="52" customFormat="1" ht="15" customHeight="1" x14ac:dyDescent="0.25">
      <c r="A1203" s="1305" t="s">
        <v>55</v>
      </c>
      <c r="B1203" s="1305"/>
      <c r="C1203" s="1305"/>
      <c r="D1203" s="1305"/>
      <c r="E1203" s="1305"/>
      <c r="F1203" s="1305"/>
      <c r="G1203" s="1305"/>
      <c r="H1203" s="1305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</row>
    <row r="1204" spans="1:65" s="52" customFormat="1" ht="15" x14ac:dyDescent="0.25">
      <c r="A1204" s="1305" t="s">
        <v>673</v>
      </c>
      <c r="B1204" s="1305"/>
      <c r="C1204" s="1305"/>
      <c r="D1204" s="1305"/>
      <c r="E1204" s="1305"/>
      <c r="F1204" s="1305"/>
      <c r="G1204" s="1305"/>
      <c r="H1204" s="1305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</row>
    <row r="1205" spans="1:65" s="52" customFormat="1" ht="15" customHeight="1" x14ac:dyDescent="0.25">
      <c r="A1205" s="1301" t="s">
        <v>674</v>
      </c>
      <c r="B1205" s="1301"/>
      <c r="C1205" s="1301"/>
      <c r="D1205" s="1301"/>
      <c r="E1205" s="1301"/>
      <c r="F1205" s="1301"/>
      <c r="G1205" s="1301"/>
      <c r="H1205" s="130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</row>
    <row r="1206" spans="1:65" ht="13.5" thickBot="1" x14ac:dyDescent="0.25">
      <c r="A1206" s="60" t="s">
        <v>3</v>
      </c>
      <c r="B1206" s="117"/>
      <c r="C1206" s="61"/>
      <c r="D1206" s="117"/>
      <c r="E1206" s="117"/>
      <c r="F1206" s="117"/>
      <c r="G1206" s="132"/>
      <c r="H1206" s="793"/>
    </row>
    <row r="1207" spans="1:65" ht="13.5" customHeight="1" thickBot="1" x14ac:dyDescent="0.25">
      <c r="A1207" s="1420" t="s">
        <v>452</v>
      </c>
      <c r="B1207" s="1421"/>
      <c r="C1207" s="1421"/>
      <c r="D1207" s="1421"/>
      <c r="E1207" s="1421"/>
      <c r="F1207" s="1421"/>
      <c r="G1207" s="1421"/>
      <c r="H1207" s="1422"/>
    </row>
    <row r="1208" spans="1:65" ht="14.25" customHeight="1" thickBot="1" x14ac:dyDescent="0.25">
      <c r="A1208" s="1420" t="s">
        <v>526</v>
      </c>
      <c r="B1208" s="1421"/>
      <c r="C1208" s="1421"/>
      <c r="D1208" s="1421"/>
      <c r="E1208" s="1421"/>
      <c r="F1208" s="1421"/>
      <c r="G1208" s="1421"/>
      <c r="H1208" s="1422"/>
    </row>
    <row r="1209" spans="1:65" ht="12.75" customHeight="1" thickBot="1" x14ac:dyDescent="0.25">
      <c r="A1209" s="1417" t="s">
        <v>435</v>
      </c>
      <c r="B1209" s="1418"/>
      <c r="C1209" s="1418"/>
      <c r="D1209" s="1418"/>
      <c r="E1209" s="1418"/>
      <c r="F1209" s="1418"/>
      <c r="G1209" s="1418"/>
      <c r="H1209" s="1419"/>
    </row>
    <row r="1210" spans="1:65" s="187" customFormat="1" ht="12.75" customHeight="1" x14ac:dyDescent="0.2">
      <c r="A1210" s="418"/>
      <c r="B1210" s="418"/>
      <c r="C1210" s="418"/>
      <c r="D1210" s="783"/>
      <c r="E1210" s="418"/>
      <c r="F1210" s="418"/>
      <c r="G1210" s="418"/>
      <c r="H1210" s="807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129"/>
      <c r="X1210" s="129"/>
      <c r="Y1210" s="129"/>
      <c r="Z1210" s="129"/>
      <c r="AA1210" s="129"/>
    </row>
    <row r="1211" spans="1:65" ht="13.5" thickBot="1" x14ac:dyDescent="0.25">
      <c r="A1211" s="60" t="s">
        <v>4</v>
      </c>
      <c r="B1211" s="117"/>
      <c r="C1211" s="63"/>
      <c r="D1211" s="118"/>
      <c r="E1211" s="118"/>
      <c r="F1211" s="118"/>
      <c r="G1211" s="135"/>
      <c r="H1211" s="793"/>
    </row>
    <row r="1212" spans="1:65" ht="13.5" thickBot="1" x14ac:dyDescent="0.25">
      <c r="A1212" s="1108" t="s">
        <v>62</v>
      </c>
      <c r="B1212" s="1109"/>
      <c r="C1212" s="1109"/>
      <c r="D1212" s="1109"/>
      <c r="E1212" s="1109"/>
      <c r="F1212" s="1109"/>
      <c r="G1212" s="1109"/>
      <c r="H1212" s="1091"/>
    </row>
    <row r="1213" spans="1:65" s="193" customFormat="1" x14ac:dyDescent="0.2">
      <c r="A1213" s="64"/>
      <c r="B1213" s="118"/>
      <c r="C1213" s="11"/>
      <c r="D1213" s="119"/>
      <c r="E1213" s="118"/>
      <c r="F1213" s="119"/>
      <c r="G1213" s="135"/>
      <c r="H1213" s="793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129"/>
      <c r="T1213" s="129"/>
      <c r="U1213" s="129"/>
      <c r="V1213" s="129"/>
      <c r="W1213" s="129"/>
      <c r="X1213" s="129"/>
      <c r="Y1213" s="129"/>
      <c r="Z1213" s="129"/>
      <c r="AA1213" s="129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</row>
    <row r="1214" spans="1:65" s="697" customFormat="1" ht="37.5" customHeight="1" x14ac:dyDescent="0.2">
      <c r="A1214" s="506" t="s">
        <v>5</v>
      </c>
      <c r="B1214" s="507" t="s">
        <v>6</v>
      </c>
      <c r="C1214" s="507" t="s">
        <v>7</v>
      </c>
      <c r="D1214" s="680" t="s">
        <v>578</v>
      </c>
      <c r="E1214" s="680" t="s">
        <v>579</v>
      </c>
      <c r="F1214" s="680" t="s">
        <v>580</v>
      </c>
      <c r="G1214" s="680" t="s">
        <v>581</v>
      </c>
      <c r="H1214" s="690" t="s">
        <v>14</v>
      </c>
      <c r="I1214" s="520"/>
    </row>
    <row r="1215" spans="1:65" s="697" customFormat="1" ht="25.5" customHeight="1" x14ac:dyDescent="0.2">
      <c r="A1215" s="508"/>
      <c r="B1215" s="508"/>
      <c r="C1215" s="508"/>
      <c r="D1215" s="248"/>
      <c r="E1215" s="248"/>
      <c r="F1215" s="248" t="s">
        <v>582</v>
      </c>
      <c r="G1215" s="248" t="s">
        <v>583</v>
      </c>
      <c r="H1215" s="688" t="s">
        <v>584</v>
      </c>
      <c r="I1215" s="520"/>
    </row>
    <row r="1216" spans="1:65" ht="31.5" customHeight="1" x14ac:dyDescent="0.2">
      <c r="A1216" s="1426" t="str">
        <f>'[1]CM.01-PERSONAL '!$C$168</f>
        <v xml:space="preserve">GERENCIA DE OBRAS </v>
      </c>
      <c r="B1216" s="1431">
        <v>5</v>
      </c>
      <c r="C1216" s="780" t="str">
        <f>'[1]MATRIZ DE ACTIVIDADES'!$B$70</f>
        <v>Recibe,revisa expediente y efectùa la Verificaciòn administrativa</v>
      </c>
      <c r="D1216" s="722" t="str">
        <f>'[1]CM.02- FUNGIBLE'!$B$6</f>
        <v>Folder manila A4</v>
      </c>
      <c r="E1216" s="723" t="s">
        <v>591</v>
      </c>
      <c r="F1216" s="724">
        <v>1</v>
      </c>
      <c r="G1216" s="725">
        <f>'[1]CM.02- FUNGIBLE'!$E$6</f>
        <v>0.71679999999999999</v>
      </c>
      <c r="H1216" s="726">
        <f t="shared" ref="H1216:H1232" si="50">F1216*G1216</f>
        <v>0.71679999999999999</v>
      </c>
      <c r="I1216" s="70"/>
      <c r="J1216" s="139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</row>
    <row r="1217" spans="1:65" ht="31.5" customHeight="1" x14ac:dyDescent="0.2">
      <c r="A1217" s="1383"/>
      <c r="B1217" s="1179"/>
      <c r="C1217" s="780"/>
      <c r="D1217" s="727" t="str">
        <f>'[1]CM.02- FUNGIBLE'!$B$5</f>
        <v>Faster</v>
      </c>
      <c r="E1217" s="723" t="s">
        <v>591</v>
      </c>
      <c r="F1217" s="727">
        <v>1</v>
      </c>
      <c r="G1217" s="728">
        <f>'[1]CM.02- FUNGIBLE'!$E$5</f>
        <v>8.8000000000000009E-2</v>
      </c>
      <c r="H1217" s="726">
        <f t="shared" si="50"/>
        <v>8.8000000000000009E-2</v>
      </c>
      <c r="I1217" s="70"/>
      <c r="J1217" s="139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</row>
    <row r="1218" spans="1:65" ht="30.75" customHeight="1" x14ac:dyDescent="0.2">
      <c r="A1218" s="1383"/>
      <c r="B1218" s="1431">
        <v>6</v>
      </c>
      <c r="C1218" s="780" t="str">
        <f>'[1]MATRIZ DE ACTIVIDADES'!$B$30</f>
        <v>Elabora el informe de verificación administrativa, proyecto de  Licencia  y deriva a Gerente</v>
      </c>
      <c r="D1218" s="722" t="str">
        <f>'[1]CM.02- FUNGIBLE'!$B$8</f>
        <v>Papel Bond A-4 75 gramos</v>
      </c>
      <c r="E1218" s="723" t="s">
        <v>591</v>
      </c>
      <c r="F1218" s="724">
        <v>2</v>
      </c>
      <c r="G1218" s="729">
        <f>'[1]CM.02- FUNGIBLE'!$E$8</f>
        <v>3.1600000000000003E-2</v>
      </c>
      <c r="H1218" s="726">
        <f t="shared" si="50"/>
        <v>6.3200000000000006E-2</v>
      </c>
      <c r="I1218" s="70"/>
      <c r="J1218" s="139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</row>
    <row r="1219" spans="1:65" ht="30.75" customHeight="1" x14ac:dyDescent="0.2">
      <c r="A1219" s="1383"/>
      <c r="B1219" s="1179"/>
      <c r="C1219" s="780"/>
      <c r="D1219" s="730" t="str">
        <f>'[1]CM.02- FUNGIBLE'!$B$7</f>
        <v>Grapas 26/6</v>
      </c>
      <c r="E1219" s="723" t="s">
        <v>591</v>
      </c>
      <c r="F1219" s="731">
        <v>1</v>
      </c>
      <c r="G1219" s="732">
        <f>'[1]CM.02- FUNGIBLE'!$E$7</f>
        <v>4.5199999999999998E-4</v>
      </c>
      <c r="H1219" s="726">
        <f t="shared" si="50"/>
        <v>4.5199999999999998E-4</v>
      </c>
      <c r="I1219" s="70"/>
      <c r="J1219" s="139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</row>
    <row r="1220" spans="1:65" s="187" customFormat="1" ht="29.25" customHeight="1" x14ac:dyDescent="0.2">
      <c r="A1220" s="1383"/>
      <c r="B1220" s="1431">
        <v>13</v>
      </c>
      <c r="C1220" s="780" t="str">
        <f>'[1]MATRIZ DE ACTIVIDADES'!$B$39</f>
        <v>Recepciona, revisa expediente , elabora proyecto de Resolucion  y deriva documentacion</v>
      </c>
      <c r="D1220" s="722" t="str">
        <f>'[1]CM.02- FUNGIBLE'!$B$8</f>
        <v>Papel Bond A-4 75 gramos</v>
      </c>
      <c r="E1220" s="723" t="s">
        <v>591</v>
      </c>
      <c r="F1220" s="724">
        <v>2</v>
      </c>
      <c r="G1220" s="729">
        <f>'[1]CM.02- FUNGIBLE'!$E$8</f>
        <v>3.1600000000000003E-2</v>
      </c>
      <c r="H1220" s="726">
        <f t="shared" si="50"/>
        <v>6.3200000000000006E-2</v>
      </c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129"/>
      <c r="T1220" s="129"/>
      <c r="U1220" s="129"/>
      <c r="V1220" s="129"/>
      <c r="W1220" s="129"/>
      <c r="X1220" s="129"/>
      <c r="Y1220" s="129"/>
      <c r="Z1220" s="129"/>
      <c r="AA1220" s="129"/>
    </row>
    <row r="1221" spans="1:65" s="187" customFormat="1" ht="29.25" customHeight="1" x14ac:dyDescent="0.2">
      <c r="A1221" s="1427"/>
      <c r="B1221" s="1179"/>
      <c r="C1221" s="789"/>
      <c r="D1221" s="730" t="str">
        <f>'[1]CM.02- FUNGIBLE'!$B$7</f>
        <v>Grapas 26/6</v>
      </c>
      <c r="E1221" s="723" t="s">
        <v>591</v>
      </c>
      <c r="F1221" s="731">
        <v>1</v>
      </c>
      <c r="G1221" s="732">
        <f>'[1]CM.02- FUNGIBLE'!$E$7</f>
        <v>4.5199999999999998E-4</v>
      </c>
      <c r="H1221" s="726">
        <f t="shared" si="50"/>
        <v>4.5199999999999998E-4</v>
      </c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129"/>
      <c r="T1221" s="129"/>
      <c r="U1221" s="129"/>
      <c r="V1221" s="129"/>
      <c r="W1221" s="129"/>
      <c r="X1221" s="129"/>
      <c r="Y1221" s="129"/>
      <c r="Z1221" s="129"/>
      <c r="AA1221" s="129"/>
    </row>
    <row r="1222" spans="1:65" s="71" customFormat="1" ht="38.25" x14ac:dyDescent="0.25">
      <c r="A1222" s="784" t="str">
        <f>'[1]CM.01-PERSONAL '!$C$154</f>
        <v>GERENCIA GENERAL DE DESARROLLO URBANO</v>
      </c>
      <c r="B1222" s="817">
        <v>19</v>
      </c>
      <c r="C1222" s="790" t="str">
        <f>'[1]MATRIZ DE ACTIVIDADES'!$B$147</f>
        <v xml:space="preserve">Recibe prepara notificacion, registra en el sistema y deriva documentacion </v>
      </c>
      <c r="D1222" s="722" t="str">
        <f>'[1]CM.02- FUNGIBLE'!$B$8</f>
        <v>Papel Bond A-4 75 gramos</v>
      </c>
      <c r="E1222" s="723" t="s">
        <v>591</v>
      </c>
      <c r="F1222" s="724">
        <v>1</v>
      </c>
      <c r="G1222" s="729">
        <f>'[1]CM.02- FUNGIBLE'!$E$8</f>
        <v>3.1600000000000003E-2</v>
      </c>
      <c r="H1222" s="726">
        <f t="shared" si="50"/>
        <v>3.1600000000000003E-2</v>
      </c>
    </row>
    <row r="1223" spans="1:65" s="187" customFormat="1" ht="31.5" customHeight="1" x14ac:dyDescent="0.2">
      <c r="A1223" s="1426" t="str">
        <f>'[1]CM.01-PERSONAL '!$C$168</f>
        <v xml:space="preserve">GERENCIA DE OBRAS </v>
      </c>
      <c r="B1223" s="817">
        <v>22</v>
      </c>
      <c r="C1223" s="780" t="str">
        <f>'[1]MATRIZ DE ACTIVIDADES'!$B$34</f>
        <v>Recepciona, revisa expediente , elabora cronograma de visitas y deriva documentacion.</v>
      </c>
      <c r="D1223" s="722" t="str">
        <f>'[1]CM.02- FUNGIBLE'!$B$8</f>
        <v>Papel Bond A-4 75 gramos</v>
      </c>
      <c r="E1223" s="723" t="s">
        <v>591</v>
      </c>
      <c r="F1223" s="724">
        <v>1</v>
      </c>
      <c r="G1223" s="729">
        <f>'[1]CM.02- FUNGIBLE'!$E$8</f>
        <v>3.1600000000000003E-2</v>
      </c>
      <c r="H1223" s="726">
        <f t="shared" si="50"/>
        <v>3.1600000000000003E-2</v>
      </c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</row>
    <row r="1224" spans="1:65" s="194" customFormat="1" ht="28.5" customHeight="1" x14ac:dyDescent="0.2">
      <c r="A1224" s="1383"/>
      <c r="B1224" s="817">
        <v>24</v>
      </c>
      <c r="C1224" s="780" t="str">
        <f>'[1]MATRIZ DE ACTIVIDADES'!$B$147</f>
        <v xml:space="preserve">Recibe prepara notificacion, registra en el sistema y deriva documentacion </v>
      </c>
      <c r="D1224" s="722" t="str">
        <f>'[1]CM.02- FUNGIBLE'!$B$8</f>
        <v>Papel Bond A-4 75 gramos</v>
      </c>
      <c r="E1224" s="723" t="s">
        <v>591</v>
      </c>
      <c r="F1224" s="724">
        <v>1</v>
      </c>
      <c r="G1224" s="729">
        <f>'[1]CM.02- FUNGIBLE'!$E$8</f>
        <v>3.1600000000000003E-2</v>
      </c>
      <c r="H1224" s="726">
        <f t="shared" si="50"/>
        <v>3.1600000000000003E-2</v>
      </c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129"/>
      <c r="T1224" s="129"/>
      <c r="U1224" s="129"/>
      <c r="V1224" s="129"/>
      <c r="W1224" s="129"/>
      <c r="X1224" s="129"/>
      <c r="Y1224" s="129"/>
      <c r="Z1224" s="129"/>
      <c r="AA1224" s="129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</row>
    <row r="1225" spans="1:65" s="194" customFormat="1" ht="27.75" customHeight="1" x14ac:dyDescent="0.2">
      <c r="A1225" s="1383"/>
      <c r="B1225" s="1431">
        <v>30</v>
      </c>
      <c r="C1225" s="780" t="str">
        <f>'[1]MATRIZ DE ACTIVIDADES'!$B$82</f>
        <v>Elabora Informe de visita de inspección y deriva una copia al responsable de la obra y al Gerente</v>
      </c>
      <c r="D1225" s="722" t="str">
        <f>'[1]CM.02- FUNGIBLE'!$B$8</f>
        <v>Papel Bond A-4 75 gramos</v>
      </c>
      <c r="E1225" s="723" t="s">
        <v>591</v>
      </c>
      <c r="F1225" s="724">
        <v>8</v>
      </c>
      <c r="G1225" s="729">
        <f>'[1]CM.02- FUNGIBLE'!$E$8</f>
        <v>3.1600000000000003E-2</v>
      </c>
      <c r="H1225" s="726">
        <f t="shared" si="50"/>
        <v>0.25280000000000002</v>
      </c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129"/>
      <c r="T1225" s="129"/>
      <c r="U1225" s="129"/>
      <c r="V1225" s="129"/>
      <c r="W1225" s="129"/>
      <c r="X1225" s="129"/>
      <c r="Y1225" s="129"/>
      <c r="Z1225" s="129"/>
      <c r="AA1225" s="129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</row>
    <row r="1226" spans="1:65" s="194" customFormat="1" ht="27.75" customHeight="1" x14ac:dyDescent="0.2">
      <c r="A1226" s="1383"/>
      <c r="B1226" s="1179"/>
      <c r="C1226" s="780"/>
      <c r="D1226" s="730" t="str">
        <f>'[1]CM.02- FUNGIBLE'!$B$7</f>
        <v>Grapas 26/6</v>
      </c>
      <c r="E1226" s="723" t="s">
        <v>591</v>
      </c>
      <c r="F1226" s="731">
        <v>1</v>
      </c>
      <c r="G1226" s="732">
        <f>'[1]CM.02- FUNGIBLE'!$E$7</f>
        <v>4.5199999999999998E-4</v>
      </c>
      <c r="H1226" s="726">
        <f t="shared" si="50"/>
        <v>4.5199999999999998E-4</v>
      </c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129"/>
      <c r="X1226" s="129"/>
      <c r="Y1226" s="129"/>
      <c r="Z1226" s="129"/>
      <c r="AA1226" s="129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</row>
    <row r="1227" spans="1:65" s="194" customFormat="1" ht="27.75" customHeight="1" x14ac:dyDescent="0.2">
      <c r="A1227" s="1383"/>
      <c r="B1227" s="1431">
        <v>34</v>
      </c>
      <c r="C1227" s="780" t="str">
        <f>'[1]MATRIZ DE ACTIVIDADES'!$B$82</f>
        <v>Elabora Informe de visita de inspección y deriva una copia al responsable de la obra y al Gerente</v>
      </c>
      <c r="D1227" s="722" t="str">
        <f>'[1]CM.02- FUNGIBLE'!$B$8</f>
        <v>Papel Bond A-4 75 gramos</v>
      </c>
      <c r="E1227" s="723" t="s">
        <v>591</v>
      </c>
      <c r="F1227" s="724">
        <v>8</v>
      </c>
      <c r="G1227" s="729">
        <f>'[1]CM.02- FUNGIBLE'!$E$8</f>
        <v>3.1600000000000003E-2</v>
      </c>
      <c r="H1227" s="726">
        <f t="shared" si="50"/>
        <v>0.25280000000000002</v>
      </c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129"/>
      <c r="T1227" s="129"/>
      <c r="U1227" s="129"/>
      <c r="V1227" s="129"/>
      <c r="W1227" s="129"/>
      <c r="X1227" s="129"/>
      <c r="Y1227" s="129"/>
      <c r="Z1227" s="129"/>
      <c r="AA1227" s="129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</row>
    <row r="1228" spans="1:65" s="194" customFormat="1" ht="27.75" customHeight="1" x14ac:dyDescent="0.2">
      <c r="A1228" s="1383"/>
      <c r="B1228" s="1179"/>
      <c r="C1228" s="780"/>
      <c r="D1228" s="730" t="str">
        <f>'[1]CM.02- FUNGIBLE'!$B$7</f>
        <v>Grapas 26/6</v>
      </c>
      <c r="E1228" s="723" t="s">
        <v>591</v>
      </c>
      <c r="F1228" s="731">
        <v>1</v>
      </c>
      <c r="G1228" s="732">
        <f>'[1]CM.02- FUNGIBLE'!$E$7</f>
        <v>4.5199999999999998E-4</v>
      </c>
      <c r="H1228" s="726">
        <f t="shared" si="50"/>
        <v>4.5199999999999998E-4</v>
      </c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129"/>
      <c r="X1228" s="129"/>
      <c r="Y1228" s="129"/>
      <c r="Z1228" s="129"/>
      <c r="AA1228" s="129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  <c r="AZ1228" s="187"/>
      <c r="BA1228" s="187"/>
      <c r="BB1228" s="187"/>
      <c r="BC1228" s="187"/>
      <c r="BD1228" s="187"/>
      <c r="BE1228" s="187"/>
      <c r="BF1228" s="187"/>
      <c r="BG1228" s="187"/>
      <c r="BH1228" s="187"/>
      <c r="BI1228" s="187"/>
      <c r="BJ1228" s="187"/>
      <c r="BK1228" s="187"/>
      <c r="BL1228" s="187"/>
      <c r="BM1228" s="187"/>
    </row>
    <row r="1229" spans="1:65" s="194" customFormat="1" ht="27.75" customHeight="1" x14ac:dyDescent="0.2">
      <c r="A1229" s="1383"/>
      <c r="B1229" s="1431">
        <v>28</v>
      </c>
      <c r="C1229" s="780" t="str">
        <f>'[1]MATRIZ DE ACTIVIDADES'!$B$82</f>
        <v>Elabora Informe de visita de inspección y deriva una copia al responsable de la obra y al Gerente</v>
      </c>
      <c r="D1229" s="722" t="str">
        <f>'[1]CM.02- FUNGIBLE'!$B$8</f>
        <v>Papel Bond A-4 75 gramos</v>
      </c>
      <c r="E1229" s="723" t="s">
        <v>591</v>
      </c>
      <c r="F1229" s="724">
        <v>8</v>
      </c>
      <c r="G1229" s="729">
        <f>'[1]CM.02- FUNGIBLE'!$E$8</f>
        <v>3.1600000000000003E-2</v>
      </c>
      <c r="H1229" s="726">
        <f t="shared" si="50"/>
        <v>0.25280000000000002</v>
      </c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129"/>
      <c r="T1229" s="129"/>
      <c r="U1229" s="129"/>
      <c r="V1229" s="129"/>
      <c r="W1229" s="129"/>
      <c r="X1229" s="129"/>
      <c r="Y1229" s="129"/>
      <c r="Z1229" s="129"/>
      <c r="AA1229" s="129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</row>
    <row r="1230" spans="1:65" s="194" customFormat="1" ht="27.75" customHeight="1" x14ac:dyDescent="0.2">
      <c r="A1230" s="1383"/>
      <c r="B1230" s="1179"/>
      <c r="C1230" s="780"/>
      <c r="D1230" s="730" t="str">
        <f>'[1]CM.02- FUNGIBLE'!$B$7</f>
        <v>Grapas 26/6</v>
      </c>
      <c r="E1230" s="723" t="s">
        <v>591</v>
      </c>
      <c r="F1230" s="731">
        <v>1</v>
      </c>
      <c r="G1230" s="732">
        <f>'[1]CM.02- FUNGIBLE'!$E$7</f>
        <v>4.5199999999999998E-4</v>
      </c>
      <c r="H1230" s="726">
        <f t="shared" si="50"/>
        <v>4.5199999999999998E-4</v>
      </c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129"/>
      <c r="T1230" s="129"/>
      <c r="U1230" s="129"/>
      <c r="V1230" s="129"/>
      <c r="W1230" s="129"/>
      <c r="X1230" s="129"/>
      <c r="Y1230" s="129"/>
      <c r="Z1230" s="129"/>
      <c r="AA1230" s="129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</row>
    <row r="1231" spans="1:65" s="194" customFormat="1" ht="27.75" customHeight="1" x14ac:dyDescent="0.2">
      <c r="A1231" s="1383"/>
      <c r="B1231" s="1431">
        <v>42</v>
      </c>
      <c r="C1231" s="780" t="str">
        <f>'[1]MATRIZ DE ACTIVIDADES'!$B$82</f>
        <v>Elabora Informe de visita de inspección y deriva una copia al responsable de la obra y al Gerente</v>
      </c>
      <c r="D1231" s="722" t="str">
        <f>'[1]CM.02- FUNGIBLE'!$B$8</f>
        <v>Papel Bond A-4 75 gramos</v>
      </c>
      <c r="E1231" s="723" t="s">
        <v>591</v>
      </c>
      <c r="F1231" s="724">
        <v>8</v>
      </c>
      <c r="G1231" s="729">
        <f>'[1]CM.02- FUNGIBLE'!$E$8</f>
        <v>3.1600000000000003E-2</v>
      </c>
      <c r="H1231" s="726">
        <f t="shared" si="50"/>
        <v>0.25280000000000002</v>
      </c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129"/>
      <c r="T1231" s="129"/>
      <c r="U1231" s="129"/>
      <c r="V1231" s="129"/>
      <c r="W1231" s="129"/>
      <c r="X1231" s="129"/>
      <c r="Y1231" s="129"/>
      <c r="Z1231" s="129"/>
      <c r="AA1231" s="129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</row>
    <row r="1232" spans="1:65" s="194" customFormat="1" ht="27.75" customHeight="1" x14ac:dyDescent="0.2">
      <c r="A1232" s="1427"/>
      <c r="B1232" s="1179"/>
      <c r="C1232" s="780"/>
      <c r="D1232" s="730" t="str">
        <f>'[1]CM.02- FUNGIBLE'!$B$7</f>
        <v>Grapas 26/6</v>
      </c>
      <c r="E1232" s="723" t="s">
        <v>591</v>
      </c>
      <c r="F1232" s="731">
        <v>1</v>
      </c>
      <c r="G1232" s="732">
        <f>'[1]CM.02- FUNGIBLE'!$E$7</f>
        <v>4.5199999999999998E-4</v>
      </c>
      <c r="H1232" s="726">
        <f t="shared" si="50"/>
        <v>4.5199999999999998E-4</v>
      </c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129"/>
      <c r="T1232" s="129"/>
      <c r="U1232" s="129"/>
      <c r="V1232" s="129"/>
      <c r="W1232" s="129"/>
      <c r="X1232" s="129"/>
      <c r="Y1232" s="129"/>
      <c r="Z1232" s="129"/>
      <c r="AA1232" s="129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</row>
    <row r="1233" spans="1:65" ht="36.75" customHeight="1" x14ac:dyDescent="0.2">
      <c r="A1233" s="148"/>
      <c r="B1233" s="118"/>
      <c r="C1233" s="148"/>
      <c r="D1233" s="149"/>
      <c r="E1233" s="149"/>
      <c r="F1233" s="149"/>
      <c r="G1233" s="692" t="s">
        <v>592</v>
      </c>
      <c r="H1233" s="794">
        <f>SUM(H1216:H1232)</f>
        <v>2.0399119999999997</v>
      </c>
    </row>
    <row r="1234" spans="1:65" s="187" customFormat="1" ht="17.25" customHeight="1" x14ac:dyDescent="0.2">
      <c r="A1234" s="176"/>
      <c r="B1234" s="165"/>
      <c r="C1234" s="176"/>
      <c r="D1234" s="150"/>
      <c r="E1234" s="150"/>
      <c r="F1234" s="150"/>
      <c r="G1234" s="152"/>
      <c r="H1234" s="795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</row>
    <row r="1235" spans="1:65" s="52" customFormat="1" ht="15" customHeight="1" x14ac:dyDescent="0.25">
      <c r="A1235" s="1305" t="s">
        <v>55</v>
      </c>
      <c r="B1235" s="1305"/>
      <c r="C1235" s="1305"/>
      <c r="D1235" s="1305"/>
      <c r="E1235" s="1305"/>
      <c r="F1235" s="1305"/>
      <c r="G1235" s="1305"/>
      <c r="H1235" s="1305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</row>
    <row r="1236" spans="1:65" s="52" customFormat="1" ht="15" x14ac:dyDescent="0.25">
      <c r="A1236" s="1305" t="s">
        <v>673</v>
      </c>
      <c r="B1236" s="1305"/>
      <c r="C1236" s="1305"/>
      <c r="D1236" s="1305"/>
      <c r="E1236" s="1305"/>
      <c r="F1236" s="1305"/>
      <c r="G1236" s="1305"/>
      <c r="H1236" s="1305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</row>
    <row r="1237" spans="1:65" s="52" customFormat="1" ht="15" customHeight="1" x14ac:dyDescent="0.25">
      <c r="A1237" s="1301" t="s">
        <v>674</v>
      </c>
      <c r="B1237" s="1301"/>
      <c r="C1237" s="1301"/>
      <c r="D1237" s="1301"/>
      <c r="E1237" s="1301"/>
      <c r="F1237" s="1301"/>
      <c r="G1237" s="1301"/>
      <c r="H1237" s="130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</row>
    <row r="1238" spans="1:65" ht="13.5" thickBot="1" x14ac:dyDescent="0.25">
      <c r="A1238" s="60" t="s">
        <v>3</v>
      </c>
      <c r="B1238" s="117"/>
      <c r="C1238" s="61"/>
      <c r="D1238" s="117"/>
      <c r="E1238" s="117"/>
      <c r="F1238" s="117"/>
      <c r="G1238" s="132"/>
      <c r="H1238" s="793"/>
    </row>
    <row r="1239" spans="1:65" ht="13.5" customHeight="1" thickBot="1" x14ac:dyDescent="0.25">
      <c r="A1239" s="1420" t="s">
        <v>452</v>
      </c>
      <c r="B1239" s="1421"/>
      <c r="C1239" s="1421"/>
      <c r="D1239" s="1421"/>
      <c r="E1239" s="1421"/>
      <c r="F1239" s="1421"/>
      <c r="G1239" s="1421"/>
      <c r="H1239" s="1422"/>
    </row>
    <row r="1240" spans="1:65" ht="14.25" customHeight="1" thickBot="1" x14ac:dyDescent="0.25">
      <c r="A1240" s="1420" t="s">
        <v>526</v>
      </c>
      <c r="B1240" s="1421"/>
      <c r="C1240" s="1421"/>
      <c r="D1240" s="1421"/>
      <c r="E1240" s="1421"/>
      <c r="F1240" s="1421"/>
      <c r="G1240" s="1421"/>
      <c r="H1240" s="1422"/>
    </row>
    <row r="1241" spans="1:65" ht="14.25" customHeight="1" thickBot="1" x14ac:dyDescent="0.25">
      <c r="A1241" s="1417" t="s">
        <v>436</v>
      </c>
      <c r="B1241" s="1418"/>
      <c r="C1241" s="1418"/>
      <c r="D1241" s="1418"/>
      <c r="E1241" s="1418"/>
      <c r="F1241" s="1418"/>
      <c r="G1241" s="1418"/>
      <c r="H1241" s="1419"/>
    </row>
    <row r="1242" spans="1:65" x14ac:dyDescent="0.2">
      <c r="A1242" s="62"/>
      <c r="B1242" s="118"/>
      <c r="C1242" s="63"/>
      <c r="D1242" s="118"/>
      <c r="E1242" s="118"/>
      <c r="F1242" s="118"/>
      <c r="G1242" s="135"/>
      <c r="H1242" s="793"/>
    </row>
    <row r="1243" spans="1:65" ht="13.5" thickBot="1" x14ac:dyDescent="0.25">
      <c r="A1243" s="60" t="s">
        <v>4</v>
      </c>
      <c r="B1243" s="117"/>
      <c r="C1243" s="63"/>
      <c r="D1243" s="118"/>
      <c r="E1243" s="118"/>
      <c r="F1243" s="118"/>
      <c r="G1243" s="135"/>
      <c r="H1243" s="793"/>
    </row>
    <row r="1244" spans="1:65" ht="13.5" thickBot="1" x14ac:dyDescent="0.25">
      <c r="A1244" s="1108" t="s">
        <v>62</v>
      </c>
      <c r="B1244" s="1109"/>
      <c r="C1244" s="1109"/>
      <c r="D1244" s="1109"/>
      <c r="E1244" s="1109"/>
      <c r="F1244" s="1109"/>
      <c r="G1244" s="1109"/>
      <c r="H1244" s="1091"/>
    </row>
    <row r="1245" spans="1:65" s="193" customFormat="1" x14ac:dyDescent="0.2">
      <c r="A1245" s="64"/>
      <c r="B1245" s="118"/>
      <c r="C1245" s="11"/>
      <c r="D1245" s="119"/>
      <c r="E1245" s="118"/>
      <c r="F1245" s="119"/>
      <c r="G1245" s="135"/>
      <c r="H1245" s="793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129"/>
      <c r="T1245" s="129"/>
      <c r="U1245" s="129"/>
      <c r="V1245" s="129"/>
      <c r="W1245" s="129"/>
      <c r="X1245" s="129"/>
      <c r="Y1245" s="129"/>
      <c r="Z1245" s="129"/>
      <c r="AA1245" s="129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</row>
    <row r="1246" spans="1:65" s="697" customFormat="1" ht="37.5" customHeight="1" x14ac:dyDescent="0.2">
      <c r="A1246" s="506" t="s">
        <v>5</v>
      </c>
      <c r="B1246" s="507" t="s">
        <v>6</v>
      </c>
      <c r="C1246" s="507" t="s">
        <v>7</v>
      </c>
      <c r="D1246" s="680" t="s">
        <v>578</v>
      </c>
      <c r="E1246" s="680" t="s">
        <v>579</v>
      </c>
      <c r="F1246" s="680" t="s">
        <v>580</v>
      </c>
      <c r="G1246" s="680" t="s">
        <v>581</v>
      </c>
      <c r="H1246" s="690" t="s">
        <v>14</v>
      </c>
      <c r="I1246" s="520"/>
    </row>
    <row r="1247" spans="1:65" s="697" customFormat="1" ht="25.5" customHeight="1" x14ac:dyDescent="0.2">
      <c r="A1247" s="508"/>
      <c r="B1247" s="508"/>
      <c r="C1247" s="508"/>
      <c r="D1247" s="248"/>
      <c r="E1247" s="248"/>
      <c r="F1247" s="248" t="s">
        <v>582</v>
      </c>
      <c r="G1247" s="248" t="s">
        <v>583</v>
      </c>
      <c r="H1247" s="688" t="s">
        <v>584</v>
      </c>
      <c r="I1247" s="520"/>
    </row>
    <row r="1248" spans="1:65" ht="31.5" customHeight="1" x14ac:dyDescent="0.2">
      <c r="A1248" s="1426" t="str">
        <f>'[1]CM.01-PERSONAL '!$C$168</f>
        <v xml:space="preserve">GERENCIA DE OBRAS </v>
      </c>
      <c r="B1248" s="1431">
        <v>5</v>
      </c>
      <c r="C1248" s="780" t="str">
        <f>'[1]MATRIZ DE ACTIVIDADES'!$B$70</f>
        <v>Recibe,revisa expediente y efectùa la Verificaciòn administrativa</v>
      </c>
      <c r="D1248" s="722" t="str">
        <f>'[1]CM.02- FUNGIBLE'!$B$6</f>
        <v>Folder manila A4</v>
      </c>
      <c r="E1248" s="723" t="s">
        <v>591</v>
      </c>
      <c r="F1248" s="724">
        <v>1</v>
      </c>
      <c r="G1248" s="725">
        <f>'[1]CM.02- FUNGIBLE'!$E$6</f>
        <v>0.71679999999999999</v>
      </c>
      <c r="H1248" s="726">
        <f t="shared" ref="H1248:H1264" si="51">F1248*G1248</f>
        <v>0.71679999999999999</v>
      </c>
      <c r="I1248" s="70"/>
      <c r="J1248" s="139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</row>
    <row r="1249" spans="1:65" ht="31.5" customHeight="1" x14ac:dyDescent="0.2">
      <c r="A1249" s="1383"/>
      <c r="B1249" s="1179"/>
      <c r="C1249" s="780"/>
      <c r="D1249" s="727" t="str">
        <f>'[1]CM.02- FUNGIBLE'!$B$5</f>
        <v>Faster</v>
      </c>
      <c r="E1249" s="723" t="s">
        <v>591</v>
      </c>
      <c r="F1249" s="727">
        <v>1</v>
      </c>
      <c r="G1249" s="728">
        <f>'[1]CM.02- FUNGIBLE'!$E$5</f>
        <v>8.8000000000000009E-2</v>
      </c>
      <c r="H1249" s="726">
        <f t="shared" si="51"/>
        <v>8.8000000000000009E-2</v>
      </c>
      <c r="I1249" s="70"/>
      <c r="J1249" s="139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</row>
    <row r="1250" spans="1:65" ht="30.75" customHeight="1" x14ac:dyDescent="0.2">
      <c r="A1250" s="1383"/>
      <c r="B1250" s="1431">
        <v>6</v>
      </c>
      <c r="C1250" s="780" t="str">
        <f>'[1]MATRIZ DE ACTIVIDADES'!$B$30</f>
        <v>Elabora el informe de verificación administrativa, proyecto de  Licencia  y deriva a Gerente</v>
      </c>
      <c r="D1250" s="722" t="str">
        <f>'[1]CM.02- FUNGIBLE'!$B$8</f>
        <v>Papel Bond A-4 75 gramos</v>
      </c>
      <c r="E1250" s="723" t="s">
        <v>591</v>
      </c>
      <c r="F1250" s="724">
        <v>2</v>
      </c>
      <c r="G1250" s="729">
        <f>'[1]CM.02- FUNGIBLE'!$E$8</f>
        <v>3.1600000000000003E-2</v>
      </c>
      <c r="H1250" s="726">
        <f t="shared" si="51"/>
        <v>6.3200000000000006E-2</v>
      </c>
      <c r="I1250" s="70"/>
      <c r="J1250" s="139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</row>
    <row r="1251" spans="1:65" ht="30.75" customHeight="1" x14ac:dyDescent="0.2">
      <c r="A1251" s="1383"/>
      <c r="B1251" s="1179"/>
      <c r="C1251" s="780"/>
      <c r="D1251" s="730" t="str">
        <f>'[1]CM.02- FUNGIBLE'!$B$7</f>
        <v>Grapas 26/6</v>
      </c>
      <c r="E1251" s="723" t="s">
        <v>591</v>
      </c>
      <c r="F1251" s="731">
        <v>1</v>
      </c>
      <c r="G1251" s="732">
        <f>'[1]CM.02- FUNGIBLE'!$E$7</f>
        <v>4.5199999999999998E-4</v>
      </c>
      <c r="H1251" s="726">
        <f t="shared" si="51"/>
        <v>4.5199999999999998E-4</v>
      </c>
      <c r="I1251" s="70"/>
      <c r="J1251" s="139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</row>
    <row r="1252" spans="1:65" s="187" customFormat="1" ht="29.25" customHeight="1" x14ac:dyDescent="0.2">
      <c r="A1252" s="1383"/>
      <c r="B1252" s="1431">
        <v>13</v>
      </c>
      <c r="C1252" s="780" t="str">
        <f>'[1]MATRIZ DE ACTIVIDADES'!$B$39</f>
        <v>Recepciona, revisa expediente , elabora proyecto de Resolucion  y deriva documentacion</v>
      </c>
      <c r="D1252" s="722" t="str">
        <f>'[1]CM.02- FUNGIBLE'!$B$8</f>
        <v>Papel Bond A-4 75 gramos</v>
      </c>
      <c r="E1252" s="723" t="s">
        <v>591</v>
      </c>
      <c r="F1252" s="724">
        <v>2</v>
      </c>
      <c r="G1252" s="729">
        <f>'[1]CM.02- FUNGIBLE'!$E$8</f>
        <v>3.1600000000000003E-2</v>
      </c>
      <c r="H1252" s="726">
        <f t="shared" si="51"/>
        <v>6.3200000000000006E-2</v>
      </c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</row>
    <row r="1253" spans="1:65" s="187" customFormat="1" ht="29.25" customHeight="1" x14ac:dyDescent="0.2">
      <c r="A1253" s="1427"/>
      <c r="B1253" s="1179"/>
      <c r="C1253" s="789"/>
      <c r="D1253" s="730" t="str">
        <f>'[1]CM.02- FUNGIBLE'!$B$7</f>
        <v>Grapas 26/6</v>
      </c>
      <c r="E1253" s="723" t="s">
        <v>591</v>
      </c>
      <c r="F1253" s="731">
        <v>1</v>
      </c>
      <c r="G1253" s="732">
        <f>'[1]CM.02- FUNGIBLE'!$E$7</f>
        <v>4.5199999999999998E-4</v>
      </c>
      <c r="H1253" s="726">
        <f t="shared" si="51"/>
        <v>4.5199999999999998E-4</v>
      </c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129"/>
      <c r="T1253" s="129"/>
      <c r="U1253" s="129"/>
      <c r="V1253" s="129"/>
      <c r="W1253" s="129"/>
      <c r="X1253" s="129"/>
      <c r="Y1253" s="129"/>
      <c r="Z1253" s="129"/>
      <c r="AA1253" s="129"/>
    </row>
    <row r="1254" spans="1:65" s="71" customFormat="1" ht="38.25" x14ac:dyDescent="0.25">
      <c r="A1254" s="784" t="str">
        <f>'[1]CM.01-PERSONAL '!$C$154</f>
        <v>GERENCIA GENERAL DE DESARROLLO URBANO</v>
      </c>
      <c r="B1254" s="817">
        <v>19</v>
      </c>
      <c r="C1254" s="790" t="str">
        <f>'[1]MATRIZ DE ACTIVIDADES'!$B$147</f>
        <v xml:space="preserve">Recibe prepara notificacion, registra en el sistema y deriva documentacion </v>
      </c>
      <c r="D1254" s="722" t="str">
        <f>'[1]CM.02- FUNGIBLE'!$B$8</f>
        <v>Papel Bond A-4 75 gramos</v>
      </c>
      <c r="E1254" s="723" t="s">
        <v>591</v>
      </c>
      <c r="F1254" s="724">
        <v>1</v>
      </c>
      <c r="G1254" s="729">
        <f>'[1]CM.02- FUNGIBLE'!$E$8</f>
        <v>3.1600000000000003E-2</v>
      </c>
      <c r="H1254" s="726">
        <f t="shared" si="51"/>
        <v>3.1600000000000003E-2</v>
      </c>
    </row>
    <row r="1255" spans="1:65" s="187" customFormat="1" ht="31.5" customHeight="1" x14ac:dyDescent="0.2">
      <c r="A1255" s="1426" t="str">
        <f>'[1]CM.01-PERSONAL '!$C$168</f>
        <v xml:space="preserve">GERENCIA DE OBRAS </v>
      </c>
      <c r="B1255" s="817">
        <v>22</v>
      </c>
      <c r="C1255" s="780" t="str">
        <f>'[1]MATRIZ DE ACTIVIDADES'!$B$34</f>
        <v>Recepciona, revisa expediente , elabora cronograma de visitas y deriva documentacion.</v>
      </c>
      <c r="D1255" s="722" t="str">
        <f>'[1]CM.02- FUNGIBLE'!$B$8</f>
        <v>Papel Bond A-4 75 gramos</v>
      </c>
      <c r="E1255" s="723" t="s">
        <v>591</v>
      </c>
      <c r="F1255" s="724">
        <v>1</v>
      </c>
      <c r="G1255" s="729">
        <f>'[1]CM.02- FUNGIBLE'!$E$8</f>
        <v>3.1600000000000003E-2</v>
      </c>
      <c r="H1255" s="726">
        <f t="shared" si="51"/>
        <v>3.1600000000000003E-2</v>
      </c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129"/>
      <c r="T1255" s="129"/>
      <c r="U1255" s="129"/>
      <c r="V1255" s="129"/>
      <c r="W1255" s="129"/>
      <c r="X1255" s="129"/>
      <c r="Y1255" s="129"/>
      <c r="Z1255" s="129"/>
      <c r="AA1255" s="129"/>
    </row>
    <row r="1256" spans="1:65" s="194" customFormat="1" ht="28.5" customHeight="1" x14ac:dyDescent="0.2">
      <c r="A1256" s="1383"/>
      <c r="B1256" s="817">
        <v>24</v>
      </c>
      <c r="C1256" s="780" t="str">
        <f>'[1]MATRIZ DE ACTIVIDADES'!$B$147</f>
        <v xml:space="preserve">Recibe prepara notificacion, registra en el sistema y deriva documentacion </v>
      </c>
      <c r="D1256" s="722" t="str">
        <f>'[1]CM.02- FUNGIBLE'!$B$8</f>
        <v>Papel Bond A-4 75 gramos</v>
      </c>
      <c r="E1256" s="723" t="s">
        <v>591</v>
      </c>
      <c r="F1256" s="724">
        <v>1</v>
      </c>
      <c r="G1256" s="729">
        <f>'[1]CM.02- FUNGIBLE'!$E$8</f>
        <v>3.1600000000000003E-2</v>
      </c>
      <c r="H1256" s="726">
        <f t="shared" si="51"/>
        <v>3.1600000000000003E-2</v>
      </c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129"/>
      <c r="T1256" s="129"/>
      <c r="U1256" s="129"/>
      <c r="V1256" s="129"/>
      <c r="W1256" s="129"/>
      <c r="X1256" s="129"/>
      <c r="Y1256" s="129"/>
      <c r="Z1256" s="129"/>
      <c r="AA1256" s="129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</row>
    <row r="1257" spans="1:65" s="194" customFormat="1" ht="27.75" customHeight="1" x14ac:dyDescent="0.2">
      <c r="A1257" s="1383"/>
      <c r="B1257" s="1431">
        <v>30</v>
      </c>
      <c r="C1257" s="780" t="str">
        <f>'[1]MATRIZ DE ACTIVIDADES'!$B$82</f>
        <v>Elabora Informe de visita de inspección y deriva una copia al responsable de la obra y al Gerente</v>
      </c>
      <c r="D1257" s="722" t="str">
        <f>'[1]CM.02- FUNGIBLE'!$B$8</f>
        <v>Papel Bond A-4 75 gramos</v>
      </c>
      <c r="E1257" s="723" t="s">
        <v>591</v>
      </c>
      <c r="F1257" s="724">
        <v>8</v>
      </c>
      <c r="G1257" s="729">
        <f>'[1]CM.02- FUNGIBLE'!$E$8</f>
        <v>3.1600000000000003E-2</v>
      </c>
      <c r="H1257" s="726">
        <f t="shared" si="51"/>
        <v>0.25280000000000002</v>
      </c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129"/>
      <c r="T1257" s="129"/>
      <c r="U1257" s="129"/>
      <c r="V1257" s="129"/>
      <c r="W1257" s="129"/>
      <c r="X1257" s="129"/>
      <c r="Y1257" s="129"/>
      <c r="Z1257" s="129"/>
      <c r="AA1257" s="129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  <c r="AZ1257" s="187"/>
      <c r="BA1257" s="187"/>
      <c r="BB1257" s="187"/>
      <c r="BC1257" s="187"/>
      <c r="BD1257" s="187"/>
      <c r="BE1257" s="187"/>
      <c r="BF1257" s="187"/>
      <c r="BG1257" s="187"/>
      <c r="BH1257" s="187"/>
      <c r="BI1257" s="187"/>
      <c r="BJ1257" s="187"/>
      <c r="BK1257" s="187"/>
      <c r="BL1257" s="187"/>
      <c r="BM1257" s="187"/>
    </row>
    <row r="1258" spans="1:65" s="194" customFormat="1" ht="27.75" customHeight="1" x14ac:dyDescent="0.2">
      <c r="A1258" s="1383"/>
      <c r="B1258" s="1179"/>
      <c r="C1258" s="780"/>
      <c r="D1258" s="730" t="str">
        <f>'[1]CM.02- FUNGIBLE'!$B$7</f>
        <v>Grapas 26/6</v>
      </c>
      <c r="E1258" s="723" t="s">
        <v>591</v>
      </c>
      <c r="F1258" s="731">
        <v>1</v>
      </c>
      <c r="G1258" s="732">
        <f>'[1]CM.02- FUNGIBLE'!$E$7</f>
        <v>4.5199999999999998E-4</v>
      </c>
      <c r="H1258" s="726">
        <f t="shared" si="51"/>
        <v>4.5199999999999998E-4</v>
      </c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</row>
    <row r="1259" spans="1:65" s="194" customFormat="1" ht="27.75" customHeight="1" x14ac:dyDescent="0.2">
      <c r="A1259" s="1383"/>
      <c r="B1259" s="1431">
        <v>34</v>
      </c>
      <c r="C1259" s="780" t="str">
        <f>'[1]MATRIZ DE ACTIVIDADES'!$B$82</f>
        <v>Elabora Informe de visita de inspección y deriva una copia al responsable de la obra y al Gerente</v>
      </c>
      <c r="D1259" s="722" t="str">
        <f>'[1]CM.02- FUNGIBLE'!$B$8</f>
        <v>Papel Bond A-4 75 gramos</v>
      </c>
      <c r="E1259" s="723" t="s">
        <v>591</v>
      </c>
      <c r="F1259" s="724">
        <v>8</v>
      </c>
      <c r="G1259" s="729">
        <f>'[1]CM.02- FUNGIBLE'!$E$8</f>
        <v>3.1600000000000003E-2</v>
      </c>
      <c r="H1259" s="726">
        <f t="shared" si="51"/>
        <v>0.25280000000000002</v>
      </c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129"/>
      <c r="T1259" s="129"/>
      <c r="U1259" s="129"/>
      <c r="V1259" s="129"/>
      <c r="W1259" s="129"/>
      <c r="X1259" s="129"/>
      <c r="Y1259" s="129"/>
      <c r="Z1259" s="129"/>
      <c r="AA1259" s="129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</row>
    <row r="1260" spans="1:65" s="194" customFormat="1" ht="27.75" customHeight="1" x14ac:dyDescent="0.2">
      <c r="A1260" s="1383"/>
      <c r="B1260" s="1179"/>
      <c r="C1260" s="780"/>
      <c r="D1260" s="730" t="str">
        <f>'[1]CM.02- FUNGIBLE'!$B$7</f>
        <v>Grapas 26/6</v>
      </c>
      <c r="E1260" s="723" t="s">
        <v>591</v>
      </c>
      <c r="F1260" s="731">
        <v>1</v>
      </c>
      <c r="G1260" s="732">
        <f>'[1]CM.02- FUNGIBLE'!$E$7</f>
        <v>4.5199999999999998E-4</v>
      </c>
      <c r="H1260" s="726">
        <f t="shared" si="51"/>
        <v>4.5199999999999998E-4</v>
      </c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129"/>
      <c r="T1260" s="129"/>
      <c r="U1260" s="129"/>
      <c r="V1260" s="129"/>
      <c r="W1260" s="129"/>
      <c r="X1260" s="129"/>
      <c r="Y1260" s="129"/>
      <c r="Z1260" s="129"/>
      <c r="AA1260" s="129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</row>
    <row r="1261" spans="1:65" s="194" customFormat="1" ht="27.75" customHeight="1" x14ac:dyDescent="0.2">
      <c r="A1261" s="1383"/>
      <c r="B1261" s="1431">
        <v>28</v>
      </c>
      <c r="C1261" s="780" t="str">
        <f>'[1]MATRIZ DE ACTIVIDADES'!$B$82</f>
        <v>Elabora Informe de visita de inspección y deriva una copia al responsable de la obra y al Gerente</v>
      </c>
      <c r="D1261" s="722" t="str">
        <f>'[1]CM.02- FUNGIBLE'!$B$8</f>
        <v>Papel Bond A-4 75 gramos</v>
      </c>
      <c r="E1261" s="723" t="s">
        <v>591</v>
      </c>
      <c r="F1261" s="724">
        <v>8</v>
      </c>
      <c r="G1261" s="729">
        <f>'[1]CM.02- FUNGIBLE'!$E$8</f>
        <v>3.1600000000000003E-2</v>
      </c>
      <c r="H1261" s="726">
        <f t="shared" si="51"/>
        <v>0.25280000000000002</v>
      </c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129"/>
      <c r="T1261" s="129"/>
      <c r="U1261" s="129"/>
      <c r="V1261" s="129"/>
      <c r="W1261" s="129"/>
      <c r="X1261" s="129"/>
      <c r="Y1261" s="129"/>
      <c r="Z1261" s="129"/>
      <c r="AA1261" s="129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</row>
    <row r="1262" spans="1:65" s="194" customFormat="1" ht="27.75" customHeight="1" x14ac:dyDescent="0.2">
      <c r="A1262" s="1383"/>
      <c r="B1262" s="1179"/>
      <c r="C1262" s="780"/>
      <c r="D1262" s="730" t="str">
        <f>'[1]CM.02- FUNGIBLE'!$B$7</f>
        <v>Grapas 26/6</v>
      </c>
      <c r="E1262" s="723" t="s">
        <v>591</v>
      </c>
      <c r="F1262" s="731">
        <v>1</v>
      </c>
      <c r="G1262" s="732">
        <f>'[1]CM.02- FUNGIBLE'!$E$7</f>
        <v>4.5199999999999998E-4</v>
      </c>
      <c r="H1262" s="726">
        <f t="shared" si="51"/>
        <v>4.5199999999999998E-4</v>
      </c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129"/>
      <c r="T1262" s="129"/>
      <c r="U1262" s="129"/>
      <c r="V1262" s="129"/>
      <c r="W1262" s="129"/>
      <c r="X1262" s="129"/>
      <c r="Y1262" s="129"/>
      <c r="Z1262" s="129"/>
      <c r="AA1262" s="129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  <c r="AZ1262" s="187"/>
      <c r="BA1262" s="187"/>
      <c r="BB1262" s="187"/>
      <c r="BC1262" s="187"/>
      <c r="BD1262" s="187"/>
      <c r="BE1262" s="187"/>
      <c r="BF1262" s="187"/>
      <c r="BG1262" s="187"/>
      <c r="BH1262" s="187"/>
      <c r="BI1262" s="187"/>
      <c r="BJ1262" s="187"/>
      <c r="BK1262" s="187"/>
      <c r="BL1262" s="187"/>
      <c r="BM1262" s="187"/>
    </row>
    <row r="1263" spans="1:65" s="194" customFormat="1" ht="27.75" customHeight="1" x14ac:dyDescent="0.2">
      <c r="A1263" s="1383"/>
      <c r="B1263" s="1431">
        <v>42</v>
      </c>
      <c r="C1263" s="780" t="str">
        <f>'[1]MATRIZ DE ACTIVIDADES'!$B$82</f>
        <v>Elabora Informe de visita de inspección y deriva una copia al responsable de la obra y al Gerente</v>
      </c>
      <c r="D1263" s="722" t="str">
        <f>'[1]CM.02- FUNGIBLE'!$B$8</f>
        <v>Papel Bond A-4 75 gramos</v>
      </c>
      <c r="E1263" s="723" t="s">
        <v>591</v>
      </c>
      <c r="F1263" s="724">
        <v>8</v>
      </c>
      <c r="G1263" s="729">
        <f>'[1]CM.02- FUNGIBLE'!$E$8</f>
        <v>3.1600000000000003E-2</v>
      </c>
      <c r="H1263" s="726">
        <f t="shared" si="51"/>
        <v>0.25280000000000002</v>
      </c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129"/>
      <c r="T1263" s="129"/>
      <c r="U1263" s="129"/>
      <c r="V1263" s="129"/>
      <c r="W1263" s="129"/>
      <c r="X1263" s="129"/>
      <c r="Y1263" s="129"/>
      <c r="Z1263" s="129"/>
      <c r="AA1263" s="129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</row>
    <row r="1264" spans="1:65" s="194" customFormat="1" ht="27.75" customHeight="1" x14ac:dyDescent="0.2">
      <c r="A1264" s="1427"/>
      <c r="B1264" s="1179"/>
      <c r="C1264" s="780"/>
      <c r="D1264" s="730" t="str">
        <f>'[1]CM.02- FUNGIBLE'!$B$7</f>
        <v>Grapas 26/6</v>
      </c>
      <c r="E1264" s="723" t="s">
        <v>591</v>
      </c>
      <c r="F1264" s="731">
        <v>1</v>
      </c>
      <c r="G1264" s="732">
        <f>'[1]CM.02- FUNGIBLE'!$E$7</f>
        <v>4.5199999999999998E-4</v>
      </c>
      <c r="H1264" s="726">
        <f t="shared" si="51"/>
        <v>4.5199999999999998E-4</v>
      </c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129"/>
      <c r="T1264" s="129"/>
      <c r="U1264" s="129"/>
      <c r="V1264" s="129"/>
      <c r="W1264" s="129"/>
      <c r="X1264" s="129"/>
      <c r="Y1264" s="129"/>
      <c r="Z1264" s="129"/>
      <c r="AA1264" s="129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</row>
    <row r="1265" spans="1:65" ht="36.75" customHeight="1" x14ac:dyDescent="0.2">
      <c r="A1265" s="148"/>
      <c r="B1265" s="118"/>
      <c r="C1265" s="148"/>
      <c r="D1265" s="149"/>
      <c r="E1265" s="149"/>
      <c r="F1265" s="149"/>
      <c r="G1265" s="692" t="s">
        <v>592</v>
      </c>
      <c r="H1265" s="794">
        <f>SUM(H1248:H1264)</f>
        <v>2.0399119999999997</v>
      </c>
    </row>
    <row r="1266" spans="1:65" s="187" customFormat="1" ht="36.75" customHeight="1" x14ac:dyDescent="0.2">
      <c r="A1266" s="176"/>
      <c r="B1266" s="165"/>
      <c r="C1266" s="176"/>
      <c r="D1266" s="150"/>
      <c r="E1266" s="150"/>
      <c r="F1266" s="150"/>
      <c r="G1266" s="694"/>
      <c r="H1266" s="795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129"/>
      <c r="T1266" s="129"/>
      <c r="U1266" s="129"/>
      <c r="V1266" s="129"/>
      <c r="W1266" s="129"/>
      <c r="X1266" s="129"/>
      <c r="Y1266" s="129"/>
      <c r="Z1266" s="129"/>
      <c r="AA1266" s="129"/>
    </row>
    <row r="1267" spans="1:65" s="52" customFormat="1" ht="15" customHeight="1" x14ac:dyDescent="0.25">
      <c r="A1267" s="1305" t="s">
        <v>55</v>
      </c>
      <c r="B1267" s="1305"/>
      <c r="C1267" s="1305"/>
      <c r="D1267" s="1305"/>
      <c r="E1267" s="1305"/>
      <c r="F1267" s="1305"/>
      <c r="G1267" s="1305"/>
      <c r="H1267" s="1305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</row>
    <row r="1268" spans="1:65" s="52" customFormat="1" ht="15" x14ac:dyDescent="0.25">
      <c r="A1268" s="1305" t="s">
        <v>673</v>
      </c>
      <c r="B1268" s="1305"/>
      <c r="C1268" s="1305"/>
      <c r="D1268" s="1305"/>
      <c r="E1268" s="1305"/>
      <c r="F1268" s="1305"/>
      <c r="G1268" s="1305"/>
      <c r="H1268" s="1305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</row>
    <row r="1269" spans="1:65" s="52" customFormat="1" ht="15" customHeight="1" x14ac:dyDescent="0.25">
      <c r="A1269" s="1301" t="s">
        <v>674</v>
      </c>
      <c r="B1269" s="1301"/>
      <c r="C1269" s="1301"/>
      <c r="D1269" s="1301"/>
      <c r="E1269" s="1301"/>
      <c r="F1269" s="1301"/>
      <c r="G1269" s="1301"/>
      <c r="H1269" s="130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</row>
    <row r="1270" spans="1:65" ht="13.5" thickBot="1" x14ac:dyDescent="0.25">
      <c r="A1270" s="60" t="s">
        <v>3</v>
      </c>
      <c r="B1270" s="117"/>
      <c r="C1270" s="61"/>
      <c r="D1270" s="117"/>
      <c r="E1270" s="117"/>
      <c r="F1270" s="117"/>
      <c r="G1270" s="132"/>
      <c r="H1270" s="793"/>
    </row>
    <row r="1271" spans="1:65" ht="13.5" customHeight="1" thickBot="1" x14ac:dyDescent="0.25">
      <c r="A1271" s="1420" t="s">
        <v>452</v>
      </c>
      <c r="B1271" s="1421"/>
      <c r="C1271" s="1421"/>
      <c r="D1271" s="1421"/>
      <c r="E1271" s="1421"/>
      <c r="F1271" s="1421"/>
      <c r="G1271" s="1421"/>
      <c r="H1271" s="1422"/>
    </row>
    <row r="1272" spans="1:65" ht="14.25" customHeight="1" thickBot="1" x14ac:dyDescent="0.25">
      <c r="A1272" s="1420" t="s">
        <v>526</v>
      </c>
      <c r="B1272" s="1421"/>
      <c r="C1272" s="1421"/>
      <c r="D1272" s="1421"/>
      <c r="E1272" s="1421"/>
      <c r="F1272" s="1421"/>
      <c r="G1272" s="1421"/>
      <c r="H1272" s="1422"/>
    </row>
    <row r="1273" spans="1:65" ht="14.25" customHeight="1" thickBot="1" x14ac:dyDescent="0.25">
      <c r="A1273" s="1417" t="s">
        <v>437</v>
      </c>
      <c r="B1273" s="1418"/>
      <c r="C1273" s="1418"/>
      <c r="D1273" s="1418"/>
      <c r="E1273" s="1418"/>
      <c r="F1273" s="1418"/>
      <c r="G1273" s="1418"/>
      <c r="H1273" s="1419"/>
    </row>
    <row r="1274" spans="1:65" x14ac:dyDescent="0.2">
      <c r="A1274" s="62"/>
      <c r="B1274" s="118"/>
      <c r="C1274" s="63"/>
      <c r="D1274" s="118"/>
      <c r="E1274" s="118"/>
      <c r="F1274" s="118"/>
      <c r="G1274" s="135"/>
      <c r="H1274" s="793"/>
    </row>
    <row r="1275" spans="1:65" ht="13.5" thickBot="1" x14ac:dyDescent="0.25">
      <c r="A1275" s="60" t="s">
        <v>4</v>
      </c>
      <c r="B1275" s="117"/>
      <c r="C1275" s="63"/>
      <c r="D1275" s="118"/>
      <c r="E1275" s="118"/>
      <c r="F1275" s="118"/>
      <c r="G1275" s="135"/>
      <c r="H1275" s="793"/>
    </row>
    <row r="1276" spans="1:65" ht="13.5" thickBot="1" x14ac:dyDescent="0.25">
      <c r="A1276" s="1108" t="s">
        <v>62</v>
      </c>
      <c r="B1276" s="1109"/>
      <c r="C1276" s="1109"/>
      <c r="D1276" s="1109"/>
      <c r="E1276" s="1109"/>
      <c r="F1276" s="1109"/>
      <c r="G1276" s="1109"/>
      <c r="H1276" s="1091"/>
    </row>
    <row r="1277" spans="1:65" s="193" customFormat="1" x14ac:dyDescent="0.2">
      <c r="A1277" s="64"/>
      <c r="B1277" s="118"/>
      <c r="C1277" s="11"/>
      <c r="D1277" s="119"/>
      <c r="E1277" s="118"/>
      <c r="F1277" s="119"/>
      <c r="G1277" s="135"/>
      <c r="H1277" s="793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129"/>
      <c r="T1277" s="129"/>
      <c r="U1277" s="129"/>
      <c r="V1277" s="129"/>
      <c r="W1277" s="129"/>
      <c r="X1277" s="129"/>
      <c r="Y1277" s="129"/>
      <c r="Z1277" s="129"/>
      <c r="AA1277" s="129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  <c r="AZ1277" s="187"/>
      <c r="BA1277" s="187"/>
      <c r="BB1277" s="187"/>
      <c r="BC1277" s="187"/>
      <c r="BD1277" s="187"/>
      <c r="BE1277" s="187"/>
      <c r="BF1277" s="187"/>
      <c r="BG1277" s="187"/>
      <c r="BH1277" s="187"/>
      <c r="BI1277" s="187"/>
      <c r="BJ1277" s="187"/>
      <c r="BK1277" s="187"/>
      <c r="BL1277" s="187"/>
      <c r="BM1277" s="187"/>
    </row>
    <row r="1278" spans="1:65" s="697" customFormat="1" ht="37.5" customHeight="1" x14ac:dyDescent="0.2">
      <c r="A1278" s="506" t="s">
        <v>5</v>
      </c>
      <c r="B1278" s="507" t="s">
        <v>6</v>
      </c>
      <c r="C1278" s="507" t="s">
        <v>7</v>
      </c>
      <c r="D1278" s="680" t="s">
        <v>578</v>
      </c>
      <c r="E1278" s="680" t="s">
        <v>579</v>
      </c>
      <c r="F1278" s="680" t="s">
        <v>580</v>
      </c>
      <c r="G1278" s="680" t="s">
        <v>581</v>
      </c>
      <c r="H1278" s="690" t="s">
        <v>14</v>
      </c>
      <c r="I1278" s="520"/>
    </row>
    <row r="1279" spans="1:65" s="697" customFormat="1" ht="25.5" customHeight="1" x14ac:dyDescent="0.2">
      <c r="A1279" s="508"/>
      <c r="B1279" s="508"/>
      <c r="C1279" s="508"/>
      <c r="D1279" s="248"/>
      <c r="E1279" s="248"/>
      <c r="F1279" s="248" t="s">
        <v>582</v>
      </c>
      <c r="G1279" s="248" t="s">
        <v>583</v>
      </c>
      <c r="H1279" s="688" t="s">
        <v>584</v>
      </c>
      <c r="I1279" s="520"/>
    </row>
    <row r="1280" spans="1:65" ht="31.5" customHeight="1" x14ac:dyDescent="0.2">
      <c r="A1280" s="1426" t="str">
        <f>'[1]CM.01-PERSONAL '!$C$168</f>
        <v xml:space="preserve">GERENCIA DE OBRAS </v>
      </c>
      <c r="B1280" s="1431">
        <v>5</v>
      </c>
      <c r="C1280" s="780" t="str">
        <f>'[1]MATRIZ DE ACTIVIDADES'!$B$70</f>
        <v>Recibe,revisa expediente y efectùa la Verificaciòn administrativa</v>
      </c>
      <c r="D1280" s="722" t="str">
        <f>'[1]CM.02- FUNGIBLE'!$B$6</f>
        <v>Folder manila A4</v>
      </c>
      <c r="E1280" s="723" t="s">
        <v>591</v>
      </c>
      <c r="F1280" s="724">
        <v>1</v>
      </c>
      <c r="G1280" s="725">
        <f>'[1]CM.02- FUNGIBLE'!$E$6</f>
        <v>0.71679999999999999</v>
      </c>
      <c r="H1280" s="726">
        <f t="shared" ref="H1280:H1296" si="52">F1280*G1280</f>
        <v>0.71679999999999999</v>
      </c>
      <c r="I1280" s="70"/>
      <c r="J1280" s="139"/>
      <c r="K1280" s="188"/>
      <c r="L1280" s="188"/>
      <c r="M1280" s="188"/>
      <c r="N1280" s="188"/>
      <c r="O1280" s="188"/>
      <c r="P1280" s="188"/>
      <c r="Q1280" s="188"/>
      <c r="R1280" s="188"/>
      <c r="S1280" s="188"/>
      <c r="T1280" s="188"/>
      <c r="U1280" s="188"/>
      <c r="V1280" s="188"/>
      <c r="W1280" s="188"/>
      <c r="X1280" s="188"/>
      <c r="Y1280" s="188"/>
      <c r="Z1280" s="188"/>
      <c r="AA1280" s="188"/>
      <c r="AB1280" s="188"/>
      <c r="AC1280" s="188"/>
      <c r="AD1280" s="188"/>
      <c r="AE1280" s="188"/>
      <c r="AF1280" s="188"/>
      <c r="AG1280" s="188"/>
      <c r="AH1280" s="188"/>
      <c r="AI1280" s="188"/>
      <c r="AJ1280" s="188"/>
      <c r="AK1280" s="188"/>
      <c r="AL1280" s="188"/>
      <c r="AM1280" s="188"/>
      <c r="AN1280" s="188"/>
      <c r="AO1280" s="188"/>
      <c r="AP1280" s="188"/>
      <c r="AQ1280" s="188"/>
      <c r="AR1280" s="188"/>
      <c r="AS1280" s="188"/>
      <c r="AT1280" s="188"/>
      <c r="AU1280" s="188"/>
      <c r="AV1280" s="188"/>
      <c r="AW1280" s="188"/>
      <c r="AX1280" s="188"/>
      <c r="AY1280" s="188"/>
      <c r="AZ1280" s="188"/>
      <c r="BA1280" s="188"/>
      <c r="BB1280" s="188"/>
      <c r="BC1280" s="188"/>
      <c r="BD1280" s="188"/>
      <c r="BE1280" s="188"/>
      <c r="BF1280" s="188"/>
      <c r="BG1280" s="188"/>
      <c r="BH1280" s="188"/>
      <c r="BI1280" s="188"/>
      <c r="BJ1280" s="188"/>
      <c r="BK1280" s="188"/>
      <c r="BL1280" s="188"/>
      <c r="BM1280" s="188"/>
    </row>
    <row r="1281" spans="1:65" ht="31.5" customHeight="1" x14ac:dyDescent="0.2">
      <c r="A1281" s="1383"/>
      <c r="B1281" s="1179"/>
      <c r="C1281" s="780"/>
      <c r="D1281" s="727" t="str">
        <f>'[1]CM.02- FUNGIBLE'!$B$5</f>
        <v>Faster</v>
      </c>
      <c r="E1281" s="723" t="s">
        <v>591</v>
      </c>
      <c r="F1281" s="727">
        <v>1</v>
      </c>
      <c r="G1281" s="728">
        <f>'[1]CM.02- FUNGIBLE'!$E$5</f>
        <v>8.8000000000000009E-2</v>
      </c>
      <c r="H1281" s="726">
        <f t="shared" si="52"/>
        <v>8.8000000000000009E-2</v>
      </c>
      <c r="I1281" s="70"/>
      <c r="J1281" s="139"/>
      <c r="K1281" s="188"/>
      <c r="L1281" s="188"/>
      <c r="M1281" s="188"/>
      <c r="N1281" s="188"/>
      <c r="O1281" s="188"/>
      <c r="P1281" s="188"/>
      <c r="Q1281" s="188"/>
      <c r="R1281" s="188"/>
      <c r="S1281" s="188"/>
      <c r="T1281" s="188"/>
      <c r="U1281" s="188"/>
      <c r="V1281" s="188"/>
      <c r="W1281" s="188"/>
      <c r="X1281" s="188"/>
      <c r="Y1281" s="188"/>
      <c r="Z1281" s="188"/>
      <c r="AA1281" s="188"/>
      <c r="AB1281" s="188"/>
      <c r="AC1281" s="188"/>
      <c r="AD1281" s="188"/>
      <c r="AE1281" s="188"/>
      <c r="AF1281" s="188"/>
      <c r="AG1281" s="188"/>
      <c r="AH1281" s="188"/>
      <c r="AI1281" s="188"/>
      <c r="AJ1281" s="188"/>
      <c r="AK1281" s="188"/>
      <c r="AL1281" s="188"/>
      <c r="AM1281" s="188"/>
      <c r="AN1281" s="188"/>
      <c r="AO1281" s="188"/>
      <c r="AP1281" s="188"/>
      <c r="AQ1281" s="188"/>
      <c r="AR1281" s="188"/>
      <c r="AS1281" s="188"/>
      <c r="AT1281" s="188"/>
      <c r="AU1281" s="188"/>
      <c r="AV1281" s="188"/>
      <c r="AW1281" s="188"/>
      <c r="AX1281" s="188"/>
      <c r="AY1281" s="188"/>
      <c r="AZ1281" s="188"/>
      <c r="BA1281" s="188"/>
      <c r="BB1281" s="188"/>
      <c r="BC1281" s="188"/>
      <c r="BD1281" s="188"/>
      <c r="BE1281" s="188"/>
      <c r="BF1281" s="188"/>
      <c r="BG1281" s="188"/>
      <c r="BH1281" s="188"/>
      <c r="BI1281" s="188"/>
      <c r="BJ1281" s="188"/>
      <c r="BK1281" s="188"/>
      <c r="BL1281" s="188"/>
      <c r="BM1281" s="188"/>
    </row>
    <row r="1282" spans="1:65" ht="30.75" customHeight="1" x14ac:dyDescent="0.2">
      <c r="A1282" s="1383"/>
      <c r="B1282" s="1431">
        <v>6</v>
      </c>
      <c r="C1282" s="780" t="str">
        <f>'[1]MATRIZ DE ACTIVIDADES'!$B$30</f>
        <v>Elabora el informe de verificación administrativa, proyecto de  Licencia  y deriva a Gerente</v>
      </c>
      <c r="D1282" s="722" t="str">
        <f>'[1]CM.02- FUNGIBLE'!$B$8</f>
        <v>Papel Bond A-4 75 gramos</v>
      </c>
      <c r="E1282" s="723" t="s">
        <v>591</v>
      </c>
      <c r="F1282" s="724">
        <v>2</v>
      </c>
      <c r="G1282" s="729">
        <f>'[1]CM.02- FUNGIBLE'!$E$8</f>
        <v>3.1600000000000003E-2</v>
      </c>
      <c r="H1282" s="726">
        <f t="shared" si="52"/>
        <v>6.3200000000000006E-2</v>
      </c>
      <c r="I1282" s="70"/>
      <c r="J1282" s="139"/>
      <c r="K1282" s="188"/>
      <c r="L1282" s="188"/>
      <c r="M1282" s="188"/>
      <c r="N1282" s="188"/>
      <c r="O1282" s="188"/>
      <c r="P1282" s="188"/>
      <c r="Q1282" s="188"/>
      <c r="R1282" s="188"/>
      <c r="S1282" s="188"/>
      <c r="T1282" s="188"/>
      <c r="U1282" s="188"/>
      <c r="V1282" s="188"/>
      <c r="W1282" s="188"/>
      <c r="X1282" s="188"/>
      <c r="Y1282" s="188"/>
      <c r="Z1282" s="188"/>
      <c r="AA1282" s="188"/>
      <c r="AB1282" s="188"/>
      <c r="AC1282" s="188"/>
      <c r="AD1282" s="188"/>
      <c r="AE1282" s="188"/>
      <c r="AF1282" s="188"/>
      <c r="AG1282" s="188"/>
      <c r="AH1282" s="188"/>
      <c r="AI1282" s="188"/>
      <c r="AJ1282" s="188"/>
      <c r="AK1282" s="188"/>
      <c r="AL1282" s="188"/>
      <c r="AM1282" s="188"/>
      <c r="AN1282" s="188"/>
      <c r="AO1282" s="188"/>
      <c r="AP1282" s="188"/>
      <c r="AQ1282" s="188"/>
      <c r="AR1282" s="188"/>
      <c r="AS1282" s="188"/>
      <c r="AT1282" s="188"/>
      <c r="AU1282" s="188"/>
      <c r="AV1282" s="188"/>
      <c r="AW1282" s="188"/>
      <c r="AX1282" s="188"/>
      <c r="AY1282" s="188"/>
      <c r="AZ1282" s="188"/>
      <c r="BA1282" s="188"/>
      <c r="BB1282" s="188"/>
      <c r="BC1282" s="188"/>
      <c r="BD1282" s="188"/>
      <c r="BE1282" s="188"/>
      <c r="BF1282" s="188"/>
      <c r="BG1282" s="188"/>
      <c r="BH1282" s="188"/>
      <c r="BI1282" s="188"/>
      <c r="BJ1282" s="188"/>
      <c r="BK1282" s="188"/>
      <c r="BL1282" s="188"/>
      <c r="BM1282" s="188"/>
    </row>
    <row r="1283" spans="1:65" ht="30.75" customHeight="1" x14ac:dyDescent="0.2">
      <c r="A1283" s="1383"/>
      <c r="B1283" s="1179"/>
      <c r="C1283" s="780"/>
      <c r="D1283" s="730" t="str">
        <f>'[1]CM.02- FUNGIBLE'!$B$7</f>
        <v>Grapas 26/6</v>
      </c>
      <c r="E1283" s="723" t="s">
        <v>591</v>
      </c>
      <c r="F1283" s="731">
        <v>1</v>
      </c>
      <c r="G1283" s="732">
        <f>'[1]CM.02- FUNGIBLE'!$E$7</f>
        <v>4.5199999999999998E-4</v>
      </c>
      <c r="H1283" s="726">
        <f t="shared" si="52"/>
        <v>4.5199999999999998E-4</v>
      </c>
      <c r="I1283" s="70"/>
      <c r="J1283" s="139"/>
      <c r="K1283" s="188"/>
      <c r="L1283" s="188"/>
      <c r="M1283" s="188"/>
      <c r="N1283" s="188"/>
      <c r="O1283" s="188"/>
      <c r="P1283" s="188"/>
      <c r="Q1283" s="188"/>
      <c r="R1283" s="188"/>
      <c r="S1283" s="188"/>
      <c r="T1283" s="188"/>
      <c r="U1283" s="188"/>
      <c r="V1283" s="188"/>
      <c r="W1283" s="188"/>
      <c r="X1283" s="188"/>
      <c r="Y1283" s="188"/>
      <c r="Z1283" s="188"/>
      <c r="AA1283" s="188"/>
      <c r="AB1283" s="188"/>
      <c r="AC1283" s="188"/>
      <c r="AD1283" s="188"/>
      <c r="AE1283" s="188"/>
      <c r="AF1283" s="188"/>
      <c r="AG1283" s="188"/>
      <c r="AH1283" s="188"/>
      <c r="AI1283" s="188"/>
      <c r="AJ1283" s="188"/>
      <c r="AK1283" s="188"/>
      <c r="AL1283" s="188"/>
      <c r="AM1283" s="188"/>
      <c r="AN1283" s="188"/>
      <c r="AO1283" s="188"/>
      <c r="AP1283" s="188"/>
      <c r="AQ1283" s="188"/>
      <c r="AR1283" s="188"/>
      <c r="AS1283" s="188"/>
      <c r="AT1283" s="188"/>
      <c r="AU1283" s="188"/>
      <c r="AV1283" s="188"/>
      <c r="AW1283" s="188"/>
      <c r="AX1283" s="188"/>
      <c r="AY1283" s="188"/>
      <c r="AZ1283" s="188"/>
      <c r="BA1283" s="188"/>
      <c r="BB1283" s="188"/>
      <c r="BC1283" s="188"/>
      <c r="BD1283" s="188"/>
      <c r="BE1283" s="188"/>
      <c r="BF1283" s="188"/>
      <c r="BG1283" s="188"/>
      <c r="BH1283" s="188"/>
      <c r="BI1283" s="188"/>
      <c r="BJ1283" s="188"/>
      <c r="BK1283" s="188"/>
      <c r="BL1283" s="188"/>
      <c r="BM1283" s="188"/>
    </row>
    <row r="1284" spans="1:65" s="187" customFormat="1" ht="29.25" customHeight="1" x14ac:dyDescent="0.2">
      <c r="A1284" s="1383"/>
      <c r="B1284" s="1431">
        <v>13</v>
      </c>
      <c r="C1284" s="780" t="str">
        <f>'[1]MATRIZ DE ACTIVIDADES'!$B$39</f>
        <v>Recepciona, revisa expediente , elabora proyecto de Resolucion  y deriva documentacion</v>
      </c>
      <c r="D1284" s="722" t="str">
        <f>'[1]CM.02- FUNGIBLE'!$B$8</f>
        <v>Papel Bond A-4 75 gramos</v>
      </c>
      <c r="E1284" s="723" t="s">
        <v>591</v>
      </c>
      <c r="F1284" s="724">
        <v>2</v>
      </c>
      <c r="G1284" s="729">
        <f>'[1]CM.02- FUNGIBLE'!$E$8</f>
        <v>3.1600000000000003E-2</v>
      </c>
      <c r="H1284" s="726">
        <f t="shared" si="52"/>
        <v>6.3200000000000006E-2</v>
      </c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129"/>
      <c r="T1284" s="129"/>
      <c r="U1284" s="129"/>
      <c r="V1284" s="129"/>
      <c r="W1284" s="129"/>
      <c r="X1284" s="129"/>
      <c r="Y1284" s="129"/>
      <c r="Z1284" s="129"/>
      <c r="AA1284" s="129"/>
    </row>
    <row r="1285" spans="1:65" s="187" customFormat="1" ht="29.25" customHeight="1" x14ac:dyDescent="0.2">
      <c r="A1285" s="1427"/>
      <c r="B1285" s="1179"/>
      <c r="C1285" s="789"/>
      <c r="D1285" s="730" t="str">
        <f>'[1]CM.02- FUNGIBLE'!$B$7</f>
        <v>Grapas 26/6</v>
      </c>
      <c r="E1285" s="723" t="s">
        <v>591</v>
      </c>
      <c r="F1285" s="731">
        <v>1</v>
      </c>
      <c r="G1285" s="732">
        <f>'[1]CM.02- FUNGIBLE'!$E$7</f>
        <v>4.5199999999999998E-4</v>
      </c>
      <c r="H1285" s="726">
        <f t="shared" si="52"/>
        <v>4.5199999999999998E-4</v>
      </c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129"/>
      <c r="T1285" s="129"/>
      <c r="U1285" s="129"/>
      <c r="V1285" s="129"/>
      <c r="W1285" s="129"/>
      <c r="X1285" s="129"/>
      <c r="Y1285" s="129"/>
      <c r="Z1285" s="129"/>
      <c r="AA1285" s="129"/>
    </row>
    <row r="1286" spans="1:65" s="71" customFormat="1" ht="38.25" x14ac:dyDescent="0.25">
      <c r="A1286" s="784" t="str">
        <f>'[1]CM.01-PERSONAL '!$C$154</f>
        <v>GERENCIA GENERAL DE DESARROLLO URBANO</v>
      </c>
      <c r="B1286" s="817">
        <v>19</v>
      </c>
      <c r="C1286" s="790" t="str">
        <f>'[1]MATRIZ DE ACTIVIDADES'!$B$147</f>
        <v xml:space="preserve">Recibe prepara notificacion, registra en el sistema y deriva documentacion </v>
      </c>
      <c r="D1286" s="722" t="str">
        <f>'[1]CM.02- FUNGIBLE'!$B$8</f>
        <v>Papel Bond A-4 75 gramos</v>
      </c>
      <c r="E1286" s="723" t="s">
        <v>591</v>
      </c>
      <c r="F1286" s="724">
        <v>1</v>
      </c>
      <c r="G1286" s="729">
        <f>'[1]CM.02- FUNGIBLE'!$E$8</f>
        <v>3.1600000000000003E-2</v>
      </c>
      <c r="H1286" s="726">
        <f t="shared" si="52"/>
        <v>3.1600000000000003E-2</v>
      </c>
    </row>
    <row r="1287" spans="1:65" s="187" customFormat="1" ht="31.5" customHeight="1" x14ac:dyDescent="0.2">
      <c r="A1287" s="1426" t="str">
        <f>'[1]CM.01-PERSONAL '!$C$168</f>
        <v xml:space="preserve">GERENCIA DE OBRAS </v>
      </c>
      <c r="B1287" s="817">
        <v>22</v>
      </c>
      <c r="C1287" s="780" t="str">
        <f>'[1]MATRIZ DE ACTIVIDADES'!$B$34</f>
        <v>Recepciona, revisa expediente , elabora cronograma de visitas y deriva documentacion.</v>
      </c>
      <c r="D1287" s="722" t="str">
        <f>'[1]CM.02- FUNGIBLE'!$B$8</f>
        <v>Papel Bond A-4 75 gramos</v>
      </c>
      <c r="E1287" s="723" t="s">
        <v>591</v>
      </c>
      <c r="F1287" s="724">
        <v>1</v>
      </c>
      <c r="G1287" s="729">
        <f>'[1]CM.02- FUNGIBLE'!$E$8</f>
        <v>3.1600000000000003E-2</v>
      </c>
      <c r="H1287" s="726">
        <f t="shared" si="52"/>
        <v>3.1600000000000003E-2</v>
      </c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</row>
    <row r="1288" spans="1:65" s="194" customFormat="1" ht="28.5" customHeight="1" x14ac:dyDescent="0.2">
      <c r="A1288" s="1383"/>
      <c r="B1288" s="817">
        <v>24</v>
      </c>
      <c r="C1288" s="780" t="str">
        <f>'[1]MATRIZ DE ACTIVIDADES'!$B$147</f>
        <v xml:space="preserve">Recibe prepara notificacion, registra en el sistema y deriva documentacion </v>
      </c>
      <c r="D1288" s="722" t="str">
        <f>'[1]CM.02- FUNGIBLE'!$B$8</f>
        <v>Papel Bond A-4 75 gramos</v>
      </c>
      <c r="E1288" s="723" t="s">
        <v>591</v>
      </c>
      <c r="F1288" s="724">
        <v>1</v>
      </c>
      <c r="G1288" s="729">
        <f>'[1]CM.02- FUNGIBLE'!$E$8</f>
        <v>3.1600000000000003E-2</v>
      </c>
      <c r="H1288" s="726">
        <f t="shared" si="52"/>
        <v>3.1600000000000003E-2</v>
      </c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129"/>
      <c r="T1288" s="129"/>
      <c r="U1288" s="129"/>
      <c r="V1288" s="129"/>
      <c r="W1288" s="129"/>
      <c r="X1288" s="129"/>
      <c r="Y1288" s="129"/>
      <c r="Z1288" s="129"/>
      <c r="AA1288" s="129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  <c r="AZ1288" s="187"/>
      <c r="BA1288" s="187"/>
      <c r="BB1288" s="187"/>
      <c r="BC1288" s="187"/>
      <c r="BD1288" s="187"/>
      <c r="BE1288" s="187"/>
      <c r="BF1288" s="187"/>
      <c r="BG1288" s="187"/>
      <c r="BH1288" s="187"/>
      <c r="BI1288" s="187"/>
      <c r="BJ1288" s="187"/>
      <c r="BK1288" s="187"/>
      <c r="BL1288" s="187"/>
      <c r="BM1288" s="187"/>
    </row>
    <row r="1289" spans="1:65" s="194" customFormat="1" ht="27.75" customHeight="1" x14ac:dyDescent="0.2">
      <c r="A1289" s="1383"/>
      <c r="B1289" s="1431">
        <v>30</v>
      </c>
      <c r="C1289" s="780" t="str">
        <f>'[1]MATRIZ DE ACTIVIDADES'!$B$82</f>
        <v>Elabora Informe de visita de inspección y deriva una copia al responsable de la obra y al Gerente</v>
      </c>
      <c r="D1289" s="722" t="str">
        <f>'[1]CM.02- FUNGIBLE'!$B$8</f>
        <v>Papel Bond A-4 75 gramos</v>
      </c>
      <c r="E1289" s="723" t="s">
        <v>591</v>
      </c>
      <c r="F1289" s="724">
        <v>8</v>
      </c>
      <c r="G1289" s="729">
        <f>'[1]CM.02- FUNGIBLE'!$E$8</f>
        <v>3.1600000000000003E-2</v>
      </c>
      <c r="H1289" s="726">
        <f t="shared" si="52"/>
        <v>0.25280000000000002</v>
      </c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129"/>
      <c r="T1289" s="129"/>
      <c r="U1289" s="129"/>
      <c r="V1289" s="129"/>
      <c r="W1289" s="129"/>
      <c r="X1289" s="129"/>
      <c r="Y1289" s="129"/>
      <c r="Z1289" s="129"/>
      <c r="AA1289" s="129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  <c r="AZ1289" s="187"/>
      <c r="BA1289" s="187"/>
      <c r="BB1289" s="187"/>
      <c r="BC1289" s="187"/>
      <c r="BD1289" s="187"/>
      <c r="BE1289" s="187"/>
      <c r="BF1289" s="187"/>
      <c r="BG1289" s="187"/>
      <c r="BH1289" s="187"/>
      <c r="BI1289" s="187"/>
      <c r="BJ1289" s="187"/>
      <c r="BK1289" s="187"/>
      <c r="BL1289" s="187"/>
      <c r="BM1289" s="187"/>
    </row>
    <row r="1290" spans="1:65" s="194" customFormat="1" ht="27.75" customHeight="1" x14ac:dyDescent="0.2">
      <c r="A1290" s="1383"/>
      <c r="B1290" s="1179"/>
      <c r="C1290" s="780"/>
      <c r="D1290" s="730" t="str">
        <f>'[1]CM.02- FUNGIBLE'!$B$7</f>
        <v>Grapas 26/6</v>
      </c>
      <c r="E1290" s="723" t="s">
        <v>591</v>
      </c>
      <c r="F1290" s="731">
        <v>1</v>
      </c>
      <c r="G1290" s="732">
        <f>'[1]CM.02- FUNGIBLE'!$E$7</f>
        <v>4.5199999999999998E-4</v>
      </c>
      <c r="H1290" s="726">
        <f t="shared" si="52"/>
        <v>4.5199999999999998E-4</v>
      </c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129"/>
      <c r="T1290" s="129"/>
      <c r="U1290" s="129"/>
      <c r="V1290" s="129"/>
      <c r="W1290" s="129"/>
      <c r="X1290" s="129"/>
      <c r="Y1290" s="129"/>
      <c r="Z1290" s="129"/>
      <c r="AA1290" s="129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  <c r="AZ1290" s="187"/>
      <c r="BA1290" s="187"/>
      <c r="BB1290" s="187"/>
      <c r="BC1290" s="187"/>
      <c r="BD1290" s="187"/>
      <c r="BE1290" s="187"/>
      <c r="BF1290" s="187"/>
      <c r="BG1290" s="187"/>
      <c r="BH1290" s="187"/>
      <c r="BI1290" s="187"/>
      <c r="BJ1290" s="187"/>
      <c r="BK1290" s="187"/>
      <c r="BL1290" s="187"/>
      <c r="BM1290" s="187"/>
    </row>
    <row r="1291" spans="1:65" s="194" customFormat="1" ht="27.75" customHeight="1" x14ac:dyDescent="0.2">
      <c r="A1291" s="1383"/>
      <c r="B1291" s="1431">
        <v>34</v>
      </c>
      <c r="C1291" s="780" t="str">
        <f>'[1]MATRIZ DE ACTIVIDADES'!$B$82</f>
        <v>Elabora Informe de visita de inspección y deriva una copia al responsable de la obra y al Gerente</v>
      </c>
      <c r="D1291" s="722" t="str">
        <f>'[1]CM.02- FUNGIBLE'!$B$8</f>
        <v>Papel Bond A-4 75 gramos</v>
      </c>
      <c r="E1291" s="723" t="s">
        <v>591</v>
      </c>
      <c r="F1291" s="724">
        <v>8</v>
      </c>
      <c r="G1291" s="729">
        <f>'[1]CM.02- FUNGIBLE'!$E$8</f>
        <v>3.1600000000000003E-2</v>
      </c>
      <c r="H1291" s="726">
        <f t="shared" si="52"/>
        <v>0.25280000000000002</v>
      </c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129"/>
      <c r="T1291" s="129"/>
      <c r="U1291" s="129"/>
      <c r="V1291" s="129"/>
      <c r="W1291" s="129"/>
      <c r="X1291" s="129"/>
      <c r="Y1291" s="129"/>
      <c r="Z1291" s="129"/>
      <c r="AA1291" s="129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  <c r="AZ1291" s="187"/>
      <c r="BA1291" s="187"/>
      <c r="BB1291" s="187"/>
      <c r="BC1291" s="187"/>
      <c r="BD1291" s="187"/>
      <c r="BE1291" s="187"/>
      <c r="BF1291" s="187"/>
      <c r="BG1291" s="187"/>
      <c r="BH1291" s="187"/>
      <c r="BI1291" s="187"/>
      <c r="BJ1291" s="187"/>
      <c r="BK1291" s="187"/>
      <c r="BL1291" s="187"/>
      <c r="BM1291" s="187"/>
    </row>
    <row r="1292" spans="1:65" s="194" customFormat="1" ht="27.75" customHeight="1" x14ac:dyDescent="0.2">
      <c r="A1292" s="1383"/>
      <c r="B1292" s="1179"/>
      <c r="C1292" s="780"/>
      <c r="D1292" s="730" t="str">
        <f>'[1]CM.02- FUNGIBLE'!$B$7</f>
        <v>Grapas 26/6</v>
      </c>
      <c r="E1292" s="723" t="s">
        <v>591</v>
      </c>
      <c r="F1292" s="731">
        <v>1</v>
      </c>
      <c r="G1292" s="732">
        <f>'[1]CM.02- FUNGIBLE'!$E$7</f>
        <v>4.5199999999999998E-4</v>
      </c>
      <c r="H1292" s="726">
        <f t="shared" si="52"/>
        <v>4.5199999999999998E-4</v>
      </c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129"/>
      <c r="T1292" s="129"/>
      <c r="U1292" s="129"/>
      <c r="V1292" s="129"/>
      <c r="W1292" s="129"/>
      <c r="X1292" s="129"/>
      <c r="Y1292" s="129"/>
      <c r="Z1292" s="129"/>
      <c r="AA1292" s="129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  <c r="AZ1292" s="187"/>
      <c r="BA1292" s="187"/>
      <c r="BB1292" s="187"/>
      <c r="BC1292" s="187"/>
      <c r="BD1292" s="187"/>
      <c r="BE1292" s="187"/>
      <c r="BF1292" s="187"/>
      <c r="BG1292" s="187"/>
      <c r="BH1292" s="187"/>
      <c r="BI1292" s="187"/>
      <c r="BJ1292" s="187"/>
      <c r="BK1292" s="187"/>
      <c r="BL1292" s="187"/>
      <c r="BM1292" s="187"/>
    </row>
    <row r="1293" spans="1:65" s="194" customFormat="1" ht="27.75" customHeight="1" x14ac:dyDescent="0.2">
      <c r="A1293" s="1383"/>
      <c r="B1293" s="1431">
        <v>28</v>
      </c>
      <c r="C1293" s="780" t="str">
        <f>'[1]MATRIZ DE ACTIVIDADES'!$B$82</f>
        <v>Elabora Informe de visita de inspección y deriva una copia al responsable de la obra y al Gerente</v>
      </c>
      <c r="D1293" s="722" t="str">
        <f>'[1]CM.02- FUNGIBLE'!$B$8</f>
        <v>Papel Bond A-4 75 gramos</v>
      </c>
      <c r="E1293" s="723" t="s">
        <v>591</v>
      </c>
      <c r="F1293" s="724">
        <v>8</v>
      </c>
      <c r="G1293" s="729">
        <f>'[1]CM.02- FUNGIBLE'!$E$8</f>
        <v>3.1600000000000003E-2</v>
      </c>
      <c r="H1293" s="726">
        <f t="shared" si="52"/>
        <v>0.25280000000000002</v>
      </c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129"/>
      <c r="T1293" s="129"/>
      <c r="U1293" s="129"/>
      <c r="V1293" s="129"/>
      <c r="W1293" s="129"/>
      <c r="X1293" s="129"/>
      <c r="Y1293" s="129"/>
      <c r="Z1293" s="129"/>
      <c r="AA1293" s="129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  <c r="AZ1293" s="187"/>
      <c r="BA1293" s="187"/>
      <c r="BB1293" s="187"/>
      <c r="BC1293" s="187"/>
      <c r="BD1293" s="187"/>
      <c r="BE1293" s="187"/>
      <c r="BF1293" s="187"/>
      <c r="BG1293" s="187"/>
      <c r="BH1293" s="187"/>
      <c r="BI1293" s="187"/>
      <c r="BJ1293" s="187"/>
      <c r="BK1293" s="187"/>
      <c r="BL1293" s="187"/>
      <c r="BM1293" s="187"/>
    </row>
    <row r="1294" spans="1:65" s="194" customFormat="1" ht="27.75" customHeight="1" x14ac:dyDescent="0.2">
      <c r="A1294" s="1383"/>
      <c r="B1294" s="1179"/>
      <c r="C1294" s="780"/>
      <c r="D1294" s="730" t="str">
        <f>'[1]CM.02- FUNGIBLE'!$B$7</f>
        <v>Grapas 26/6</v>
      </c>
      <c r="E1294" s="723" t="s">
        <v>591</v>
      </c>
      <c r="F1294" s="731">
        <v>1</v>
      </c>
      <c r="G1294" s="732">
        <f>'[1]CM.02- FUNGIBLE'!$E$7</f>
        <v>4.5199999999999998E-4</v>
      </c>
      <c r="H1294" s="726">
        <f t="shared" si="52"/>
        <v>4.5199999999999998E-4</v>
      </c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129"/>
      <c r="T1294" s="129"/>
      <c r="U1294" s="129"/>
      <c r="V1294" s="129"/>
      <c r="W1294" s="129"/>
      <c r="X1294" s="129"/>
      <c r="Y1294" s="129"/>
      <c r="Z1294" s="129"/>
      <c r="AA1294" s="129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  <c r="AZ1294" s="187"/>
      <c r="BA1294" s="187"/>
      <c r="BB1294" s="187"/>
      <c r="BC1294" s="187"/>
      <c r="BD1294" s="187"/>
      <c r="BE1294" s="187"/>
      <c r="BF1294" s="187"/>
      <c r="BG1294" s="187"/>
      <c r="BH1294" s="187"/>
      <c r="BI1294" s="187"/>
      <c r="BJ1294" s="187"/>
      <c r="BK1294" s="187"/>
      <c r="BL1294" s="187"/>
      <c r="BM1294" s="187"/>
    </row>
    <row r="1295" spans="1:65" s="194" customFormat="1" ht="27.75" customHeight="1" x14ac:dyDescent="0.2">
      <c r="A1295" s="1383"/>
      <c r="B1295" s="1431">
        <v>42</v>
      </c>
      <c r="C1295" s="780" t="str">
        <f>'[1]MATRIZ DE ACTIVIDADES'!$B$82</f>
        <v>Elabora Informe de visita de inspección y deriva una copia al responsable de la obra y al Gerente</v>
      </c>
      <c r="D1295" s="722" t="str">
        <f>'[1]CM.02- FUNGIBLE'!$B$8</f>
        <v>Papel Bond A-4 75 gramos</v>
      </c>
      <c r="E1295" s="723" t="s">
        <v>591</v>
      </c>
      <c r="F1295" s="724">
        <v>8</v>
      </c>
      <c r="G1295" s="729">
        <f>'[1]CM.02- FUNGIBLE'!$E$8</f>
        <v>3.1600000000000003E-2</v>
      </c>
      <c r="H1295" s="726">
        <f t="shared" si="52"/>
        <v>0.25280000000000002</v>
      </c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129"/>
      <c r="T1295" s="129"/>
      <c r="U1295" s="129"/>
      <c r="V1295" s="129"/>
      <c r="W1295" s="129"/>
      <c r="X1295" s="129"/>
      <c r="Y1295" s="129"/>
      <c r="Z1295" s="129"/>
      <c r="AA1295" s="129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  <c r="AZ1295" s="187"/>
      <c r="BA1295" s="187"/>
      <c r="BB1295" s="187"/>
      <c r="BC1295" s="187"/>
      <c r="BD1295" s="187"/>
      <c r="BE1295" s="187"/>
      <c r="BF1295" s="187"/>
      <c r="BG1295" s="187"/>
      <c r="BH1295" s="187"/>
      <c r="BI1295" s="187"/>
      <c r="BJ1295" s="187"/>
      <c r="BK1295" s="187"/>
      <c r="BL1295" s="187"/>
      <c r="BM1295" s="187"/>
    </row>
    <row r="1296" spans="1:65" s="194" customFormat="1" ht="27.75" customHeight="1" x14ac:dyDescent="0.2">
      <c r="A1296" s="1427"/>
      <c r="B1296" s="1179"/>
      <c r="C1296" s="780"/>
      <c r="D1296" s="730" t="str">
        <f>'[1]CM.02- FUNGIBLE'!$B$7</f>
        <v>Grapas 26/6</v>
      </c>
      <c r="E1296" s="723" t="s">
        <v>591</v>
      </c>
      <c r="F1296" s="731">
        <v>1</v>
      </c>
      <c r="G1296" s="732">
        <f>'[1]CM.02- FUNGIBLE'!$E$7</f>
        <v>4.5199999999999998E-4</v>
      </c>
      <c r="H1296" s="726">
        <f t="shared" si="52"/>
        <v>4.5199999999999998E-4</v>
      </c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129"/>
      <c r="T1296" s="129"/>
      <c r="U1296" s="129"/>
      <c r="V1296" s="129"/>
      <c r="W1296" s="129"/>
      <c r="X1296" s="129"/>
      <c r="Y1296" s="129"/>
      <c r="Z1296" s="129"/>
      <c r="AA1296" s="129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  <c r="AZ1296" s="187"/>
      <c r="BA1296" s="187"/>
      <c r="BB1296" s="187"/>
      <c r="BC1296" s="187"/>
      <c r="BD1296" s="187"/>
      <c r="BE1296" s="187"/>
      <c r="BF1296" s="187"/>
      <c r="BG1296" s="187"/>
      <c r="BH1296" s="187"/>
      <c r="BI1296" s="187"/>
      <c r="BJ1296" s="187"/>
      <c r="BK1296" s="187"/>
      <c r="BL1296" s="187"/>
      <c r="BM1296" s="187"/>
    </row>
    <row r="1297" spans="1:65" ht="36.75" customHeight="1" x14ac:dyDescent="0.2">
      <c r="A1297" s="148"/>
      <c r="B1297" s="118"/>
      <c r="C1297" s="148"/>
      <c r="D1297" s="149"/>
      <c r="E1297" s="149"/>
      <c r="F1297" s="149"/>
      <c r="G1297" s="692" t="s">
        <v>592</v>
      </c>
      <c r="H1297" s="794">
        <f>SUM(H1280:H1296)</f>
        <v>2.0399119999999997</v>
      </c>
    </row>
    <row r="1298" spans="1:65" s="187" customFormat="1" ht="36.75" customHeight="1" x14ac:dyDescent="0.2">
      <c r="A1298" s="176"/>
      <c r="B1298" s="165"/>
      <c r="C1298" s="176"/>
      <c r="D1298" s="150"/>
      <c r="E1298" s="150"/>
      <c r="F1298" s="150"/>
      <c r="G1298" s="694"/>
      <c r="H1298" s="795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129"/>
      <c r="T1298" s="129"/>
      <c r="U1298" s="129"/>
      <c r="V1298" s="129"/>
      <c r="W1298" s="129"/>
      <c r="X1298" s="129"/>
      <c r="Y1298" s="129"/>
      <c r="Z1298" s="129"/>
      <c r="AA1298" s="129"/>
    </row>
    <row r="1299" spans="1:65" s="52" customFormat="1" ht="15" customHeight="1" x14ac:dyDescent="0.25">
      <c r="A1299" s="1305" t="s">
        <v>55</v>
      </c>
      <c r="B1299" s="1305"/>
      <c r="C1299" s="1305"/>
      <c r="D1299" s="1305"/>
      <c r="E1299" s="1305"/>
      <c r="F1299" s="1305"/>
      <c r="G1299" s="1305"/>
      <c r="H1299" s="1305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</row>
    <row r="1300" spans="1:65" s="52" customFormat="1" ht="15" x14ac:dyDescent="0.25">
      <c r="A1300" s="1305" t="s">
        <v>673</v>
      </c>
      <c r="B1300" s="1305"/>
      <c r="C1300" s="1305"/>
      <c r="D1300" s="1305"/>
      <c r="E1300" s="1305"/>
      <c r="F1300" s="1305"/>
      <c r="G1300" s="1305"/>
      <c r="H1300" s="1305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</row>
    <row r="1301" spans="1:65" s="52" customFormat="1" ht="15" customHeight="1" x14ac:dyDescent="0.25">
      <c r="A1301" s="1301" t="s">
        <v>674</v>
      </c>
      <c r="B1301" s="1301"/>
      <c r="C1301" s="1301"/>
      <c r="D1301" s="1301"/>
      <c r="E1301" s="1301"/>
      <c r="F1301" s="1301"/>
      <c r="G1301" s="1301"/>
      <c r="H1301" s="130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</row>
    <row r="1302" spans="1:65" ht="13.5" thickBot="1" x14ac:dyDescent="0.25">
      <c r="A1302" s="60" t="s">
        <v>3</v>
      </c>
      <c r="B1302" s="117"/>
      <c r="C1302" s="61"/>
      <c r="D1302" s="117"/>
      <c r="E1302" s="117"/>
      <c r="F1302" s="117"/>
      <c r="G1302" s="132"/>
      <c r="H1302" s="793"/>
    </row>
    <row r="1303" spans="1:65" ht="13.5" customHeight="1" thickBot="1" x14ac:dyDescent="0.25">
      <c r="A1303" s="1420" t="s">
        <v>452</v>
      </c>
      <c r="B1303" s="1421"/>
      <c r="C1303" s="1421"/>
      <c r="D1303" s="1421"/>
      <c r="E1303" s="1421"/>
      <c r="F1303" s="1421"/>
      <c r="G1303" s="1421"/>
      <c r="H1303" s="1422"/>
    </row>
    <row r="1304" spans="1:65" ht="14.25" customHeight="1" thickBot="1" x14ac:dyDescent="0.25">
      <c r="A1304" s="1420" t="s">
        <v>526</v>
      </c>
      <c r="B1304" s="1421"/>
      <c r="C1304" s="1421"/>
      <c r="D1304" s="1421"/>
      <c r="E1304" s="1421"/>
      <c r="F1304" s="1421"/>
      <c r="G1304" s="1421"/>
      <c r="H1304" s="1422"/>
    </row>
    <row r="1305" spans="1:65" ht="14.25" customHeight="1" thickBot="1" x14ac:dyDescent="0.25">
      <c r="A1305" s="1417" t="s">
        <v>438</v>
      </c>
      <c r="B1305" s="1418"/>
      <c r="C1305" s="1418"/>
      <c r="D1305" s="1418"/>
      <c r="E1305" s="1418"/>
      <c r="F1305" s="1418"/>
      <c r="G1305" s="1418"/>
      <c r="H1305" s="1419"/>
    </row>
    <row r="1306" spans="1:65" x14ac:dyDescent="0.2">
      <c r="A1306" s="62"/>
      <c r="B1306" s="118"/>
      <c r="C1306" s="63"/>
      <c r="D1306" s="118"/>
      <c r="E1306" s="118"/>
      <c r="F1306" s="118"/>
      <c r="G1306" s="135"/>
      <c r="H1306" s="793"/>
    </row>
    <row r="1307" spans="1:65" ht="13.5" thickBot="1" x14ac:dyDescent="0.25">
      <c r="A1307" s="60" t="s">
        <v>4</v>
      </c>
      <c r="B1307" s="117"/>
      <c r="C1307" s="63"/>
      <c r="D1307" s="118"/>
      <c r="E1307" s="118"/>
      <c r="F1307" s="118"/>
      <c r="G1307" s="135"/>
      <c r="H1307" s="793"/>
    </row>
    <row r="1308" spans="1:65" ht="13.5" thickBot="1" x14ac:dyDescent="0.25">
      <c r="A1308" s="1108" t="s">
        <v>62</v>
      </c>
      <c r="B1308" s="1109"/>
      <c r="C1308" s="1109"/>
      <c r="D1308" s="1109"/>
      <c r="E1308" s="1109"/>
      <c r="F1308" s="1109"/>
      <c r="G1308" s="1109"/>
      <c r="H1308" s="1091"/>
    </row>
    <row r="1309" spans="1:65" s="193" customFormat="1" x14ac:dyDescent="0.2">
      <c r="A1309" s="64"/>
      <c r="B1309" s="118"/>
      <c r="C1309" s="11"/>
      <c r="D1309" s="119"/>
      <c r="E1309" s="118"/>
      <c r="F1309" s="119"/>
      <c r="G1309" s="135"/>
      <c r="H1309" s="793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129"/>
      <c r="T1309" s="129"/>
      <c r="U1309" s="129"/>
      <c r="V1309" s="129"/>
      <c r="W1309" s="129"/>
      <c r="X1309" s="129"/>
      <c r="Y1309" s="129"/>
      <c r="Z1309" s="129"/>
      <c r="AA1309" s="129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  <c r="AZ1309" s="187"/>
      <c r="BA1309" s="187"/>
      <c r="BB1309" s="187"/>
      <c r="BC1309" s="187"/>
      <c r="BD1309" s="187"/>
      <c r="BE1309" s="187"/>
      <c r="BF1309" s="187"/>
      <c r="BG1309" s="187"/>
      <c r="BH1309" s="187"/>
      <c r="BI1309" s="187"/>
      <c r="BJ1309" s="187"/>
      <c r="BK1309" s="187"/>
      <c r="BL1309" s="187"/>
      <c r="BM1309" s="187"/>
    </row>
    <row r="1310" spans="1:65" s="697" customFormat="1" ht="37.5" customHeight="1" x14ac:dyDescent="0.2">
      <c r="A1310" s="506" t="s">
        <v>5</v>
      </c>
      <c r="B1310" s="507" t="s">
        <v>6</v>
      </c>
      <c r="C1310" s="507" t="s">
        <v>7</v>
      </c>
      <c r="D1310" s="680" t="s">
        <v>578</v>
      </c>
      <c r="E1310" s="680" t="s">
        <v>579</v>
      </c>
      <c r="F1310" s="680" t="s">
        <v>580</v>
      </c>
      <c r="G1310" s="680" t="s">
        <v>581</v>
      </c>
      <c r="H1310" s="690" t="s">
        <v>14</v>
      </c>
      <c r="I1310" s="520"/>
    </row>
    <row r="1311" spans="1:65" s="697" customFormat="1" ht="25.5" customHeight="1" x14ac:dyDescent="0.2">
      <c r="A1311" s="508"/>
      <c r="B1311" s="508"/>
      <c r="C1311" s="508"/>
      <c r="D1311" s="248"/>
      <c r="E1311" s="248"/>
      <c r="F1311" s="248" t="s">
        <v>582</v>
      </c>
      <c r="G1311" s="248" t="s">
        <v>583</v>
      </c>
      <c r="H1311" s="688" t="s">
        <v>584</v>
      </c>
      <c r="I1311" s="520"/>
    </row>
    <row r="1312" spans="1:65" ht="31.5" customHeight="1" x14ac:dyDescent="0.2">
      <c r="A1312" s="1426" t="str">
        <f>'[1]CM.01-PERSONAL '!$C$168</f>
        <v xml:space="preserve">GERENCIA DE OBRAS </v>
      </c>
      <c r="B1312" s="1431">
        <v>5</v>
      </c>
      <c r="C1312" s="780" t="str">
        <f>'[1]MATRIZ DE ACTIVIDADES'!$B$70</f>
        <v>Recibe,revisa expediente y efectùa la Verificaciòn administrativa</v>
      </c>
      <c r="D1312" s="722" t="str">
        <f>'[1]CM.02- FUNGIBLE'!$B$6</f>
        <v>Folder manila A4</v>
      </c>
      <c r="E1312" s="723" t="s">
        <v>591</v>
      </c>
      <c r="F1312" s="724">
        <v>1</v>
      </c>
      <c r="G1312" s="725">
        <f>'[1]CM.02- FUNGIBLE'!$E$6</f>
        <v>0.71679999999999999</v>
      </c>
      <c r="H1312" s="726">
        <f t="shared" ref="H1312:H1328" si="53">F1312*G1312</f>
        <v>0.71679999999999999</v>
      </c>
      <c r="I1312" s="70"/>
      <c r="J1312" s="139"/>
      <c r="K1312" s="188"/>
      <c r="L1312" s="188"/>
      <c r="M1312" s="188"/>
      <c r="N1312" s="188"/>
      <c r="O1312" s="188"/>
      <c r="P1312" s="188"/>
      <c r="Q1312" s="188"/>
      <c r="R1312" s="188"/>
      <c r="S1312" s="188"/>
      <c r="T1312" s="188"/>
      <c r="U1312" s="188"/>
      <c r="V1312" s="188"/>
      <c r="W1312" s="188"/>
      <c r="X1312" s="188"/>
      <c r="Y1312" s="188"/>
      <c r="Z1312" s="188"/>
      <c r="AA1312" s="188"/>
      <c r="AB1312" s="188"/>
      <c r="AC1312" s="188"/>
      <c r="AD1312" s="188"/>
      <c r="AE1312" s="188"/>
      <c r="AF1312" s="188"/>
      <c r="AG1312" s="188"/>
      <c r="AH1312" s="188"/>
      <c r="AI1312" s="188"/>
      <c r="AJ1312" s="188"/>
      <c r="AK1312" s="188"/>
      <c r="AL1312" s="188"/>
      <c r="AM1312" s="188"/>
      <c r="AN1312" s="188"/>
      <c r="AO1312" s="188"/>
      <c r="AP1312" s="188"/>
      <c r="AQ1312" s="188"/>
      <c r="AR1312" s="188"/>
      <c r="AS1312" s="188"/>
      <c r="AT1312" s="188"/>
      <c r="AU1312" s="188"/>
      <c r="AV1312" s="188"/>
      <c r="AW1312" s="188"/>
      <c r="AX1312" s="188"/>
      <c r="AY1312" s="188"/>
      <c r="AZ1312" s="188"/>
      <c r="BA1312" s="188"/>
      <c r="BB1312" s="188"/>
      <c r="BC1312" s="188"/>
      <c r="BD1312" s="188"/>
      <c r="BE1312" s="188"/>
      <c r="BF1312" s="188"/>
      <c r="BG1312" s="188"/>
      <c r="BH1312" s="188"/>
      <c r="BI1312" s="188"/>
      <c r="BJ1312" s="188"/>
      <c r="BK1312" s="188"/>
      <c r="BL1312" s="188"/>
      <c r="BM1312" s="188"/>
    </row>
    <row r="1313" spans="1:65" ht="31.5" customHeight="1" x14ac:dyDescent="0.2">
      <c r="A1313" s="1383"/>
      <c r="B1313" s="1179"/>
      <c r="C1313" s="780"/>
      <c r="D1313" s="727" t="str">
        <f>'[1]CM.02- FUNGIBLE'!$B$5</f>
        <v>Faster</v>
      </c>
      <c r="E1313" s="723" t="s">
        <v>591</v>
      </c>
      <c r="F1313" s="727">
        <v>1</v>
      </c>
      <c r="G1313" s="728">
        <f>'[1]CM.02- FUNGIBLE'!$E$5</f>
        <v>8.8000000000000009E-2</v>
      </c>
      <c r="H1313" s="726">
        <f t="shared" si="53"/>
        <v>8.8000000000000009E-2</v>
      </c>
      <c r="I1313" s="70"/>
      <c r="J1313" s="139"/>
      <c r="K1313" s="188"/>
      <c r="L1313" s="188"/>
      <c r="M1313" s="188"/>
      <c r="N1313" s="188"/>
      <c r="O1313" s="188"/>
      <c r="P1313" s="188"/>
      <c r="Q1313" s="188"/>
      <c r="R1313" s="188"/>
      <c r="S1313" s="188"/>
      <c r="T1313" s="188"/>
      <c r="U1313" s="188"/>
      <c r="V1313" s="188"/>
      <c r="W1313" s="188"/>
      <c r="X1313" s="188"/>
      <c r="Y1313" s="188"/>
      <c r="Z1313" s="188"/>
      <c r="AA1313" s="188"/>
      <c r="AB1313" s="188"/>
      <c r="AC1313" s="188"/>
      <c r="AD1313" s="188"/>
      <c r="AE1313" s="188"/>
      <c r="AF1313" s="188"/>
      <c r="AG1313" s="188"/>
      <c r="AH1313" s="188"/>
      <c r="AI1313" s="188"/>
      <c r="AJ1313" s="188"/>
      <c r="AK1313" s="188"/>
      <c r="AL1313" s="188"/>
      <c r="AM1313" s="188"/>
      <c r="AN1313" s="188"/>
      <c r="AO1313" s="188"/>
      <c r="AP1313" s="188"/>
      <c r="AQ1313" s="188"/>
      <c r="AR1313" s="188"/>
      <c r="AS1313" s="188"/>
      <c r="AT1313" s="188"/>
      <c r="AU1313" s="188"/>
      <c r="AV1313" s="188"/>
      <c r="AW1313" s="188"/>
      <c r="AX1313" s="188"/>
      <c r="AY1313" s="188"/>
      <c r="AZ1313" s="188"/>
      <c r="BA1313" s="188"/>
      <c r="BB1313" s="188"/>
      <c r="BC1313" s="188"/>
      <c r="BD1313" s="188"/>
      <c r="BE1313" s="188"/>
      <c r="BF1313" s="188"/>
      <c r="BG1313" s="188"/>
      <c r="BH1313" s="188"/>
      <c r="BI1313" s="188"/>
      <c r="BJ1313" s="188"/>
      <c r="BK1313" s="188"/>
      <c r="BL1313" s="188"/>
      <c r="BM1313" s="188"/>
    </row>
    <row r="1314" spans="1:65" ht="30.75" customHeight="1" x14ac:dyDescent="0.2">
      <c r="A1314" s="1383"/>
      <c r="B1314" s="1431">
        <v>6</v>
      </c>
      <c r="C1314" s="780" t="str">
        <f>'[1]MATRIZ DE ACTIVIDADES'!$B$30</f>
        <v>Elabora el informe de verificación administrativa, proyecto de  Licencia  y deriva a Gerente</v>
      </c>
      <c r="D1314" s="722" t="str">
        <f>'[1]CM.02- FUNGIBLE'!$B$8</f>
        <v>Papel Bond A-4 75 gramos</v>
      </c>
      <c r="E1314" s="723" t="s">
        <v>591</v>
      </c>
      <c r="F1314" s="724">
        <v>2</v>
      </c>
      <c r="G1314" s="729">
        <f>'[1]CM.02- FUNGIBLE'!$E$8</f>
        <v>3.1600000000000003E-2</v>
      </c>
      <c r="H1314" s="726">
        <f t="shared" si="53"/>
        <v>6.3200000000000006E-2</v>
      </c>
      <c r="I1314" s="70"/>
      <c r="J1314" s="139"/>
      <c r="K1314" s="188"/>
      <c r="L1314" s="188"/>
      <c r="M1314" s="188"/>
      <c r="N1314" s="188"/>
      <c r="O1314" s="188"/>
      <c r="P1314" s="188"/>
      <c r="Q1314" s="188"/>
      <c r="R1314" s="188"/>
      <c r="S1314" s="188"/>
      <c r="T1314" s="188"/>
      <c r="U1314" s="188"/>
      <c r="V1314" s="188"/>
      <c r="W1314" s="188"/>
      <c r="X1314" s="188"/>
      <c r="Y1314" s="188"/>
      <c r="Z1314" s="188"/>
      <c r="AA1314" s="188"/>
      <c r="AB1314" s="188"/>
      <c r="AC1314" s="188"/>
      <c r="AD1314" s="188"/>
      <c r="AE1314" s="188"/>
      <c r="AF1314" s="188"/>
      <c r="AG1314" s="188"/>
      <c r="AH1314" s="188"/>
      <c r="AI1314" s="188"/>
      <c r="AJ1314" s="188"/>
      <c r="AK1314" s="188"/>
      <c r="AL1314" s="188"/>
      <c r="AM1314" s="188"/>
      <c r="AN1314" s="188"/>
      <c r="AO1314" s="188"/>
      <c r="AP1314" s="188"/>
      <c r="AQ1314" s="188"/>
      <c r="AR1314" s="188"/>
      <c r="AS1314" s="188"/>
      <c r="AT1314" s="188"/>
      <c r="AU1314" s="188"/>
      <c r="AV1314" s="188"/>
      <c r="AW1314" s="188"/>
      <c r="AX1314" s="188"/>
      <c r="AY1314" s="188"/>
      <c r="AZ1314" s="188"/>
      <c r="BA1314" s="188"/>
      <c r="BB1314" s="188"/>
      <c r="BC1314" s="188"/>
      <c r="BD1314" s="188"/>
      <c r="BE1314" s="188"/>
      <c r="BF1314" s="188"/>
      <c r="BG1314" s="188"/>
      <c r="BH1314" s="188"/>
      <c r="BI1314" s="188"/>
      <c r="BJ1314" s="188"/>
      <c r="BK1314" s="188"/>
      <c r="BL1314" s="188"/>
      <c r="BM1314" s="188"/>
    </row>
    <row r="1315" spans="1:65" ht="30.75" customHeight="1" x14ac:dyDescent="0.2">
      <c r="A1315" s="1383"/>
      <c r="B1315" s="1179"/>
      <c r="C1315" s="780"/>
      <c r="D1315" s="730" t="str">
        <f>'[1]CM.02- FUNGIBLE'!$B$7</f>
        <v>Grapas 26/6</v>
      </c>
      <c r="E1315" s="723" t="s">
        <v>591</v>
      </c>
      <c r="F1315" s="731">
        <v>1</v>
      </c>
      <c r="G1315" s="732">
        <f>'[1]CM.02- FUNGIBLE'!$E$7</f>
        <v>4.5199999999999998E-4</v>
      </c>
      <c r="H1315" s="726">
        <f t="shared" si="53"/>
        <v>4.5199999999999998E-4</v>
      </c>
      <c r="I1315" s="70"/>
      <c r="J1315" s="139"/>
      <c r="K1315" s="188"/>
      <c r="L1315" s="188"/>
      <c r="M1315" s="188"/>
      <c r="N1315" s="188"/>
      <c r="O1315" s="188"/>
      <c r="P1315" s="188"/>
      <c r="Q1315" s="188"/>
      <c r="R1315" s="188"/>
      <c r="S1315" s="188"/>
      <c r="T1315" s="188"/>
      <c r="U1315" s="188"/>
      <c r="V1315" s="188"/>
      <c r="W1315" s="188"/>
      <c r="X1315" s="188"/>
      <c r="Y1315" s="188"/>
      <c r="Z1315" s="188"/>
      <c r="AA1315" s="188"/>
      <c r="AB1315" s="188"/>
      <c r="AC1315" s="188"/>
      <c r="AD1315" s="188"/>
      <c r="AE1315" s="188"/>
      <c r="AF1315" s="188"/>
      <c r="AG1315" s="188"/>
      <c r="AH1315" s="188"/>
      <c r="AI1315" s="188"/>
      <c r="AJ1315" s="188"/>
      <c r="AK1315" s="188"/>
      <c r="AL1315" s="188"/>
      <c r="AM1315" s="188"/>
      <c r="AN1315" s="188"/>
      <c r="AO1315" s="188"/>
      <c r="AP1315" s="188"/>
      <c r="AQ1315" s="188"/>
      <c r="AR1315" s="188"/>
      <c r="AS1315" s="188"/>
      <c r="AT1315" s="188"/>
      <c r="AU1315" s="188"/>
      <c r="AV1315" s="188"/>
      <c r="AW1315" s="188"/>
      <c r="AX1315" s="188"/>
      <c r="AY1315" s="188"/>
      <c r="AZ1315" s="188"/>
      <c r="BA1315" s="188"/>
      <c r="BB1315" s="188"/>
      <c r="BC1315" s="188"/>
      <c r="BD1315" s="188"/>
      <c r="BE1315" s="188"/>
      <c r="BF1315" s="188"/>
      <c r="BG1315" s="188"/>
      <c r="BH1315" s="188"/>
      <c r="BI1315" s="188"/>
      <c r="BJ1315" s="188"/>
      <c r="BK1315" s="188"/>
      <c r="BL1315" s="188"/>
      <c r="BM1315" s="188"/>
    </row>
    <row r="1316" spans="1:65" s="187" customFormat="1" ht="29.25" customHeight="1" x14ac:dyDescent="0.2">
      <c r="A1316" s="1383"/>
      <c r="B1316" s="1431">
        <v>13</v>
      </c>
      <c r="C1316" s="780" t="str">
        <f>'[1]MATRIZ DE ACTIVIDADES'!$B$39</f>
        <v>Recepciona, revisa expediente , elabora proyecto de Resolucion  y deriva documentacion</v>
      </c>
      <c r="D1316" s="722" t="str">
        <f>'[1]CM.02- FUNGIBLE'!$B$8</f>
        <v>Papel Bond A-4 75 gramos</v>
      </c>
      <c r="E1316" s="723" t="s">
        <v>591</v>
      </c>
      <c r="F1316" s="724">
        <v>2</v>
      </c>
      <c r="G1316" s="729">
        <f>'[1]CM.02- FUNGIBLE'!$E$8</f>
        <v>3.1600000000000003E-2</v>
      </c>
      <c r="H1316" s="726">
        <f t="shared" si="53"/>
        <v>6.3200000000000006E-2</v>
      </c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129"/>
      <c r="T1316" s="129"/>
      <c r="U1316" s="129"/>
      <c r="V1316" s="129"/>
      <c r="W1316" s="129"/>
      <c r="X1316" s="129"/>
      <c r="Y1316" s="129"/>
      <c r="Z1316" s="129"/>
      <c r="AA1316" s="129"/>
    </row>
    <row r="1317" spans="1:65" s="187" customFormat="1" ht="29.25" customHeight="1" x14ac:dyDescent="0.2">
      <c r="A1317" s="1427"/>
      <c r="B1317" s="1179"/>
      <c r="C1317" s="789"/>
      <c r="D1317" s="730" t="str">
        <f>'[1]CM.02- FUNGIBLE'!$B$7</f>
        <v>Grapas 26/6</v>
      </c>
      <c r="E1317" s="723" t="s">
        <v>591</v>
      </c>
      <c r="F1317" s="731">
        <v>1</v>
      </c>
      <c r="G1317" s="732">
        <f>'[1]CM.02- FUNGIBLE'!$E$7</f>
        <v>4.5199999999999998E-4</v>
      </c>
      <c r="H1317" s="726">
        <f t="shared" si="53"/>
        <v>4.5199999999999998E-4</v>
      </c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</row>
    <row r="1318" spans="1:65" s="71" customFormat="1" ht="38.25" x14ac:dyDescent="0.25">
      <c r="A1318" s="784" t="str">
        <f>'[1]CM.01-PERSONAL '!$C$154</f>
        <v>GERENCIA GENERAL DE DESARROLLO URBANO</v>
      </c>
      <c r="B1318" s="817">
        <v>19</v>
      </c>
      <c r="C1318" s="790" t="str">
        <f>'[1]MATRIZ DE ACTIVIDADES'!$B$147</f>
        <v xml:space="preserve">Recibe prepara notificacion, registra en el sistema y deriva documentacion </v>
      </c>
      <c r="D1318" s="722" t="str">
        <f>'[1]CM.02- FUNGIBLE'!$B$8</f>
        <v>Papel Bond A-4 75 gramos</v>
      </c>
      <c r="E1318" s="723" t="s">
        <v>591</v>
      </c>
      <c r="F1318" s="724">
        <v>1</v>
      </c>
      <c r="G1318" s="729">
        <f>'[1]CM.02- FUNGIBLE'!$E$8</f>
        <v>3.1600000000000003E-2</v>
      </c>
      <c r="H1318" s="726">
        <f t="shared" si="53"/>
        <v>3.1600000000000003E-2</v>
      </c>
    </row>
    <row r="1319" spans="1:65" s="187" customFormat="1" ht="31.5" customHeight="1" x14ac:dyDescent="0.2">
      <c r="A1319" s="1426" t="str">
        <f>'[1]CM.01-PERSONAL '!$C$168</f>
        <v xml:space="preserve">GERENCIA DE OBRAS </v>
      </c>
      <c r="B1319" s="817">
        <v>22</v>
      </c>
      <c r="C1319" s="780" t="str">
        <f>'[1]MATRIZ DE ACTIVIDADES'!$B$34</f>
        <v>Recepciona, revisa expediente , elabora cronograma de visitas y deriva documentacion.</v>
      </c>
      <c r="D1319" s="722" t="str">
        <f>'[1]CM.02- FUNGIBLE'!$B$8</f>
        <v>Papel Bond A-4 75 gramos</v>
      </c>
      <c r="E1319" s="723" t="s">
        <v>591</v>
      </c>
      <c r="F1319" s="724">
        <v>1</v>
      </c>
      <c r="G1319" s="729">
        <f>'[1]CM.02- FUNGIBLE'!$E$8</f>
        <v>3.1600000000000003E-2</v>
      </c>
      <c r="H1319" s="726">
        <f t="shared" si="53"/>
        <v>3.1600000000000003E-2</v>
      </c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129"/>
      <c r="T1319" s="129"/>
      <c r="U1319" s="129"/>
      <c r="V1319" s="129"/>
      <c r="W1319" s="129"/>
      <c r="X1319" s="129"/>
      <c r="Y1319" s="129"/>
      <c r="Z1319" s="129"/>
      <c r="AA1319" s="129"/>
    </row>
    <row r="1320" spans="1:65" s="194" customFormat="1" ht="28.5" customHeight="1" x14ac:dyDescent="0.2">
      <c r="A1320" s="1383"/>
      <c r="B1320" s="817">
        <v>24</v>
      </c>
      <c r="C1320" s="780" t="str">
        <f>'[1]MATRIZ DE ACTIVIDADES'!$B$147</f>
        <v xml:space="preserve">Recibe prepara notificacion, registra en el sistema y deriva documentacion </v>
      </c>
      <c r="D1320" s="722" t="str">
        <f>'[1]CM.02- FUNGIBLE'!$B$8</f>
        <v>Papel Bond A-4 75 gramos</v>
      </c>
      <c r="E1320" s="723" t="s">
        <v>591</v>
      </c>
      <c r="F1320" s="724">
        <v>1</v>
      </c>
      <c r="G1320" s="729">
        <f>'[1]CM.02- FUNGIBLE'!$E$8</f>
        <v>3.1600000000000003E-2</v>
      </c>
      <c r="H1320" s="726">
        <f t="shared" si="53"/>
        <v>3.1600000000000003E-2</v>
      </c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129"/>
      <c r="T1320" s="129"/>
      <c r="U1320" s="129"/>
      <c r="V1320" s="129"/>
      <c r="W1320" s="129"/>
      <c r="X1320" s="129"/>
      <c r="Y1320" s="129"/>
      <c r="Z1320" s="129"/>
      <c r="AA1320" s="129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  <c r="AZ1320" s="187"/>
      <c r="BA1320" s="187"/>
      <c r="BB1320" s="187"/>
      <c r="BC1320" s="187"/>
      <c r="BD1320" s="187"/>
      <c r="BE1320" s="187"/>
      <c r="BF1320" s="187"/>
      <c r="BG1320" s="187"/>
      <c r="BH1320" s="187"/>
      <c r="BI1320" s="187"/>
      <c r="BJ1320" s="187"/>
      <c r="BK1320" s="187"/>
      <c r="BL1320" s="187"/>
      <c r="BM1320" s="187"/>
    </row>
    <row r="1321" spans="1:65" s="194" customFormat="1" ht="27.75" customHeight="1" x14ac:dyDescent="0.2">
      <c r="A1321" s="1383"/>
      <c r="B1321" s="1431">
        <v>30</v>
      </c>
      <c r="C1321" s="780" t="str">
        <f>'[1]MATRIZ DE ACTIVIDADES'!$B$82</f>
        <v>Elabora Informe de visita de inspección y deriva una copia al responsable de la obra y al Gerente</v>
      </c>
      <c r="D1321" s="722" t="str">
        <f>'[1]CM.02- FUNGIBLE'!$B$8</f>
        <v>Papel Bond A-4 75 gramos</v>
      </c>
      <c r="E1321" s="723" t="s">
        <v>591</v>
      </c>
      <c r="F1321" s="724">
        <v>8</v>
      </c>
      <c r="G1321" s="729">
        <f>'[1]CM.02- FUNGIBLE'!$E$8</f>
        <v>3.1600000000000003E-2</v>
      </c>
      <c r="H1321" s="726">
        <f t="shared" si="53"/>
        <v>0.25280000000000002</v>
      </c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129"/>
      <c r="T1321" s="129"/>
      <c r="U1321" s="129"/>
      <c r="V1321" s="129"/>
      <c r="W1321" s="129"/>
      <c r="X1321" s="129"/>
      <c r="Y1321" s="129"/>
      <c r="Z1321" s="129"/>
      <c r="AA1321" s="129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  <c r="AZ1321" s="187"/>
      <c r="BA1321" s="187"/>
      <c r="BB1321" s="187"/>
      <c r="BC1321" s="187"/>
      <c r="BD1321" s="187"/>
      <c r="BE1321" s="187"/>
      <c r="BF1321" s="187"/>
      <c r="BG1321" s="187"/>
      <c r="BH1321" s="187"/>
      <c r="BI1321" s="187"/>
      <c r="BJ1321" s="187"/>
      <c r="BK1321" s="187"/>
      <c r="BL1321" s="187"/>
      <c r="BM1321" s="187"/>
    </row>
    <row r="1322" spans="1:65" s="194" customFormat="1" ht="27.75" customHeight="1" x14ac:dyDescent="0.2">
      <c r="A1322" s="1383"/>
      <c r="B1322" s="1179"/>
      <c r="C1322" s="780"/>
      <c r="D1322" s="730" t="str">
        <f>'[1]CM.02- FUNGIBLE'!$B$7</f>
        <v>Grapas 26/6</v>
      </c>
      <c r="E1322" s="723" t="s">
        <v>591</v>
      </c>
      <c r="F1322" s="731">
        <v>1</v>
      </c>
      <c r="G1322" s="732">
        <f>'[1]CM.02- FUNGIBLE'!$E$7</f>
        <v>4.5199999999999998E-4</v>
      </c>
      <c r="H1322" s="726">
        <f t="shared" si="53"/>
        <v>4.5199999999999998E-4</v>
      </c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129"/>
      <c r="T1322" s="129"/>
      <c r="U1322" s="129"/>
      <c r="V1322" s="129"/>
      <c r="W1322" s="129"/>
      <c r="X1322" s="129"/>
      <c r="Y1322" s="129"/>
      <c r="Z1322" s="129"/>
      <c r="AA1322" s="129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  <c r="AZ1322" s="187"/>
      <c r="BA1322" s="187"/>
      <c r="BB1322" s="187"/>
      <c r="BC1322" s="187"/>
      <c r="BD1322" s="187"/>
      <c r="BE1322" s="187"/>
      <c r="BF1322" s="187"/>
      <c r="BG1322" s="187"/>
      <c r="BH1322" s="187"/>
      <c r="BI1322" s="187"/>
      <c r="BJ1322" s="187"/>
      <c r="BK1322" s="187"/>
      <c r="BL1322" s="187"/>
      <c r="BM1322" s="187"/>
    </row>
    <row r="1323" spans="1:65" s="194" customFormat="1" ht="27.75" customHeight="1" x14ac:dyDescent="0.2">
      <c r="A1323" s="1383"/>
      <c r="B1323" s="1431">
        <v>34</v>
      </c>
      <c r="C1323" s="780" t="str">
        <f>'[1]MATRIZ DE ACTIVIDADES'!$B$82</f>
        <v>Elabora Informe de visita de inspección y deriva una copia al responsable de la obra y al Gerente</v>
      </c>
      <c r="D1323" s="722" t="str">
        <f>'[1]CM.02- FUNGIBLE'!$B$8</f>
        <v>Papel Bond A-4 75 gramos</v>
      </c>
      <c r="E1323" s="723" t="s">
        <v>591</v>
      </c>
      <c r="F1323" s="724">
        <v>8</v>
      </c>
      <c r="G1323" s="729">
        <f>'[1]CM.02- FUNGIBLE'!$E$8</f>
        <v>3.1600000000000003E-2</v>
      </c>
      <c r="H1323" s="726">
        <f t="shared" si="53"/>
        <v>0.25280000000000002</v>
      </c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129"/>
      <c r="T1323" s="129"/>
      <c r="U1323" s="129"/>
      <c r="V1323" s="129"/>
      <c r="W1323" s="129"/>
      <c r="X1323" s="129"/>
      <c r="Y1323" s="129"/>
      <c r="Z1323" s="129"/>
      <c r="AA1323" s="129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  <c r="AZ1323" s="187"/>
      <c r="BA1323" s="187"/>
      <c r="BB1323" s="187"/>
      <c r="BC1323" s="187"/>
      <c r="BD1323" s="187"/>
      <c r="BE1323" s="187"/>
      <c r="BF1323" s="187"/>
      <c r="BG1323" s="187"/>
      <c r="BH1323" s="187"/>
      <c r="BI1323" s="187"/>
      <c r="BJ1323" s="187"/>
      <c r="BK1323" s="187"/>
      <c r="BL1323" s="187"/>
      <c r="BM1323" s="187"/>
    </row>
    <row r="1324" spans="1:65" s="194" customFormat="1" ht="27.75" customHeight="1" x14ac:dyDescent="0.2">
      <c r="A1324" s="1383"/>
      <c r="B1324" s="1179"/>
      <c r="C1324" s="780"/>
      <c r="D1324" s="730" t="str">
        <f>'[1]CM.02- FUNGIBLE'!$B$7</f>
        <v>Grapas 26/6</v>
      </c>
      <c r="E1324" s="723" t="s">
        <v>591</v>
      </c>
      <c r="F1324" s="731">
        <v>1</v>
      </c>
      <c r="G1324" s="732">
        <f>'[1]CM.02- FUNGIBLE'!$E$7</f>
        <v>4.5199999999999998E-4</v>
      </c>
      <c r="H1324" s="726">
        <f t="shared" si="53"/>
        <v>4.5199999999999998E-4</v>
      </c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129"/>
      <c r="T1324" s="129"/>
      <c r="U1324" s="129"/>
      <c r="V1324" s="129"/>
      <c r="W1324" s="129"/>
      <c r="X1324" s="129"/>
      <c r="Y1324" s="129"/>
      <c r="Z1324" s="129"/>
      <c r="AA1324" s="129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  <c r="AZ1324" s="187"/>
      <c r="BA1324" s="187"/>
      <c r="BB1324" s="187"/>
      <c r="BC1324" s="187"/>
      <c r="BD1324" s="187"/>
      <c r="BE1324" s="187"/>
      <c r="BF1324" s="187"/>
      <c r="BG1324" s="187"/>
      <c r="BH1324" s="187"/>
      <c r="BI1324" s="187"/>
      <c r="BJ1324" s="187"/>
      <c r="BK1324" s="187"/>
      <c r="BL1324" s="187"/>
      <c r="BM1324" s="187"/>
    </row>
    <row r="1325" spans="1:65" s="194" customFormat="1" ht="27.75" customHeight="1" x14ac:dyDescent="0.2">
      <c r="A1325" s="1383"/>
      <c r="B1325" s="1431">
        <v>28</v>
      </c>
      <c r="C1325" s="780" t="str">
        <f>'[1]MATRIZ DE ACTIVIDADES'!$B$82</f>
        <v>Elabora Informe de visita de inspección y deriva una copia al responsable de la obra y al Gerente</v>
      </c>
      <c r="D1325" s="722" t="str">
        <f>'[1]CM.02- FUNGIBLE'!$B$8</f>
        <v>Papel Bond A-4 75 gramos</v>
      </c>
      <c r="E1325" s="723" t="s">
        <v>591</v>
      </c>
      <c r="F1325" s="724">
        <v>8</v>
      </c>
      <c r="G1325" s="729">
        <f>'[1]CM.02- FUNGIBLE'!$E$8</f>
        <v>3.1600000000000003E-2</v>
      </c>
      <c r="H1325" s="726">
        <f t="shared" si="53"/>
        <v>0.25280000000000002</v>
      </c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129"/>
      <c r="T1325" s="129"/>
      <c r="U1325" s="129"/>
      <c r="V1325" s="129"/>
      <c r="W1325" s="129"/>
      <c r="X1325" s="129"/>
      <c r="Y1325" s="129"/>
      <c r="Z1325" s="129"/>
      <c r="AA1325" s="129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  <c r="AZ1325" s="187"/>
      <c r="BA1325" s="187"/>
      <c r="BB1325" s="187"/>
      <c r="BC1325" s="187"/>
      <c r="BD1325" s="187"/>
      <c r="BE1325" s="187"/>
      <c r="BF1325" s="187"/>
      <c r="BG1325" s="187"/>
      <c r="BH1325" s="187"/>
      <c r="BI1325" s="187"/>
      <c r="BJ1325" s="187"/>
      <c r="BK1325" s="187"/>
      <c r="BL1325" s="187"/>
      <c r="BM1325" s="187"/>
    </row>
    <row r="1326" spans="1:65" s="194" customFormat="1" ht="27.75" customHeight="1" x14ac:dyDescent="0.2">
      <c r="A1326" s="1383"/>
      <c r="B1326" s="1179"/>
      <c r="C1326" s="780"/>
      <c r="D1326" s="730" t="str">
        <f>'[1]CM.02- FUNGIBLE'!$B$7</f>
        <v>Grapas 26/6</v>
      </c>
      <c r="E1326" s="723" t="s">
        <v>591</v>
      </c>
      <c r="F1326" s="731">
        <v>1</v>
      </c>
      <c r="G1326" s="732">
        <f>'[1]CM.02- FUNGIBLE'!$E$7</f>
        <v>4.5199999999999998E-4</v>
      </c>
      <c r="H1326" s="726">
        <f t="shared" si="53"/>
        <v>4.5199999999999998E-4</v>
      </c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129"/>
      <c r="T1326" s="129"/>
      <c r="U1326" s="129"/>
      <c r="V1326" s="129"/>
      <c r="W1326" s="129"/>
      <c r="X1326" s="129"/>
      <c r="Y1326" s="129"/>
      <c r="Z1326" s="129"/>
      <c r="AA1326" s="129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  <c r="AZ1326" s="187"/>
      <c r="BA1326" s="187"/>
      <c r="BB1326" s="187"/>
      <c r="BC1326" s="187"/>
      <c r="BD1326" s="187"/>
      <c r="BE1326" s="187"/>
      <c r="BF1326" s="187"/>
      <c r="BG1326" s="187"/>
      <c r="BH1326" s="187"/>
      <c r="BI1326" s="187"/>
      <c r="BJ1326" s="187"/>
      <c r="BK1326" s="187"/>
      <c r="BL1326" s="187"/>
      <c r="BM1326" s="187"/>
    </row>
    <row r="1327" spans="1:65" s="194" customFormat="1" ht="27.75" customHeight="1" x14ac:dyDescent="0.2">
      <c r="A1327" s="1383"/>
      <c r="B1327" s="1431">
        <v>42</v>
      </c>
      <c r="C1327" s="780" t="str">
        <f>'[1]MATRIZ DE ACTIVIDADES'!$B$82</f>
        <v>Elabora Informe de visita de inspección y deriva una copia al responsable de la obra y al Gerente</v>
      </c>
      <c r="D1327" s="722" t="str">
        <f>'[1]CM.02- FUNGIBLE'!$B$8</f>
        <v>Papel Bond A-4 75 gramos</v>
      </c>
      <c r="E1327" s="723" t="s">
        <v>591</v>
      </c>
      <c r="F1327" s="724">
        <v>8</v>
      </c>
      <c r="G1327" s="729">
        <f>'[1]CM.02- FUNGIBLE'!$E$8</f>
        <v>3.1600000000000003E-2</v>
      </c>
      <c r="H1327" s="726">
        <f t="shared" si="53"/>
        <v>0.25280000000000002</v>
      </c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  <c r="AZ1327" s="187"/>
      <c r="BA1327" s="187"/>
      <c r="BB1327" s="187"/>
      <c r="BC1327" s="187"/>
      <c r="BD1327" s="187"/>
      <c r="BE1327" s="187"/>
      <c r="BF1327" s="187"/>
      <c r="BG1327" s="187"/>
      <c r="BH1327" s="187"/>
      <c r="BI1327" s="187"/>
      <c r="BJ1327" s="187"/>
      <c r="BK1327" s="187"/>
      <c r="BL1327" s="187"/>
      <c r="BM1327" s="187"/>
    </row>
    <row r="1328" spans="1:65" s="194" customFormat="1" ht="27.75" customHeight="1" x14ac:dyDescent="0.2">
      <c r="A1328" s="1427"/>
      <c r="B1328" s="1179"/>
      <c r="C1328" s="780"/>
      <c r="D1328" s="730" t="str">
        <f>'[1]CM.02- FUNGIBLE'!$B$7</f>
        <v>Grapas 26/6</v>
      </c>
      <c r="E1328" s="723" t="s">
        <v>591</v>
      </c>
      <c r="F1328" s="731">
        <v>1</v>
      </c>
      <c r="G1328" s="732">
        <f>'[1]CM.02- FUNGIBLE'!$E$7</f>
        <v>4.5199999999999998E-4</v>
      </c>
      <c r="H1328" s="726">
        <f t="shared" si="53"/>
        <v>4.5199999999999998E-4</v>
      </c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129"/>
      <c r="T1328" s="129"/>
      <c r="U1328" s="129"/>
      <c r="V1328" s="129"/>
      <c r="W1328" s="129"/>
      <c r="X1328" s="129"/>
      <c r="Y1328" s="129"/>
      <c r="Z1328" s="129"/>
      <c r="AA1328" s="129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  <c r="AZ1328" s="187"/>
      <c r="BA1328" s="187"/>
      <c r="BB1328" s="187"/>
      <c r="BC1328" s="187"/>
      <c r="BD1328" s="187"/>
      <c r="BE1328" s="187"/>
      <c r="BF1328" s="187"/>
      <c r="BG1328" s="187"/>
      <c r="BH1328" s="187"/>
      <c r="BI1328" s="187"/>
      <c r="BJ1328" s="187"/>
      <c r="BK1328" s="187"/>
      <c r="BL1328" s="187"/>
      <c r="BM1328" s="187"/>
    </row>
    <row r="1329" spans="1:65" ht="36.75" customHeight="1" x14ac:dyDescent="0.2">
      <c r="A1329" s="148"/>
      <c r="B1329" s="118"/>
      <c r="C1329" s="148"/>
      <c r="D1329" s="149"/>
      <c r="E1329" s="149"/>
      <c r="F1329" s="149"/>
      <c r="G1329" s="692" t="s">
        <v>592</v>
      </c>
      <c r="H1329" s="794">
        <f>SUM(H1312:H1328)</f>
        <v>2.0399119999999997</v>
      </c>
    </row>
    <row r="1330" spans="1:65" s="187" customFormat="1" ht="36.75" customHeight="1" x14ac:dyDescent="0.2">
      <c r="A1330" s="176"/>
      <c r="B1330" s="165"/>
      <c r="C1330" s="176"/>
      <c r="D1330" s="150"/>
      <c r="E1330" s="150"/>
      <c r="F1330" s="150"/>
      <c r="G1330" s="694"/>
      <c r="H1330" s="795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129"/>
      <c r="T1330" s="129"/>
      <c r="U1330" s="129"/>
      <c r="V1330" s="129"/>
      <c r="W1330" s="129"/>
      <c r="X1330" s="129"/>
      <c r="Y1330" s="129"/>
      <c r="Z1330" s="129"/>
      <c r="AA1330" s="129"/>
    </row>
    <row r="1331" spans="1:65" s="52" customFormat="1" ht="15" customHeight="1" x14ac:dyDescent="0.25">
      <c r="A1331" s="1305" t="s">
        <v>55</v>
      </c>
      <c r="B1331" s="1305"/>
      <c r="C1331" s="1305"/>
      <c r="D1331" s="1305"/>
      <c r="E1331" s="1305"/>
      <c r="F1331" s="1305"/>
      <c r="G1331" s="1305"/>
      <c r="H1331" s="1305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</row>
    <row r="1332" spans="1:65" s="52" customFormat="1" ht="15" x14ac:dyDescent="0.25">
      <c r="A1332" s="1305" t="s">
        <v>673</v>
      </c>
      <c r="B1332" s="1305"/>
      <c r="C1332" s="1305"/>
      <c r="D1332" s="1305"/>
      <c r="E1332" s="1305"/>
      <c r="F1332" s="1305"/>
      <c r="G1332" s="1305"/>
      <c r="H1332" s="1305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</row>
    <row r="1333" spans="1:65" s="52" customFormat="1" ht="15" customHeight="1" x14ac:dyDescent="0.25">
      <c r="A1333" s="1301" t="s">
        <v>674</v>
      </c>
      <c r="B1333" s="1301"/>
      <c r="C1333" s="1301"/>
      <c r="D1333" s="1301"/>
      <c r="E1333" s="1301"/>
      <c r="F1333" s="1301"/>
      <c r="G1333" s="1301"/>
      <c r="H1333" s="130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</row>
    <row r="1334" spans="1:65" ht="13.5" thickBot="1" x14ac:dyDescent="0.25">
      <c r="A1334" s="60" t="s">
        <v>3</v>
      </c>
      <c r="B1334" s="117"/>
      <c r="C1334" s="61"/>
      <c r="D1334" s="117"/>
      <c r="E1334" s="117"/>
      <c r="F1334" s="117"/>
      <c r="G1334" s="132"/>
      <c r="H1334" s="793"/>
    </row>
    <row r="1335" spans="1:65" ht="13.5" customHeight="1" thickBot="1" x14ac:dyDescent="0.25">
      <c r="A1335" s="1420" t="s">
        <v>452</v>
      </c>
      <c r="B1335" s="1421"/>
      <c r="C1335" s="1421"/>
      <c r="D1335" s="1421"/>
      <c r="E1335" s="1421"/>
      <c r="F1335" s="1421"/>
      <c r="G1335" s="1421"/>
      <c r="H1335" s="1422"/>
    </row>
    <row r="1336" spans="1:65" ht="14.25" customHeight="1" thickBot="1" x14ac:dyDescent="0.25">
      <c r="A1336" s="1420" t="s">
        <v>526</v>
      </c>
      <c r="B1336" s="1421"/>
      <c r="C1336" s="1421"/>
      <c r="D1336" s="1421"/>
      <c r="E1336" s="1421"/>
      <c r="F1336" s="1421"/>
      <c r="G1336" s="1421"/>
      <c r="H1336" s="1422"/>
    </row>
    <row r="1337" spans="1:65" ht="14.25" customHeight="1" thickBot="1" x14ac:dyDescent="0.25">
      <c r="A1337" s="1417" t="s">
        <v>439</v>
      </c>
      <c r="B1337" s="1418"/>
      <c r="C1337" s="1418"/>
      <c r="D1337" s="1418"/>
      <c r="E1337" s="1418"/>
      <c r="F1337" s="1418"/>
      <c r="G1337" s="1418"/>
      <c r="H1337" s="1419"/>
    </row>
    <row r="1338" spans="1:65" x14ac:dyDescent="0.2">
      <c r="A1338" s="62"/>
      <c r="B1338" s="118"/>
      <c r="C1338" s="63"/>
      <c r="D1338" s="118"/>
      <c r="E1338" s="118"/>
      <c r="F1338" s="118"/>
      <c r="G1338" s="135"/>
      <c r="H1338" s="793"/>
    </row>
    <row r="1339" spans="1:65" ht="13.5" thickBot="1" x14ac:dyDescent="0.25">
      <c r="A1339" s="60" t="s">
        <v>4</v>
      </c>
      <c r="B1339" s="117"/>
      <c r="C1339" s="63"/>
      <c r="D1339" s="118"/>
      <c r="E1339" s="118"/>
      <c r="F1339" s="118"/>
      <c r="G1339" s="135"/>
      <c r="H1339" s="793"/>
    </row>
    <row r="1340" spans="1:65" ht="13.5" thickBot="1" x14ac:dyDescent="0.25">
      <c r="A1340" s="1108" t="s">
        <v>62</v>
      </c>
      <c r="B1340" s="1109"/>
      <c r="C1340" s="1109"/>
      <c r="D1340" s="1109"/>
      <c r="E1340" s="1109"/>
      <c r="F1340" s="1109"/>
      <c r="G1340" s="1109"/>
      <c r="H1340" s="1091"/>
    </row>
    <row r="1341" spans="1:65" s="193" customFormat="1" x14ac:dyDescent="0.2">
      <c r="A1341" s="64"/>
      <c r="B1341" s="118"/>
      <c r="C1341" s="11"/>
      <c r="D1341" s="119"/>
      <c r="E1341" s="118"/>
      <c r="F1341" s="119"/>
      <c r="G1341" s="135"/>
      <c r="H1341" s="793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129"/>
      <c r="T1341" s="129"/>
      <c r="U1341" s="129"/>
      <c r="V1341" s="129"/>
      <c r="W1341" s="129"/>
      <c r="X1341" s="129"/>
      <c r="Y1341" s="129"/>
      <c r="Z1341" s="129"/>
      <c r="AA1341" s="129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  <c r="AZ1341" s="187"/>
      <c r="BA1341" s="187"/>
      <c r="BB1341" s="187"/>
      <c r="BC1341" s="187"/>
      <c r="BD1341" s="187"/>
      <c r="BE1341" s="187"/>
      <c r="BF1341" s="187"/>
      <c r="BG1341" s="187"/>
      <c r="BH1341" s="187"/>
      <c r="BI1341" s="187"/>
      <c r="BJ1341" s="187"/>
      <c r="BK1341" s="187"/>
      <c r="BL1341" s="187"/>
      <c r="BM1341" s="187"/>
    </row>
    <row r="1342" spans="1:65" s="697" customFormat="1" ht="37.5" customHeight="1" x14ac:dyDescent="0.2">
      <c r="A1342" s="506" t="s">
        <v>5</v>
      </c>
      <c r="B1342" s="507" t="s">
        <v>6</v>
      </c>
      <c r="C1342" s="507" t="s">
        <v>7</v>
      </c>
      <c r="D1342" s="680" t="s">
        <v>578</v>
      </c>
      <c r="E1342" s="680" t="s">
        <v>579</v>
      </c>
      <c r="F1342" s="680" t="s">
        <v>580</v>
      </c>
      <c r="G1342" s="680" t="s">
        <v>581</v>
      </c>
      <c r="H1342" s="690" t="s">
        <v>14</v>
      </c>
      <c r="I1342" s="520"/>
    </row>
    <row r="1343" spans="1:65" s="697" customFormat="1" ht="25.5" customHeight="1" x14ac:dyDescent="0.2">
      <c r="A1343" s="508"/>
      <c r="B1343" s="508"/>
      <c r="C1343" s="508"/>
      <c r="D1343" s="248"/>
      <c r="E1343" s="248"/>
      <c r="F1343" s="248" t="s">
        <v>582</v>
      </c>
      <c r="G1343" s="248" t="s">
        <v>583</v>
      </c>
      <c r="H1343" s="688" t="s">
        <v>584</v>
      </c>
      <c r="I1343" s="520"/>
    </row>
    <row r="1344" spans="1:65" ht="31.5" customHeight="1" x14ac:dyDescent="0.2">
      <c r="A1344" s="1426" t="str">
        <f>'[1]CM.01-PERSONAL '!$C$168</f>
        <v xml:space="preserve">GERENCIA DE OBRAS </v>
      </c>
      <c r="B1344" s="1431">
        <v>5</v>
      </c>
      <c r="C1344" s="780" t="str">
        <f>'[1]MATRIZ DE ACTIVIDADES'!$B$70</f>
        <v>Recibe,revisa expediente y efectùa la Verificaciòn administrativa</v>
      </c>
      <c r="D1344" s="722" t="str">
        <f>'[1]CM.02- FUNGIBLE'!$B$6</f>
        <v>Folder manila A4</v>
      </c>
      <c r="E1344" s="723" t="s">
        <v>591</v>
      </c>
      <c r="F1344" s="724">
        <v>1</v>
      </c>
      <c r="G1344" s="725">
        <f>'[1]CM.02- FUNGIBLE'!$E$6</f>
        <v>0.71679999999999999</v>
      </c>
      <c r="H1344" s="726">
        <f t="shared" ref="H1344:H1360" si="54">F1344*G1344</f>
        <v>0.71679999999999999</v>
      </c>
      <c r="I1344" s="70"/>
      <c r="J1344" s="139"/>
      <c r="K1344" s="188"/>
      <c r="L1344" s="188"/>
      <c r="M1344" s="188"/>
      <c r="N1344" s="188"/>
      <c r="O1344" s="188"/>
      <c r="P1344" s="188"/>
      <c r="Q1344" s="188"/>
      <c r="R1344" s="188"/>
      <c r="S1344" s="188"/>
      <c r="T1344" s="188"/>
      <c r="U1344" s="188"/>
      <c r="V1344" s="188"/>
      <c r="W1344" s="188"/>
      <c r="X1344" s="188"/>
      <c r="Y1344" s="188"/>
      <c r="Z1344" s="188"/>
      <c r="AA1344" s="188"/>
      <c r="AB1344" s="188"/>
      <c r="AC1344" s="188"/>
      <c r="AD1344" s="188"/>
      <c r="AE1344" s="188"/>
      <c r="AF1344" s="188"/>
      <c r="AG1344" s="188"/>
      <c r="AH1344" s="188"/>
      <c r="AI1344" s="188"/>
      <c r="AJ1344" s="188"/>
      <c r="AK1344" s="188"/>
      <c r="AL1344" s="188"/>
      <c r="AM1344" s="188"/>
      <c r="AN1344" s="188"/>
      <c r="AO1344" s="188"/>
      <c r="AP1344" s="188"/>
      <c r="AQ1344" s="188"/>
      <c r="AR1344" s="188"/>
      <c r="AS1344" s="188"/>
      <c r="AT1344" s="188"/>
      <c r="AU1344" s="188"/>
      <c r="AV1344" s="188"/>
      <c r="AW1344" s="188"/>
      <c r="AX1344" s="188"/>
      <c r="AY1344" s="188"/>
      <c r="AZ1344" s="188"/>
      <c r="BA1344" s="188"/>
      <c r="BB1344" s="188"/>
      <c r="BC1344" s="188"/>
      <c r="BD1344" s="188"/>
      <c r="BE1344" s="188"/>
      <c r="BF1344" s="188"/>
      <c r="BG1344" s="188"/>
      <c r="BH1344" s="188"/>
      <c r="BI1344" s="188"/>
      <c r="BJ1344" s="188"/>
      <c r="BK1344" s="188"/>
      <c r="BL1344" s="188"/>
      <c r="BM1344" s="188"/>
    </row>
    <row r="1345" spans="1:65" ht="31.5" customHeight="1" x14ac:dyDescent="0.2">
      <c r="A1345" s="1383"/>
      <c r="B1345" s="1179"/>
      <c r="C1345" s="780"/>
      <c r="D1345" s="727" t="str">
        <f>'[1]CM.02- FUNGIBLE'!$B$5</f>
        <v>Faster</v>
      </c>
      <c r="E1345" s="723" t="s">
        <v>591</v>
      </c>
      <c r="F1345" s="727">
        <v>1</v>
      </c>
      <c r="G1345" s="728">
        <f>'[1]CM.02- FUNGIBLE'!$E$5</f>
        <v>8.8000000000000009E-2</v>
      </c>
      <c r="H1345" s="726">
        <f t="shared" si="54"/>
        <v>8.8000000000000009E-2</v>
      </c>
      <c r="I1345" s="70"/>
      <c r="J1345" s="139"/>
      <c r="K1345" s="188"/>
      <c r="L1345" s="188"/>
      <c r="M1345" s="188"/>
      <c r="N1345" s="188"/>
      <c r="O1345" s="188"/>
      <c r="P1345" s="188"/>
      <c r="Q1345" s="188"/>
      <c r="R1345" s="188"/>
      <c r="S1345" s="188"/>
      <c r="T1345" s="188"/>
      <c r="U1345" s="188"/>
      <c r="V1345" s="188"/>
      <c r="W1345" s="188"/>
      <c r="X1345" s="188"/>
      <c r="Y1345" s="188"/>
      <c r="Z1345" s="188"/>
      <c r="AA1345" s="188"/>
      <c r="AB1345" s="188"/>
      <c r="AC1345" s="188"/>
      <c r="AD1345" s="188"/>
      <c r="AE1345" s="188"/>
      <c r="AF1345" s="188"/>
      <c r="AG1345" s="188"/>
      <c r="AH1345" s="188"/>
      <c r="AI1345" s="188"/>
      <c r="AJ1345" s="188"/>
      <c r="AK1345" s="188"/>
      <c r="AL1345" s="188"/>
      <c r="AM1345" s="188"/>
      <c r="AN1345" s="188"/>
      <c r="AO1345" s="188"/>
      <c r="AP1345" s="188"/>
      <c r="AQ1345" s="188"/>
      <c r="AR1345" s="188"/>
      <c r="AS1345" s="188"/>
      <c r="AT1345" s="188"/>
      <c r="AU1345" s="188"/>
      <c r="AV1345" s="188"/>
      <c r="AW1345" s="188"/>
      <c r="AX1345" s="188"/>
      <c r="AY1345" s="188"/>
      <c r="AZ1345" s="188"/>
      <c r="BA1345" s="188"/>
      <c r="BB1345" s="188"/>
      <c r="BC1345" s="188"/>
      <c r="BD1345" s="188"/>
      <c r="BE1345" s="188"/>
      <c r="BF1345" s="188"/>
      <c r="BG1345" s="188"/>
      <c r="BH1345" s="188"/>
      <c r="BI1345" s="188"/>
      <c r="BJ1345" s="188"/>
      <c r="BK1345" s="188"/>
      <c r="BL1345" s="188"/>
      <c r="BM1345" s="188"/>
    </row>
    <row r="1346" spans="1:65" ht="30.75" customHeight="1" x14ac:dyDescent="0.2">
      <c r="A1346" s="1383"/>
      <c r="B1346" s="1431">
        <v>6</v>
      </c>
      <c r="C1346" s="780" t="str">
        <f>'[1]MATRIZ DE ACTIVIDADES'!$B$30</f>
        <v>Elabora el informe de verificación administrativa, proyecto de  Licencia  y deriva a Gerente</v>
      </c>
      <c r="D1346" s="722" t="str">
        <f>'[1]CM.02- FUNGIBLE'!$B$8</f>
        <v>Papel Bond A-4 75 gramos</v>
      </c>
      <c r="E1346" s="723" t="s">
        <v>591</v>
      </c>
      <c r="F1346" s="724">
        <v>2</v>
      </c>
      <c r="G1346" s="729">
        <f>'[1]CM.02- FUNGIBLE'!$E$8</f>
        <v>3.1600000000000003E-2</v>
      </c>
      <c r="H1346" s="726">
        <f t="shared" si="54"/>
        <v>6.3200000000000006E-2</v>
      </c>
      <c r="I1346" s="70"/>
      <c r="J1346" s="139"/>
      <c r="K1346" s="188"/>
      <c r="L1346" s="188"/>
      <c r="M1346" s="188"/>
      <c r="N1346" s="188"/>
      <c r="O1346" s="188"/>
      <c r="P1346" s="188"/>
      <c r="Q1346" s="188"/>
      <c r="R1346" s="188"/>
      <c r="S1346" s="188"/>
      <c r="T1346" s="188"/>
      <c r="U1346" s="188"/>
      <c r="V1346" s="188"/>
      <c r="W1346" s="188"/>
      <c r="X1346" s="188"/>
      <c r="Y1346" s="188"/>
      <c r="Z1346" s="188"/>
      <c r="AA1346" s="188"/>
      <c r="AB1346" s="188"/>
      <c r="AC1346" s="188"/>
      <c r="AD1346" s="188"/>
      <c r="AE1346" s="188"/>
      <c r="AF1346" s="188"/>
      <c r="AG1346" s="188"/>
      <c r="AH1346" s="188"/>
      <c r="AI1346" s="188"/>
      <c r="AJ1346" s="188"/>
      <c r="AK1346" s="188"/>
      <c r="AL1346" s="188"/>
      <c r="AM1346" s="188"/>
      <c r="AN1346" s="188"/>
      <c r="AO1346" s="188"/>
      <c r="AP1346" s="188"/>
      <c r="AQ1346" s="188"/>
      <c r="AR1346" s="188"/>
      <c r="AS1346" s="188"/>
      <c r="AT1346" s="188"/>
      <c r="AU1346" s="188"/>
      <c r="AV1346" s="188"/>
      <c r="AW1346" s="188"/>
      <c r="AX1346" s="188"/>
      <c r="AY1346" s="188"/>
      <c r="AZ1346" s="188"/>
      <c r="BA1346" s="188"/>
      <c r="BB1346" s="188"/>
      <c r="BC1346" s="188"/>
      <c r="BD1346" s="188"/>
      <c r="BE1346" s="188"/>
      <c r="BF1346" s="188"/>
      <c r="BG1346" s="188"/>
      <c r="BH1346" s="188"/>
      <c r="BI1346" s="188"/>
      <c r="BJ1346" s="188"/>
      <c r="BK1346" s="188"/>
      <c r="BL1346" s="188"/>
      <c r="BM1346" s="188"/>
    </row>
    <row r="1347" spans="1:65" ht="30.75" customHeight="1" x14ac:dyDescent="0.2">
      <c r="A1347" s="1383"/>
      <c r="B1347" s="1179"/>
      <c r="C1347" s="780"/>
      <c r="D1347" s="730" t="str">
        <f>'[1]CM.02- FUNGIBLE'!$B$7</f>
        <v>Grapas 26/6</v>
      </c>
      <c r="E1347" s="723" t="s">
        <v>591</v>
      </c>
      <c r="F1347" s="731">
        <v>1</v>
      </c>
      <c r="G1347" s="732">
        <f>'[1]CM.02- FUNGIBLE'!$E$7</f>
        <v>4.5199999999999998E-4</v>
      </c>
      <c r="H1347" s="726">
        <f t="shared" si="54"/>
        <v>4.5199999999999998E-4</v>
      </c>
      <c r="I1347" s="70"/>
      <c r="J1347" s="139"/>
      <c r="K1347" s="188"/>
      <c r="L1347" s="188"/>
      <c r="M1347" s="188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  <c r="AQ1347" s="188"/>
      <c r="AR1347" s="188"/>
      <c r="AS1347" s="188"/>
      <c r="AT1347" s="188"/>
      <c r="AU1347" s="188"/>
      <c r="AV1347" s="188"/>
      <c r="AW1347" s="188"/>
      <c r="AX1347" s="188"/>
      <c r="AY1347" s="188"/>
      <c r="AZ1347" s="188"/>
      <c r="BA1347" s="188"/>
      <c r="BB1347" s="188"/>
      <c r="BC1347" s="188"/>
      <c r="BD1347" s="188"/>
      <c r="BE1347" s="188"/>
      <c r="BF1347" s="188"/>
      <c r="BG1347" s="188"/>
      <c r="BH1347" s="188"/>
      <c r="BI1347" s="188"/>
      <c r="BJ1347" s="188"/>
      <c r="BK1347" s="188"/>
      <c r="BL1347" s="188"/>
      <c r="BM1347" s="188"/>
    </row>
    <row r="1348" spans="1:65" s="187" customFormat="1" ht="29.25" customHeight="1" x14ac:dyDescent="0.2">
      <c r="A1348" s="1383"/>
      <c r="B1348" s="1431">
        <v>13</v>
      </c>
      <c r="C1348" s="780" t="str">
        <f>'[1]MATRIZ DE ACTIVIDADES'!$B$39</f>
        <v>Recepciona, revisa expediente , elabora proyecto de Resolucion  y deriva documentacion</v>
      </c>
      <c r="D1348" s="722" t="str">
        <f>'[1]CM.02- FUNGIBLE'!$B$8</f>
        <v>Papel Bond A-4 75 gramos</v>
      </c>
      <c r="E1348" s="723" t="s">
        <v>591</v>
      </c>
      <c r="F1348" s="724">
        <v>2</v>
      </c>
      <c r="G1348" s="729">
        <f>'[1]CM.02- FUNGIBLE'!$E$8</f>
        <v>3.1600000000000003E-2</v>
      </c>
      <c r="H1348" s="726">
        <f t="shared" si="54"/>
        <v>6.3200000000000006E-2</v>
      </c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129"/>
      <c r="T1348" s="129"/>
      <c r="U1348" s="129"/>
      <c r="V1348" s="129"/>
      <c r="W1348" s="129"/>
      <c r="X1348" s="129"/>
      <c r="Y1348" s="129"/>
      <c r="Z1348" s="129"/>
      <c r="AA1348" s="129"/>
    </row>
    <row r="1349" spans="1:65" s="187" customFormat="1" ht="29.25" customHeight="1" x14ac:dyDescent="0.2">
      <c r="A1349" s="1427"/>
      <c r="B1349" s="1179"/>
      <c r="C1349" s="789"/>
      <c r="D1349" s="730" t="str">
        <f>'[1]CM.02- FUNGIBLE'!$B$7</f>
        <v>Grapas 26/6</v>
      </c>
      <c r="E1349" s="723" t="s">
        <v>591</v>
      </c>
      <c r="F1349" s="731">
        <v>1</v>
      </c>
      <c r="G1349" s="732">
        <f>'[1]CM.02- FUNGIBLE'!$E$7</f>
        <v>4.5199999999999998E-4</v>
      </c>
      <c r="H1349" s="726">
        <f t="shared" si="54"/>
        <v>4.5199999999999998E-4</v>
      </c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129"/>
      <c r="T1349" s="129"/>
      <c r="U1349" s="129"/>
      <c r="V1349" s="129"/>
      <c r="W1349" s="129"/>
      <c r="X1349" s="129"/>
      <c r="Y1349" s="129"/>
      <c r="Z1349" s="129"/>
      <c r="AA1349" s="129"/>
    </row>
    <row r="1350" spans="1:65" s="71" customFormat="1" ht="38.25" x14ac:dyDescent="0.25">
      <c r="A1350" s="784" t="str">
        <f>'[1]CM.01-PERSONAL '!$C$154</f>
        <v>GERENCIA GENERAL DE DESARROLLO URBANO</v>
      </c>
      <c r="B1350" s="817">
        <v>19</v>
      </c>
      <c r="C1350" s="790" t="str">
        <f>'[1]MATRIZ DE ACTIVIDADES'!$B$147</f>
        <v xml:space="preserve">Recibe prepara notificacion, registra en el sistema y deriva documentacion </v>
      </c>
      <c r="D1350" s="722" t="str">
        <f>'[1]CM.02- FUNGIBLE'!$B$8</f>
        <v>Papel Bond A-4 75 gramos</v>
      </c>
      <c r="E1350" s="723" t="s">
        <v>591</v>
      </c>
      <c r="F1350" s="724">
        <v>1</v>
      </c>
      <c r="G1350" s="729">
        <f>'[1]CM.02- FUNGIBLE'!$E$8</f>
        <v>3.1600000000000003E-2</v>
      </c>
      <c r="H1350" s="726">
        <f t="shared" si="54"/>
        <v>3.1600000000000003E-2</v>
      </c>
    </row>
    <row r="1351" spans="1:65" s="187" customFormat="1" ht="31.5" customHeight="1" x14ac:dyDescent="0.2">
      <c r="A1351" s="1426" t="str">
        <f>'[1]CM.01-PERSONAL '!$C$168</f>
        <v xml:space="preserve">GERENCIA DE OBRAS </v>
      </c>
      <c r="B1351" s="817">
        <v>22</v>
      </c>
      <c r="C1351" s="780" t="str">
        <f>'[1]MATRIZ DE ACTIVIDADES'!$B$34</f>
        <v>Recepciona, revisa expediente , elabora cronograma de visitas y deriva documentacion.</v>
      </c>
      <c r="D1351" s="722" t="str">
        <f>'[1]CM.02- FUNGIBLE'!$B$8</f>
        <v>Papel Bond A-4 75 gramos</v>
      </c>
      <c r="E1351" s="723" t="s">
        <v>591</v>
      </c>
      <c r="F1351" s="724">
        <v>1</v>
      </c>
      <c r="G1351" s="729">
        <f>'[1]CM.02- FUNGIBLE'!$E$8</f>
        <v>3.1600000000000003E-2</v>
      </c>
      <c r="H1351" s="726">
        <f t="shared" si="54"/>
        <v>3.1600000000000003E-2</v>
      </c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129"/>
      <c r="T1351" s="129"/>
      <c r="U1351" s="129"/>
      <c r="V1351" s="129"/>
      <c r="W1351" s="129"/>
      <c r="X1351" s="129"/>
      <c r="Y1351" s="129"/>
      <c r="Z1351" s="129"/>
      <c r="AA1351" s="129"/>
    </row>
    <row r="1352" spans="1:65" s="194" customFormat="1" ht="28.5" customHeight="1" x14ac:dyDescent="0.2">
      <c r="A1352" s="1383"/>
      <c r="B1352" s="817">
        <v>24</v>
      </c>
      <c r="C1352" s="780" t="str">
        <f>'[1]MATRIZ DE ACTIVIDADES'!$B$147</f>
        <v xml:space="preserve">Recibe prepara notificacion, registra en el sistema y deriva documentacion </v>
      </c>
      <c r="D1352" s="722" t="str">
        <f>'[1]CM.02- FUNGIBLE'!$B$8</f>
        <v>Papel Bond A-4 75 gramos</v>
      </c>
      <c r="E1352" s="723" t="s">
        <v>591</v>
      </c>
      <c r="F1352" s="724">
        <v>1</v>
      </c>
      <c r="G1352" s="729">
        <f>'[1]CM.02- FUNGIBLE'!$E$8</f>
        <v>3.1600000000000003E-2</v>
      </c>
      <c r="H1352" s="726">
        <f t="shared" si="54"/>
        <v>3.1600000000000003E-2</v>
      </c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129"/>
      <c r="T1352" s="129"/>
      <c r="U1352" s="129"/>
      <c r="V1352" s="129"/>
      <c r="W1352" s="129"/>
      <c r="X1352" s="129"/>
      <c r="Y1352" s="129"/>
      <c r="Z1352" s="129"/>
      <c r="AA1352" s="129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  <c r="AZ1352" s="187"/>
      <c r="BA1352" s="187"/>
      <c r="BB1352" s="187"/>
      <c r="BC1352" s="187"/>
      <c r="BD1352" s="187"/>
      <c r="BE1352" s="187"/>
      <c r="BF1352" s="187"/>
      <c r="BG1352" s="187"/>
      <c r="BH1352" s="187"/>
      <c r="BI1352" s="187"/>
      <c r="BJ1352" s="187"/>
      <c r="BK1352" s="187"/>
      <c r="BL1352" s="187"/>
      <c r="BM1352" s="187"/>
    </row>
    <row r="1353" spans="1:65" s="194" customFormat="1" ht="27.75" customHeight="1" x14ac:dyDescent="0.2">
      <c r="A1353" s="1383"/>
      <c r="B1353" s="1431">
        <v>30</v>
      </c>
      <c r="C1353" s="780" t="str">
        <f>'[1]MATRIZ DE ACTIVIDADES'!$B$82</f>
        <v>Elabora Informe de visita de inspección y deriva una copia al responsable de la obra y al Gerente</v>
      </c>
      <c r="D1353" s="722" t="str">
        <f>'[1]CM.02- FUNGIBLE'!$B$8</f>
        <v>Papel Bond A-4 75 gramos</v>
      </c>
      <c r="E1353" s="723" t="s">
        <v>591</v>
      </c>
      <c r="F1353" s="724">
        <v>8</v>
      </c>
      <c r="G1353" s="729">
        <f>'[1]CM.02- FUNGIBLE'!$E$8</f>
        <v>3.1600000000000003E-2</v>
      </c>
      <c r="H1353" s="726">
        <f t="shared" si="54"/>
        <v>0.25280000000000002</v>
      </c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129"/>
      <c r="T1353" s="129"/>
      <c r="U1353" s="129"/>
      <c r="V1353" s="129"/>
      <c r="W1353" s="129"/>
      <c r="X1353" s="129"/>
      <c r="Y1353" s="129"/>
      <c r="Z1353" s="129"/>
      <c r="AA1353" s="129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  <c r="AZ1353" s="187"/>
      <c r="BA1353" s="187"/>
      <c r="BB1353" s="187"/>
      <c r="BC1353" s="187"/>
      <c r="BD1353" s="187"/>
      <c r="BE1353" s="187"/>
      <c r="BF1353" s="187"/>
      <c r="BG1353" s="187"/>
      <c r="BH1353" s="187"/>
      <c r="BI1353" s="187"/>
      <c r="BJ1353" s="187"/>
      <c r="BK1353" s="187"/>
      <c r="BL1353" s="187"/>
      <c r="BM1353" s="187"/>
    </row>
    <row r="1354" spans="1:65" s="194" customFormat="1" ht="27.75" customHeight="1" x14ac:dyDescent="0.2">
      <c r="A1354" s="1383"/>
      <c r="B1354" s="1179"/>
      <c r="C1354" s="780"/>
      <c r="D1354" s="730" t="str">
        <f>'[1]CM.02- FUNGIBLE'!$B$7</f>
        <v>Grapas 26/6</v>
      </c>
      <c r="E1354" s="723" t="s">
        <v>591</v>
      </c>
      <c r="F1354" s="731">
        <v>1</v>
      </c>
      <c r="G1354" s="732">
        <f>'[1]CM.02- FUNGIBLE'!$E$7</f>
        <v>4.5199999999999998E-4</v>
      </c>
      <c r="H1354" s="726">
        <f t="shared" si="54"/>
        <v>4.5199999999999998E-4</v>
      </c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129"/>
      <c r="T1354" s="129"/>
      <c r="U1354" s="129"/>
      <c r="V1354" s="129"/>
      <c r="W1354" s="129"/>
      <c r="X1354" s="129"/>
      <c r="Y1354" s="129"/>
      <c r="Z1354" s="129"/>
      <c r="AA1354" s="129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  <c r="AZ1354" s="187"/>
      <c r="BA1354" s="187"/>
      <c r="BB1354" s="187"/>
      <c r="BC1354" s="187"/>
      <c r="BD1354" s="187"/>
      <c r="BE1354" s="187"/>
      <c r="BF1354" s="187"/>
      <c r="BG1354" s="187"/>
      <c r="BH1354" s="187"/>
      <c r="BI1354" s="187"/>
      <c r="BJ1354" s="187"/>
      <c r="BK1354" s="187"/>
      <c r="BL1354" s="187"/>
      <c r="BM1354" s="187"/>
    </row>
    <row r="1355" spans="1:65" s="194" customFormat="1" ht="27.75" customHeight="1" x14ac:dyDescent="0.2">
      <c r="A1355" s="1383"/>
      <c r="B1355" s="1431">
        <v>34</v>
      </c>
      <c r="C1355" s="780" t="str">
        <f>'[1]MATRIZ DE ACTIVIDADES'!$B$82</f>
        <v>Elabora Informe de visita de inspección y deriva una copia al responsable de la obra y al Gerente</v>
      </c>
      <c r="D1355" s="722" t="str">
        <f>'[1]CM.02- FUNGIBLE'!$B$8</f>
        <v>Papel Bond A-4 75 gramos</v>
      </c>
      <c r="E1355" s="723" t="s">
        <v>591</v>
      </c>
      <c r="F1355" s="724">
        <v>8</v>
      </c>
      <c r="G1355" s="729">
        <f>'[1]CM.02- FUNGIBLE'!$E$8</f>
        <v>3.1600000000000003E-2</v>
      </c>
      <c r="H1355" s="726">
        <f t="shared" si="54"/>
        <v>0.25280000000000002</v>
      </c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129"/>
      <c r="T1355" s="129"/>
      <c r="U1355" s="129"/>
      <c r="V1355" s="129"/>
      <c r="W1355" s="129"/>
      <c r="X1355" s="129"/>
      <c r="Y1355" s="129"/>
      <c r="Z1355" s="129"/>
      <c r="AA1355" s="129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  <c r="AZ1355" s="187"/>
      <c r="BA1355" s="187"/>
      <c r="BB1355" s="187"/>
      <c r="BC1355" s="187"/>
      <c r="BD1355" s="187"/>
      <c r="BE1355" s="187"/>
      <c r="BF1355" s="187"/>
      <c r="BG1355" s="187"/>
      <c r="BH1355" s="187"/>
      <c r="BI1355" s="187"/>
      <c r="BJ1355" s="187"/>
      <c r="BK1355" s="187"/>
      <c r="BL1355" s="187"/>
      <c r="BM1355" s="187"/>
    </row>
    <row r="1356" spans="1:65" s="194" customFormat="1" ht="27.75" customHeight="1" x14ac:dyDescent="0.2">
      <c r="A1356" s="1383"/>
      <c r="B1356" s="1179"/>
      <c r="C1356" s="780"/>
      <c r="D1356" s="730" t="str">
        <f>'[1]CM.02- FUNGIBLE'!$B$7</f>
        <v>Grapas 26/6</v>
      </c>
      <c r="E1356" s="723" t="s">
        <v>591</v>
      </c>
      <c r="F1356" s="731">
        <v>1</v>
      </c>
      <c r="G1356" s="732">
        <f>'[1]CM.02- FUNGIBLE'!$E$7</f>
        <v>4.5199999999999998E-4</v>
      </c>
      <c r="H1356" s="726">
        <f t="shared" si="54"/>
        <v>4.5199999999999998E-4</v>
      </c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129"/>
      <c r="T1356" s="129"/>
      <c r="U1356" s="129"/>
      <c r="V1356" s="129"/>
      <c r="W1356" s="129"/>
      <c r="X1356" s="129"/>
      <c r="Y1356" s="129"/>
      <c r="Z1356" s="129"/>
      <c r="AA1356" s="129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  <c r="AZ1356" s="187"/>
      <c r="BA1356" s="187"/>
      <c r="BB1356" s="187"/>
      <c r="BC1356" s="187"/>
      <c r="BD1356" s="187"/>
      <c r="BE1356" s="187"/>
      <c r="BF1356" s="187"/>
      <c r="BG1356" s="187"/>
      <c r="BH1356" s="187"/>
      <c r="BI1356" s="187"/>
      <c r="BJ1356" s="187"/>
      <c r="BK1356" s="187"/>
      <c r="BL1356" s="187"/>
      <c r="BM1356" s="187"/>
    </row>
    <row r="1357" spans="1:65" s="194" customFormat="1" ht="27.75" customHeight="1" x14ac:dyDescent="0.2">
      <c r="A1357" s="1383"/>
      <c r="B1357" s="1431">
        <v>28</v>
      </c>
      <c r="C1357" s="780" t="str">
        <f>'[1]MATRIZ DE ACTIVIDADES'!$B$82</f>
        <v>Elabora Informe de visita de inspección y deriva una copia al responsable de la obra y al Gerente</v>
      </c>
      <c r="D1357" s="722" t="str">
        <f>'[1]CM.02- FUNGIBLE'!$B$8</f>
        <v>Papel Bond A-4 75 gramos</v>
      </c>
      <c r="E1357" s="723" t="s">
        <v>591</v>
      </c>
      <c r="F1357" s="724">
        <v>8</v>
      </c>
      <c r="G1357" s="729">
        <f>'[1]CM.02- FUNGIBLE'!$E$8</f>
        <v>3.1600000000000003E-2</v>
      </c>
      <c r="H1357" s="726">
        <f t="shared" si="54"/>
        <v>0.25280000000000002</v>
      </c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129"/>
      <c r="T1357" s="129"/>
      <c r="U1357" s="129"/>
      <c r="V1357" s="129"/>
      <c r="W1357" s="129"/>
      <c r="X1357" s="129"/>
      <c r="Y1357" s="129"/>
      <c r="Z1357" s="129"/>
      <c r="AA1357" s="129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  <c r="AZ1357" s="187"/>
      <c r="BA1357" s="187"/>
      <c r="BB1357" s="187"/>
      <c r="BC1357" s="187"/>
      <c r="BD1357" s="187"/>
      <c r="BE1357" s="187"/>
      <c r="BF1357" s="187"/>
      <c r="BG1357" s="187"/>
      <c r="BH1357" s="187"/>
      <c r="BI1357" s="187"/>
      <c r="BJ1357" s="187"/>
      <c r="BK1357" s="187"/>
      <c r="BL1357" s="187"/>
      <c r="BM1357" s="187"/>
    </row>
    <row r="1358" spans="1:65" s="194" customFormat="1" ht="27.75" customHeight="1" x14ac:dyDescent="0.2">
      <c r="A1358" s="1383"/>
      <c r="B1358" s="1179"/>
      <c r="C1358" s="780"/>
      <c r="D1358" s="730" t="str">
        <f>'[1]CM.02- FUNGIBLE'!$B$7</f>
        <v>Grapas 26/6</v>
      </c>
      <c r="E1358" s="723" t="s">
        <v>591</v>
      </c>
      <c r="F1358" s="731">
        <v>1</v>
      </c>
      <c r="G1358" s="732">
        <f>'[1]CM.02- FUNGIBLE'!$E$7</f>
        <v>4.5199999999999998E-4</v>
      </c>
      <c r="H1358" s="726">
        <f t="shared" si="54"/>
        <v>4.5199999999999998E-4</v>
      </c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129"/>
      <c r="T1358" s="129"/>
      <c r="U1358" s="129"/>
      <c r="V1358" s="129"/>
      <c r="W1358" s="129"/>
      <c r="X1358" s="129"/>
      <c r="Y1358" s="129"/>
      <c r="Z1358" s="129"/>
      <c r="AA1358" s="129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  <c r="AZ1358" s="187"/>
      <c r="BA1358" s="187"/>
      <c r="BB1358" s="187"/>
      <c r="BC1358" s="187"/>
      <c r="BD1358" s="187"/>
      <c r="BE1358" s="187"/>
      <c r="BF1358" s="187"/>
      <c r="BG1358" s="187"/>
      <c r="BH1358" s="187"/>
      <c r="BI1358" s="187"/>
      <c r="BJ1358" s="187"/>
      <c r="BK1358" s="187"/>
      <c r="BL1358" s="187"/>
      <c r="BM1358" s="187"/>
    </row>
    <row r="1359" spans="1:65" s="194" customFormat="1" ht="27.75" customHeight="1" x14ac:dyDescent="0.2">
      <c r="A1359" s="1383"/>
      <c r="B1359" s="1431">
        <v>42</v>
      </c>
      <c r="C1359" s="780" t="str">
        <f>'[1]MATRIZ DE ACTIVIDADES'!$B$82</f>
        <v>Elabora Informe de visita de inspección y deriva una copia al responsable de la obra y al Gerente</v>
      </c>
      <c r="D1359" s="722" t="str">
        <f>'[1]CM.02- FUNGIBLE'!$B$8</f>
        <v>Papel Bond A-4 75 gramos</v>
      </c>
      <c r="E1359" s="723" t="s">
        <v>591</v>
      </c>
      <c r="F1359" s="724">
        <v>8</v>
      </c>
      <c r="G1359" s="729">
        <f>'[1]CM.02- FUNGIBLE'!$E$8</f>
        <v>3.1600000000000003E-2</v>
      </c>
      <c r="H1359" s="726">
        <f t="shared" si="54"/>
        <v>0.25280000000000002</v>
      </c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129"/>
      <c r="T1359" s="129"/>
      <c r="U1359" s="129"/>
      <c r="V1359" s="129"/>
      <c r="W1359" s="129"/>
      <c r="X1359" s="129"/>
      <c r="Y1359" s="129"/>
      <c r="Z1359" s="129"/>
      <c r="AA1359" s="129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  <c r="AZ1359" s="187"/>
      <c r="BA1359" s="187"/>
      <c r="BB1359" s="187"/>
      <c r="BC1359" s="187"/>
      <c r="BD1359" s="187"/>
      <c r="BE1359" s="187"/>
      <c r="BF1359" s="187"/>
      <c r="BG1359" s="187"/>
      <c r="BH1359" s="187"/>
      <c r="BI1359" s="187"/>
      <c r="BJ1359" s="187"/>
      <c r="BK1359" s="187"/>
      <c r="BL1359" s="187"/>
      <c r="BM1359" s="187"/>
    </row>
    <row r="1360" spans="1:65" s="194" customFormat="1" ht="27.75" customHeight="1" x14ac:dyDescent="0.2">
      <c r="A1360" s="1427"/>
      <c r="B1360" s="1179"/>
      <c r="C1360" s="780"/>
      <c r="D1360" s="730" t="str">
        <f>'[1]CM.02- FUNGIBLE'!$B$7</f>
        <v>Grapas 26/6</v>
      </c>
      <c r="E1360" s="723" t="s">
        <v>591</v>
      </c>
      <c r="F1360" s="731">
        <v>1</v>
      </c>
      <c r="G1360" s="732">
        <f>'[1]CM.02- FUNGIBLE'!$E$7</f>
        <v>4.5199999999999998E-4</v>
      </c>
      <c r="H1360" s="726">
        <f t="shared" si="54"/>
        <v>4.5199999999999998E-4</v>
      </c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129"/>
      <c r="T1360" s="129"/>
      <c r="U1360" s="129"/>
      <c r="V1360" s="129"/>
      <c r="W1360" s="129"/>
      <c r="X1360" s="129"/>
      <c r="Y1360" s="129"/>
      <c r="Z1360" s="129"/>
      <c r="AA1360" s="129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  <c r="AZ1360" s="187"/>
      <c r="BA1360" s="187"/>
      <c r="BB1360" s="187"/>
      <c r="BC1360" s="187"/>
      <c r="BD1360" s="187"/>
      <c r="BE1360" s="187"/>
      <c r="BF1360" s="187"/>
      <c r="BG1360" s="187"/>
      <c r="BH1360" s="187"/>
      <c r="BI1360" s="187"/>
      <c r="BJ1360" s="187"/>
      <c r="BK1360" s="187"/>
      <c r="BL1360" s="187"/>
      <c r="BM1360" s="187"/>
    </row>
    <row r="1361" spans="1:65" ht="36.75" customHeight="1" x14ac:dyDescent="0.2">
      <c r="A1361" s="148"/>
      <c r="B1361" s="118"/>
      <c r="C1361" s="148"/>
      <c r="D1361" s="149"/>
      <c r="E1361" s="149"/>
      <c r="F1361" s="149"/>
      <c r="G1361" s="692" t="s">
        <v>592</v>
      </c>
      <c r="H1361" s="794">
        <f>SUM(H1344:H1360)</f>
        <v>2.0399119999999997</v>
      </c>
    </row>
    <row r="1362" spans="1:65" s="187" customFormat="1" x14ac:dyDescent="0.2">
      <c r="A1362" s="178"/>
      <c r="B1362" s="184"/>
      <c r="C1362" s="178"/>
      <c r="D1362" s="179"/>
      <c r="E1362" s="150"/>
      <c r="F1362" s="150"/>
      <c r="G1362" s="152"/>
      <c r="H1362" s="795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129"/>
      <c r="T1362" s="129"/>
      <c r="U1362" s="129"/>
      <c r="V1362" s="129"/>
      <c r="W1362" s="129"/>
      <c r="X1362" s="129"/>
      <c r="Y1362" s="129"/>
      <c r="Z1362" s="129"/>
      <c r="AA1362" s="129"/>
    </row>
    <row r="1363" spans="1:65" s="52" customFormat="1" ht="15" customHeight="1" x14ac:dyDescent="0.25">
      <c r="A1363" s="1305" t="s">
        <v>55</v>
      </c>
      <c r="B1363" s="1305"/>
      <c r="C1363" s="1305"/>
      <c r="D1363" s="1305"/>
      <c r="E1363" s="1305"/>
      <c r="F1363" s="1305"/>
      <c r="G1363" s="1305"/>
      <c r="H1363" s="1305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</row>
    <row r="1364" spans="1:65" s="52" customFormat="1" ht="15" x14ac:dyDescent="0.25">
      <c r="A1364" s="1305" t="s">
        <v>673</v>
      </c>
      <c r="B1364" s="1305"/>
      <c r="C1364" s="1305"/>
      <c r="D1364" s="1305"/>
      <c r="E1364" s="1305"/>
      <c r="F1364" s="1305"/>
      <c r="G1364" s="1305"/>
      <c r="H1364" s="1305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</row>
    <row r="1365" spans="1:65" s="52" customFormat="1" ht="15" customHeight="1" x14ac:dyDescent="0.25">
      <c r="A1365" s="1301" t="s">
        <v>674</v>
      </c>
      <c r="B1365" s="1301"/>
      <c r="C1365" s="1301"/>
      <c r="D1365" s="1301"/>
      <c r="E1365" s="1301"/>
      <c r="F1365" s="1301"/>
      <c r="G1365" s="1301"/>
      <c r="H1365" s="130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</row>
    <row r="1366" spans="1:65" ht="13.5" thickBot="1" x14ac:dyDescent="0.25">
      <c r="A1366" s="60" t="s">
        <v>3</v>
      </c>
      <c r="B1366" s="117"/>
      <c r="C1366" s="61"/>
      <c r="D1366" s="117"/>
      <c r="E1366" s="117"/>
      <c r="F1366" s="117"/>
      <c r="G1366" s="132"/>
      <c r="H1366" s="793"/>
    </row>
    <row r="1367" spans="1:65" ht="13.5" customHeight="1" thickBot="1" x14ac:dyDescent="0.25">
      <c r="A1367" s="1420" t="s">
        <v>452</v>
      </c>
      <c r="B1367" s="1421"/>
      <c r="C1367" s="1421"/>
      <c r="D1367" s="1421"/>
      <c r="E1367" s="1421"/>
      <c r="F1367" s="1421"/>
      <c r="G1367" s="1421"/>
      <c r="H1367" s="1422"/>
    </row>
    <row r="1368" spans="1:65" ht="14.25" customHeight="1" thickBot="1" x14ac:dyDescent="0.25">
      <c r="A1368" s="1420" t="s">
        <v>526</v>
      </c>
      <c r="B1368" s="1421"/>
      <c r="C1368" s="1421"/>
      <c r="D1368" s="1421"/>
      <c r="E1368" s="1421"/>
      <c r="F1368" s="1421"/>
      <c r="G1368" s="1421"/>
      <c r="H1368" s="1422"/>
    </row>
    <row r="1369" spans="1:65" ht="14.25" customHeight="1" thickBot="1" x14ac:dyDescent="0.25">
      <c r="A1369" s="1417" t="s">
        <v>440</v>
      </c>
      <c r="B1369" s="1418"/>
      <c r="C1369" s="1418"/>
      <c r="D1369" s="1418"/>
      <c r="E1369" s="1418"/>
      <c r="F1369" s="1418"/>
      <c r="G1369" s="1418"/>
      <c r="H1369" s="1419"/>
    </row>
    <row r="1370" spans="1:65" x14ac:dyDescent="0.2">
      <c r="A1370" s="62"/>
      <c r="B1370" s="118"/>
      <c r="C1370" s="63"/>
      <c r="D1370" s="118"/>
      <c r="E1370" s="118"/>
      <c r="F1370" s="118"/>
      <c r="G1370" s="135"/>
      <c r="H1370" s="793"/>
    </row>
    <row r="1371" spans="1:65" ht="13.5" thickBot="1" x14ac:dyDescent="0.25">
      <c r="A1371" s="60" t="s">
        <v>4</v>
      </c>
      <c r="B1371" s="117"/>
      <c r="C1371" s="63"/>
      <c r="D1371" s="118"/>
      <c r="E1371" s="118"/>
      <c r="F1371" s="118"/>
      <c r="G1371" s="135"/>
      <c r="H1371" s="793"/>
    </row>
    <row r="1372" spans="1:65" ht="13.5" thickBot="1" x14ac:dyDescent="0.25">
      <c r="A1372" s="1108" t="s">
        <v>62</v>
      </c>
      <c r="B1372" s="1109"/>
      <c r="C1372" s="1109"/>
      <c r="D1372" s="1109"/>
      <c r="E1372" s="1109"/>
      <c r="F1372" s="1109"/>
      <c r="G1372" s="1109"/>
      <c r="H1372" s="1091"/>
    </row>
    <row r="1373" spans="1:65" s="193" customFormat="1" x14ac:dyDescent="0.2">
      <c r="A1373" s="64"/>
      <c r="B1373" s="118"/>
      <c r="C1373" s="11"/>
      <c r="D1373" s="119"/>
      <c r="E1373" s="118"/>
      <c r="F1373" s="119"/>
      <c r="G1373" s="135"/>
      <c r="H1373" s="793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129"/>
      <c r="T1373" s="129"/>
      <c r="U1373" s="129"/>
      <c r="V1373" s="129"/>
      <c r="W1373" s="129"/>
      <c r="X1373" s="129"/>
      <c r="Y1373" s="129"/>
      <c r="Z1373" s="129"/>
      <c r="AA1373" s="129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  <c r="AZ1373" s="187"/>
      <c r="BA1373" s="187"/>
      <c r="BB1373" s="187"/>
      <c r="BC1373" s="187"/>
      <c r="BD1373" s="187"/>
      <c r="BE1373" s="187"/>
      <c r="BF1373" s="187"/>
      <c r="BG1373" s="187"/>
      <c r="BH1373" s="187"/>
      <c r="BI1373" s="187"/>
      <c r="BJ1373" s="187"/>
      <c r="BK1373" s="187"/>
      <c r="BL1373" s="187"/>
      <c r="BM1373" s="187"/>
    </row>
    <row r="1374" spans="1:65" s="697" customFormat="1" ht="37.5" customHeight="1" x14ac:dyDescent="0.2">
      <c r="A1374" s="506" t="s">
        <v>5</v>
      </c>
      <c r="B1374" s="507" t="s">
        <v>6</v>
      </c>
      <c r="C1374" s="507" t="s">
        <v>7</v>
      </c>
      <c r="D1374" s="680" t="s">
        <v>578</v>
      </c>
      <c r="E1374" s="680" t="s">
        <v>579</v>
      </c>
      <c r="F1374" s="680" t="s">
        <v>580</v>
      </c>
      <c r="G1374" s="680" t="s">
        <v>581</v>
      </c>
      <c r="H1374" s="690" t="s">
        <v>14</v>
      </c>
      <c r="I1374" s="520"/>
    </row>
    <row r="1375" spans="1:65" s="697" customFormat="1" ht="25.5" customHeight="1" x14ac:dyDescent="0.2">
      <c r="A1375" s="508"/>
      <c r="B1375" s="508"/>
      <c r="C1375" s="508"/>
      <c r="D1375" s="248"/>
      <c r="E1375" s="248"/>
      <c r="F1375" s="248" t="s">
        <v>582</v>
      </c>
      <c r="G1375" s="248" t="s">
        <v>583</v>
      </c>
      <c r="H1375" s="688" t="s">
        <v>584</v>
      </c>
      <c r="I1375" s="520"/>
    </row>
    <row r="1376" spans="1:65" ht="31.5" customHeight="1" x14ac:dyDescent="0.2">
      <c r="A1376" s="1426" t="str">
        <f>'[1]CM.01-PERSONAL '!$C$168</f>
        <v xml:space="preserve">GERENCIA DE OBRAS </v>
      </c>
      <c r="B1376" s="1431">
        <v>5</v>
      </c>
      <c r="C1376" s="780" t="str">
        <f>'[1]MATRIZ DE ACTIVIDADES'!$B$70</f>
        <v>Recibe,revisa expediente y efectùa la Verificaciòn administrativa</v>
      </c>
      <c r="D1376" s="722" t="str">
        <f>'[1]CM.02- FUNGIBLE'!$B$6</f>
        <v>Folder manila A4</v>
      </c>
      <c r="E1376" s="723" t="s">
        <v>591</v>
      </c>
      <c r="F1376" s="724">
        <v>1</v>
      </c>
      <c r="G1376" s="725">
        <f>'[1]CM.02- FUNGIBLE'!$E$6</f>
        <v>0.71679999999999999</v>
      </c>
      <c r="H1376" s="726">
        <f t="shared" ref="H1376:H1392" si="55">F1376*G1376</f>
        <v>0.71679999999999999</v>
      </c>
      <c r="I1376" s="70"/>
      <c r="J1376" s="139"/>
      <c r="K1376" s="188"/>
      <c r="L1376" s="188"/>
      <c r="M1376" s="188"/>
      <c r="N1376" s="188"/>
      <c r="O1376" s="188"/>
      <c r="P1376" s="188"/>
      <c r="Q1376" s="188"/>
      <c r="R1376" s="188"/>
      <c r="S1376" s="188"/>
      <c r="T1376" s="188"/>
      <c r="U1376" s="188"/>
      <c r="V1376" s="188"/>
      <c r="W1376" s="188"/>
      <c r="X1376" s="188"/>
      <c r="Y1376" s="188"/>
      <c r="Z1376" s="188"/>
      <c r="AA1376" s="188"/>
      <c r="AB1376" s="188"/>
      <c r="AC1376" s="188"/>
      <c r="AD1376" s="188"/>
      <c r="AE1376" s="188"/>
      <c r="AF1376" s="188"/>
      <c r="AG1376" s="188"/>
      <c r="AH1376" s="188"/>
      <c r="AI1376" s="188"/>
      <c r="AJ1376" s="188"/>
      <c r="AK1376" s="188"/>
      <c r="AL1376" s="188"/>
      <c r="AM1376" s="188"/>
      <c r="AN1376" s="188"/>
      <c r="AO1376" s="188"/>
      <c r="AP1376" s="188"/>
      <c r="AQ1376" s="188"/>
      <c r="AR1376" s="188"/>
      <c r="AS1376" s="188"/>
      <c r="AT1376" s="188"/>
      <c r="AU1376" s="188"/>
      <c r="AV1376" s="188"/>
      <c r="AW1376" s="188"/>
      <c r="AX1376" s="188"/>
      <c r="AY1376" s="188"/>
      <c r="AZ1376" s="188"/>
      <c r="BA1376" s="188"/>
      <c r="BB1376" s="188"/>
      <c r="BC1376" s="188"/>
      <c r="BD1376" s="188"/>
      <c r="BE1376" s="188"/>
      <c r="BF1376" s="188"/>
      <c r="BG1376" s="188"/>
      <c r="BH1376" s="188"/>
      <c r="BI1376" s="188"/>
      <c r="BJ1376" s="188"/>
      <c r="BK1376" s="188"/>
      <c r="BL1376" s="188"/>
      <c r="BM1376" s="188"/>
    </row>
    <row r="1377" spans="1:65" ht="31.5" customHeight="1" x14ac:dyDescent="0.2">
      <c r="A1377" s="1383"/>
      <c r="B1377" s="1179"/>
      <c r="C1377" s="780"/>
      <c r="D1377" s="727" t="str">
        <f>'[1]CM.02- FUNGIBLE'!$B$5</f>
        <v>Faster</v>
      </c>
      <c r="E1377" s="723" t="s">
        <v>591</v>
      </c>
      <c r="F1377" s="727">
        <v>1</v>
      </c>
      <c r="G1377" s="728">
        <f>'[1]CM.02- FUNGIBLE'!$E$5</f>
        <v>8.8000000000000009E-2</v>
      </c>
      <c r="H1377" s="726">
        <f t="shared" si="55"/>
        <v>8.8000000000000009E-2</v>
      </c>
      <c r="I1377" s="70"/>
      <c r="J1377" s="139"/>
      <c r="K1377" s="188"/>
      <c r="L1377" s="188"/>
      <c r="M1377" s="188"/>
      <c r="N1377" s="188"/>
      <c r="O1377" s="188"/>
      <c r="P1377" s="188"/>
      <c r="Q1377" s="188"/>
      <c r="R1377" s="188"/>
      <c r="S1377" s="188"/>
      <c r="T1377" s="188"/>
      <c r="U1377" s="188"/>
      <c r="V1377" s="188"/>
      <c r="W1377" s="188"/>
      <c r="X1377" s="188"/>
      <c r="Y1377" s="188"/>
      <c r="Z1377" s="188"/>
      <c r="AA1377" s="188"/>
      <c r="AB1377" s="188"/>
      <c r="AC1377" s="188"/>
      <c r="AD1377" s="188"/>
      <c r="AE1377" s="188"/>
      <c r="AF1377" s="188"/>
      <c r="AG1377" s="188"/>
      <c r="AH1377" s="188"/>
      <c r="AI1377" s="188"/>
      <c r="AJ1377" s="188"/>
      <c r="AK1377" s="188"/>
      <c r="AL1377" s="188"/>
      <c r="AM1377" s="188"/>
      <c r="AN1377" s="188"/>
      <c r="AO1377" s="188"/>
      <c r="AP1377" s="188"/>
      <c r="AQ1377" s="188"/>
      <c r="AR1377" s="188"/>
      <c r="AS1377" s="188"/>
      <c r="AT1377" s="188"/>
      <c r="AU1377" s="188"/>
      <c r="AV1377" s="188"/>
      <c r="AW1377" s="188"/>
      <c r="AX1377" s="188"/>
      <c r="AY1377" s="188"/>
      <c r="AZ1377" s="188"/>
      <c r="BA1377" s="188"/>
      <c r="BB1377" s="188"/>
      <c r="BC1377" s="188"/>
      <c r="BD1377" s="188"/>
      <c r="BE1377" s="188"/>
      <c r="BF1377" s="188"/>
      <c r="BG1377" s="188"/>
      <c r="BH1377" s="188"/>
      <c r="BI1377" s="188"/>
      <c r="BJ1377" s="188"/>
      <c r="BK1377" s="188"/>
      <c r="BL1377" s="188"/>
      <c r="BM1377" s="188"/>
    </row>
    <row r="1378" spans="1:65" ht="30.75" customHeight="1" x14ac:dyDescent="0.2">
      <c r="A1378" s="1383"/>
      <c r="B1378" s="1431">
        <v>6</v>
      </c>
      <c r="C1378" s="780" t="str">
        <f>'[1]MATRIZ DE ACTIVIDADES'!$B$30</f>
        <v>Elabora el informe de verificación administrativa, proyecto de  Licencia  y deriva a Gerente</v>
      </c>
      <c r="D1378" s="722" t="str">
        <f>'[1]CM.02- FUNGIBLE'!$B$8</f>
        <v>Papel Bond A-4 75 gramos</v>
      </c>
      <c r="E1378" s="723" t="s">
        <v>591</v>
      </c>
      <c r="F1378" s="724">
        <v>2</v>
      </c>
      <c r="G1378" s="729">
        <f>'[1]CM.02- FUNGIBLE'!$E$8</f>
        <v>3.1600000000000003E-2</v>
      </c>
      <c r="H1378" s="726">
        <f t="shared" si="55"/>
        <v>6.3200000000000006E-2</v>
      </c>
      <c r="I1378" s="70"/>
      <c r="J1378" s="139"/>
      <c r="K1378" s="188"/>
      <c r="L1378" s="188"/>
      <c r="M1378" s="188"/>
      <c r="N1378" s="188"/>
      <c r="O1378" s="188"/>
      <c r="P1378" s="188"/>
      <c r="Q1378" s="188"/>
      <c r="R1378" s="188"/>
      <c r="S1378" s="188"/>
      <c r="T1378" s="188"/>
      <c r="U1378" s="188"/>
      <c r="V1378" s="188"/>
      <c r="W1378" s="188"/>
      <c r="X1378" s="188"/>
      <c r="Y1378" s="188"/>
      <c r="Z1378" s="188"/>
      <c r="AA1378" s="188"/>
      <c r="AB1378" s="188"/>
      <c r="AC1378" s="188"/>
      <c r="AD1378" s="188"/>
      <c r="AE1378" s="188"/>
      <c r="AF1378" s="188"/>
      <c r="AG1378" s="188"/>
      <c r="AH1378" s="188"/>
      <c r="AI1378" s="188"/>
      <c r="AJ1378" s="188"/>
      <c r="AK1378" s="188"/>
      <c r="AL1378" s="188"/>
      <c r="AM1378" s="188"/>
      <c r="AN1378" s="188"/>
      <c r="AO1378" s="188"/>
      <c r="AP1378" s="188"/>
      <c r="AQ1378" s="188"/>
      <c r="AR1378" s="188"/>
      <c r="AS1378" s="188"/>
      <c r="AT1378" s="188"/>
      <c r="AU1378" s="188"/>
      <c r="AV1378" s="188"/>
      <c r="AW1378" s="188"/>
      <c r="AX1378" s="188"/>
      <c r="AY1378" s="188"/>
      <c r="AZ1378" s="188"/>
      <c r="BA1378" s="188"/>
      <c r="BB1378" s="188"/>
      <c r="BC1378" s="188"/>
      <c r="BD1378" s="188"/>
      <c r="BE1378" s="188"/>
      <c r="BF1378" s="188"/>
      <c r="BG1378" s="188"/>
      <c r="BH1378" s="188"/>
      <c r="BI1378" s="188"/>
      <c r="BJ1378" s="188"/>
      <c r="BK1378" s="188"/>
      <c r="BL1378" s="188"/>
      <c r="BM1378" s="188"/>
    </row>
    <row r="1379" spans="1:65" ht="30.75" customHeight="1" x14ac:dyDescent="0.2">
      <c r="A1379" s="1383"/>
      <c r="B1379" s="1179"/>
      <c r="C1379" s="780"/>
      <c r="D1379" s="730" t="str">
        <f>'[1]CM.02- FUNGIBLE'!$B$7</f>
        <v>Grapas 26/6</v>
      </c>
      <c r="E1379" s="723" t="s">
        <v>591</v>
      </c>
      <c r="F1379" s="731">
        <v>1</v>
      </c>
      <c r="G1379" s="732">
        <f>'[1]CM.02- FUNGIBLE'!$E$7</f>
        <v>4.5199999999999998E-4</v>
      </c>
      <c r="H1379" s="726">
        <f t="shared" si="55"/>
        <v>4.5199999999999998E-4</v>
      </c>
      <c r="I1379" s="70"/>
      <c r="J1379" s="139"/>
      <c r="K1379" s="188"/>
      <c r="L1379" s="188"/>
      <c r="M1379" s="188"/>
      <c r="N1379" s="188"/>
      <c r="O1379" s="188"/>
      <c r="P1379" s="188"/>
      <c r="Q1379" s="188"/>
      <c r="R1379" s="188"/>
      <c r="S1379" s="188"/>
      <c r="T1379" s="188"/>
      <c r="U1379" s="188"/>
      <c r="V1379" s="188"/>
      <c r="W1379" s="188"/>
      <c r="X1379" s="188"/>
      <c r="Y1379" s="188"/>
      <c r="Z1379" s="188"/>
      <c r="AA1379" s="188"/>
      <c r="AB1379" s="188"/>
      <c r="AC1379" s="188"/>
      <c r="AD1379" s="188"/>
      <c r="AE1379" s="188"/>
      <c r="AF1379" s="188"/>
      <c r="AG1379" s="188"/>
      <c r="AH1379" s="188"/>
      <c r="AI1379" s="188"/>
      <c r="AJ1379" s="188"/>
      <c r="AK1379" s="188"/>
      <c r="AL1379" s="188"/>
      <c r="AM1379" s="188"/>
      <c r="AN1379" s="188"/>
      <c r="AO1379" s="188"/>
      <c r="AP1379" s="188"/>
      <c r="AQ1379" s="188"/>
      <c r="AR1379" s="188"/>
      <c r="AS1379" s="188"/>
      <c r="AT1379" s="188"/>
      <c r="AU1379" s="188"/>
      <c r="AV1379" s="188"/>
      <c r="AW1379" s="188"/>
      <c r="AX1379" s="188"/>
      <c r="AY1379" s="188"/>
      <c r="AZ1379" s="188"/>
      <c r="BA1379" s="188"/>
      <c r="BB1379" s="188"/>
      <c r="BC1379" s="188"/>
      <c r="BD1379" s="188"/>
      <c r="BE1379" s="188"/>
      <c r="BF1379" s="188"/>
      <c r="BG1379" s="188"/>
      <c r="BH1379" s="188"/>
      <c r="BI1379" s="188"/>
      <c r="BJ1379" s="188"/>
      <c r="BK1379" s="188"/>
      <c r="BL1379" s="188"/>
      <c r="BM1379" s="188"/>
    </row>
    <row r="1380" spans="1:65" s="187" customFormat="1" ht="29.25" customHeight="1" x14ac:dyDescent="0.2">
      <c r="A1380" s="1383"/>
      <c r="B1380" s="1431">
        <v>13</v>
      </c>
      <c r="C1380" s="780" t="str">
        <f>'[1]MATRIZ DE ACTIVIDADES'!$B$39</f>
        <v>Recepciona, revisa expediente , elabora proyecto de Resolucion  y deriva documentacion</v>
      </c>
      <c r="D1380" s="722" t="str">
        <f>'[1]CM.02- FUNGIBLE'!$B$8</f>
        <v>Papel Bond A-4 75 gramos</v>
      </c>
      <c r="E1380" s="723" t="s">
        <v>591</v>
      </c>
      <c r="F1380" s="724">
        <v>2</v>
      </c>
      <c r="G1380" s="729">
        <f>'[1]CM.02- FUNGIBLE'!$E$8</f>
        <v>3.1600000000000003E-2</v>
      </c>
      <c r="H1380" s="726">
        <f t="shared" si="55"/>
        <v>6.3200000000000006E-2</v>
      </c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129"/>
      <c r="T1380" s="129"/>
      <c r="U1380" s="129"/>
      <c r="V1380" s="129"/>
      <c r="W1380" s="129"/>
      <c r="X1380" s="129"/>
      <c r="Y1380" s="129"/>
      <c r="Z1380" s="129"/>
      <c r="AA1380" s="129"/>
    </row>
    <row r="1381" spans="1:65" s="187" customFormat="1" ht="29.25" customHeight="1" x14ac:dyDescent="0.2">
      <c r="A1381" s="1427"/>
      <c r="B1381" s="1179"/>
      <c r="C1381" s="789"/>
      <c r="D1381" s="730" t="str">
        <f>'[1]CM.02- FUNGIBLE'!$B$7</f>
        <v>Grapas 26/6</v>
      </c>
      <c r="E1381" s="723" t="s">
        <v>591</v>
      </c>
      <c r="F1381" s="731">
        <v>1</v>
      </c>
      <c r="G1381" s="732">
        <f>'[1]CM.02- FUNGIBLE'!$E$7</f>
        <v>4.5199999999999998E-4</v>
      </c>
      <c r="H1381" s="726">
        <f t="shared" si="55"/>
        <v>4.5199999999999998E-4</v>
      </c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129"/>
      <c r="T1381" s="129"/>
      <c r="U1381" s="129"/>
      <c r="V1381" s="129"/>
      <c r="W1381" s="129"/>
      <c r="X1381" s="129"/>
      <c r="Y1381" s="129"/>
      <c r="Z1381" s="129"/>
      <c r="AA1381" s="129"/>
    </row>
    <row r="1382" spans="1:65" s="71" customFormat="1" ht="38.25" x14ac:dyDescent="0.25">
      <c r="A1382" s="784" t="str">
        <f>'[1]CM.01-PERSONAL '!$C$154</f>
        <v>GERENCIA GENERAL DE DESARROLLO URBANO</v>
      </c>
      <c r="B1382" s="817">
        <v>19</v>
      </c>
      <c r="C1382" s="790" t="str">
        <f>'[1]MATRIZ DE ACTIVIDADES'!$B$147</f>
        <v xml:space="preserve">Recibe prepara notificacion, registra en el sistema y deriva documentacion </v>
      </c>
      <c r="D1382" s="722" t="str">
        <f>'[1]CM.02- FUNGIBLE'!$B$8</f>
        <v>Papel Bond A-4 75 gramos</v>
      </c>
      <c r="E1382" s="723" t="s">
        <v>591</v>
      </c>
      <c r="F1382" s="724">
        <v>1</v>
      </c>
      <c r="G1382" s="729">
        <f>'[1]CM.02- FUNGIBLE'!$E$8</f>
        <v>3.1600000000000003E-2</v>
      </c>
      <c r="H1382" s="726">
        <f t="shared" si="55"/>
        <v>3.1600000000000003E-2</v>
      </c>
    </row>
    <row r="1383" spans="1:65" s="187" customFormat="1" ht="31.5" customHeight="1" x14ac:dyDescent="0.2">
      <c r="A1383" s="1426" t="str">
        <f>'[1]CM.01-PERSONAL '!$C$168</f>
        <v xml:space="preserve">GERENCIA DE OBRAS </v>
      </c>
      <c r="B1383" s="817">
        <v>22</v>
      </c>
      <c r="C1383" s="780" t="str">
        <f>'[1]MATRIZ DE ACTIVIDADES'!$B$34</f>
        <v>Recepciona, revisa expediente , elabora cronograma de visitas y deriva documentacion.</v>
      </c>
      <c r="D1383" s="722" t="str">
        <f>'[1]CM.02- FUNGIBLE'!$B$8</f>
        <v>Papel Bond A-4 75 gramos</v>
      </c>
      <c r="E1383" s="723" t="s">
        <v>591</v>
      </c>
      <c r="F1383" s="724">
        <v>1</v>
      </c>
      <c r="G1383" s="729">
        <f>'[1]CM.02- FUNGIBLE'!$E$8</f>
        <v>3.1600000000000003E-2</v>
      </c>
      <c r="H1383" s="726">
        <f t="shared" si="55"/>
        <v>3.1600000000000003E-2</v>
      </c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</row>
    <row r="1384" spans="1:65" s="194" customFormat="1" ht="28.5" customHeight="1" x14ac:dyDescent="0.2">
      <c r="A1384" s="1383"/>
      <c r="B1384" s="817">
        <v>24</v>
      </c>
      <c r="C1384" s="780" t="str">
        <f>'[1]MATRIZ DE ACTIVIDADES'!$B$147</f>
        <v xml:space="preserve">Recibe prepara notificacion, registra en el sistema y deriva documentacion </v>
      </c>
      <c r="D1384" s="722" t="str">
        <f>'[1]CM.02- FUNGIBLE'!$B$8</f>
        <v>Papel Bond A-4 75 gramos</v>
      </c>
      <c r="E1384" s="723" t="s">
        <v>591</v>
      </c>
      <c r="F1384" s="724">
        <v>1</v>
      </c>
      <c r="G1384" s="729">
        <f>'[1]CM.02- FUNGIBLE'!$E$8</f>
        <v>3.1600000000000003E-2</v>
      </c>
      <c r="H1384" s="726">
        <f t="shared" si="55"/>
        <v>3.1600000000000003E-2</v>
      </c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129"/>
      <c r="T1384" s="129"/>
      <c r="U1384" s="129"/>
      <c r="V1384" s="129"/>
      <c r="W1384" s="129"/>
      <c r="X1384" s="129"/>
      <c r="Y1384" s="129"/>
      <c r="Z1384" s="129"/>
      <c r="AA1384" s="129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  <c r="AZ1384" s="187"/>
      <c r="BA1384" s="187"/>
      <c r="BB1384" s="187"/>
      <c r="BC1384" s="187"/>
      <c r="BD1384" s="187"/>
      <c r="BE1384" s="187"/>
      <c r="BF1384" s="187"/>
      <c r="BG1384" s="187"/>
      <c r="BH1384" s="187"/>
      <c r="BI1384" s="187"/>
      <c r="BJ1384" s="187"/>
      <c r="BK1384" s="187"/>
      <c r="BL1384" s="187"/>
      <c r="BM1384" s="187"/>
    </row>
    <row r="1385" spans="1:65" s="194" customFormat="1" ht="27.75" customHeight="1" x14ac:dyDescent="0.2">
      <c r="A1385" s="1383"/>
      <c r="B1385" s="1431">
        <v>30</v>
      </c>
      <c r="C1385" s="780" t="str">
        <f>'[1]MATRIZ DE ACTIVIDADES'!$B$82</f>
        <v>Elabora Informe de visita de inspección y deriva una copia al responsable de la obra y al Gerente</v>
      </c>
      <c r="D1385" s="722" t="str">
        <f>'[1]CM.02- FUNGIBLE'!$B$8</f>
        <v>Papel Bond A-4 75 gramos</v>
      </c>
      <c r="E1385" s="723" t="s">
        <v>591</v>
      </c>
      <c r="F1385" s="724">
        <v>8</v>
      </c>
      <c r="G1385" s="729">
        <f>'[1]CM.02- FUNGIBLE'!$E$8</f>
        <v>3.1600000000000003E-2</v>
      </c>
      <c r="H1385" s="726">
        <f t="shared" si="55"/>
        <v>0.25280000000000002</v>
      </c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129"/>
      <c r="T1385" s="129"/>
      <c r="U1385" s="129"/>
      <c r="V1385" s="129"/>
      <c r="W1385" s="129"/>
      <c r="X1385" s="129"/>
      <c r="Y1385" s="129"/>
      <c r="Z1385" s="129"/>
      <c r="AA1385" s="129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  <c r="AZ1385" s="187"/>
      <c r="BA1385" s="187"/>
      <c r="BB1385" s="187"/>
      <c r="BC1385" s="187"/>
      <c r="BD1385" s="187"/>
      <c r="BE1385" s="187"/>
      <c r="BF1385" s="187"/>
      <c r="BG1385" s="187"/>
      <c r="BH1385" s="187"/>
      <c r="BI1385" s="187"/>
      <c r="BJ1385" s="187"/>
      <c r="BK1385" s="187"/>
      <c r="BL1385" s="187"/>
      <c r="BM1385" s="187"/>
    </row>
    <row r="1386" spans="1:65" s="194" customFormat="1" ht="27.75" customHeight="1" x14ac:dyDescent="0.2">
      <c r="A1386" s="1383"/>
      <c r="B1386" s="1179"/>
      <c r="C1386" s="780"/>
      <c r="D1386" s="730" t="str">
        <f>'[1]CM.02- FUNGIBLE'!$B$7</f>
        <v>Grapas 26/6</v>
      </c>
      <c r="E1386" s="723" t="s">
        <v>591</v>
      </c>
      <c r="F1386" s="731">
        <v>1</v>
      </c>
      <c r="G1386" s="732">
        <f>'[1]CM.02- FUNGIBLE'!$E$7</f>
        <v>4.5199999999999998E-4</v>
      </c>
      <c r="H1386" s="726">
        <f t="shared" si="55"/>
        <v>4.5199999999999998E-4</v>
      </c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129"/>
      <c r="T1386" s="129"/>
      <c r="U1386" s="129"/>
      <c r="V1386" s="129"/>
      <c r="W1386" s="129"/>
      <c r="X1386" s="129"/>
      <c r="Y1386" s="129"/>
      <c r="Z1386" s="129"/>
      <c r="AA1386" s="129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  <c r="AZ1386" s="187"/>
      <c r="BA1386" s="187"/>
      <c r="BB1386" s="187"/>
      <c r="BC1386" s="187"/>
      <c r="BD1386" s="187"/>
      <c r="BE1386" s="187"/>
      <c r="BF1386" s="187"/>
      <c r="BG1386" s="187"/>
      <c r="BH1386" s="187"/>
      <c r="BI1386" s="187"/>
      <c r="BJ1386" s="187"/>
      <c r="BK1386" s="187"/>
      <c r="BL1386" s="187"/>
      <c r="BM1386" s="187"/>
    </row>
    <row r="1387" spans="1:65" s="194" customFormat="1" ht="27.75" customHeight="1" x14ac:dyDescent="0.2">
      <c r="A1387" s="1383"/>
      <c r="B1387" s="1431">
        <v>34</v>
      </c>
      <c r="C1387" s="780" t="str">
        <f>'[1]MATRIZ DE ACTIVIDADES'!$B$82</f>
        <v>Elabora Informe de visita de inspección y deriva una copia al responsable de la obra y al Gerente</v>
      </c>
      <c r="D1387" s="722" t="str">
        <f>'[1]CM.02- FUNGIBLE'!$B$8</f>
        <v>Papel Bond A-4 75 gramos</v>
      </c>
      <c r="E1387" s="723" t="s">
        <v>591</v>
      </c>
      <c r="F1387" s="724">
        <v>8</v>
      </c>
      <c r="G1387" s="729">
        <f>'[1]CM.02- FUNGIBLE'!$E$8</f>
        <v>3.1600000000000003E-2</v>
      </c>
      <c r="H1387" s="726">
        <f t="shared" si="55"/>
        <v>0.25280000000000002</v>
      </c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129"/>
      <c r="T1387" s="129"/>
      <c r="U1387" s="129"/>
      <c r="V1387" s="129"/>
      <c r="W1387" s="129"/>
      <c r="X1387" s="129"/>
      <c r="Y1387" s="129"/>
      <c r="Z1387" s="129"/>
      <c r="AA1387" s="129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  <c r="AZ1387" s="187"/>
      <c r="BA1387" s="187"/>
      <c r="BB1387" s="187"/>
      <c r="BC1387" s="187"/>
      <c r="BD1387" s="187"/>
      <c r="BE1387" s="187"/>
      <c r="BF1387" s="187"/>
      <c r="BG1387" s="187"/>
      <c r="BH1387" s="187"/>
      <c r="BI1387" s="187"/>
      <c r="BJ1387" s="187"/>
      <c r="BK1387" s="187"/>
      <c r="BL1387" s="187"/>
      <c r="BM1387" s="187"/>
    </row>
    <row r="1388" spans="1:65" s="194" customFormat="1" ht="27.75" customHeight="1" x14ac:dyDescent="0.2">
      <c r="A1388" s="1383"/>
      <c r="B1388" s="1179"/>
      <c r="C1388" s="780"/>
      <c r="D1388" s="730" t="str">
        <f>'[1]CM.02- FUNGIBLE'!$B$7</f>
        <v>Grapas 26/6</v>
      </c>
      <c r="E1388" s="723" t="s">
        <v>591</v>
      </c>
      <c r="F1388" s="731">
        <v>1</v>
      </c>
      <c r="G1388" s="732">
        <f>'[1]CM.02- FUNGIBLE'!$E$7</f>
        <v>4.5199999999999998E-4</v>
      </c>
      <c r="H1388" s="726">
        <f t="shared" si="55"/>
        <v>4.5199999999999998E-4</v>
      </c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129"/>
      <c r="T1388" s="129"/>
      <c r="U1388" s="129"/>
      <c r="V1388" s="129"/>
      <c r="W1388" s="129"/>
      <c r="X1388" s="129"/>
      <c r="Y1388" s="129"/>
      <c r="Z1388" s="129"/>
      <c r="AA1388" s="129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  <c r="AZ1388" s="187"/>
      <c r="BA1388" s="187"/>
      <c r="BB1388" s="187"/>
      <c r="BC1388" s="187"/>
      <c r="BD1388" s="187"/>
      <c r="BE1388" s="187"/>
      <c r="BF1388" s="187"/>
      <c r="BG1388" s="187"/>
      <c r="BH1388" s="187"/>
      <c r="BI1388" s="187"/>
      <c r="BJ1388" s="187"/>
      <c r="BK1388" s="187"/>
      <c r="BL1388" s="187"/>
      <c r="BM1388" s="187"/>
    </row>
    <row r="1389" spans="1:65" s="194" customFormat="1" ht="27.75" customHeight="1" x14ac:dyDescent="0.2">
      <c r="A1389" s="1383"/>
      <c r="B1389" s="1431">
        <v>28</v>
      </c>
      <c r="C1389" s="780" t="str">
        <f>'[1]MATRIZ DE ACTIVIDADES'!$B$82</f>
        <v>Elabora Informe de visita de inspección y deriva una copia al responsable de la obra y al Gerente</v>
      </c>
      <c r="D1389" s="722" t="str">
        <f>'[1]CM.02- FUNGIBLE'!$B$8</f>
        <v>Papel Bond A-4 75 gramos</v>
      </c>
      <c r="E1389" s="723" t="s">
        <v>591</v>
      </c>
      <c r="F1389" s="724">
        <v>8</v>
      </c>
      <c r="G1389" s="729">
        <f>'[1]CM.02- FUNGIBLE'!$E$8</f>
        <v>3.1600000000000003E-2</v>
      </c>
      <c r="H1389" s="726">
        <f t="shared" si="55"/>
        <v>0.25280000000000002</v>
      </c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129"/>
      <c r="T1389" s="129"/>
      <c r="U1389" s="129"/>
      <c r="V1389" s="129"/>
      <c r="W1389" s="129"/>
      <c r="X1389" s="129"/>
      <c r="Y1389" s="129"/>
      <c r="Z1389" s="129"/>
      <c r="AA1389" s="129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  <c r="AZ1389" s="187"/>
      <c r="BA1389" s="187"/>
      <c r="BB1389" s="187"/>
      <c r="BC1389" s="187"/>
      <c r="BD1389" s="187"/>
      <c r="BE1389" s="187"/>
      <c r="BF1389" s="187"/>
      <c r="BG1389" s="187"/>
      <c r="BH1389" s="187"/>
      <c r="BI1389" s="187"/>
      <c r="BJ1389" s="187"/>
      <c r="BK1389" s="187"/>
      <c r="BL1389" s="187"/>
      <c r="BM1389" s="187"/>
    </row>
    <row r="1390" spans="1:65" s="194" customFormat="1" ht="27.75" customHeight="1" x14ac:dyDescent="0.2">
      <c r="A1390" s="1383"/>
      <c r="B1390" s="1179"/>
      <c r="C1390" s="780"/>
      <c r="D1390" s="730" t="str">
        <f>'[1]CM.02- FUNGIBLE'!$B$7</f>
        <v>Grapas 26/6</v>
      </c>
      <c r="E1390" s="723" t="s">
        <v>591</v>
      </c>
      <c r="F1390" s="731">
        <v>1</v>
      </c>
      <c r="G1390" s="732">
        <f>'[1]CM.02- FUNGIBLE'!$E$7</f>
        <v>4.5199999999999998E-4</v>
      </c>
      <c r="H1390" s="726">
        <f t="shared" si="55"/>
        <v>4.5199999999999998E-4</v>
      </c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129"/>
      <c r="T1390" s="129"/>
      <c r="U1390" s="129"/>
      <c r="V1390" s="129"/>
      <c r="W1390" s="129"/>
      <c r="X1390" s="129"/>
      <c r="Y1390" s="129"/>
      <c r="Z1390" s="129"/>
      <c r="AA1390" s="129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  <c r="AZ1390" s="187"/>
      <c r="BA1390" s="187"/>
      <c r="BB1390" s="187"/>
      <c r="BC1390" s="187"/>
      <c r="BD1390" s="187"/>
      <c r="BE1390" s="187"/>
      <c r="BF1390" s="187"/>
      <c r="BG1390" s="187"/>
      <c r="BH1390" s="187"/>
      <c r="BI1390" s="187"/>
      <c r="BJ1390" s="187"/>
      <c r="BK1390" s="187"/>
      <c r="BL1390" s="187"/>
      <c r="BM1390" s="187"/>
    </row>
    <row r="1391" spans="1:65" s="194" customFormat="1" ht="27.75" customHeight="1" x14ac:dyDescent="0.2">
      <c r="A1391" s="1383"/>
      <c r="B1391" s="1431">
        <v>42</v>
      </c>
      <c r="C1391" s="780" t="str">
        <f>'[1]MATRIZ DE ACTIVIDADES'!$B$82</f>
        <v>Elabora Informe de visita de inspección y deriva una copia al responsable de la obra y al Gerente</v>
      </c>
      <c r="D1391" s="722" t="str">
        <f>'[1]CM.02- FUNGIBLE'!$B$8</f>
        <v>Papel Bond A-4 75 gramos</v>
      </c>
      <c r="E1391" s="723" t="s">
        <v>591</v>
      </c>
      <c r="F1391" s="724">
        <v>8</v>
      </c>
      <c r="G1391" s="729">
        <f>'[1]CM.02- FUNGIBLE'!$E$8</f>
        <v>3.1600000000000003E-2</v>
      </c>
      <c r="H1391" s="726">
        <f t="shared" si="55"/>
        <v>0.25280000000000002</v>
      </c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129"/>
      <c r="T1391" s="129"/>
      <c r="U1391" s="129"/>
      <c r="V1391" s="129"/>
      <c r="W1391" s="129"/>
      <c r="X1391" s="129"/>
      <c r="Y1391" s="129"/>
      <c r="Z1391" s="129"/>
      <c r="AA1391" s="129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  <c r="AZ1391" s="187"/>
      <c r="BA1391" s="187"/>
      <c r="BB1391" s="187"/>
      <c r="BC1391" s="187"/>
      <c r="BD1391" s="187"/>
      <c r="BE1391" s="187"/>
      <c r="BF1391" s="187"/>
      <c r="BG1391" s="187"/>
      <c r="BH1391" s="187"/>
      <c r="BI1391" s="187"/>
      <c r="BJ1391" s="187"/>
      <c r="BK1391" s="187"/>
      <c r="BL1391" s="187"/>
      <c r="BM1391" s="187"/>
    </row>
    <row r="1392" spans="1:65" s="194" customFormat="1" ht="27.75" customHeight="1" x14ac:dyDescent="0.2">
      <c r="A1392" s="1427"/>
      <c r="B1392" s="1179"/>
      <c r="C1392" s="780"/>
      <c r="D1392" s="730" t="str">
        <f>'[1]CM.02- FUNGIBLE'!$B$7</f>
        <v>Grapas 26/6</v>
      </c>
      <c r="E1392" s="723" t="s">
        <v>591</v>
      </c>
      <c r="F1392" s="731">
        <v>1</v>
      </c>
      <c r="G1392" s="732">
        <f>'[1]CM.02- FUNGIBLE'!$E$7</f>
        <v>4.5199999999999998E-4</v>
      </c>
      <c r="H1392" s="726">
        <f t="shared" si="55"/>
        <v>4.5199999999999998E-4</v>
      </c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129"/>
      <c r="T1392" s="129"/>
      <c r="U1392" s="129"/>
      <c r="V1392" s="129"/>
      <c r="W1392" s="129"/>
      <c r="X1392" s="129"/>
      <c r="Y1392" s="129"/>
      <c r="Z1392" s="129"/>
      <c r="AA1392" s="129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  <c r="AZ1392" s="187"/>
      <c r="BA1392" s="187"/>
      <c r="BB1392" s="187"/>
      <c r="BC1392" s="187"/>
      <c r="BD1392" s="187"/>
      <c r="BE1392" s="187"/>
      <c r="BF1392" s="187"/>
      <c r="BG1392" s="187"/>
      <c r="BH1392" s="187"/>
      <c r="BI1392" s="187"/>
      <c r="BJ1392" s="187"/>
      <c r="BK1392" s="187"/>
      <c r="BL1392" s="187"/>
      <c r="BM1392" s="187"/>
    </row>
    <row r="1393" spans="1:65" ht="36.75" customHeight="1" x14ac:dyDescent="0.2">
      <c r="A1393" s="148"/>
      <c r="B1393" s="118"/>
      <c r="C1393" s="148"/>
      <c r="D1393" s="149"/>
      <c r="E1393" s="149"/>
      <c r="F1393" s="149"/>
      <c r="G1393" s="692" t="s">
        <v>592</v>
      </c>
      <c r="H1393" s="794">
        <f>SUM(H1376:H1392)</f>
        <v>2.0399119999999997</v>
      </c>
    </row>
    <row r="1394" spans="1:65" s="187" customFormat="1" ht="19.5" customHeight="1" x14ac:dyDescent="0.2">
      <c r="A1394" s="176"/>
      <c r="B1394" s="165"/>
      <c r="C1394" s="176"/>
      <c r="D1394" s="150"/>
      <c r="E1394" s="150"/>
      <c r="F1394" s="150"/>
      <c r="G1394" s="152"/>
      <c r="H1394" s="795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129"/>
      <c r="T1394" s="129"/>
      <c r="U1394" s="129"/>
      <c r="V1394" s="129"/>
      <c r="W1394" s="129"/>
      <c r="X1394" s="129"/>
      <c r="Y1394" s="129"/>
      <c r="Z1394" s="129"/>
      <c r="AA1394" s="129"/>
    </row>
    <row r="1395" spans="1:65" s="52" customFormat="1" ht="15" customHeight="1" x14ac:dyDescent="0.25">
      <c r="A1395" s="1305" t="s">
        <v>55</v>
      </c>
      <c r="B1395" s="1305"/>
      <c r="C1395" s="1305"/>
      <c r="D1395" s="1305"/>
      <c r="E1395" s="1305"/>
      <c r="F1395" s="1305"/>
      <c r="G1395" s="1305"/>
      <c r="H1395" s="1305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</row>
    <row r="1396" spans="1:65" s="52" customFormat="1" ht="15" x14ac:dyDescent="0.25">
      <c r="A1396" s="1305" t="s">
        <v>673</v>
      </c>
      <c r="B1396" s="1305"/>
      <c r="C1396" s="1305"/>
      <c r="D1396" s="1305"/>
      <c r="E1396" s="1305"/>
      <c r="F1396" s="1305"/>
      <c r="G1396" s="1305"/>
      <c r="H1396" s="1305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</row>
    <row r="1397" spans="1:65" s="52" customFormat="1" ht="15" customHeight="1" x14ac:dyDescent="0.25">
      <c r="A1397" s="1301" t="s">
        <v>674</v>
      </c>
      <c r="B1397" s="1301"/>
      <c r="C1397" s="1301"/>
      <c r="D1397" s="1301"/>
      <c r="E1397" s="1301"/>
      <c r="F1397" s="1301"/>
      <c r="G1397" s="1301"/>
      <c r="H1397" s="130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</row>
    <row r="1398" spans="1:65" ht="18" customHeight="1" thickBot="1" x14ac:dyDescent="0.25">
      <c r="A1398" s="60" t="s">
        <v>3</v>
      </c>
      <c r="B1398" s="117"/>
      <c r="C1398" s="61"/>
      <c r="D1398" s="117"/>
      <c r="E1398" s="117"/>
      <c r="F1398" s="117"/>
      <c r="G1398" s="132"/>
      <c r="H1398" s="793"/>
    </row>
    <row r="1399" spans="1:65" ht="13.5" customHeight="1" thickBot="1" x14ac:dyDescent="0.25">
      <c r="A1399" s="1420" t="s">
        <v>452</v>
      </c>
      <c r="B1399" s="1421"/>
      <c r="C1399" s="1421"/>
      <c r="D1399" s="1421"/>
      <c r="E1399" s="1421"/>
      <c r="F1399" s="1421"/>
      <c r="G1399" s="1421"/>
      <c r="H1399" s="1422"/>
    </row>
    <row r="1400" spans="1:65" ht="14.25" customHeight="1" thickBot="1" x14ac:dyDescent="0.25">
      <c r="A1400" s="1420" t="s">
        <v>526</v>
      </c>
      <c r="B1400" s="1421"/>
      <c r="C1400" s="1421"/>
      <c r="D1400" s="1421"/>
      <c r="E1400" s="1421"/>
      <c r="F1400" s="1421"/>
      <c r="G1400" s="1421"/>
      <c r="H1400" s="1422"/>
    </row>
    <row r="1401" spans="1:65" ht="15" customHeight="1" thickBot="1" x14ac:dyDescent="0.25">
      <c r="A1401" s="1417" t="s">
        <v>441</v>
      </c>
      <c r="B1401" s="1418"/>
      <c r="C1401" s="1418"/>
      <c r="D1401" s="1418"/>
      <c r="E1401" s="1418"/>
      <c r="F1401" s="1418"/>
      <c r="G1401" s="1418"/>
      <c r="H1401" s="1419"/>
    </row>
    <row r="1402" spans="1:65" ht="15" customHeight="1" x14ac:dyDescent="0.2">
      <c r="A1402" s="62"/>
      <c r="B1402" s="118"/>
      <c r="C1402" s="63"/>
      <c r="D1402" s="118"/>
      <c r="E1402" s="118"/>
      <c r="F1402" s="118"/>
      <c r="G1402" s="135"/>
      <c r="H1402" s="793"/>
    </row>
    <row r="1403" spans="1:65" ht="15" customHeight="1" thickBot="1" x14ac:dyDescent="0.25">
      <c r="A1403" s="60" t="s">
        <v>4</v>
      </c>
      <c r="B1403" s="117"/>
      <c r="C1403" s="63"/>
      <c r="D1403" s="118"/>
      <c r="E1403" s="118"/>
      <c r="F1403" s="118"/>
      <c r="G1403" s="135"/>
      <c r="H1403" s="793"/>
    </row>
    <row r="1404" spans="1:65" ht="14.25" customHeight="1" thickBot="1" x14ac:dyDescent="0.25">
      <c r="A1404" s="1108" t="s">
        <v>62</v>
      </c>
      <c r="B1404" s="1109"/>
      <c r="C1404" s="1109"/>
      <c r="D1404" s="1109"/>
      <c r="E1404" s="1109"/>
      <c r="F1404" s="1109"/>
      <c r="G1404" s="1109"/>
      <c r="H1404" s="1091"/>
    </row>
    <row r="1405" spans="1:65" s="193" customFormat="1" ht="19.5" customHeight="1" x14ac:dyDescent="0.2">
      <c r="A1405" s="64"/>
      <c r="B1405" s="118"/>
      <c r="C1405" s="11"/>
      <c r="D1405" s="119"/>
      <c r="E1405" s="118"/>
      <c r="F1405" s="119"/>
      <c r="G1405" s="135"/>
      <c r="H1405" s="793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129"/>
      <c r="T1405" s="129"/>
      <c r="U1405" s="129"/>
      <c r="V1405" s="129"/>
      <c r="W1405" s="129"/>
      <c r="X1405" s="129"/>
      <c r="Y1405" s="129"/>
      <c r="Z1405" s="129"/>
      <c r="AA1405" s="129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  <c r="AZ1405" s="187"/>
      <c r="BA1405" s="187"/>
      <c r="BB1405" s="187"/>
      <c r="BC1405" s="187"/>
      <c r="BD1405" s="187"/>
      <c r="BE1405" s="187"/>
      <c r="BF1405" s="187"/>
      <c r="BG1405" s="187"/>
      <c r="BH1405" s="187"/>
      <c r="BI1405" s="187"/>
      <c r="BJ1405" s="187"/>
      <c r="BK1405" s="187"/>
      <c r="BL1405" s="187"/>
      <c r="BM1405" s="187"/>
    </row>
    <row r="1406" spans="1:65" s="697" customFormat="1" ht="37.5" customHeight="1" x14ac:dyDescent="0.2">
      <c r="A1406" s="506" t="s">
        <v>5</v>
      </c>
      <c r="B1406" s="507" t="s">
        <v>6</v>
      </c>
      <c r="C1406" s="507" t="s">
        <v>7</v>
      </c>
      <c r="D1406" s="680" t="s">
        <v>578</v>
      </c>
      <c r="E1406" s="680" t="s">
        <v>579</v>
      </c>
      <c r="F1406" s="680" t="s">
        <v>580</v>
      </c>
      <c r="G1406" s="680" t="s">
        <v>581</v>
      </c>
      <c r="H1406" s="690" t="s">
        <v>14</v>
      </c>
      <c r="I1406" s="520"/>
    </row>
    <row r="1407" spans="1:65" s="697" customFormat="1" ht="25.5" customHeight="1" x14ac:dyDescent="0.2">
      <c r="A1407" s="508"/>
      <c r="B1407" s="508"/>
      <c r="C1407" s="508"/>
      <c r="D1407" s="248"/>
      <c r="E1407" s="248"/>
      <c r="F1407" s="248" t="s">
        <v>582</v>
      </c>
      <c r="G1407" s="248" t="s">
        <v>583</v>
      </c>
      <c r="H1407" s="688" t="s">
        <v>584</v>
      </c>
      <c r="I1407" s="520"/>
    </row>
    <row r="1408" spans="1:65" ht="31.5" customHeight="1" x14ac:dyDescent="0.2">
      <c r="A1408" s="1426" t="str">
        <f>'[1]CM.01-PERSONAL '!$C$168</f>
        <v xml:space="preserve">GERENCIA DE OBRAS </v>
      </c>
      <c r="B1408" s="1431">
        <v>5</v>
      </c>
      <c r="C1408" s="780" t="str">
        <f>'[1]MATRIZ DE ACTIVIDADES'!$B$70</f>
        <v>Recibe,revisa expediente y efectùa la Verificaciòn administrativa</v>
      </c>
      <c r="D1408" s="722" t="str">
        <f>'[1]CM.02- FUNGIBLE'!$B$6</f>
        <v>Folder manila A4</v>
      </c>
      <c r="E1408" s="723" t="s">
        <v>591</v>
      </c>
      <c r="F1408" s="724">
        <v>1</v>
      </c>
      <c r="G1408" s="725">
        <f>'[1]CM.02- FUNGIBLE'!$E$6</f>
        <v>0.71679999999999999</v>
      </c>
      <c r="H1408" s="726">
        <f t="shared" ref="H1408:H1424" si="56">F1408*G1408</f>
        <v>0.71679999999999999</v>
      </c>
      <c r="I1408" s="70"/>
      <c r="J1408" s="139"/>
      <c r="K1408" s="188"/>
      <c r="L1408" s="188"/>
      <c r="M1408" s="188"/>
      <c r="N1408" s="188"/>
      <c r="O1408" s="188"/>
      <c r="P1408" s="188"/>
      <c r="Q1408" s="188"/>
      <c r="R1408" s="188"/>
      <c r="S1408" s="188"/>
      <c r="T1408" s="188"/>
      <c r="U1408" s="188"/>
      <c r="V1408" s="188"/>
      <c r="W1408" s="188"/>
      <c r="X1408" s="188"/>
      <c r="Y1408" s="188"/>
      <c r="Z1408" s="188"/>
      <c r="AA1408" s="188"/>
      <c r="AB1408" s="188"/>
      <c r="AC1408" s="188"/>
      <c r="AD1408" s="188"/>
      <c r="AE1408" s="188"/>
      <c r="AF1408" s="188"/>
      <c r="AG1408" s="188"/>
      <c r="AH1408" s="188"/>
      <c r="AI1408" s="188"/>
      <c r="AJ1408" s="188"/>
      <c r="AK1408" s="188"/>
      <c r="AL1408" s="188"/>
      <c r="AM1408" s="188"/>
      <c r="AN1408" s="188"/>
      <c r="AO1408" s="188"/>
      <c r="AP1408" s="188"/>
      <c r="AQ1408" s="188"/>
      <c r="AR1408" s="188"/>
      <c r="AS1408" s="188"/>
      <c r="AT1408" s="188"/>
      <c r="AU1408" s="188"/>
      <c r="AV1408" s="188"/>
      <c r="AW1408" s="188"/>
      <c r="AX1408" s="188"/>
      <c r="AY1408" s="188"/>
      <c r="AZ1408" s="188"/>
      <c r="BA1408" s="188"/>
      <c r="BB1408" s="188"/>
      <c r="BC1408" s="188"/>
      <c r="BD1408" s="188"/>
      <c r="BE1408" s="188"/>
      <c r="BF1408" s="188"/>
      <c r="BG1408" s="188"/>
      <c r="BH1408" s="188"/>
      <c r="BI1408" s="188"/>
      <c r="BJ1408" s="188"/>
      <c r="BK1408" s="188"/>
      <c r="BL1408" s="188"/>
      <c r="BM1408" s="188"/>
    </row>
    <row r="1409" spans="1:65" ht="31.5" customHeight="1" x14ac:dyDescent="0.2">
      <c r="A1409" s="1383"/>
      <c r="B1409" s="1179"/>
      <c r="C1409" s="780"/>
      <c r="D1409" s="727" t="str">
        <f>'[1]CM.02- FUNGIBLE'!$B$5</f>
        <v>Faster</v>
      </c>
      <c r="E1409" s="723" t="s">
        <v>591</v>
      </c>
      <c r="F1409" s="727">
        <v>1</v>
      </c>
      <c r="G1409" s="728">
        <f>'[1]CM.02- FUNGIBLE'!$E$5</f>
        <v>8.8000000000000009E-2</v>
      </c>
      <c r="H1409" s="726">
        <f t="shared" si="56"/>
        <v>8.8000000000000009E-2</v>
      </c>
      <c r="I1409" s="70"/>
      <c r="J1409" s="139"/>
      <c r="K1409" s="188"/>
      <c r="L1409" s="188"/>
      <c r="M1409" s="188"/>
      <c r="N1409" s="188"/>
      <c r="O1409" s="188"/>
      <c r="P1409" s="188"/>
      <c r="Q1409" s="188"/>
      <c r="R1409" s="188"/>
      <c r="S1409" s="188"/>
      <c r="T1409" s="188"/>
      <c r="U1409" s="188"/>
      <c r="V1409" s="188"/>
      <c r="W1409" s="188"/>
      <c r="X1409" s="188"/>
      <c r="Y1409" s="188"/>
      <c r="Z1409" s="188"/>
      <c r="AA1409" s="188"/>
      <c r="AB1409" s="188"/>
      <c r="AC1409" s="188"/>
      <c r="AD1409" s="188"/>
      <c r="AE1409" s="188"/>
      <c r="AF1409" s="188"/>
      <c r="AG1409" s="188"/>
      <c r="AH1409" s="188"/>
      <c r="AI1409" s="188"/>
      <c r="AJ1409" s="188"/>
      <c r="AK1409" s="188"/>
      <c r="AL1409" s="188"/>
      <c r="AM1409" s="188"/>
      <c r="AN1409" s="188"/>
      <c r="AO1409" s="188"/>
      <c r="AP1409" s="188"/>
      <c r="AQ1409" s="188"/>
      <c r="AR1409" s="188"/>
      <c r="AS1409" s="188"/>
      <c r="AT1409" s="188"/>
      <c r="AU1409" s="188"/>
      <c r="AV1409" s="188"/>
      <c r="AW1409" s="188"/>
      <c r="AX1409" s="188"/>
      <c r="AY1409" s="188"/>
      <c r="AZ1409" s="188"/>
      <c r="BA1409" s="188"/>
      <c r="BB1409" s="188"/>
      <c r="BC1409" s="188"/>
      <c r="BD1409" s="188"/>
      <c r="BE1409" s="188"/>
      <c r="BF1409" s="188"/>
      <c r="BG1409" s="188"/>
      <c r="BH1409" s="188"/>
      <c r="BI1409" s="188"/>
      <c r="BJ1409" s="188"/>
      <c r="BK1409" s="188"/>
      <c r="BL1409" s="188"/>
      <c r="BM1409" s="188"/>
    </row>
    <row r="1410" spans="1:65" ht="30.75" customHeight="1" x14ac:dyDescent="0.2">
      <c r="A1410" s="1383"/>
      <c r="B1410" s="1431">
        <v>6</v>
      </c>
      <c r="C1410" s="780" t="str">
        <f>'[1]MATRIZ DE ACTIVIDADES'!$B$30</f>
        <v>Elabora el informe de verificación administrativa, proyecto de  Licencia  y deriva a Gerente</v>
      </c>
      <c r="D1410" s="722" t="str">
        <f>'[1]CM.02- FUNGIBLE'!$B$8</f>
        <v>Papel Bond A-4 75 gramos</v>
      </c>
      <c r="E1410" s="723" t="s">
        <v>591</v>
      </c>
      <c r="F1410" s="724">
        <v>2</v>
      </c>
      <c r="G1410" s="729">
        <f>'[1]CM.02- FUNGIBLE'!$E$8</f>
        <v>3.1600000000000003E-2</v>
      </c>
      <c r="H1410" s="726">
        <f t="shared" si="56"/>
        <v>6.3200000000000006E-2</v>
      </c>
      <c r="I1410" s="70"/>
      <c r="J1410" s="139"/>
      <c r="K1410" s="188"/>
      <c r="L1410" s="188"/>
      <c r="M1410" s="188"/>
      <c r="N1410" s="188"/>
      <c r="O1410" s="188"/>
      <c r="P1410" s="188"/>
      <c r="Q1410" s="188"/>
      <c r="R1410" s="188"/>
      <c r="S1410" s="188"/>
      <c r="T1410" s="188"/>
      <c r="U1410" s="188"/>
      <c r="V1410" s="188"/>
      <c r="W1410" s="188"/>
      <c r="X1410" s="188"/>
      <c r="Y1410" s="188"/>
      <c r="Z1410" s="188"/>
      <c r="AA1410" s="188"/>
      <c r="AB1410" s="188"/>
      <c r="AC1410" s="188"/>
      <c r="AD1410" s="188"/>
      <c r="AE1410" s="188"/>
      <c r="AF1410" s="188"/>
      <c r="AG1410" s="188"/>
      <c r="AH1410" s="188"/>
      <c r="AI1410" s="188"/>
      <c r="AJ1410" s="188"/>
      <c r="AK1410" s="188"/>
      <c r="AL1410" s="188"/>
      <c r="AM1410" s="188"/>
      <c r="AN1410" s="188"/>
      <c r="AO1410" s="188"/>
      <c r="AP1410" s="188"/>
      <c r="AQ1410" s="188"/>
      <c r="AR1410" s="188"/>
      <c r="AS1410" s="188"/>
      <c r="AT1410" s="188"/>
      <c r="AU1410" s="188"/>
      <c r="AV1410" s="188"/>
      <c r="AW1410" s="188"/>
      <c r="AX1410" s="188"/>
      <c r="AY1410" s="188"/>
      <c r="AZ1410" s="188"/>
      <c r="BA1410" s="188"/>
      <c r="BB1410" s="188"/>
      <c r="BC1410" s="188"/>
      <c r="BD1410" s="188"/>
      <c r="BE1410" s="188"/>
      <c r="BF1410" s="188"/>
      <c r="BG1410" s="188"/>
      <c r="BH1410" s="188"/>
      <c r="BI1410" s="188"/>
      <c r="BJ1410" s="188"/>
      <c r="BK1410" s="188"/>
      <c r="BL1410" s="188"/>
      <c r="BM1410" s="188"/>
    </row>
    <row r="1411" spans="1:65" ht="30.75" customHeight="1" x14ac:dyDescent="0.2">
      <c r="A1411" s="1383"/>
      <c r="B1411" s="1179"/>
      <c r="C1411" s="780"/>
      <c r="D1411" s="730" t="str">
        <f>'[1]CM.02- FUNGIBLE'!$B$7</f>
        <v>Grapas 26/6</v>
      </c>
      <c r="E1411" s="723" t="s">
        <v>591</v>
      </c>
      <c r="F1411" s="731">
        <v>1</v>
      </c>
      <c r="G1411" s="732">
        <f>'[1]CM.02- FUNGIBLE'!$E$7</f>
        <v>4.5199999999999998E-4</v>
      </c>
      <c r="H1411" s="726">
        <f t="shared" si="56"/>
        <v>4.5199999999999998E-4</v>
      </c>
      <c r="I1411" s="70"/>
      <c r="J1411" s="139"/>
      <c r="K1411" s="188"/>
      <c r="L1411" s="188"/>
      <c r="M1411" s="188"/>
      <c r="N1411" s="188"/>
      <c r="O1411" s="188"/>
      <c r="P1411" s="188"/>
      <c r="Q1411" s="188"/>
      <c r="R1411" s="188"/>
      <c r="S1411" s="188"/>
      <c r="T1411" s="188"/>
      <c r="U1411" s="188"/>
      <c r="V1411" s="188"/>
      <c r="W1411" s="188"/>
      <c r="X1411" s="188"/>
      <c r="Y1411" s="188"/>
      <c r="Z1411" s="188"/>
      <c r="AA1411" s="188"/>
      <c r="AB1411" s="188"/>
      <c r="AC1411" s="188"/>
      <c r="AD1411" s="188"/>
      <c r="AE1411" s="188"/>
      <c r="AF1411" s="188"/>
      <c r="AG1411" s="188"/>
      <c r="AH1411" s="188"/>
      <c r="AI1411" s="188"/>
      <c r="AJ1411" s="188"/>
      <c r="AK1411" s="188"/>
      <c r="AL1411" s="188"/>
      <c r="AM1411" s="188"/>
      <c r="AN1411" s="188"/>
      <c r="AO1411" s="188"/>
      <c r="AP1411" s="188"/>
      <c r="AQ1411" s="188"/>
      <c r="AR1411" s="188"/>
      <c r="AS1411" s="188"/>
      <c r="AT1411" s="188"/>
      <c r="AU1411" s="188"/>
      <c r="AV1411" s="188"/>
      <c r="AW1411" s="188"/>
      <c r="AX1411" s="188"/>
      <c r="AY1411" s="188"/>
      <c r="AZ1411" s="188"/>
      <c r="BA1411" s="188"/>
      <c r="BB1411" s="188"/>
      <c r="BC1411" s="188"/>
      <c r="BD1411" s="188"/>
      <c r="BE1411" s="188"/>
      <c r="BF1411" s="188"/>
      <c r="BG1411" s="188"/>
      <c r="BH1411" s="188"/>
      <c r="BI1411" s="188"/>
      <c r="BJ1411" s="188"/>
      <c r="BK1411" s="188"/>
      <c r="BL1411" s="188"/>
      <c r="BM1411" s="188"/>
    </row>
    <row r="1412" spans="1:65" s="187" customFormat="1" ht="29.25" customHeight="1" x14ac:dyDescent="0.2">
      <c r="A1412" s="1383"/>
      <c r="B1412" s="1431">
        <v>13</v>
      </c>
      <c r="C1412" s="780" t="str">
        <f>'[1]MATRIZ DE ACTIVIDADES'!$B$39</f>
        <v>Recepciona, revisa expediente , elabora proyecto de Resolucion  y deriva documentacion</v>
      </c>
      <c r="D1412" s="722" t="str">
        <f>'[1]CM.02- FUNGIBLE'!$B$8</f>
        <v>Papel Bond A-4 75 gramos</v>
      </c>
      <c r="E1412" s="723" t="s">
        <v>591</v>
      </c>
      <c r="F1412" s="724">
        <v>2</v>
      </c>
      <c r="G1412" s="729">
        <f>'[1]CM.02- FUNGIBLE'!$E$8</f>
        <v>3.1600000000000003E-2</v>
      </c>
      <c r="H1412" s="726">
        <f t="shared" si="56"/>
        <v>6.3200000000000006E-2</v>
      </c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129"/>
      <c r="T1412" s="129"/>
      <c r="U1412" s="129"/>
      <c r="V1412" s="129"/>
      <c r="W1412" s="129"/>
      <c r="X1412" s="129"/>
      <c r="Y1412" s="129"/>
      <c r="Z1412" s="129"/>
      <c r="AA1412" s="129"/>
    </row>
    <row r="1413" spans="1:65" s="187" customFormat="1" ht="29.25" customHeight="1" x14ac:dyDescent="0.2">
      <c r="A1413" s="1427"/>
      <c r="B1413" s="1179"/>
      <c r="C1413" s="789"/>
      <c r="D1413" s="730" t="str">
        <f>'[1]CM.02- FUNGIBLE'!$B$7</f>
        <v>Grapas 26/6</v>
      </c>
      <c r="E1413" s="723" t="s">
        <v>591</v>
      </c>
      <c r="F1413" s="731">
        <v>1</v>
      </c>
      <c r="G1413" s="732">
        <f>'[1]CM.02- FUNGIBLE'!$E$7</f>
        <v>4.5199999999999998E-4</v>
      </c>
      <c r="H1413" s="726">
        <f t="shared" si="56"/>
        <v>4.5199999999999998E-4</v>
      </c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129"/>
      <c r="T1413" s="129"/>
      <c r="U1413" s="129"/>
      <c r="V1413" s="129"/>
      <c r="W1413" s="129"/>
      <c r="X1413" s="129"/>
      <c r="Y1413" s="129"/>
      <c r="Z1413" s="129"/>
      <c r="AA1413" s="129"/>
    </row>
    <row r="1414" spans="1:65" s="71" customFormat="1" ht="38.25" x14ac:dyDescent="0.25">
      <c r="A1414" s="784" t="str">
        <f>'[1]CM.01-PERSONAL '!$C$154</f>
        <v>GERENCIA GENERAL DE DESARROLLO URBANO</v>
      </c>
      <c r="B1414" s="817">
        <v>19</v>
      </c>
      <c r="C1414" s="790" t="str">
        <f>'[1]MATRIZ DE ACTIVIDADES'!$B$147</f>
        <v xml:space="preserve">Recibe prepara notificacion, registra en el sistema y deriva documentacion </v>
      </c>
      <c r="D1414" s="722" t="str">
        <f>'[1]CM.02- FUNGIBLE'!$B$8</f>
        <v>Papel Bond A-4 75 gramos</v>
      </c>
      <c r="E1414" s="723" t="s">
        <v>591</v>
      </c>
      <c r="F1414" s="724">
        <v>1</v>
      </c>
      <c r="G1414" s="729">
        <f>'[1]CM.02- FUNGIBLE'!$E$8</f>
        <v>3.1600000000000003E-2</v>
      </c>
      <c r="H1414" s="726">
        <f t="shared" si="56"/>
        <v>3.1600000000000003E-2</v>
      </c>
    </row>
    <row r="1415" spans="1:65" s="187" customFormat="1" ht="31.5" customHeight="1" x14ac:dyDescent="0.2">
      <c r="A1415" s="1426" t="str">
        <f>'[1]CM.01-PERSONAL '!$C$168</f>
        <v xml:space="preserve">GERENCIA DE OBRAS </v>
      </c>
      <c r="B1415" s="817">
        <v>22</v>
      </c>
      <c r="C1415" s="780" t="str">
        <f>'[1]MATRIZ DE ACTIVIDADES'!$B$34</f>
        <v>Recepciona, revisa expediente , elabora cronograma de visitas y deriva documentacion.</v>
      </c>
      <c r="D1415" s="722" t="str">
        <f>'[1]CM.02- FUNGIBLE'!$B$8</f>
        <v>Papel Bond A-4 75 gramos</v>
      </c>
      <c r="E1415" s="723" t="s">
        <v>591</v>
      </c>
      <c r="F1415" s="724">
        <v>1</v>
      </c>
      <c r="G1415" s="729">
        <f>'[1]CM.02- FUNGIBLE'!$E$8</f>
        <v>3.1600000000000003E-2</v>
      </c>
      <c r="H1415" s="726">
        <f t="shared" si="56"/>
        <v>3.1600000000000003E-2</v>
      </c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129"/>
      <c r="T1415" s="129"/>
      <c r="U1415" s="129"/>
      <c r="V1415" s="129"/>
      <c r="W1415" s="129"/>
      <c r="X1415" s="129"/>
      <c r="Y1415" s="129"/>
      <c r="Z1415" s="129"/>
      <c r="AA1415" s="129"/>
    </row>
    <row r="1416" spans="1:65" s="194" customFormat="1" ht="28.5" customHeight="1" x14ac:dyDescent="0.2">
      <c r="A1416" s="1383"/>
      <c r="B1416" s="817">
        <v>24</v>
      </c>
      <c r="C1416" s="780" t="str">
        <f>'[1]MATRIZ DE ACTIVIDADES'!$B$147</f>
        <v xml:space="preserve">Recibe prepara notificacion, registra en el sistema y deriva documentacion </v>
      </c>
      <c r="D1416" s="722" t="str">
        <f>'[1]CM.02- FUNGIBLE'!$B$8</f>
        <v>Papel Bond A-4 75 gramos</v>
      </c>
      <c r="E1416" s="723" t="s">
        <v>591</v>
      </c>
      <c r="F1416" s="724">
        <v>1</v>
      </c>
      <c r="G1416" s="729">
        <f>'[1]CM.02- FUNGIBLE'!$E$8</f>
        <v>3.1600000000000003E-2</v>
      </c>
      <c r="H1416" s="726">
        <f t="shared" si="56"/>
        <v>3.1600000000000003E-2</v>
      </c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129"/>
      <c r="T1416" s="129"/>
      <c r="U1416" s="129"/>
      <c r="V1416" s="129"/>
      <c r="W1416" s="129"/>
      <c r="X1416" s="129"/>
      <c r="Y1416" s="129"/>
      <c r="Z1416" s="129"/>
      <c r="AA1416" s="129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  <c r="AZ1416" s="187"/>
      <c r="BA1416" s="187"/>
      <c r="BB1416" s="187"/>
      <c r="BC1416" s="187"/>
      <c r="BD1416" s="187"/>
      <c r="BE1416" s="187"/>
      <c r="BF1416" s="187"/>
      <c r="BG1416" s="187"/>
      <c r="BH1416" s="187"/>
      <c r="BI1416" s="187"/>
      <c r="BJ1416" s="187"/>
      <c r="BK1416" s="187"/>
      <c r="BL1416" s="187"/>
      <c r="BM1416" s="187"/>
    </row>
    <row r="1417" spans="1:65" s="194" customFormat="1" ht="27.75" customHeight="1" x14ac:dyDescent="0.2">
      <c r="A1417" s="1383"/>
      <c r="B1417" s="1431">
        <v>30</v>
      </c>
      <c r="C1417" s="780" t="str">
        <f>'[1]MATRIZ DE ACTIVIDADES'!$B$82</f>
        <v>Elabora Informe de visita de inspección y deriva una copia al responsable de la obra y al Gerente</v>
      </c>
      <c r="D1417" s="722" t="str">
        <f>'[1]CM.02- FUNGIBLE'!$B$8</f>
        <v>Papel Bond A-4 75 gramos</v>
      </c>
      <c r="E1417" s="723" t="s">
        <v>591</v>
      </c>
      <c r="F1417" s="724">
        <v>8</v>
      </c>
      <c r="G1417" s="729">
        <f>'[1]CM.02- FUNGIBLE'!$E$8</f>
        <v>3.1600000000000003E-2</v>
      </c>
      <c r="H1417" s="726">
        <f t="shared" si="56"/>
        <v>0.25280000000000002</v>
      </c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29"/>
      <c r="T1417" s="129"/>
      <c r="U1417" s="129"/>
      <c r="V1417" s="129"/>
      <c r="W1417" s="129"/>
      <c r="X1417" s="129"/>
      <c r="Y1417" s="129"/>
      <c r="Z1417" s="129"/>
      <c r="AA1417" s="129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  <c r="AZ1417" s="187"/>
      <c r="BA1417" s="187"/>
      <c r="BB1417" s="187"/>
      <c r="BC1417" s="187"/>
      <c r="BD1417" s="187"/>
      <c r="BE1417" s="187"/>
      <c r="BF1417" s="187"/>
      <c r="BG1417" s="187"/>
      <c r="BH1417" s="187"/>
      <c r="BI1417" s="187"/>
      <c r="BJ1417" s="187"/>
      <c r="BK1417" s="187"/>
      <c r="BL1417" s="187"/>
      <c r="BM1417" s="187"/>
    </row>
    <row r="1418" spans="1:65" s="194" customFormat="1" ht="27.75" customHeight="1" x14ac:dyDescent="0.2">
      <c r="A1418" s="1383"/>
      <c r="B1418" s="1179"/>
      <c r="C1418" s="780"/>
      <c r="D1418" s="730" t="str">
        <f>'[1]CM.02- FUNGIBLE'!$B$7</f>
        <v>Grapas 26/6</v>
      </c>
      <c r="E1418" s="723" t="s">
        <v>591</v>
      </c>
      <c r="F1418" s="731">
        <v>1</v>
      </c>
      <c r="G1418" s="732">
        <f>'[1]CM.02- FUNGIBLE'!$E$7</f>
        <v>4.5199999999999998E-4</v>
      </c>
      <c r="H1418" s="726">
        <f t="shared" si="56"/>
        <v>4.5199999999999998E-4</v>
      </c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129"/>
      <c r="T1418" s="129"/>
      <c r="U1418" s="129"/>
      <c r="V1418" s="129"/>
      <c r="W1418" s="129"/>
      <c r="X1418" s="129"/>
      <c r="Y1418" s="129"/>
      <c r="Z1418" s="129"/>
      <c r="AA1418" s="129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  <c r="AZ1418" s="187"/>
      <c r="BA1418" s="187"/>
      <c r="BB1418" s="187"/>
      <c r="BC1418" s="187"/>
      <c r="BD1418" s="187"/>
      <c r="BE1418" s="187"/>
      <c r="BF1418" s="187"/>
      <c r="BG1418" s="187"/>
      <c r="BH1418" s="187"/>
      <c r="BI1418" s="187"/>
      <c r="BJ1418" s="187"/>
      <c r="BK1418" s="187"/>
      <c r="BL1418" s="187"/>
      <c r="BM1418" s="187"/>
    </row>
    <row r="1419" spans="1:65" s="194" customFormat="1" ht="27.75" customHeight="1" x14ac:dyDescent="0.2">
      <c r="A1419" s="1383"/>
      <c r="B1419" s="1431">
        <v>34</v>
      </c>
      <c r="C1419" s="780" t="str">
        <f>'[1]MATRIZ DE ACTIVIDADES'!$B$82</f>
        <v>Elabora Informe de visita de inspección y deriva una copia al responsable de la obra y al Gerente</v>
      </c>
      <c r="D1419" s="722" t="str">
        <f>'[1]CM.02- FUNGIBLE'!$B$8</f>
        <v>Papel Bond A-4 75 gramos</v>
      </c>
      <c r="E1419" s="723" t="s">
        <v>591</v>
      </c>
      <c r="F1419" s="724">
        <v>8</v>
      </c>
      <c r="G1419" s="729">
        <f>'[1]CM.02- FUNGIBLE'!$E$8</f>
        <v>3.1600000000000003E-2</v>
      </c>
      <c r="H1419" s="726">
        <f t="shared" si="56"/>
        <v>0.25280000000000002</v>
      </c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129"/>
      <c r="T1419" s="129"/>
      <c r="U1419" s="129"/>
      <c r="V1419" s="129"/>
      <c r="W1419" s="129"/>
      <c r="X1419" s="129"/>
      <c r="Y1419" s="129"/>
      <c r="Z1419" s="129"/>
      <c r="AA1419" s="129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  <c r="AZ1419" s="187"/>
      <c r="BA1419" s="187"/>
      <c r="BB1419" s="187"/>
      <c r="BC1419" s="187"/>
      <c r="BD1419" s="187"/>
      <c r="BE1419" s="187"/>
      <c r="BF1419" s="187"/>
      <c r="BG1419" s="187"/>
      <c r="BH1419" s="187"/>
      <c r="BI1419" s="187"/>
      <c r="BJ1419" s="187"/>
      <c r="BK1419" s="187"/>
      <c r="BL1419" s="187"/>
      <c r="BM1419" s="187"/>
    </row>
    <row r="1420" spans="1:65" s="194" customFormat="1" ht="27.75" customHeight="1" x14ac:dyDescent="0.2">
      <c r="A1420" s="1383"/>
      <c r="B1420" s="1179"/>
      <c r="C1420" s="780"/>
      <c r="D1420" s="730" t="str">
        <f>'[1]CM.02- FUNGIBLE'!$B$7</f>
        <v>Grapas 26/6</v>
      </c>
      <c r="E1420" s="723" t="s">
        <v>591</v>
      </c>
      <c r="F1420" s="731">
        <v>1</v>
      </c>
      <c r="G1420" s="732">
        <f>'[1]CM.02- FUNGIBLE'!$E$7</f>
        <v>4.5199999999999998E-4</v>
      </c>
      <c r="H1420" s="726">
        <f t="shared" si="56"/>
        <v>4.5199999999999998E-4</v>
      </c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129"/>
      <c r="T1420" s="129"/>
      <c r="U1420" s="129"/>
      <c r="V1420" s="129"/>
      <c r="W1420" s="129"/>
      <c r="X1420" s="129"/>
      <c r="Y1420" s="129"/>
      <c r="Z1420" s="129"/>
      <c r="AA1420" s="129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  <c r="AZ1420" s="187"/>
      <c r="BA1420" s="187"/>
      <c r="BB1420" s="187"/>
      <c r="BC1420" s="187"/>
      <c r="BD1420" s="187"/>
      <c r="BE1420" s="187"/>
      <c r="BF1420" s="187"/>
      <c r="BG1420" s="187"/>
      <c r="BH1420" s="187"/>
      <c r="BI1420" s="187"/>
      <c r="BJ1420" s="187"/>
      <c r="BK1420" s="187"/>
      <c r="BL1420" s="187"/>
      <c r="BM1420" s="187"/>
    </row>
    <row r="1421" spans="1:65" s="194" customFormat="1" ht="27.75" customHeight="1" x14ac:dyDescent="0.2">
      <c r="A1421" s="1383"/>
      <c r="B1421" s="1431">
        <v>28</v>
      </c>
      <c r="C1421" s="780" t="str">
        <f>'[1]MATRIZ DE ACTIVIDADES'!$B$82</f>
        <v>Elabora Informe de visita de inspección y deriva una copia al responsable de la obra y al Gerente</v>
      </c>
      <c r="D1421" s="722" t="str">
        <f>'[1]CM.02- FUNGIBLE'!$B$8</f>
        <v>Papel Bond A-4 75 gramos</v>
      </c>
      <c r="E1421" s="723" t="s">
        <v>591</v>
      </c>
      <c r="F1421" s="724">
        <v>8</v>
      </c>
      <c r="G1421" s="729">
        <f>'[1]CM.02- FUNGIBLE'!$E$8</f>
        <v>3.1600000000000003E-2</v>
      </c>
      <c r="H1421" s="726">
        <f t="shared" si="56"/>
        <v>0.25280000000000002</v>
      </c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129"/>
      <c r="T1421" s="129"/>
      <c r="U1421" s="129"/>
      <c r="V1421" s="129"/>
      <c r="W1421" s="129"/>
      <c r="X1421" s="129"/>
      <c r="Y1421" s="129"/>
      <c r="Z1421" s="129"/>
      <c r="AA1421" s="129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  <c r="AZ1421" s="187"/>
      <c r="BA1421" s="187"/>
      <c r="BB1421" s="187"/>
      <c r="BC1421" s="187"/>
      <c r="BD1421" s="187"/>
      <c r="BE1421" s="187"/>
      <c r="BF1421" s="187"/>
      <c r="BG1421" s="187"/>
      <c r="BH1421" s="187"/>
      <c r="BI1421" s="187"/>
      <c r="BJ1421" s="187"/>
      <c r="BK1421" s="187"/>
      <c r="BL1421" s="187"/>
      <c r="BM1421" s="187"/>
    </row>
    <row r="1422" spans="1:65" s="194" customFormat="1" ht="27.75" customHeight="1" x14ac:dyDescent="0.2">
      <c r="A1422" s="1383"/>
      <c r="B1422" s="1179"/>
      <c r="C1422" s="780"/>
      <c r="D1422" s="730" t="str">
        <f>'[1]CM.02- FUNGIBLE'!$B$7</f>
        <v>Grapas 26/6</v>
      </c>
      <c r="E1422" s="723" t="s">
        <v>591</v>
      </c>
      <c r="F1422" s="731">
        <v>1</v>
      </c>
      <c r="G1422" s="732">
        <f>'[1]CM.02- FUNGIBLE'!$E$7</f>
        <v>4.5199999999999998E-4</v>
      </c>
      <c r="H1422" s="726">
        <f t="shared" si="56"/>
        <v>4.5199999999999998E-4</v>
      </c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129"/>
      <c r="T1422" s="129"/>
      <c r="U1422" s="129"/>
      <c r="V1422" s="129"/>
      <c r="W1422" s="129"/>
      <c r="X1422" s="129"/>
      <c r="Y1422" s="129"/>
      <c r="Z1422" s="129"/>
      <c r="AA1422" s="129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  <c r="AZ1422" s="187"/>
      <c r="BA1422" s="187"/>
      <c r="BB1422" s="187"/>
      <c r="BC1422" s="187"/>
      <c r="BD1422" s="187"/>
      <c r="BE1422" s="187"/>
      <c r="BF1422" s="187"/>
      <c r="BG1422" s="187"/>
      <c r="BH1422" s="187"/>
      <c r="BI1422" s="187"/>
      <c r="BJ1422" s="187"/>
      <c r="BK1422" s="187"/>
      <c r="BL1422" s="187"/>
      <c r="BM1422" s="187"/>
    </row>
    <row r="1423" spans="1:65" s="194" customFormat="1" ht="27.75" customHeight="1" x14ac:dyDescent="0.2">
      <c r="A1423" s="1383"/>
      <c r="B1423" s="1431">
        <v>42</v>
      </c>
      <c r="C1423" s="780" t="str">
        <f>'[1]MATRIZ DE ACTIVIDADES'!$B$82</f>
        <v>Elabora Informe de visita de inspección y deriva una copia al responsable de la obra y al Gerente</v>
      </c>
      <c r="D1423" s="722" t="str">
        <f>'[1]CM.02- FUNGIBLE'!$B$8</f>
        <v>Papel Bond A-4 75 gramos</v>
      </c>
      <c r="E1423" s="723" t="s">
        <v>591</v>
      </c>
      <c r="F1423" s="724">
        <v>8</v>
      </c>
      <c r="G1423" s="729">
        <f>'[1]CM.02- FUNGIBLE'!$E$8</f>
        <v>3.1600000000000003E-2</v>
      </c>
      <c r="H1423" s="726">
        <f t="shared" si="56"/>
        <v>0.25280000000000002</v>
      </c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129"/>
      <c r="T1423" s="129"/>
      <c r="U1423" s="129"/>
      <c r="V1423" s="129"/>
      <c r="W1423" s="129"/>
      <c r="X1423" s="129"/>
      <c r="Y1423" s="129"/>
      <c r="Z1423" s="129"/>
      <c r="AA1423" s="129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  <c r="AZ1423" s="187"/>
      <c r="BA1423" s="187"/>
      <c r="BB1423" s="187"/>
      <c r="BC1423" s="187"/>
      <c r="BD1423" s="187"/>
      <c r="BE1423" s="187"/>
      <c r="BF1423" s="187"/>
      <c r="BG1423" s="187"/>
      <c r="BH1423" s="187"/>
      <c r="BI1423" s="187"/>
      <c r="BJ1423" s="187"/>
      <c r="BK1423" s="187"/>
      <c r="BL1423" s="187"/>
      <c r="BM1423" s="187"/>
    </row>
    <row r="1424" spans="1:65" s="194" customFormat="1" ht="27.75" customHeight="1" x14ac:dyDescent="0.2">
      <c r="A1424" s="1427"/>
      <c r="B1424" s="1179"/>
      <c r="C1424" s="780"/>
      <c r="D1424" s="730" t="str">
        <f>'[1]CM.02- FUNGIBLE'!$B$7</f>
        <v>Grapas 26/6</v>
      </c>
      <c r="E1424" s="723" t="s">
        <v>591</v>
      </c>
      <c r="F1424" s="731">
        <v>1</v>
      </c>
      <c r="G1424" s="732">
        <f>'[1]CM.02- FUNGIBLE'!$E$7</f>
        <v>4.5199999999999998E-4</v>
      </c>
      <c r="H1424" s="726">
        <f t="shared" si="56"/>
        <v>4.5199999999999998E-4</v>
      </c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129"/>
      <c r="T1424" s="129"/>
      <c r="U1424" s="129"/>
      <c r="V1424" s="129"/>
      <c r="W1424" s="129"/>
      <c r="X1424" s="129"/>
      <c r="Y1424" s="129"/>
      <c r="Z1424" s="129"/>
      <c r="AA1424" s="129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  <c r="AZ1424" s="187"/>
      <c r="BA1424" s="187"/>
      <c r="BB1424" s="187"/>
      <c r="BC1424" s="187"/>
      <c r="BD1424" s="187"/>
      <c r="BE1424" s="187"/>
      <c r="BF1424" s="187"/>
      <c r="BG1424" s="187"/>
      <c r="BH1424" s="187"/>
      <c r="BI1424" s="187"/>
      <c r="BJ1424" s="187"/>
      <c r="BK1424" s="187"/>
      <c r="BL1424" s="187"/>
      <c r="BM1424" s="187"/>
    </row>
    <row r="1425" spans="1:65" ht="36.75" customHeight="1" x14ac:dyDescent="0.2">
      <c r="A1425" s="148"/>
      <c r="B1425" s="118"/>
      <c r="C1425" s="148"/>
      <c r="D1425" s="149"/>
      <c r="E1425" s="149"/>
      <c r="F1425" s="149"/>
      <c r="G1425" s="692" t="s">
        <v>592</v>
      </c>
      <c r="H1425" s="794">
        <f>SUM(H1408:H1424)</f>
        <v>2.0399119999999997</v>
      </c>
    </row>
    <row r="1426" spans="1:65" s="187" customFormat="1" ht="36.75" customHeight="1" x14ac:dyDescent="0.2">
      <c r="A1426" s="176"/>
      <c r="B1426" s="165"/>
      <c r="C1426" s="176"/>
      <c r="D1426" s="150"/>
      <c r="E1426" s="150"/>
      <c r="F1426" s="150"/>
      <c r="G1426" s="152"/>
      <c r="H1426" s="795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129"/>
      <c r="T1426" s="129"/>
      <c r="U1426" s="129"/>
      <c r="V1426" s="129"/>
      <c r="W1426" s="129"/>
      <c r="X1426" s="129"/>
      <c r="Y1426" s="129"/>
      <c r="Z1426" s="129"/>
      <c r="AA1426" s="129"/>
    </row>
    <row r="1427" spans="1:65" s="52" customFormat="1" ht="15" customHeight="1" x14ac:dyDescent="0.25">
      <c r="A1427" s="1305" t="s">
        <v>55</v>
      </c>
      <c r="B1427" s="1305"/>
      <c r="C1427" s="1305"/>
      <c r="D1427" s="1305"/>
      <c r="E1427" s="1305"/>
      <c r="F1427" s="1305"/>
      <c r="G1427" s="1305"/>
      <c r="H1427" s="1305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</row>
    <row r="1428" spans="1:65" s="52" customFormat="1" ht="15" x14ac:dyDescent="0.25">
      <c r="A1428" s="1305" t="s">
        <v>673</v>
      </c>
      <c r="B1428" s="1305"/>
      <c r="C1428" s="1305"/>
      <c r="D1428" s="1305"/>
      <c r="E1428" s="1305"/>
      <c r="F1428" s="1305"/>
      <c r="G1428" s="1305"/>
      <c r="H1428" s="1305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</row>
    <row r="1429" spans="1:65" s="52" customFormat="1" ht="15" customHeight="1" x14ac:dyDescent="0.25">
      <c r="A1429" s="1301" t="s">
        <v>674</v>
      </c>
      <c r="B1429" s="1301"/>
      <c r="C1429" s="1301"/>
      <c r="D1429" s="1301"/>
      <c r="E1429" s="1301"/>
      <c r="F1429" s="1301"/>
      <c r="G1429" s="1301"/>
      <c r="H1429" s="130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</row>
    <row r="1430" spans="1:65" s="194" customFormat="1" ht="13.5" thickBot="1" x14ac:dyDescent="0.25">
      <c r="A1430" s="60" t="s">
        <v>3</v>
      </c>
      <c r="B1430" s="117"/>
      <c r="C1430" s="61"/>
      <c r="D1430" s="117"/>
      <c r="E1430" s="117"/>
      <c r="F1430" s="117"/>
      <c r="G1430" s="132"/>
      <c r="H1430" s="793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129"/>
      <c r="T1430" s="129"/>
      <c r="U1430" s="129"/>
      <c r="V1430" s="129"/>
      <c r="W1430" s="129"/>
      <c r="X1430" s="129"/>
      <c r="Y1430" s="129"/>
      <c r="Z1430" s="129"/>
      <c r="AA1430" s="129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  <c r="AZ1430" s="187"/>
      <c r="BA1430" s="187"/>
      <c r="BB1430" s="187"/>
      <c r="BC1430" s="187"/>
      <c r="BD1430" s="187"/>
      <c r="BE1430" s="187"/>
      <c r="BF1430" s="187"/>
      <c r="BG1430" s="187"/>
      <c r="BH1430" s="187"/>
      <c r="BI1430" s="187"/>
      <c r="BJ1430" s="187"/>
      <c r="BK1430" s="187"/>
      <c r="BL1430" s="187"/>
      <c r="BM1430" s="187"/>
    </row>
    <row r="1431" spans="1:65" ht="13.5" customHeight="1" thickBot="1" x14ac:dyDescent="0.25">
      <c r="A1431" s="1408" t="s">
        <v>452</v>
      </c>
      <c r="B1431" s="1409"/>
      <c r="C1431" s="1409"/>
      <c r="D1431" s="1409"/>
      <c r="E1431" s="1409"/>
      <c r="F1431" s="1409"/>
      <c r="G1431" s="1409"/>
      <c r="H1431" s="1410"/>
      <c r="AB1431" s="188"/>
      <c r="AC1431" s="188"/>
      <c r="AD1431" s="188"/>
      <c r="AE1431" s="188"/>
      <c r="AF1431" s="188"/>
      <c r="AG1431" s="188"/>
      <c r="AH1431" s="188"/>
      <c r="AI1431" s="188"/>
      <c r="AJ1431" s="188"/>
      <c r="AK1431" s="188"/>
      <c r="AL1431" s="188"/>
      <c r="AM1431" s="188"/>
      <c r="AN1431" s="188"/>
      <c r="AO1431" s="188"/>
      <c r="AP1431" s="188"/>
      <c r="AQ1431" s="188"/>
      <c r="AR1431" s="188"/>
      <c r="AS1431" s="188"/>
      <c r="AT1431" s="188"/>
      <c r="AU1431" s="188"/>
      <c r="AV1431" s="188"/>
      <c r="AW1431" s="188"/>
      <c r="AX1431" s="188"/>
      <c r="AY1431" s="188"/>
      <c r="AZ1431" s="188"/>
      <c r="BA1431" s="188"/>
      <c r="BB1431" s="188"/>
      <c r="BC1431" s="188"/>
      <c r="BD1431" s="188"/>
      <c r="BE1431" s="188"/>
      <c r="BF1431" s="188"/>
      <c r="BG1431" s="188"/>
      <c r="BH1431" s="188"/>
      <c r="BI1431" s="188"/>
      <c r="BJ1431" s="188"/>
      <c r="BK1431" s="188"/>
      <c r="BL1431" s="188"/>
      <c r="BM1431" s="188"/>
    </row>
    <row r="1432" spans="1:65" ht="13.5" thickBot="1" x14ac:dyDescent="0.25">
      <c r="A1432" s="1408" t="s">
        <v>454</v>
      </c>
      <c r="B1432" s="1409"/>
      <c r="C1432" s="1409"/>
      <c r="D1432" s="1409"/>
      <c r="E1432" s="1409"/>
      <c r="F1432" s="1409"/>
      <c r="G1432" s="1409"/>
      <c r="H1432" s="1410"/>
      <c r="AB1432" s="188"/>
      <c r="AC1432" s="188"/>
      <c r="AD1432" s="188"/>
      <c r="AE1432" s="188"/>
      <c r="AF1432" s="188"/>
      <c r="AG1432" s="188"/>
      <c r="AH1432" s="188"/>
      <c r="AI1432" s="188"/>
      <c r="AJ1432" s="188"/>
      <c r="AK1432" s="188"/>
      <c r="AL1432" s="188"/>
      <c r="AM1432" s="188"/>
      <c r="AN1432" s="188"/>
      <c r="AO1432" s="188"/>
      <c r="AP1432" s="188"/>
      <c r="AQ1432" s="188"/>
      <c r="AR1432" s="188"/>
      <c r="AS1432" s="188"/>
      <c r="AT1432" s="188"/>
      <c r="AU1432" s="188"/>
      <c r="AV1432" s="188"/>
      <c r="AW1432" s="188"/>
      <c r="AX1432" s="188"/>
      <c r="AY1432" s="188"/>
      <c r="AZ1432" s="188"/>
      <c r="BA1432" s="188"/>
      <c r="BB1432" s="188"/>
      <c r="BC1432" s="188"/>
      <c r="BD1432" s="188"/>
      <c r="BE1432" s="188"/>
      <c r="BF1432" s="188"/>
      <c r="BG1432" s="188"/>
      <c r="BH1432" s="188"/>
      <c r="BI1432" s="188"/>
      <c r="BJ1432" s="188"/>
      <c r="BK1432" s="188"/>
      <c r="BL1432" s="188"/>
      <c r="BM1432" s="188"/>
    </row>
    <row r="1433" spans="1:65" ht="12.75" customHeight="1" x14ac:dyDescent="0.2">
      <c r="A1433" s="1411" t="s">
        <v>442</v>
      </c>
      <c r="B1433" s="1412"/>
      <c r="C1433" s="1412"/>
      <c r="D1433" s="1412"/>
      <c r="E1433" s="1412"/>
      <c r="F1433" s="1412"/>
      <c r="G1433" s="1412"/>
      <c r="H1433" s="1413"/>
      <c r="AB1433" s="188"/>
      <c r="AC1433" s="188"/>
      <c r="AD1433" s="188"/>
      <c r="AE1433" s="188"/>
      <c r="AF1433" s="188"/>
      <c r="AG1433" s="188"/>
      <c r="AH1433" s="188"/>
      <c r="AI1433" s="188"/>
      <c r="AJ1433" s="188"/>
      <c r="AK1433" s="188"/>
      <c r="AL1433" s="188"/>
      <c r="AM1433" s="188"/>
      <c r="AN1433" s="188"/>
      <c r="AO1433" s="188"/>
      <c r="AP1433" s="188"/>
      <c r="AQ1433" s="188"/>
      <c r="AR1433" s="188"/>
      <c r="AS1433" s="188"/>
      <c r="AT1433" s="188"/>
      <c r="AU1433" s="188"/>
      <c r="AV1433" s="188"/>
      <c r="AW1433" s="188"/>
      <c r="AX1433" s="188"/>
      <c r="AY1433" s="188"/>
      <c r="AZ1433" s="188"/>
      <c r="BA1433" s="188"/>
      <c r="BB1433" s="188"/>
      <c r="BC1433" s="188"/>
      <c r="BD1433" s="188"/>
      <c r="BE1433" s="188"/>
      <c r="BF1433" s="188"/>
      <c r="BG1433" s="188"/>
      <c r="BH1433" s="188"/>
      <c r="BI1433" s="188"/>
      <c r="BJ1433" s="188"/>
      <c r="BK1433" s="188"/>
      <c r="BL1433" s="188"/>
      <c r="BM1433" s="188"/>
    </row>
    <row r="1434" spans="1:65" x14ac:dyDescent="0.2">
      <c r="A1434" s="62"/>
      <c r="B1434" s="118"/>
      <c r="C1434" s="63"/>
      <c r="D1434" s="118"/>
      <c r="E1434" s="118"/>
      <c r="F1434" s="118"/>
      <c r="G1434" s="135"/>
      <c r="H1434" s="793"/>
      <c r="AB1434" s="188"/>
      <c r="AC1434" s="188"/>
      <c r="AD1434" s="188"/>
      <c r="AE1434" s="188"/>
      <c r="AF1434" s="188"/>
      <c r="AG1434" s="188"/>
      <c r="AH1434" s="188"/>
      <c r="AI1434" s="188"/>
      <c r="AJ1434" s="188"/>
      <c r="AK1434" s="188"/>
      <c r="AL1434" s="188"/>
      <c r="AM1434" s="188"/>
      <c r="AN1434" s="188"/>
      <c r="AO1434" s="188"/>
      <c r="AP1434" s="188"/>
      <c r="AQ1434" s="188"/>
      <c r="AR1434" s="188"/>
      <c r="AS1434" s="188"/>
      <c r="AT1434" s="188"/>
      <c r="AU1434" s="188"/>
      <c r="AV1434" s="188"/>
      <c r="AW1434" s="188"/>
      <c r="AX1434" s="188"/>
      <c r="AY1434" s="188"/>
      <c r="AZ1434" s="188"/>
      <c r="BA1434" s="188"/>
      <c r="BB1434" s="188"/>
      <c r="BC1434" s="188"/>
      <c r="BD1434" s="188"/>
      <c r="BE1434" s="188"/>
      <c r="BF1434" s="188"/>
      <c r="BG1434" s="188"/>
      <c r="BH1434" s="188"/>
      <c r="BI1434" s="188"/>
      <c r="BJ1434" s="188"/>
      <c r="BK1434" s="188"/>
      <c r="BL1434" s="188"/>
      <c r="BM1434" s="188"/>
    </row>
    <row r="1435" spans="1:65" ht="13.5" thickBot="1" x14ac:dyDescent="0.25">
      <c r="A1435" s="60" t="s">
        <v>4</v>
      </c>
      <c r="B1435" s="117"/>
      <c r="C1435" s="63"/>
      <c r="D1435" s="118"/>
      <c r="E1435" s="118"/>
      <c r="F1435" s="118"/>
      <c r="G1435" s="135"/>
      <c r="H1435" s="793"/>
      <c r="AB1435" s="188"/>
      <c r="AC1435" s="188"/>
      <c r="AD1435" s="188"/>
      <c r="AE1435" s="188"/>
      <c r="AF1435" s="188"/>
      <c r="AG1435" s="188"/>
      <c r="AH1435" s="188"/>
      <c r="AI1435" s="188"/>
      <c r="AJ1435" s="188"/>
      <c r="AK1435" s="188"/>
      <c r="AL1435" s="188"/>
      <c r="AM1435" s="188"/>
      <c r="AN1435" s="188"/>
      <c r="AO1435" s="188"/>
      <c r="AP1435" s="188"/>
      <c r="AQ1435" s="188"/>
      <c r="AR1435" s="188"/>
      <c r="AS1435" s="188"/>
      <c r="AT1435" s="188"/>
      <c r="AU1435" s="188"/>
      <c r="AV1435" s="188"/>
      <c r="AW1435" s="188"/>
      <c r="AX1435" s="188"/>
      <c r="AY1435" s="188"/>
      <c r="AZ1435" s="188"/>
      <c r="BA1435" s="188"/>
      <c r="BB1435" s="188"/>
      <c r="BC1435" s="188"/>
      <c r="BD1435" s="188"/>
      <c r="BE1435" s="188"/>
      <c r="BF1435" s="188"/>
      <c r="BG1435" s="188"/>
      <c r="BH1435" s="188"/>
      <c r="BI1435" s="188"/>
      <c r="BJ1435" s="188"/>
      <c r="BK1435" s="188"/>
      <c r="BL1435" s="188"/>
      <c r="BM1435" s="188"/>
    </row>
    <row r="1436" spans="1:65" ht="13.5" thickBot="1" x14ac:dyDescent="0.25">
      <c r="A1436" s="1108" t="s">
        <v>62</v>
      </c>
      <c r="B1436" s="1109"/>
      <c r="C1436" s="1109"/>
      <c r="D1436" s="1109"/>
      <c r="E1436" s="1109"/>
      <c r="F1436" s="1109"/>
      <c r="G1436" s="1109"/>
      <c r="H1436" s="1091"/>
      <c r="AB1436" s="188"/>
      <c r="AC1436" s="188"/>
      <c r="AD1436" s="188"/>
      <c r="AE1436" s="188"/>
      <c r="AF1436" s="188"/>
      <c r="AG1436" s="188"/>
      <c r="AH1436" s="188"/>
      <c r="AI1436" s="188"/>
      <c r="AJ1436" s="188"/>
      <c r="AK1436" s="188"/>
      <c r="AL1436" s="188"/>
      <c r="AM1436" s="188"/>
      <c r="AN1436" s="188"/>
      <c r="AO1436" s="188"/>
      <c r="AP1436" s="188"/>
      <c r="AQ1436" s="188"/>
      <c r="AR1436" s="188"/>
      <c r="AS1436" s="188"/>
      <c r="AT1436" s="188"/>
      <c r="AU1436" s="188"/>
      <c r="AV1436" s="188"/>
      <c r="AW1436" s="188"/>
      <c r="AX1436" s="188"/>
      <c r="AY1436" s="188"/>
      <c r="AZ1436" s="188"/>
      <c r="BA1436" s="188"/>
      <c r="BB1436" s="188"/>
      <c r="BC1436" s="188"/>
      <c r="BD1436" s="188"/>
      <c r="BE1436" s="188"/>
      <c r="BF1436" s="188"/>
      <c r="BG1436" s="188"/>
      <c r="BH1436" s="188"/>
      <c r="BI1436" s="188"/>
      <c r="BJ1436" s="188"/>
      <c r="BK1436" s="188"/>
      <c r="BL1436" s="188"/>
      <c r="BM1436" s="188"/>
    </row>
    <row r="1437" spans="1:65" s="187" customFormat="1" ht="13.5" customHeight="1" x14ac:dyDescent="0.2">
      <c r="A1437" s="64"/>
      <c r="B1437" s="118"/>
      <c r="C1437" s="11"/>
      <c r="D1437" s="119"/>
      <c r="E1437" s="118"/>
      <c r="F1437" s="119"/>
      <c r="G1437" s="135"/>
      <c r="H1437" s="793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129"/>
      <c r="T1437" s="129"/>
      <c r="U1437" s="129"/>
      <c r="V1437" s="129"/>
      <c r="W1437" s="129"/>
      <c r="X1437" s="129"/>
      <c r="Y1437" s="129"/>
      <c r="Z1437" s="129"/>
      <c r="AA1437" s="129"/>
    </row>
    <row r="1438" spans="1:65" s="676" customFormat="1" ht="37.5" customHeight="1" x14ac:dyDescent="0.2">
      <c r="A1438" s="506" t="s">
        <v>5</v>
      </c>
      <c r="B1438" s="507" t="s">
        <v>6</v>
      </c>
      <c r="C1438" s="507" t="s">
        <v>7</v>
      </c>
      <c r="D1438" s="680" t="s">
        <v>578</v>
      </c>
      <c r="E1438" s="680" t="s">
        <v>579</v>
      </c>
      <c r="F1438" s="680" t="s">
        <v>580</v>
      </c>
      <c r="G1438" s="680" t="s">
        <v>581</v>
      </c>
      <c r="H1438" s="690" t="s">
        <v>14</v>
      </c>
      <c r="I1438" s="520"/>
    </row>
    <row r="1439" spans="1:65" s="676" customFormat="1" ht="25.5" customHeight="1" x14ac:dyDescent="0.2">
      <c r="A1439" s="508"/>
      <c r="B1439" s="508"/>
      <c r="C1439" s="508"/>
      <c r="D1439" s="248"/>
      <c r="E1439" s="248"/>
      <c r="F1439" s="248" t="s">
        <v>582</v>
      </c>
      <c r="G1439" s="248" t="s">
        <v>583</v>
      </c>
      <c r="H1439" s="688" t="s">
        <v>584</v>
      </c>
      <c r="I1439" s="520"/>
    </row>
    <row r="1440" spans="1:65" s="187" customFormat="1" ht="27" customHeight="1" x14ac:dyDescent="0.2">
      <c r="A1440" s="1426" t="str">
        <f>'[1]CM.01-PERSONAL '!$C$168</f>
        <v xml:space="preserve">GERENCIA DE OBRAS </v>
      </c>
      <c r="B1440" s="1390">
        <v>5</v>
      </c>
      <c r="C1440" s="780" t="str">
        <f>'[1]MATRIZ DE ACTIVIDADES'!$B$70</f>
        <v>Recibe,revisa expediente y efectùa la Verificaciòn administrativa</v>
      </c>
      <c r="D1440" s="722" t="str">
        <f>'[1]CM.02- FUNGIBLE'!$B$6</f>
        <v>Folder manila A4</v>
      </c>
      <c r="E1440" s="723" t="s">
        <v>591</v>
      </c>
      <c r="F1440" s="724">
        <v>1</v>
      </c>
      <c r="G1440" s="725">
        <f>'[1]CM.02- FUNGIBLE'!$E$6</f>
        <v>0.71679999999999999</v>
      </c>
      <c r="H1440" s="726">
        <f t="shared" ref="H1440:H1456" si="57">F1440*G1440</f>
        <v>0.71679999999999999</v>
      </c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129"/>
      <c r="T1440" s="129"/>
      <c r="U1440" s="129"/>
      <c r="V1440" s="129"/>
      <c r="W1440" s="129"/>
      <c r="X1440" s="129"/>
      <c r="Y1440" s="129"/>
      <c r="Z1440" s="129"/>
      <c r="AA1440" s="129"/>
    </row>
    <row r="1441" spans="1:27" s="187" customFormat="1" ht="27" customHeight="1" x14ac:dyDescent="0.2">
      <c r="A1441" s="1383"/>
      <c r="B1441" s="1212"/>
      <c r="C1441" s="780"/>
      <c r="D1441" s="727" t="str">
        <f>'[1]CM.02- FUNGIBLE'!$B$5</f>
        <v>Faster</v>
      </c>
      <c r="E1441" s="723" t="s">
        <v>591</v>
      </c>
      <c r="F1441" s="727">
        <v>1</v>
      </c>
      <c r="G1441" s="728">
        <f>'[1]CM.02- FUNGIBLE'!$E$5</f>
        <v>8.8000000000000009E-2</v>
      </c>
      <c r="H1441" s="726">
        <f t="shared" si="57"/>
        <v>8.8000000000000009E-2</v>
      </c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129"/>
      <c r="T1441" s="129"/>
      <c r="U1441" s="129"/>
      <c r="V1441" s="129"/>
      <c r="W1441" s="129"/>
      <c r="X1441" s="129"/>
      <c r="Y1441" s="129"/>
      <c r="Z1441" s="129"/>
      <c r="AA1441" s="129"/>
    </row>
    <row r="1442" spans="1:27" s="187" customFormat="1" ht="27" customHeight="1" x14ac:dyDescent="0.2">
      <c r="A1442" s="1383"/>
      <c r="B1442" s="1390">
        <v>6</v>
      </c>
      <c r="C1442" s="780" t="str">
        <f>'[1]MATRIZ DE ACTIVIDADES'!$B$30</f>
        <v>Elabora el informe de verificación administrativa, proyecto de  Licencia  y deriva a Gerente</v>
      </c>
      <c r="D1442" s="722" t="str">
        <f>'[1]CM.02- FUNGIBLE'!$B$8</f>
        <v>Papel Bond A-4 75 gramos</v>
      </c>
      <c r="E1442" s="723" t="s">
        <v>591</v>
      </c>
      <c r="F1442" s="724">
        <v>2</v>
      </c>
      <c r="G1442" s="729">
        <f>'[1]CM.02- FUNGIBLE'!$E$8</f>
        <v>3.1600000000000003E-2</v>
      </c>
      <c r="H1442" s="726">
        <f t="shared" si="57"/>
        <v>6.3200000000000006E-2</v>
      </c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129"/>
      <c r="T1442" s="129"/>
      <c r="U1442" s="129"/>
      <c r="V1442" s="129"/>
      <c r="W1442" s="129"/>
      <c r="X1442" s="129"/>
      <c r="Y1442" s="129"/>
      <c r="Z1442" s="129"/>
      <c r="AA1442" s="129"/>
    </row>
    <row r="1443" spans="1:27" s="187" customFormat="1" ht="27" customHeight="1" x14ac:dyDescent="0.2">
      <c r="A1443" s="1383"/>
      <c r="B1443" s="1212"/>
      <c r="C1443" s="780"/>
      <c r="D1443" s="730" t="str">
        <f>'[1]CM.02- FUNGIBLE'!$B$7</f>
        <v>Grapas 26/6</v>
      </c>
      <c r="E1443" s="723" t="s">
        <v>591</v>
      </c>
      <c r="F1443" s="731">
        <v>1</v>
      </c>
      <c r="G1443" s="732">
        <f>'[1]CM.02- FUNGIBLE'!$E$7</f>
        <v>4.5199999999999998E-4</v>
      </c>
      <c r="H1443" s="726">
        <f t="shared" si="57"/>
        <v>4.5199999999999998E-4</v>
      </c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129"/>
      <c r="T1443" s="129"/>
      <c r="U1443" s="129"/>
      <c r="V1443" s="129"/>
      <c r="W1443" s="129"/>
      <c r="X1443" s="129"/>
      <c r="Y1443" s="129"/>
      <c r="Z1443" s="129"/>
      <c r="AA1443" s="129"/>
    </row>
    <row r="1444" spans="1:27" s="187" customFormat="1" ht="27" customHeight="1" x14ac:dyDescent="0.2">
      <c r="A1444" s="1383"/>
      <c r="B1444" s="1390">
        <v>13</v>
      </c>
      <c r="C1444" s="780" t="str">
        <f>'[1]MATRIZ DE ACTIVIDADES'!$B$39</f>
        <v>Recepciona, revisa expediente , elabora proyecto de Resolucion  y deriva documentacion</v>
      </c>
      <c r="D1444" s="722" t="str">
        <f>'[1]CM.02- FUNGIBLE'!$B$8</f>
        <v>Papel Bond A-4 75 gramos</v>
      </c>
      <c r="E1444" s="723" t="s">
        <v>591</v>
      </c>
      <c r="F1444" s="724">
        <v>2</v>
      </c>
      <c r="G1444" s="729">
        <f>'[1]CM.02- FUNGIBLE'!$E$8</f>
        <v>3.1600000000000003E-2</v>
      </c>
      <c r="H1444" s="726">
        <f t="shared" si="57"/>
        <v>6.3200000000000006E-2</v>
      </c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129"/>
      <c r="T1444" s="129"/>
      <c r="U1444" s="129"/>
      <c r="V1444" s="129"/>
      <c r="W1444" s="129"/>
      <c r="X1444" s="129"/>
      <c r="Y1444" s="129"/>
      <c r="Z1444" s="129"/>
      <c r="AA1444" s="129"/>
    </row>
    <row r="1445" spans="1:27" s="187" customFormat="1" ht="27" customHeight="1" x14ac:dyDescent="0.2">
      <c r="A1445" s="1427"/>
      <c r="B1445" s="1212"/>
      <c r="C1445" s="789"/>
      <c r="D1445" s="730" t="str">
        <f>'[1]CM.02- FUNGIBLE'!$B$7</f>
        <v>Grapas 26/6</v>
      </c>
      <c r="E1445" s="723" t="s">
        <v>591</v>
      </c>
      <c r="F1445" s="731">
        <v>1</v>
      </c>
      <c r="G1445" s="732">
        <f>'[1]CM.02- FUNGIBLE'!$E$7</f>
        <v>4.5199999999999998E-4</v>
      </c>
      <c r="H1445" s="726">
        <f t="shared" si="57"/>
        <v>4.5199999999999998E-4</v>
      </c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129"/>
      <c r="T1445" s="129"/>
      <c r="U1445" s="129"/>
      <c r="V1445" s="129"/>
      <c r="W1445" s="129"/>
      <c r="X1445" s="129"/>
      <c r="Y1445" s="129"/>
      <c r="Z1445" s="129"/>
      <c r="AA1445" s="129"/>
    </row>
    <row r="1446" spans="1:27" s="187" customFormat="1" ht="27" customHeight="1" x14ac:dyDescent="0.2">
      <c r="A1446" s="784" t="str">
        <f>'[1]CM.01-PERSONAL '!$C$154</f>
        <v>GERENCIA GENERAL DE DESARROLLO URBANO</v>
      </c>
      <c r="B1446" s="815">
        <v>19</v>
      </c>
      <c r="C1446" s="790" t="str">
        <f>'[1]MATRIZ DE ACTIVIDADES'!$B$147</f>
        <v xml:space="preserve">Recibe prepara notificacion, registra en el sistema y deriva documentacion </v>
      </c>
      <c r="D1446" s="722" t="str">
        <f>'[1]CM.02- FUNGIBLE'!$B$8</f>
        <v>Papel Bond A-4 75 gramos</v>
      </c>
      <c r="E1446" s="723" t="s">
        <v>591</v>
      </c>
      <c r="F1446" s="724">
        <v>1</v>
      </c>
      <c r="G1446" s="729">
        <f>'[1]CM.02- FUNGIBLE'!$E$8</f>
        <v>3.1600000000000003E-2</v>
      </c>
      <c r="H1446" s="726">
        <f t="shared" si="57"/>
        <v>3.1600000000000003E-2</v>
      </c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129"/>
      <c r="T1446" s="129"/>
      <c r="U1446" s="129"/>
      <c r="V1446" s="129"/>
      <c r="W1446" s="129"/>
      <c r="X1446" s="129"/>
      <c r="Y1446" s="129"/>
      <c r="Z1446" s="129"/>
      <c r="AA1446" s="129"/>
    </row>
    <row r="1447" spans="1:27" s="187" customFormat="1" ht="33" customHeight="1" x14ac:dyDescent="0.2">
      <c r="A1447" s="1426" t="str">
        <f>'[1]CM.01-PERSONAL '!$C$168</f>
        <v xml:space="preserve">GERENCIA DE OBRAS </v>
      </c>
      <c r="B1447" s="786">
        <v>22</v>
      </c>
      <c r="C1447" s="780" t="str">
        <f>'[1]MATRIZ DE ACTIVIDADES'!$B$34</f>
        <v>Recepciona, revisa expediente , elabora cronograma de visitas y deriva documentacion.</v>
      </c>
      <c r="D1447" s="722" t="str">
        <f>'[1]CM.02- FUNGIBLE'!$B$8</f>
        <v>Papel Bond A-4 75 gramos</v>
      </c>
      <c r="E1447" s="723" t="s">
        <v>591</v>
      </c>
      <c r="F1447" s="724">
        <v>1</v>
      </c>
      <c r="G1447" s="729">
        <f>'[1]CM.02- FUNGIBLE'!$E$8</f>
        <v>3.1600000000000003E-2</v>
      </c>
      <c r="H1447" s="726">
        <f t="shared" si="57"/>
        <v>3.1600000000000003E-2</v>
      </c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129"/>
      <c r="T1447" s="129"/>
      <c r="U1447" s="129"/>
      <c r="V1447" s="129"/>
      <c r="W1447" s="129"/>
      <c r="X1447" s="129"/>
      <c r="Y1447" s="129"/>
      <c r="Z1447" s="129"/>
      <c r="AA1447" s="129"/>
    </row>
    <row r="1448" spans="1:27" s="187" customFormat="1" ht="33" customHeight="1" x14ac:dyDescent="0.2">
      <c r="A1448" s="1383"/>
      <c r="B1448" s="786">
        <v>24</v>
      </c>
      <c r="C1448" s="780" t="str">
        <f>'[1]MATRIZ DE ACTIVIDADES'!$B$147</f>
        <v xml:space="preserve">Recibe prepara notificacion, registra en el sistema y deriva documentacion </v>
      </c>
      <c r="D1448" s="722" t="str">
        <f>'[1]CM.02- FUNGIBLE'!$B$8</f>
        <v>Papel Bond A-4 75 gramos</v>
      </c>
      <c r="E1448" s="723" t="s">
        <v>591</v>
      </c>
      <c r="F1448" s="724">
        <v>1</v>
      </c>
      <c r="G1448" s="729">
        <f>'[1]CM.02- FUNGIBLE'!$E$8</f>
        <v>3.1600000000000003E-2</v>
      </c>
      <c r="H1448" s="726">
        <f t="shared" si="57"/>
        <v>3.1600000000000003E-2</v>
      </c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129"/>
      <c r="T1448" s="129"/>
      <c r="U1448" s="129"/>
      <c r="V1448" s="129"/>
      <c r="W1448" s="129"/>
      <c r="X1448" s="129"/>
      <c r="Y1448" s="129"/>
      <c r="Z1448" s="129"/>
      <c r="AA1448" s="129"/>
    </row>
    <row r="1449" spans="1:27" s="187" customFormat="1" ht="33" customHeight="1" x14ac:dyDescent="0.2">
      <c r="A1449" s="1383"/>
      <c r="B1449" s="1390">
        <v>30</v>
      </c>
      <c r="C1449" s="780" t="str">
        <f>'[1]MATRIZ DE ACTIVIDADES'!$B$82</f>
        <v>Elabora Informe de visita de inspección y deriva una copia al responsable de la obra y al Gerente</v>
      </c>
      <c r="D1449" s="722" t="str">
        <f>'[1]CM.02- FUNGIBLE'!$B$8</f>
        <v>Papel Bond A-4 75 gramos</v>
      </c>
      <c r="E1449" s="723" t="s">
        <v>591</v>
      </c>
      <c r="F1449" s="724">
        <v>5</v>
      </c>
      <c r="G1449" s="729">
        <f>'[1]CM.02- FUNGIBLE'!$E$8</f>
        <v>3.1600000000000003E-2</v>
      </c>
      <c r="H1449" s="726">
        <f t="shared" si="57"/>
        <v>0.15800000000000003</v>
      </c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129"/>
      <c r="T1449" s="129"/>
      <c r="U1449" s="129"/>
      <c r="V1449" s="129"/>
      <c r="W1449" s="129"/>
      <c r="X1449" s="129"/>
      <c r="Y1449" s="129"/>
      <c r="Z1449" s="129"/>
      <c r="AA1449" s="129"/>
    </row>
    <row r="1450" spans="1:27" s="187" customFormat="1" ht="33" customHeight="1" x14ac:dyDescent="0.2">
      <c r="A1450" s="1383"/>
      <c r="B1450" s="1212"/>
      <c r="C1450" s="780"/>
      <c r="D1450" s="730" t="str">
        <f>'[1]CM.02- FUNGIBLE'!$B$7</f>
        <v>Grapas 26/6</v>
      </c>
      <c r="E1450" s="723" t="s">
        <v>591</v>
      </c>
      <c r="F1450" s="731">
        <v>1</v>
      </c>
      <c r="G1450" s="732">
        <f>'[1]CM.02- FUNGIBLE'!$E$7</f>
        <v>4.5199999999999998E-4</v>
      </c>
      <c r="H1450" s="726">
        <f t="shared" si="57"/>
        <v>4.5199999999999998E-4</v>
      </c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129"/>
      <c r="T1450" s="129"/>
      <c r="U1450" s="129"/>
      <c r="V1450" s="129"/>
      <c r="W1450" s="129"/>
      <c r="X1450" s="129"/>
      <c r="Y1450" s="129"/>
      <c r="Z1450" s="129"/>
      <c r="AA1450" s="129"/>
    </row>
    <row r="1451" spans="1:27" s="187" customFormat="1" ht="33" customHeight="1" x14ac:dyDescent="0.2">
      <c r="A1451" s="1383"/>
      <c r="B1451" s="1390">
        <v>31</v>
      </c>
      <c r="C1451" s="780" t="str">
        <f>'[1]MATRIZ DE ACTIVIDADES'!$B$82</f>
        <v>Elabora Informe de visita de inspección y deriva una copia al responsable de la obra y al Gerente</v>
      </c>
      <c r="D1451" s="722" t="str">
        <f>'[1]CM.02- FUNGIBLE'!$B$8</f>
        <v>Papel Bond A-4 75 gramos</v>
      </c>
      <c r="E1451" s="723" t="s">
        <v>591</v>
      </c>
      <c r="F1451" s="724">
        <v>5</v>
      </c>
      <c r="G1451" s="729">
        <f>'[1]CM.02- FUNGIBLE'!$E$8</f>
        <v>3.1600000000000003E-2</v>
      </c>
      <c r="H1451" s="726">
        <f t="shared" si="57"/>
        <v>0.15800000000000003</v>
      </c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129"/>
      <c r="T1451" s="129"/>
      <c r="U1451" s="129"/>
      <c r="V1451" s="129"/>
      <c r="W1451" s="129"/>
      <c r="X1451" s="129"/>
      <c r="Y1451" s="129"/>
      <c r="Z1451" s="129"/>
      <c r="AA1451" s="129"/>
    </row>
    <row r="1452" spans="1:27" s="187" customFormat="1" ht="33" customHeight="1" x14ac:dyDescent="0.2">
      <c r="A1452" s="1383"/>
      <c r="B1452" s="1212"/>
      <c r="C1452" s="780"/>
      <c r="D1452" s="730" t="str">
        <f>'[1]CM.02- FUNGIBLE'!$B$7</f>
        <v>Grapas 26/6</v>
      </c>
      <c r="E1452" s="723" t="s">
        <v>591</v>
      </c>
      <c r="F1452" s="731">
        <v>1</v>
      </c>
      <c r="G1452" s="732">
        <f>'[1]CM.02- FUNGIBLE'!$E$7</f>
        <v>4.5199999999999998E-4</v>
      </c>
      <c r="H1452" s="726">
        <f t="shared" si="57"/>
        <v>4.5199999999999998E-4</v>
      </c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129"/>
      <c r="T1452" s="129"/>
      <c r="U1452" s="129"/>
      <c r="V1452" s="129"/>
      <c r="W1452" s="129"/>
      <c r="X1452" s="129"/>
      <c r="Y1452" s="129"/>
      <c r="Z1452" s="129"/>
      <c r="AA1452" s="129"/>
    </row>
    <row r="1453" spans="1:27" s="187" customFormat="1" ht="33" customHeight="1" x14ac:dyDescent="0.2">
      <c r="A1453" s="1383"/>
      <c r="B1453" s="1390">
        <v>32</v>
      </c>
      <c r="C1453" s="780" t="str">
        <f>'[1]MATRIZ DE ACTIVIDADES'!$B$82</f>
        <v>Elabora Informe de visita de inspección y deriva una copia al responsable de la obra y al Gerente</v>
      </c>
      <c r="D1453" s="722" t="str">
        <f>'[1]CM.02- FUNGIBLE'!$B$8</f>
        <v>Papel Bond A-4 75 gramos</v>
      </c>
      <c r="E1453" s="723" t="s">
        <v>591</v>
      </c>
      <c r="F1453" s="724">
        <v>5</v>
      </c>
      <c r="G1453" s="729">
        <f>'[1]CM.02- FUNGIBLE'!$E$8</f>
        <v>3.1600000000000003E-2</v>
      </c>
      <c r="H1453" s="726">
        <f t="shared" si="57"/>
        <v>0.15800000000000003</v>
      </c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129"/>
      <c r="T1453" s="129"/>
      <c r="U1453" s="129"/>
      <c r="V1453" s="129"/>
      <c r="W1453" s="129"/>
      <c r="X1453" s="129"/>
      <c r="Y1453" s="129"/>
      <c r="Z1453" s="129"/>
      <c r="AA1453" s="129"/>
    </row>
    <row r="1454" spans="1:27" s="187" customFormat="1" ht="33" customHeight="1" x14ac:dyDescent="0.2">
      <c r="A1454" s="1383"/>
      <c r="B1454" s="1212"/>
      <c r="C1454" s="780"/>
      <c r="D1454" s="730" t="str">
        <f>'[1]CM.02- FUNGIBLE'!$B$7</f>
        <v>Grapas 26/6</v>
      </c>
      <c r="E1454" s="723" t="s">
        <v>591</v>
      </c>
      <c r="F1454" s="731">
        <v>1</v>
      </c>
      <c r="G1454" s="732">
        <f>'[1]CM.02- FUNGIBLE'!$E$7</f>
        <v>4.5199999999999998E-4</v>
      </c>
      <c r="H1454" s="726">
        <f t="shared" si="57"/>
        <v>4.5199999999999998E-4</v>
      </c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129"/>
      <c r="T1454" s="129"/>
      <c r="U1454" s="129"/>
      <c r="V1454" s="129"/>
      <c r="W1454" s="129"/>
      <c r="X1454" s="129"/>
      <c r="Y1454" s="129"/>
      <c r="Z1454" s="129"/>
      <c r="AA1454" s="129"/>
    </row>
    <row r="1455" spans="1:27" s="187" customFormat="1" ht="33" customHeight="1" x14ac:dyDescent="0.2">
      <c r="A1455" s="1383"/>
      <c r="B1455" s="1390">
        <v>36</v>
      </c>
      <c r="C1455" s="780" t="str">
        <f>'[1]MATRIZ DE ACTIVIDADES'!$B$82</f>
        <v>Elabora Informe de visita de inspección y deriva una copia al responsable de la obra y al Gerente</v>
      </c>
      <c r="D1455" s="722" t="str">
        <f>'[1]CM.02- FUNGIBLE'!$B$8</f>
        <v>Papel Bond A-4 75 gramos</v>
      </c>
      <c r="E1455" s="723" t="s">
        <v>591</v>
      </c>
      <c r="F1455" s="724">
        <v>5</v>
      </c>
      <c r="G1455" s="729">
        <f>'[1]CM.02- FUNGIBLE'!$E$8</f>
        <v>3.1600000000000003E-2</v>
      </c>
      <c r="H1455" s="726">
        <f t="shared" si="57"/>
        <v>0.15800000000000003</v>
      </c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129"/>
      <c r="T1455" s="129"/>
      <c r="U1455" s="129"/>
      <c r="V1455" s="129"/>
      <c r="W1455" s="129"/>
      <c r="X1455" s="129"/>
      <c r="Y1455" s="129"/>
      <c r="Z1455" s="129"/>
      <c r="AA1455" s="129"/>
    </row>
    <row r="1456" spans="1:27" s="187" customFormat="1" ht="33" customHeight="1" x14ac:dyDescent="0.2">
      <c r="A1456" s="1427"/>
      <c r="B1456" s="1212"/>
      <c r="C1456" s="780"/>
      <c r="D1456" s="730" t="str">
        <f>'[1]CM.02- FUNGIBLE'!$B$7</f>
        <v>Grapas 26/6</v>
      </c>
      <c r="E1456" s="723" t="s">
        <v>591</v>
      </c>
      <c r="F1456" s="731">
        <v>1</v>
      </c>
      <c r="G1456" s="732">
        <f>'[1]CM.02- FUNGIBLE'!$E$7</f>
        <v>4.5199999999999998E-4</v>
      </c>
      <c r="H1456" s="726">
        <f t="shared" si="57"/>
        <v>4.5199999999999998E-4</v>
      </c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129"/>
      <c r="T1456" s="129"/>
      <c r="U1456" s="129"/>
      <c r="V1456" s="129"/>
      <c r="W1456" s="129"/>
      <c r="X1456" s="129"/>
      <c r="Y1456" s="129"/>
      <c r="Z1456" s="129"/>
      <c r="AA1456" s="129"/>
    </row>
    <row r="1457" spans="1:65" s="187" customFormat="1" ht="49.5" customHeight="1" x14ac:dyDescent="0.2">
      <c r="A1457" s="148"/>
      <c r="B1457" s="118"/>
      <c r="C1457" s="148"/>
      <c r="D1457" s="149"/>
      <c r="E1457" s="149"/>
      <c r="F1457" s="149"/>
      <c r="G1457" s="692" t="s">
        <v>592</v>
      </c>
      <c r="H1457" s="794">
        <f>SUM(H1440:H1456)</f>
        <v>1.660712</v>
      </c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129"/>
      <c r="T1457" s="129"/>
      <c r="U1457" s="129"/>
      <c r="V1457" s="129"/>
      <c r="W1457" s="129"/>
      <c r="X1457" s="129"/>
      <c r="Y1457" s="129"/>
      <c r="Z1457" s="129"/>
      <c r="AA1457" s="129"/>
    </row>
    <row r="1458" spans="1:65" s="187" customFormat="1" ht="27" customHeight="1" x14ac:dyDescent="0.2">
      <c r="A1458" s="176"/>
      <c r="B1458" s="165"/>
      <c r="C1458" s="176"/>
      <c r="D1458" s="150"/>
      <c r="E1458" s="150"/>
      <c r="F1458" s="150"/>
      <c r="G1458" s="152"/>
      <c r="H1458" s="795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129"/>
      <c r="T1458" s="129"/>
      <c r="U1458" s="129"/>
      <c r="V1458" s="129"/>
      <c r="W1458" s="129"/>
      <c r="X1458" s="129"/>
      <c r="Y1458" s="129"/>
      <c r="Z1458" s="129"/>
      <c r="AA1458" s="129"/>
    </row>
    <row r="1459" spans="1:65" s="52" customFormat="1" ht="15" customHeight="1" x14ac:dyDescent="0.25">
      <c r="A1459" s="1305" t="s">
        <v>55</v>
      </c>
      <c r="B1459" s="1305"/>
      <c r="C1459" s="1305"/>
      <c r="D1459" s="1305"/>
      <c r="E1459" s="1305"/>
      <c r="F1459" s="1305"/>
      <c r="G1459" s="1305"/>
      <c r="H1459" s="1305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</row>
    <row r="1460" spans="1:65" s="52" customFormat="1" ht="15" x14ac:dyDescent="0.25">
      <c r="A1460" s="1305" t="s">
        <v>673</v>
      </c>
      <c r="B1460" s="1305"/>
      <c r="C1460" s="1305"/>
      <c r="D1460" s="1305"/>
      <c r="E1460" s="1305"/>
      <c r="F1460" s="1305"/>
      <c r="G1460" s="1305"/>
      <c r="H1460" s="1305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</row>
    <row r="1461" spans="1:65" s="52" customFormat="1" ht="15" customHeight="1" x14ac:dyDescent="0.25">
      <c r="A1461" s="1301" t="s">
        <v>674</v>
      </c>
      <c r="B1461" s="1301"/>
      <c r="C1461" s="1301"/>
      <c r="D1461" s="1301"/>
      <c r="E1461" s="1301"/>
      <c r="F1461" s="1301"/>
      <c r="G1461" s="1301"/>
      <c r="H1461" s="130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</row>
    <row r="1462" spans="1:65" ht="13.5" thickBot="1" x14ac:dyDescent="0.25">
      <c r="A1462" s="60" t="s">
        <v>3</v>
      </c>
      <c r="B1462" s="117"/>
      <c r="C1462" s="61"/>
      <c r="D1462" s="117"/>
      <c r="E1462" s="117"/>
      <c r="F1462" s="117"/>
      <c r="G1462" s="132"/>
      <c r="H1462" s="793"/>
      <c r="AF1462" s="188"/>
      <c r="AG1462" s="188"/>
      <c r="AH1462" s="188"/>
      <c r="AI1462" s="188"/>
      <c r="AJ1462" s="188"/>
      <c r="AK1462" s="188"/>
      <c r="AL1462" s="188"/>
      <c r="AM1462" s="188"/>
      <c r="AN1462" s="188"/>
      <c r="AO1462" s="188"/>
      <c r="AP1462" s="188"/>
      <c r="AQ1462" s="188"/>
      <c r="AR1462" s="188"/>
      <c r="AS1462" s="188"/>
      <c r="AT1462" s="188"/>
      <c r="AU1462" s="188"/>
      <c r="AV1462" s="188"/>
      <c r="AW1462" s="188"/>
      <c r="AX1462" s="188"/>
      <c r="AY1462" s="188"/>
      <c r="AZ1462" s="188"/>
      <c r="BA1462" s="188"/>
      <c r="BB1462" s="188"/>
      <c r="BC1462" s="188"/>
      <c r="BD1462" s="188"/>
      <c r="BE1462" s="188"/>
      <c r="BF1462" s="188"/>
      <c r="BG1462" s="188"/>
      <c r="BH1462" s="188"/>
      <c r="BI1462" s="188"/>
      <c r="BJ1462" s="188"/>
      <c r="BK1462" s="188"/>
      <c r="BL1462" s="188"/>
      <c r="BM1462" s="188"/>
    </row>
    <row r="1463" spans="1:65" ht="13.5" customHeight="1" thickBot="1" x14ac:dyDescent="0.25">
      <c r="A1463" s="1408" t="s">
        <v>452</v>
      </c>
      <c r="B1463" s="1409"/>
      <c r="C1463" s="1409"/>
      <c r="D1463" s="1409"/>
      <c r="E1463" s="1409"/>
      <c r="F1463" s="1409"/>
      <c r="G1463" s="1409"/>
      <c r="H1463" s="1410"/>
      <c r="AF1463" s="188"/>
      <c r="AG1463" s="188"/>
      <c r="AH1463" s="188"/>
      <c r="AI1463" s="188"/>
      <c r="AJ1463" s="188"/>
      <c r="AK1463" s="188"/>
      <c r="AL1463" s="188"/>
      <c r="AM1463" s="188"/>
      <c r="AN1463" s="188"/>
      <c r="AO1463" s="188"/>
      <c r="AP1463" s="188"/>
      <c r="AQ1463" s="188"/>
      <c r="AR1463" s="188"/>
      <c r="AS1463" s="188"/>
      <c r="AT1463" s="188"/>
      <c r="AU1463" s="188"/>
      <c r="AV1463" s="188"/>
      <c r="AW1463" s="188"/>
      <c r="AX1463" s="188"/>
      <c r="AY1463" s="188"/>
      <c r="AZ1463" s="188"/>
      <c r="BA1463" s="188"/>
      <c r="BB1463" s="188"/>
      <c r="BC1463" s="188"/>
      <c r="BD1463" s="188"/>
      <c r="BE1463" s="188"/>
      <c r="BF1463" s="188"/>
      <c r="BG1463" s="188"/>
      <c r="BH1463" s="188"/>
      <c r="BI1463" s="188"/>
      <c r="BJ1463" s="188"/>
      <c r="BK1463" s="188"/>
      <c r="BL1463" s="188"/>
      <c r="BM1463" s="188"/>
    </row>
    <row r="1464" spans="1:65" ht="13.5" thickBot="1" x14ac:dyDescent="0.25">
      <c r="A1464" s="1408" t="s">
        <v>454</v>
      </c>
      <c r="B1464" s="1409"/>
      <c r="C1464" s="1409"/>
      <c r="D1464" s="1409"/>
      <c r="E1464" s="1409"/>
      <c r="F1464" s="1409"/>
      <c r="G1464" s="1409"/>
      <c r="H1464" s="1410"/>
      <c r="AF1464" s="188"/>
      <c r="AG1464" s="188"/>
      <c r="AH1464" s="188"/>
      <c r="AI1464" s="188"/>
      <c r="AJ1464" s="188"/>
      <c r="AK1464" s="188"/>
      <c r="AL1464" s="188"/>
      <c r="AM1464" s="188"/>
      <c r="AN1464" s="188"/>
      <c r="AO1464" s="188"/>
      <c r="AP1464" s="188"/>
      <c r="AQ1464" s="188"/>
      <c r="AR1464" s="188"/>
      <c r="AS1464" s="188"/>
      <c r="AT1464" s="188"/>
      <c r="AU1464" s="188"/>
      <c r="AV1464" s="188"/>
      <c r="AW1464" s="188"/>
      <c r="AX1464" s="188"/>
      <c r="AY1464" s="188"/>
      <c r="AZ1464" s="188"/>
      <c r="BA1464" s="188"/>
      <c r="BB1464" s="188"/>
      <c r="BC1464" s="188"/>
      <c r="BD1464" s="188"/>
      <c r="BE1464" s="188"/>
      <c r="BF1464" s="188"/>
      <c r="BG1464" s="188"/>
      <c r="BH1464" s="188"/>
      <c r="BI1464" s="188"/>
      <c r="BJ1464" s="188"/>
      <c r="BK1464" s="188"/>
      <c r="BL1464" s="188"/>
      <c r="BM1464" s="188"/>
    </row>
    <row r="1465" spans="1:65" ht="12.75" customHeight="1" x14ac:dyDescent="0.2">
      <c r="A1465" s="1411" t="s">
        <v>442</v>
      </c>
      <c r="B1465" s="1412"/>
      <c r="C1465" s="1412"/>
      <c r="D1465" s="1412"/>
      <c r="E1465" s="1412"/>
      <c r="F1465" s="1412"/>
      <c r="G1465" s="1412"/>
      <c r="H1465" s="1413"/>
      <c r="AF1465" s="188"/>
      <c r="AG1465" s="188"/>
      <c r="AH1465" s="188"/>
      <c r="AI1465" s="188"/>
      <c r="AJ1465" s="188"/>
      <c r="AK1465" s="188"/>
      <c r="AL1465" s="188"/>
      <c r="AM1465" s="188"/>
      <c r="AN1465" s="188"/>
      <c r="AO1465" s="188"/>
      <c r="AP1465" s="188"/>
      <c r="AQ1465" s="188"/>
      <c r="AR1465" s="188"/>
      <c r="AS1465" s="188"/>
      <c r="AT1465" s="188"/>
      <c r="AU1465" s="188"/>
      <c r="AV1465" s="188"/>
      <c r="AW1465" s="188"/>
      <c r="AX1465" s="188"/>
      <c r="AY1465" s="188"/>
      <c r="AZ1465" s="188"/>
      <c r="BA1465" s="188"/>
      <c r="BB1465" s="188"/>
      <c r="BC1465" s="188"/>
      <c r="BD1465" s="188"/>
      <c r="BE1465" s="188"/>
      <c r="BF1465" s="188"/>
      <c r="BG1465" s="188"/>
      <c r="BH1465" s="188"/>
      <c r="BI1465" s="188"/>
      <c r="BJ1465" s="188"/>
      <c r="BK1465" s="188"/>
      <c r="BL1465" s="188"/>
      <c r="BM1465" s="188"/>
    </row>
    <row r="1466" spans="1:65" s="187" customFormat="1" ht="12.75" customHeight="1" x14ac:dyDescent="0.2">
      <c r="A1466" s="418" t="s">
        <v>569</v>
      </c>
      <c r="B1466" s="418"/>
      <c r="C1466" s="418"/>
      <c r="D1466" s="783"/>
      <c r="E1466" s="418"/>
      <c r="F1466" s="418"/>
      <c r="G1466" s="418"/>
      <c r="H1466" s="807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129"/>
      <c r="T1466" s="129"/>
      <c r="U1466" s="129"/>
      <c r="V1466" s="129"/>
      <c r="W1466" s="129"/>
      <c r="X1466" s="129"/>
      <c r="Y1466" s="129"/>
      <c r="Z1466" s="129"/>
      <c r="AA1466" s="129"/>
    </row>
    <row r="1467" spans="1:65" s="187" customFormat="1" ht="12.75" customHeight="1" x14ac:dyDescent="0.2">
      <c r="A1467" s="418"/>
      <c r="B1467" s="418"/>
      <c r="C1467" s="418"/>
      <c r="D1467" s="783"/>
      <c r="E1467" s="418"/>
      <c r="F1467" s="418"/>
      <c r="G1467" s="418"/>
      <c r="H1467" s="807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129"/>
      <c r="T1467" s="129"/>
      <c r="U1467" s="129"/>
      <c r="V1467" s="129"/>
      <c r="W1467" s="129"/>
      <c r="X1467" s="129"/>
      <c r="Y1467" s="129"/>
      <c r="Z1467" s="129"/>
      <c r="AA1467" s="129"/>
    </row>
    <row r="1468" spans="1:65" ht="13.5" thickBot="1" x14ac:dyDescent="0.25">
      <c r="A1468" s="60" t="s">
        <v>4</v>
      </c>
      <c r="B1468" s="117"/>
      <c r="C1468" s="63"/>
      <c r="D1468" s="118"/>
      <c r="E1468" s="118"/>
      <c r="F1468" s="118"/>
      <c r="G1468" s="135"/>
      <c r="H1468" s="793"/>
      <c r="AF1468" s="188"/>
      <c r="AG1468" s="188"/>
      <c r="AH1468" s="188"/>
      <c r="AI1468" s="188"/>
      <c r="AJ1468" s="188"/>
      <c r="AK1468" s="188"/>
      <c r="AL1468" s="188"/>
      <c r="AM1468" s="188"/>
      <c r="AN1468" s="188"/>
      <c r="AO1468" s="188"/>
      <c r="AP1468" s="188"/>
      <c r="AQ1468" s="188"/>
      <c r="AR1468" s="188"/>
      <c r="AS1468" s="188"/>
      <c r="AT1468" s="188"/>
      <c r="AU1468" s="188"/>
      <c r="AV1468" s="188"/>
      <c r="AW1468" s="188"/>
      <c r="AX1468" s="188"/>
      <c r="AY1468" s="188"/>
      <c r="AZ1468" s="188"/>
      <c r="BA1468" s="188"/>
      <c r="BB1468" s="188"/>
      <c r="BC1468" s="188"/>
      <c r="BD1468" s="188"/>
      <c r="BE1468" s="188"/>
      <c r="BF1468" s="188"/>
      <c r="BG1468" s="188"/>
      <c r="BH1468" s="188"/>
      <c r="BI1468" s="188"/>
      <c r="BJ1468" s="188"/>
      <c r="BK1468" s="188"/>
      <c r="BL1468" s="188"/>
      <c r="BM1468" s="188"/>
    </row>
    <row r="1469" spans="1:65" ht="13.5" thickBot="1" x14ac:dyDescent="0.25">
      <c r="A1469" s="1108" t="s">
        <v>62</v>
      </c>
      <c r="B1469" s="1109"/>
      <c r="C1469" s="1109"/>
      <c r="D1469" s="1109"/>
      <c r="E1469" s="1109"/>
      <c r="F1469" s="1109"/>
      <c r="G1469" s="1109"/>
      <c r="H1469" s="1091"/>
      <c r="AF1469" s="188"/>
      <c r="AG1469" s="188"/>
      <c r="AH1469" s="188"/>
      <c r="AI1469" s="188"/>
      <c r="AJ1469" s="188"/>
      <c r="AK1469" s="188"/>
      <c r="AL1469" s="188"/>
      <c r="AM1469" s="188"/>
      <c r="AN1469" s="188"/>
      <c r="AO1469" s="188"/>
      <c r="AP1469" s="188"/>
      <c r="AQ1469" s="188"/>
      <c r="AR1469" s="188"/>
      <c r="AS1469" s="188"/>
      <c r="AT1469" s="188"/>
      <c r="AU1469" s="188"/>
      <c r="AV1469" s="188"/>
      <c r="AW1469" s="188"/>
      <c r="AX1469" s="188"/>
      <c r="AY1469" s="188"/>
      <c r="AZ1469" s="188"/>
      <c r="BA1469" s="188"/>
      <c r="BB1469" s="188"/>
      <c r="BC1469" s="188"/>
      <c r="BD1469" s="188"/>
      <c r="BE1469" s="188"/>
      <c r="BF1469" s="188"/>
      <c r="BG1469" s="188"/>
      <c r="BH1469" s="188"/>
      <c r="BI1469" s="188"/>
      <c r="BJ1469" s="188"/>
      <c r="BK1469" s="188"/>
      <c r="BL1469" s="188"/>
      <c r="BM1469" s="188"/>
    </row>
    <row r="1470" spans="1:65" x14ac:dyDescent="0.2">
      <c r="A1470" s="62"/>
      <c r="B1470" s="62"/>
      <c r="C1470" s="62"/>
      <c r="D1470" s="118"/>
      <c r="E1470" s="62"/>
      <c r="F1470" s="62"/>
      <c r="G1470" s="62"/>
      <c r="H1470" s="806"/>
      <c r="AF1470" s="188"/>
      <c r="AG1470" s="188"/>
      <c r="AH1470" s="188"/>
      <c r="AI1470" s="188"/>
      <c r="AJ1470" s="188"/>
      <c r="AK1470" s="188"/>
      <c r="AL1470" s="188"/>
      <c r="AM1470" s="188"/>
      <c r="AN1470" s="188"/>
      <c r="AO1470" s="188"/>
      <c r="AP1470" s="188"/>
      <c r="AQ1470" s="188"/>
      <c r="AR1470" s="188"/>
      <c r="AS1470" s="188"/>
      <c r="AT1470" s="188"/>
      <c r="AU1470" s="188"/>
      <c r="AV1470" s="188"/>
      <c r="AW1470" s="188"/>
      <c r="AX1470" s="188"/>
      <c r="AY1470" s="188"/>
      <c r="AZ1470" s="188"/>
      <c r="BA1470" s="188"/>
      <c r="BB1470" s="188"/>
      <c r="BC1470" s="188"/>
      <c r="BD1470" s="188"/>
      <c r="BE1470" s="188"/>
      <c r="BF1470" s="188"/>
      <c r="BG1470" s="188"/>
      <c r="BH1470" s="188"/>
      <c r="BI1470" s="188"/>
      <c r="BJ1470" s="188"/>
      <c r="BK1470" s="188"/>
      <c r="BL1470" s="188"/>
      <c r="BM1470" s="188"/>
    </row>
    <row r="1471" spans="1:65" s="699" customFormat="1" ht="37.5" customHeight="1" x14ac:dyDescent="0.2">
      <c r="A1471" s="506" t="s">
        <v>5</v>
      </c>
      <c r="B1471" s="507" t="s">
        <v>6</v>
      </c>
      <c r="C1471" s="507" t="s">
        <v>7</v>
      </c>
      <c r="D1471" s="680" t="s">
        <v>578</v>
      </c>
      <c r="E1471" s="680" t="s">
        <v>579</v>
      </c>
      <c r="F1471" s="680" t="s">
        <v>580</v>
      </c>
      <c r="G1471" s="680" t="s">
        <v>581</v>
      </c>
      <c r="H1471" s="690" t="s">
        <v>14</v>
      </c>
      <c r="I1471" s="520"/>
    </row>
    <row r="1472" spans="1:65" s="699" customFormat="1" ht="25.5" customHeight="1" x14ac:dyDescent="0.2">
      <c r="A1472" s="508"/>
      <c r="B1472" s="508"/>
      <c r="C1472" s="508"/>
      <c r="D1472" s="248"/>
      <c r="E1472" s="248"/>
      <c r="F1472" s="248" t="s">
        <v>582</v>
      </c>
      <c r="G1472" s="248" t="s">
        <v>583</v>
      </c>
      <c r="H1472" s="688" t="s">
        <v>584</v>
      </c>
      <c r="I1472" s="520"/>
    </row>
    <row r="1473" spans="1:65" s="52" customFormat="1" ht="36" customHeight="1" x14ac:dyDescent="0.25">
      <c r="A1473" s="1363" t="s">
        <v>561</v>
      </c>
      <c r="B1473" s="1365">
        <v>4</v>
      </c>
      <c r="C1473" s="790" t="str">
        <f>'[1]MATRIZ DE ACTIVIDADES'!$B$105</f>
        <v>Elabora Informe Tecnico y deriva a documentacion</v>
      </c>
      <c r="D1473" s="722" t="str">
        <f>'[1]CM.02- FUNGIBLE'!$B$8</f>
        <v>Papel Bond A-4 75 gramos</v>
      </c>
      <c r="E1473" s="723" t="s">
        <v>591</v>
      </c>
      <c r="F1473" s="724">
        <v>10</v>
      </c>
      <c r="G1473" s="729">
        <f>'[1]CM.02- FUNGIBLE'!$E$8</f>
        <v>3.1600000000000003E-2</v>
      </c>
      <c r="H1473" s="726">
        <f t="shared" ref="H1473:H1474" si="58">F1473*G1473</f>
        <v>0.31600000000000006</v>
      </c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X1473" s="71"/>
      <c r="Y1473" s="71"/>
      <c r="Z1473" s="71"/>
      <c r="AA1473" s="71"/>
      <c r="AB1473" s="71"/>
      <c r="AC1473" s="71"/>
      <c r="AD1473" s="71"/>
      <c r="AE1473" s="71"/>
    </row>
    <row r="1474" spans="1:65" s="52" customFormat="1" ht="36" customHeight="1" x14ac:dyDescent="0.25">
      <c r="A1474" s="1364"/>
      <c r="B1474" s="1366"/>
      <c r="C1474" s="790"/>
      <c r="D1474" s="730" t="str">
        <f>'[1]CM.02- FUNGIBLE'!$B$7</f>
        <v>Grapas 26/6</v>
      </c>
      <c r="E1474" s="723" t="s">
        <v>591</v>
      </c>
      <c r="F1474" s="731">
        <v>1</v>
      </c>
      <c r="G1474" s="732">
        <f>'[1]CM.02- FUNGIBLE'!$E$7</f>
        <v>4.5199999999999998E-4</v>
      </c>
      <c r="H1474" s="726">
        <f t="shared" si="58"/>
        <v>4.5199999999999998E-4</v>
      </c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1"/>
      <c r="Z1474" s="71"/>
      <c r="AA1474" s="71"/>
      <c r="AB1474" s="71"/>
      <c r="AC1474" s="71"/>
      <c r="AD1474" s="71"/>
      <c r="AE1474" s="71"/>
    </row>
    <row r="1475" spans="1:65" s="52" customFormat="1" ht="36" x14ac:dyDescent="0.25">
      <c r="A1475" s="108"/>
      <c r="B1475" s="12"/>
      <c r="C1475" s="12"/>
      <c r="D1475" s="572"/>
      <c r="E1475" s="150"/>
      <c r="F1475" s="151"/>
      <c r="G1475" s="692" t="s">
        <v>592</v>
      </c>
      <c r="H1475" s="799">
        <f>SUM(H1473:H1474)</f>
        <v>0.31645200000000007</v>
      </c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  <c r="Z1475" s="71"/>
      <c r="AA1475" s="71"/>
      <c r="AB1475" s="71"/>
      <c r="AC1475" s="71"/>
      <c r="AD1475" s="71"/>
      <c r="AE1475" s="71"/>
    </row>
    <row r="1476" spans="1:65" s="52" customFormat="1" ht="15" x14ac:dyDescent="0.25">
      <c r="A1476" s="108"/>
      <c r="B1476" s="12"/>
      <c r="C1476" s="12"/>
      <c r="D1476" s="572"/>
      <c r="E1476" s="571"/>
      <c r="F1476" s="572"/>
      <c r="G1476" s="573"/>
      <c r="H1476" s="808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X1476" s="71"/>
      <c r="Y1476" s="71"/>
      <c r="Z1476" s="71"/>
      <c r="AA1476" s="71"/>
      <c r="AB1476" s="71"/>
      <c r="AC1476" s="71"/>
      <c r="AD1476" s="71"/>
      <c r="AE1476" s="71"/>
    </row>
    <row r="1477" spans="1:65" s="52" customFormat="1" ht="15" customHeight="1" x14ac:dyDescent="0.25">
      <c r="A1477" s="1305" t="s">
        <v>55</v>
      </c>
      <c r="B1477" s="1305"/>
      <c r="C1477" s="1305"/>
      <c r="D1477" s="1305"/>
      <c r="E1477" s="1305"/>
      <c r="F1477" s="1305"/>
      <c r="G1477" s="1305"/>
      <c r="H1477" s="1305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</row>
    <row r="1478" spans="1:65" s="52" customFormat="1" ht="15" x14ac:dyDescent="0.25">
      <c r="A1478" s="1305" t="s">
        <v>673</v>
      </c>
      <c r="B1478" s="1305"/>
      <c r="C1478" s="1305"/>
      <c r="D1478" s="1305"/>
      <c r="E1478" s="1305"/>
      <c r="F1478" s="1305"/>
      <c r="G1478" s="1305"/>
      <c r="H1478" s="1305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</row>
    <row r="1479" spans="1:65" s="52" customFormat="1" ht="15" customHeight="1" x14ac:dyDescent="0.25">
      <c r="A1479" s="1301" t="s">
        <v>674</v>
      </c>
      <c r="B1479" s="1301"/>
      <c r="C1479" s="1301"/>
      <c r="D1479" s="1301"/>
      <c r="E1479" s="1301"/>
      <c r="F1479" s="1301"/>
      <c r="G1479" s="1301"/>
      <c r="H1479" s="130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</row>
    <row r="1480" spans="1:65" s="187" customFormat="1" ht="14.25" customHeight="1" thickBot="1" x14ac:dyDescent="0.25">
      <c r="A1480" s="60" t="s">
        <v>3</v>
      </c>
      <c r="B1480" s="117"/>
      <c r="C1480" s="61"/>
      <c r="D1480" s="117"/>
      <c r="E1480" s="117"/>
      <c r="F1480" s="117"/>
      <c r="G1480" s="132"/>
      <c r="H1480" s="793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129"/>
      <c r="T1480" s="129"/>
      <c r="U1480" s="129"/>
      <c r="V1480" s="129"/>
      <c r="W1480" s="129"/>
      <c r="X1480" s="129"/>
      <c r="Y1480" s="129"/>
      <c r="Z1480" s="129"/>
      <c r="AA1480" s="129"/>
    </row>
    <row r="1481" spans="1:65" ht="13.5" customHeight="1" thickBot="1" x14ac:dyDescent="0.25">
      <c r="A1481" s="1408" t="s">
        <v>452</v>
      </c>
      <c r="B1481" s="1409"/>
      <c r="C1481" s="1409"/>
      <c r="D1481" s="1409"/>
      <c r="E1481" s="1409"/>
      <c r="F1481" s="1409"/>
      <c r="G1481" s="1409"/>
      <c r="H1481" s="1410"/>
      <c r="AF1481" s="188"/>
      <c r="AG1481" s="188"/>
      <c r="AH1481" s="188"/>
      <c r="AI1481" s="188"/>
      <c r="AJ1481" s="188"/>
      <c r="AK1481" s="188"/>
      <c r="AL1481" s="188"/>
      <c r="AM1481" s="188"/>
      <c r="AN1481" s="188"/>
      <c r="AO1481" s="188"/>
      <c r="AP1481" s="188"/>
      <c r="AQ1481" s="188"/>
      <c r="AR1481" s="188"/>
      <c r="AS1481" s="188"/>
      <c r="AT1481" s="188"/>
      <c r="AU1481" s="188"/>
      <c r="AV1481" s="188"/>
      <c r="AW1481" s="188"/>
      <c r="AX1481" s="188"/>
      <c r="AY1481" s="188"/>
      <c r="AZ1481" s="188"/>
      <c r="BA1481" s="188"/>
      <c r="BB1481" s="188"/>
      <c r="BC1481" s="188"/>
      <c r="BD1481" s="188"/>
      <c r="BE1481" s="188"/>
      <c r="BF1481" s="188"/>
      <c r="BG1481" s="188"/>
      <c r="BH1481" s="188"/>
      <c r="BI1481" s="188"/>
      <c r="BJ1481" s="188"/>
      <c r="BK1481" s="188"/>
      <c r="BL1481" s="188"/>
      <c r="BM1481" s="188"/>
    </row>
    <row r="1482" spans="1:65" ht="13.5" thickBot="1" x14ac:dyDescent="0.25">
      <c r="A1482" s="1408" t="s">
        <v>454</v>
      </c>
      <c r="B1482" s="1409"/>
      <c r="C1482" s="1409"/>
      <c r="D1482" s="1409"/>
      <c r="E1482" s="1409"/>
      <c r="F1482" s="1409"/>
      <c r="G1482" s="1409"/>
      <c r="H1482" s="1410"/>
      <c r="AF1482" s="188"/>
      <c r="AG1482" s="188"/>
      <c r="AH1482" s="188"/>
      <c r="AI1482" s="188"/>
      <c r="AJ1482" s="188"/>
      <c r="AK1482" s="188"/>
      <c r="AL1482" s="188"/>
      <c r="AM1482" s="188"/>
      <c r="AN1482" s="188"/>
      <c r="AO1482" s="188"/>
      <c r="AP1482" s="188"/>
      <c r="AQ1482" s="188"/>
      <c r="AR1482" s="188"/>
      <c r="AS1482" s="188"/>
      <c r="AT1482" s="188"/>
      <c r="AU1482" s="188"/>
      <c r="AV1482" s="188"/>
      <c r="AW1482" s="188"/>
      <c r="AX1482" s="188"/>
      <c r="AY1482" s="188"/>
      <c r="AZ1482" s="188"/>
      <c r="BA1482" s="188"/>
      <c r="BB1482" s="188"/>
      <c r="BC1482" s="188"/>
      <c r="BD1482" s="188"/>
      <c r="BE1482" s="188"/>
      <c r="BF1482" s="188"/>
      <c r="BG1482" s="188"/>
      <c r="BH1482" s="188"/>
      <c r="BI1482" s="188"/>
      <c r="BJ1482" s="188"/>
      <c r="BK1482" s="188"/>
      <c r="BL1482" s="188"/>
      <c r="BM1482" s="188"/>
    </row>
    <row r="1483" spans="1:65" s="187" customFormat="1" ht="14.25" customHeight="1" x14ac:dyDescent="0.2">
      <c r="A1483" s="1411" t="s">
        <v>443</v>
      </c>
      <c r="B1483" s="1412"/>
      <c r="C1483" s="1412"/>
      <c r="D1483" s="1412"/>
      <c r="E1483" s="1412"/>
      <c r="F1483" s="1412"/>
      <c r="G1483" s="1412"/>
      <c r="H1483" s="1413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129"/>
      <c r="T1483" s="129"/>
      <c r="U1483" s="129"/>
      <c r="V1483" s="129"/>
      <c r="W1483" s="129"/>
      <c r="X1483" s="129"/>
      <c r="Y1483" s="129"/>
      <c r="Z1483" s="129"/>
      <c r="AA1483" s="129"/>
    </row>
    <row r="1484" spans="1:65" s="187" customFormat="1" ht="14.25" customHeight="1" x14ac:dyDescent="0.2">
      <c r="A1484" s="62"/>
      <c r="B1484" s="118"/>
      <c r="C1484" s="63"/>
      <c r="D1484" s="118"/>
      <c r="E1484" s="118"/>
      <c r="F1484" s="118"/>
      <c r="G1484" s="135"/>
      <c r="H1484" s="793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129"/>
      <c r="T1484" s="129"/>
      <c r="U1484" s="129"/>
      <c r="V1484" s="129"/>
      <c r="W1484" s="129"/>
      <c r="X1484" s="129"/>
      <c r="Y1484" s="129"/>
      <c r="Z1484" s="129"/>
      <c r="AA1484" s="129"/>
    </row>
    <row r="1485" spans="1:65" s="187" customFormat="1" ht="14.25" customHeight="1" thickBot="1" x14ac:dyDescent="0.25">
      <c r="A1485" s="60" t="s">
        <v>4</v>
      </c>
      <c r="B1485" s="117"/>
      <c r="C1485" s="63"/>
      <c r="D1485" s="118"/>
      <c r="E1485" s="118"/>
      <c r="F1485" s="118"/>
      <c r="G1485" s="135"/>
      <c r="H1485" s="793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129"/>
      <c r="T1485" s="129"/>
      <c r="U1485" s="129"/>
      <c r="V1485" s="129"/>
      <c r="W1485" s="129"/>
      <c r="X1485" s="129"/>
      <c r="Y1485" s="129"/>
      <c r="Z1485" s="129"/>
      <c r="AA1485" s="129"/>
    </row>
    <row r="1486" spans="1:65" s="187" customFormat="1" ht="14.25" customHeight="1" thickBot="1" x14ac:dyDescent="0.25">
      <c r="A1486" s="1108" t="s">
        <v>62</v>
      </c>
      <c r="B1486" s="1109"/>
      <c r="C1486" s="1109"/>
      <c r="D1486" s="1109"/>
      <c r="E1486" s="1109"/>
      <c r="F1486" s="1109"/>
      <c r="G1486" s="1109"/>
      <c r="H1486" s="1091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129"/>
      <c r="T1486" s="129"/>
      <c r="U1486" s="129"/>
      <c r="V1486" s="129"/>
      <c r="W1486" s="129"/>
      <c r="X1486" s="129"/>
      <c r="Y1486" s="129"/>
      <c r="Z1486" s="129"/>
      <c r="AA1486" s="129"/>
    </row>
    <row r="1487" spans="1:65" s="187" customFormat="1" ht="14.25" customHeight="1" x14ac:dyDescent="0.2">
      <c r="A1487" s="64"/>
      <c r="B1487" s="118"/>
      <c r="C1487" s="11"/>
      <c r="D1487" s="119"/>
      <c r="E1487" s="118"/>
      <c r="F1487" s="119"/>
      <c r="G1487" s="135"/>
      <c r="H1487" s="793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129"/>
      <c r="T1487" s="129"/>
      <c r="U1487" s="129"/>
      <c r="V1487" s="129"/>
      <c r="W1487" s="129"/>
      <c r="X1487" s="129"/>
      <c r="Y1487" s="129"/>
      <c r="Z1487" s="129"/>
      <c r="AA1487" s="129"/>
    </row>
    <row r="1488" spans="1:65" s="697" customFormat="1" ht="37.5" customHeight="1" x14ac:dyDescent="0.2">
      <c r="A1488" s="506" t="s">
        <v>5</v>
      </c>
      <c r="B1488" s="507" t="s">
        <v>6</v>
      </c>
      <c r="C1488" s="507" t="s">
        <v>7</v>
      </c>
      <c r="D1488" s="680" t="s">
        <v>578</v>
      </c>
      <c r="E1488" s="680" t="s">
        <v>579</v>
      </c>
      <c r="F1488" s="680" t="s">
        <v>580</v>
      </c>
      <c r="G1488" s="680" t="s">
        <v>581</v>
      </c>
      <c r="H1488" s="690" t="s">
        <v>14</v>
      </c>
      <c r="I1488" s="520"/>
    </row>
    <row r="1489" spans="1:27" s="697" customFormat="1" ht="25.5" customHeight="1" x14ac:dyDescent="0.2">
      <c r="A1489" s="508"/>
      <c r="B1489" s="508"/>
      <c r="C1489" s="508"/>
      <c r="D1489" s="248"/>
      <c r="E1489" s="248"/>
      <c r="F1489" s="248" t="s">
        <v>582</v>
      </c>
      <c r="G1489" s="248" t="s">
        <v>583</v>
      </c>
      <c r="H1489" s="688" t="s">
        <v>584</v>
      </c>
      <c r="I1489" s="520"/>
    </row>
    <row r="1490" spans="1:27" s="187" customFormat="1" ht="27" customHeight="1" x14ac:dyDescent="0.2">
      <c r="A1490" s="1426" t="str">
        <f>'[1]CM.01-PERSONAL '!$C$168</f>
        <v xml:space="preserve">GERENCIA DE OBRAS </v>
      </c>
      <c r="B1490" s="1390">
        <v>5</v>
      </c>
      <c r="C1490" s="780" t="str">
        <f>'[1]MATRIZ DE ACTIVIDADES'!$B$70</f>
        <v>Recibe,revisa expediente y efectùa la Verificaciòn administrativa</v>
      </c>
      <c r="D1490" s="722" t="str">
        <f>'[1]CM.02- FUNGIBLE'!$B$6</f>
        <v>Folder manila A4</v>
      </c>
      <c r="E1490" s="723" t="s">
        <v>591</v>
      </c>
      <c r="F1490" s="724">
        <v>1</v>
      </c>
      <c r="G1490" s="725">
        <f>'[1]CM.02- FUNGIBLE'!$E$6</f>
        <v>0.71679999999999999</v>
      </c>
      <c r="H1490" s="726">
        <f t="shared" ref="H1490:H1506" si="59">F1490*G1490</f>
        <v>0.71679999999999999</v>
      </c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129"/>
      <c r="T1490" s="129"/>
      <c r="U1490" s="129"/>
      <c r="V1490" s="129"/>
      <c r="W1490" s="129"/>
      <c r="X1490" s="129"/>
      <c r="Y1490" s="129"/>
      <c r="Z1490" s="129"/>
      <c r="AA1490" s="129"/>
    </row>
    <row r="1491" spans="1:27" s="187" customFormat="1" ht="27" customHeight="1" x14ac:dyDescent="0.2">
      <c r="A1491" s="1383"/>
      <c r="B1491" s="1212"/>
      <c r="C1491" s="780"/>
      <c r="D1491" s="727" t="str">
        <f>'[1]CM.02- FUNGIBLE'!$B$5</f>
        <v>Faster</v>
      </c>
      <c r="E1491" s="723" t="s">
        <v>591</v>
      </c>
      <c r="F1491" s="727">
        <v>1</v>
      </c>
      <c r="G1491" s="728">
        <f>'[1]CM.02- FUNGIBLE'!$E$5</f>
        <v>8.8000000000000009E-2</v>
      </c>
      <c r="H1491" s="726">
        <f t="shared" si="59"/>
        <v>8.8000000000000009E-2</v>
      </c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129"/>
      <c r="T1491" s="129"/>
      <c r="U1491" s="129"/>
      <c r="V1491" s="129"/>
      <c r="W1491" s="129"/>
      <c r="X1491" s="129"/>
      <c r="Y1491" s="129"/>
      <c r="Z1491" s="129"/>
      <c r="AA1491" s="129"/>
    </row>
    <row r="1492" spans="1:27" s="187" customFormat="1" ht="27" customHeight="1" x14ac:dyDescent="0.2">
      <c r="A1492" s="1383"/>
      <c r="B1492" s="1390">
        <v>6</v>
      </c>
      <c r="C1492" s="780" t="str">
        <f>'[1]MATRIZ DE ACTIVIDADES'!$B$30</f>
        <v>Elabora el informe de verificación administrativa, proyecto de  Licencia  y deriva a Gerente</v>
      </c>
      <c r="D1492" s="722" t="str">
        <f>'[1]CM.02- FUNGIBLE'!$B$8</f>
        <v>Papel Bond A-4 75 gramos</v>
      </c>
      <c r="E1492" s="723" t="s">
        <v>591</v>
      </c>
      <c r="F1492" s="724">
        <v>2</v>
      </c>
      <c r="G1492" s="729">
        <f>'[1]CM.02- FUNGIBLE'!$E$8</f>
        <v>3.1600000000000003E-2</v>
      </c>
      <c r="H1492" s="726">
        <f t="shared" si="59"/>
        <v>6.3200000000000006E-2</v>
      </c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129"/>
      <c r="T1492" s="129"/>
      <c r="U1492" s="129"/>
      <c r="V1492" s="129"/>
      <c r="W1492" s="129"/>
      <c r="X1492" s="129"/>
      <c r="Y1492" s="129"/>
      <c r="Z1492" s="129"/>
      <c r="AA1492" s="129"/>
    </row>
    <row r="1493" spans="1:27" s="187" customFormat="1" ht="27" customHeight="1" x14ac:dyDescent="0.2">
      <c r="A1493" s="1383"/>
      <c r="B1493" s="1212"/>
      <c r="C1493" s="780"/>
      <c r="D1493" s="730" t="str">
        <f>'[1]CM.02- FUNGIBLE'!$B$7</f>
        <v>Grapas 26/6</v>
      </c>
      <c r="E1493" s="723" t="s">
        <v>591</v>
      </c>
      <c r="F1493" s="731">
        <v>1</v>
      </c>
      <c r="G1493" s="732">
        <f>'[1]CM.02- FUNGIBLE'!$E$7</f>
        <v>4.5199999999999998E-4</v>
      </c>
      <c r="H1493" s="726">
        <f t="shared" si="59"/>
        <v>4.5199999999999998E-4</v>
      </c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29"/>
      <c r="T1493" s="129"/>
      <c r="U1493" s="129"/>
      <c r="V1493" s="129"/>
      <c r="W1493" s="129"/>
      <c r="X1493" s="129"/>
      <c r="Y1493" s="129"/>
      <c r="Z1493" s="129"/>
      <c r="AA1493" s="129"/>
    </row>
    <row r="1494" spans="1:27" s="187" customFormat="1" ht="27" customHeight="1" x14ac:dyDescent="0.2">
      <c r="A1494" s="1383"/>
      <c r="B1494" s="1390">
        <v>13</v>
      </c>
      <c r="C1494" s="780" t="str">
        <f>'[1]MATRIZ DE ACTIVIDADES'!$B$39</f>
        <v>Recepciona, revisa expediente , elabora proyecto de Resolucion  y deriva documentacion</v>
      </c>
      <c r="D1494" s="722" t="str">
        <f>'[1]CM.02- FUNGIBLE'!$B$8</f>
        <v>Papel Bond A-4 75 gramos</v>
      </c>
      <c r="E1494" s="723" t="s">
        <v>591</v>
      </c>
      <c r="F1494" s="724">
        <v>2</v>
      </c>
      <c r="G1494" s="729">
        <f>'[1]CM.02- FUNGIBLE'!$E$8</f>
        <v>3.1600000000000003E-2</v>
      </c>
      <c r="H1494" s="726">
        <f t="shared" si="59"/>
        <v>6.3200000000000006E-2</v>
      </c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129"/>
      <c r="T1494" s="129"/>
      <c r="U1494" s="129"/>
      <c r="V1494" s="129"/>
      <c r="W1494" s="129"/>
      <c r="X1494" s="129"/>
      <c r="Y1494" s="129"/>
      <c r="Z1494" s="129"/>
      <c r="AA1494" s="129"/>
    </row>
    <row r="1495" spans="1:27" s="187" customFormat="1" ht="27" customHeight="1" x14ac:dyDescent="0.2">
      <c r="A1495" s="1427"/>
      <c r="B1495" s="1212"/>
      <c r="C1495" s="789"/>
      <c r="D1495" s="730" t="str">
        <f>'[1]CM.02- FUNGIBLE'!$B$7</f>
        <v>Grapas 26/6</v>
      </c>
      <c r="E1495" s="723" t="s">
        <v>591</v>
      </c>
      <c r="F1495" s="731">
        <v>1</v>
      </c>
      <c r="G1495" s="732">
        <f>'[1]CM.02- FUNGIBLE'!$E$7</f>
        <v>4.5199999999999998E-4</v>
      </c>
      <c r="H1495" s="726">
        <f t="shared" si="59"/>
        <v>4.5199999999999998E-4</v>
      </c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129"/>
      <c r="T1495" s="129"/>
      <c r="U1495" s="129"/>
      <c r="V1495" s="129"/>
      <c r="W1495" s="129"/>
      <c r="X1495" s="129"/>
      <c r="Y1495" s="129"/>
      <c r="Z1495" s="129"/>
      <c r="AA1495" s="129"/>
    </row>
    <row r="1496" spans="1:27" s="187" customFormat="1" ht="27" customHeight="1" x14ac:dyDescent="0.2">
      <c r="A1496" s="784" t="str">
        <f>'[1]CM.01-PERSONAL '!$C$154</f>
        <v>GERENCIA GENERAL DE DESARROLLO URBANO</v>
      </c>
      <c r="B1496" s="815">
        <v>19</v>
      </c>
      <c r="C1496" s="790" t="str">
        <f>'[1]MATRIZ DE ACTIVIDADES'!$B$147</f>
        <v xml:space="preserve">Recibe prepara notificacion, registra en el sistema y deriva documentacion </v>
      </c>
      <c r="D1496" s="722" t="str">
        <f>'[1]CM.02- FUNGIBLE'!$B$8</f>
        <v>Papel Bond A-4 75 gramos</v>
      </c>
      <c r="E1496" s="723" t="s">
        <v>591</v>
      </c>
      <c r="F1496" s="724">
        <v>1</v>
      </c>
      <c r="G1496" s="729">
        <f>'[1]CM.02- FUNGIBLE'!$E$8</f>
        <v>3.1600000000000003E-2</v>
      </c>
      <c r="H1496" s="726">
        <f t="shared" si="59"/>
        <v>3.1600000000000003E-2</v>
      </c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129"/>
      <c r="X1496" s="129"/>
      <c r="Y1496" s="129"/>
      <c r="Z1496" s="129"/>
      <c r="AA1496" s="129"/>
    </row>
    <row r="1497" spans="1:27" s="187" customFormat="1" ht="33" customHeight="1" x14ac:dyDescent="0.2">
      <c r="A1497" s="1426" t="str">
        <f>'[1]CM.01-PERSONAL '!$C$168</f>
        <v xml:space="preserve">GERENCIA DE OBRAS </v>
      </c>
      <c r="B1497" s="786">
        <v>22</v>
      </c>
      <c r="C1497" s="780" t="str">
        <f>'[1]MATRIZ DE ACTIVIDADES'!$B$34</f>
        <v>Recepciona, revisa expediente , elabora cronograma de visitas y deriva documentacion.</v>
      </c>
      <c r="D1497" s="722" t="str">
        <f>'[1]CM.02- FUNGIBLE'!$B$8</f>
        <v>Papel Bond A-4 75 gramos</v>
      </c>
      <c r="E1497" s="723" t="s">
        <v>591</v>
      </c>
      <c r="F1497" s="724">
        <v>1</v>
      </c>
      <c r="G1497" s="729">
        <f>'[1]CM.02- FUNGIBLE'!$E$8</f>
        <v>3.1600000000000003E-2</v>
      </c>
      <c r="H1497" s="726">
        <f t="shared" si="59"/>
        <v>3.1600000000000003E-2</v>
      </c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129"/>
      <c r="T1497" s="129"/>
      <c r="U1497" s="129"/>
      <c r="V1497" s="129"/>
      <c r="W1497" s="129"/>
      <c r="X1497" s="129"/>
      <c r="Y1497" s="129"/>
      <c r="Z1497" s="129"/>
      <c r="AA1497" s="129"/>
    </row>
    <row r="1498" spans="1:27" s="187" customFormat="1" ht="33" customHeight="1" x14ac:dyDescent="0.2">
      <c r="A1498" s="1383"/>
      <c r="B1498" s="786">
        <v>24</v>
      </c>
      <c r="C1498" s="780" t="str">
        <f>'[1]MATRIZ DE ACTIVIDADES'!$B$147</f>
        <v xml:space="preserve">Recibe prepara notificacion, registra en el sistema y deriva documentacion </v>
      </c>
      <c r="D1498" s="722" t="str">
        <f>'[1]CM.02- FUNGIBLE'!$B$8</f>
        <v>Papel Bond A-4 75 gramos</v>
      </c>
      <c r="E1498" s="723" t="s">
        <v>591</v>
      </c>
      <c r="F1498" s="724">
        <v>1</v>
      </c>
      <c r="G1498" s="729">
        <f>'[1]CM.02- FUNGIBLE'!$E$8</f>
        <v>3.1600000000000003E-2</v>
      </c>
      <c r="H1498" s="726">
        <f t="shared" si="59"/>
        <v>3.1600000000000003E-2</v>
      </c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129"/>
      <c r="T1498" s="129"/>
      <c r="U1498" s="129"/>
      <c r="V1498" s="129"/>
      <c r="W1498" s="129"/>
      <c r="X1498" s="129"/>
      <c r="Y1498" s="129"/>
      <c r="Z1498" s="129"/>
      <c r="AA1498" s="129"/>
    </row>
    <row r="1499" spans="1:27" s="187" customFormat="1" ht="33" customHeight="1" x14ac:dyDescent="0.2">
      <c r="A1499" s="1383"/>
      <c r="B1499" s="1390">
        <v>30</v>
      </c>
      <c r="C1499" s="780" t="str">
        <f>'[1]MATRIZ DE ACTIVIDADES'!$B$82</f>
        <v>Elabora Informe de visita de inspección y deriva una copia al responsable de la obra y al Gerente</v>
      </c>
      <c r="D1499" s="722" t="str">
        <f>'[1]CM.02- FUNGIBLE'!$B$8</f>
        <v>Papel Bond A-4 75 gramos</v>
      </c>
      <c r="E1499" s="723" t="s">
        <v>591</v>
      </c>
      <c r="F1499" s="724">
        <v>5</v>
      </c>
      <c r="G1499" s="729">
        <f>'[1]CM.02- FUNGIBLE'!$E$8</f>
        <v>3.1600000000000003E-2</v>
      </c>
      <c r="H1499" s="726">
        <f t="shared" si="59"/>
        <v>0.15800000000000003</v>
      </c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129"/>
      <c r="T1499" s="129"/>
      <c r="U1499" s="129"/>
      <c r="V1499" s="129"/>
      <c r="W1499" s="129"/>
      <c r="X1499" s="129"/>
      <c r="Y1499" s="129"/>
      <c r="Z1499" s="129"/>
      <c r="AA1499" s="129"/>
    </row>
    <row r="1500" spans="1:27" s="187" customFormat="1" ht="33" customHeight="1" x14ac:dyDescent="0.2">
      <c r="A1500" s="1383"/>
      <c r="B1500" s="1212"/>
      <c r="C1500" s="780"/>
      <c r="D1500" s="730" t="str">
        <f>'[1]CM.02- FUNGIBLE'!$B$7</f>
        <v>Grapas 26/6</v>
      </c>
      <c r="E1500" s="723" t="s">
        <v>591</v>
      </c>
      <c r="F1500" s="731">
        <v>1</v>
      </c>
      <c r="G1500" s="732">
        <f>'[1]CM.02- FUNGIBLE'!$E$7</f>
        <v>4.5199999999999998E-4</v>
      </c>
      <c r="H1500" s="726">
        <f t="shared" si="59"/>
        <v>4.5199999999999998E-4</v>
      </c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129"/>
      <c r="T1500" s="129"/>
      <c r="U1500" s="129"/>
      <c r="V1500" s="129"/>
      <c r="W1500" s="129"/>
      <c r="X1500" s="129"/>
      <c r="Y1500" s="129"/>
      <c r="Z1500" s="129"/>
      <c r="AA1500" s="129"/>
    </row>
    <row r="1501" spans="1:27" s="187" customFormat="1" ht="33" customHeight="1" x14ac:dyDescent="0.2">
      <c r="A1501" s="1383"/>
      <c r="B1501" s="1390">
        <v>31</v>
      </c>
      <c r="C1501" s="780" t="str">
        <f>'[1]MATRIZ DE ACTIVIDADES'!$B$82</f>
        <v>Elabora Informe de visita de inspección y deriva una copia al responsable de la obra y al Gerente</v>
      </c>
      <c r="D1501" s="722" t="str">
        <f>'[1]CM.02- FUNGIBLE'!$B$8</f>
        <v>Papel Bond A-4 75 gramos</v>
      </c>
      <c r="E1501" s="723" t="s">
        <v>591</v>
      </c>
      <c r="F1501" s="724">
        <v>5</v>
      </c>
      <c r="G1501" s="729">
        <f>'[1]CM.02- FUNGIBLE'!$E$8</f>
        <v>3.1600000000000003E-2</v>
      </c>
      <c r="H1501" s="726">
        <f t="shared" si="59"/>
        <v>0.15800000000000003</v>
      </c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129"/>
      <c r="T1501" s="129"/>
      <c r="U1501" s="129"/>
      <c r="V1501" s="129"/>
      <c r="W1501" s="129"/>
      <c r="X1501" s="129"/>
      <c r="Y1501" s="129"/>
      <c r="Z1501" s="129"/>
      <c r="AA1501" s="129"/>
    </row>
    <row r="1502" spans="1:27" s="187" customFormat="1" ht="33" customHeight="1" x14ac:dyDescent="0.2">
      <c r="A1502" s="1383"/>
      <c r="B1502" s="1212"/>
      <c r="C1502" s="780"/>
      <c r="D1502" s="730" t="str">
        <f>'[1]CM.02- FUNGIBLE'!$B$7</f>
        <v>Grapas 26/6</v>
      </c>
      <c r="E1502" s="723" t="s">
        <v>591</v>
      </c>
      <c r="F1502" s="731">
        <v>1</v>
      </c>
      <c r="G1502" s="732">
        <f>'[1]CM.02- FUNGIBLE'!$E$7</f>
        <v>4.5199999999999998E-4</v>
      </c>
      <c r="H1502" s="726">
        <f t="shared" si="59"/>
        <v>4.5199999999999998E-4</v>
      </c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129"/>
      <c r="T1502" s="129"/>
      <c r="U1502" s="129"/>
      <c r="V1502" s="129"/>
      <c r="W1502" s="129"/>
      <c r="X1502" s="129"/>
      <c r="Y1502" s="129"/>
      <c r="Z1502" s="129"/>
      <c r="AA1502" s="129"/>
    </row>
    <row r="1503" spans="1:27" s="187" customFormat="1" ht="33" customHeight="1" x14ac:dyDescent="0.2">
      <c r="A1503" s="1383"/>
      <c r="B1503" s="1390">
        <v>32</v>
      </c>
      <c r="C1503" s="780" t="str">
        <f>'[1]MATRIZ DE ACTIVIDADES'!$B$82</f>
        <v>Elabora Informe de visita de inspección y deriva una copia al responsable de la obra y al Gerente</v>
      </c>
      <c r="D1503" s="722" t="str">
        <f>'[1]CM.02- FUNGIBLE'!$B$8</f>
        <v>Papel Bond A-4 75 gramos</v>
      </c>
      <c r="E1503" s="723" t="s">
        <v>591</v>
      </c>
      <c r="F1503" s="724">
        <v>5</v>
      </c>
      <c r="G1503" s="729">
        <f>'[1]CM.02- FUNGIBLE'!$E$8</f>
        <v>3.1600000000000003E-2</v>
      </c>
      <c r="H1503" s="726">
        <f t="shared" si="59"/>
        <v>0.15800000000000003</v>
      </c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/>
      <c r="T1503" s="129"/>
      <c r="U1503" s="129"/>
      <c r="V1503" s="129"/>
      <c r="W1503" s="129"/>
      <c r="X1503" s="129"/>
      <c r="Y1503" s="129"/>
      <c r="Z1503" s="129"/>
      <c r="AA1503" s="129"/>
    </row>
    <row r="1504" spans="1:27" s="187" customFormat="1" ht="33" customHeight="1" x14ac:dyDescent="0.2">
      <c r="A1504" s="1383"/>
      <c r="B1504" s="1212"/>
      <c r="C1504" s="780"/>
      <c r="D1504" s="730" t="str">
        <f>'[1]CM.02- FUNGIBLE'!$B$7</f>
        <v>Grapas 26/6</v>
      </c>
      <c r="E1504" s="723" t="s">
        <v>591</v>
      </c>
      <c r="F1504" s="731">
        <v>1</v>
      </c>
      <c r="G1504" s="732">
        <f>'[1]CM.02- FUNGIBLE'!$E$7</f>
        <v>4.5199999999999998E-4</v>
      </c>
      <c r="H1504" s="726">
        <f t="shared" si="59"/>
        <v>4.5199999999999998E-4</v>
      </c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129"/>
      <c r="T1504" s="129"/>
      <c r="U1504" s="129"/>
      <c r="V1504" s="129"/>
      <c r="W1504" s="129"/>
      <c r="X1504" s="129"/>
      <c r="Y1504" s="129"/>
      <c r="Z1504" s="129"/>
      <c r="AA1504" s="129"/>
    </row>
    <row r="1505" spans="1:65" s="187" customFormat="1" ht="33" customHeight="1" x14ac:dyDescent="0.2">
      <c r="A1505" s="1383"/>
      <c r="B1505" s="1390">
        <v>36</v>
      </c>
      <c r="C1505" s="780" t="str">
        <f>'[1]MATRIZ DE ACTIVIDADES'!$B$82</f>
        <v>Elabora Informe de visita de inspección y deriva una copia al responsable de la obra y al Gerente</v>
      </c>
      <c r="D1505" s="722" t="str">
        <f>'[1]CM.02- FUNGIBLE'!$B$8</f>
        <v>Papel Bond A-4 75 gramos</v>
      </c>
      <c r="E1505" s="723" t="s">
        <v>591</v>
      </c>
      <c r="F1505" s="724">
        <v>5</v>
      </c>
      <c r="G1505" s="729">
        <f>'[1]CM.02- FUNGIBLE'!$E$8</f>
        <v>3.1600000000000003E-2</v>
      </c>
      <c r="H1505" s="726">
        <f t="shared" si="59"/>
        <v>0.15800000000000003</v>
      </c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129"/>
      <c r="T1505" s="129"/>
      <c r="U1505" s="129"/>
      <c r="V1505" s="129"/>
      <c r="W1505" s="129"/>
      <c r="X1505" s="129"/>
      <c r="Y1505" s="129"/>
      <c r="Z1505" s="129"/>
      <c r="AA1505" s="129"/>
    </row>
    <row r="1506" spans="1:65" s="187" customFormat="1" ht="33" customHeight="1" x14ac:dyDescent="0.2">
      <c r="A1506" s="1427"/>
      <c r="B1506" s="1212"/>
      <c r="C1506" s="780"/>
      <c r="D1506" s="730" t="str">
        <f>'[1]CM.02- FUNGIBLE'!$B$7</f>
        <v>Grapas 26/6</v>
      </c>
      <c r="E1506" s="723" t="s">
        <v>591</v>
      </c>
      <c r="F1506" s="731">
        <v>1</v>
      </c>
      <c r="G1506" s="732">
        <f>'[1]CM.02- FUNGIBLE'!$E$7</f>
        <v>4.5199999999999998E-4</v>
      </c>
      <c r="H1506" s="726">
        <f t="shared" si="59"/>
        <v>4.5199999999999998E-4</v>
      </c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129"/>
      <c r="T1506" s="129"/>
      <c r="U1506" s="129"/>
      <c r="V1506" s="129"/>
      <c r="W1506" s="129"/>
      <c r="X1506" s="129"/>
      <c r="Y1506" s="129"/>
      <c r="Z1506" s="129"/>
      <c r="AA1506" s="129"/>
    </row>
    <row r="1507" spans="1:65" s="187" customFormat="1" ht="50.25" customHeight="1" x14ac:dyDescent="0.2">
      <c r="A1507" s="148"/>
      <c r="B1507" s="118"/>
      <c r="C1507" s="148"/>
      <c r="D1507" s="149"/>
      <c r="E1507" s="149"/>
      <c r="F1507" s="149"/>
      <c r="G1507" s="692" t="s">
        <v>592</v>
      </c>
      <c r="H1507" s="794">
        <f>SUM(H1490:H1506)</f>
        <v>1.660712</v>
      </c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129"/>
      <c r="T1507" s="129"/>
      <c r="U1507" s="129"/>
      <c r="V1507" s="129"/>
      <c r="W1507" s="129"/>
      <c r="X1507" s="129"/>
      <c r="Y1507" s="129"/>
      <c r="Z1507" s="129"/>
      <c r="AA1507" s="129"/>
    </row>
    <row r="1508" spans="1:65" s="187" customFormat="1" ht="27" customHeight="1" x14ac:dyDescent="0.2">
      <c r="A1508" s="176"/>
      <c r="B1508" s="165"/>
      <c r="C1508" s="176"/>
      <c r="D1508" s="150"/>
      <c r="E1508" s="150"/>
      <c r="F1508" s="150"/>
      <c r="G1508" s="152"/>
      <c r="H1508" s="795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129"/>
      <c r="T1508" s="129"/>
      <c r="U1508" s="129"/>
      <c r="V1508" s="129"/>
      <c r="W1508" s="129"/>
      <c r="X1508" s="129"/>
      <c r="Y1508" s="129"/>
      <c r="Z1508" s="129"/>
      <c r="AA1508" s="129"/>
    </row>
    <row r="1509" spans="1:65" s="52" customFormat="1" ht="15" customHeight="1" x14ac:dyDescent="0.25">
      <c r="A1509" s="1305" t="s">
        <v>55</v>
      </c>
      <c r="B1509" s="1305"/>
      <c r="C1509" s="1305"/>
      <c r="D1509" s="1305"/>
      <c r="E1509" s="1305"/>
      <c r="F1509" s="1305"/>
      <c r="G1509" s="1305"/>
      <c r="H1509" s="1305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</row>
    <row r="1510" spans="1:65" s="52" customFormat="1" ht="15" x14ac:dyDescent="0.25">
      <c r="A1510" s="1305" t="s">
        <v>673</v>
      </c>
      <c r="B1510" s="1305"/>
      <c r="C1510" s="1305"/>
      <c r="D1510" s="1305"/>
      <c r="E1510" s="1305"/>
      <c r="F1510" s="1305"/>
      <c r="G1510" s="1305"/>
      <c r="H1510" s="1305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</row>
    <row r="1511" spans="1:65" s="52" customFormat="1" ht="15" customHeight="1" x14ac:dyDescent="0.25">
      <c r="A1511" s="1301" t="s">
        <v>674</v>
      </c>
      <c r="B1511" s="1301"/>
      <c r="C1511" s="1301"/>
      <c r="D1511" s="1301"/>
      <c r="E1511" s="1301"/>
      <c r="F1511" s="1301"/>
      <c r="G1511" s="1301"/>
      <c r="H1511" s="130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</row>
    <row r="1512" spans="1:65" ht="13.5" thickBot="1" x14ac:dyDescent="0.25">
      <c r="A1512" s="60" t="s">
        <v>3</v>
      </c>
      <c r="B1512" s="117"/>
      <c r="C1512" s="61"/>
      <c r="D1512" s="117"/>
      <c r="E1512" s="117"/>
      <c r="F1512" s="117"/>
      <c r="G1512" s="132"/>
      <c r="H1512" s="793"/>
      <c r="AF1512" s="188"/>
      <c r="AG1512" s="188"/>
      <c r="AH1512" s="188"/>
      <c r="AI1512" s="188"/>
      <c r="AJ1512" s="188"/>
      <c r="AK1512" s="188"/>
      <c r="AL1512" s="188"/>
      <c r="AM1512" s="188"/>
      <c r="AN1512" s="188"/>
      <c r="AO1512" s="188"/>
      <c r="AP1512" s="188"/>
      <c r="AQ1512" s="188"/>
      <c r="AR1512" s="188"/>
      <c r="AS1512" s="188"/>
      <c r="AT1512" s="188"/>
      <c r="AU1512" s="188"/>
      <c r="AV1512" s="188"/>
      <c r="AW1512" s="188"/>
      <c r="AX1512" s="188"/>
      <c r="AY1512" s="188"/>
      <c r="AZ1512" s="188"/>
      <c r="BA1512" s="188"/>
      <c r="BB1512" s="188"/>
      <c r="BC1512" s="188"/>
      <c r="BD1512" s="188"/>
      <c r="BE1512" s="188"/>
      <c r="BF1512" s="188"/>
      <c r="BG1512" s="188"/>
      <c r="BH1512" s="188"/>
      <c r="BI1512" s="188"/>
      <c r="BJ1512" s="188"/>
      <c r="BK1512" s="188"/>
      <c r="BL1512" s="188"/>
      <c r="BM1512" s="188"/>
    </row>
    <row r="1513" spans="1:65" ht="13.5" customHeight="1" thickBot="1" x14ac:dyDescent="0.25">
      <c r="A1513" s="1408" t="s">
        <v>452</v>
      </c>
      <c r="B1513" s="1409"/>
      <c r="C1513" s="1409"/>
      <c r="D1513" s="1409"/>
      <c r="E1513" s="1409"/>
      <c r="F1513" s="1409"/>
      <c r="G1513" s="1409"/>
      <c r="H1513" s="1410"/>
      <c r="AF1513" s="188"/>
      <c r="AG1513" s="188"/>
      <c r="AH1513" s="188"/>
      <c r="AI1513" s="188"/>
      <c r="AJ1513" s="188"/>
      <c r="AK1513" s="188"/>
      <c r="AL1513" s="188"/>
      <c r="AM1513" s="188"/>
      <c r="AN1513" s="188"/>
      <c r="AO1513" s="188"/>
      <c r="AP1513" s="188"/>
      <c r="AQ1513" s="188"/>
      <c r="AR1513" s="188"/>
      <c r="AS1513" s="188"/>
      <c r="AT1513" s="188"/>
      <c r="AU1513" s="188"/>
      <c r="AV1513" s="188"/>
      <c r="AW1513" s="188"/>
      <c r="AX1513" s="188"/>
      <c r="AY1513" s="188"/>
      <c r="AZ1513" s="188"/>
      <c r="BA1513" s="188"/>
      <c r="BB1513" s="188"/>
      <c r="BC1513" s="188"/>
      <c r="BD1513" s="188"/>
      <c r="BE1513" s="188"/>
      <c r="BF1513" s="188"/>
      <c r="BG1513" s="188"/>
      <c r="BH1513" s="188"/>
      <c r="BI1513" s="188"/>
      <c r="BJ1513" s="188"/>
      <c r="BK1513" s="188"/>
      <c r="BL1513" s="188"/>
      <c r="BM1513" s="188"/>
    </row>
    <row r="1514" spans="1:65" ht="13.5" thickBot="1" x14ac:dyDescent="0.25">
      <c r="A1514" s="1408" t="s">
        <v>454</v>
      </c>
      <c r="B1514" s="1409"/>
      <c r="C1514" s="1409"/>
      <c r="D1514" s="1409"/>
      <c r="E1514" s="1409"/>
      <c r="F1514" s="1409"/>
      <c r="G1514" s="1409"/>
      <c r="H1514" s="1410"/>
      <c r="AF1514" s="188"/>
      <c r="AG1514" s="188"/>
      <c r="AH1514" s="188"/>
      <c r="AI1514" s="188"/>
      <c r="AJ1514" s="188"/>
      <c r="AK1514" s="188"/>
      <c r="AL1514" s="188"/>
      <c r="AM1514" s="188"/>
      <c r="AN1514" s="188"/>
      <c r="AO1514" s="188"/>
      <c r="AP1514" s="188"/>
      <c r="AQ1514" s="188"/>
      <c r="AR1514" s="188"/>
      <c r="AS1514" s="188"/>
      <c r="AT1514" s="188"/>
      <c r="AU1514" s="188"/>
      <c r="AV1514" s="188"/>
      <c r="AW1514" s="188"/>
      <c r="AX1514" s="188"/>
      <c r="AY1514" s="188"/>
      <c r="AZ1514" s="188"/>
      <c r="BA1514" s="188"/>
      <c r="BB1514" s="188"/>
      <c r="BC1514" s="188"/>
      <c r="BD1514" s="188"/>
      <c r="BE1514" s="188"/>
      <c r="BF1514" s="188"/>
      <c r="BG1514" s="188"/>
      <c r="BH1514" s="188"/>
      <c r="BI1514" s="188"/>
      <c r="BJ1514" s="188"/>
      <c r="BK1514" s="188"/>
      <c r="BL1514" s="188"/>
      <c r="BM1514" s="188"/>
    </row>
    <row r="1515" spans="1:65" s="187" customFormat="1" ht="14.25" customHeight="1" x14ac:dyDescent="0.2">
      <c r="A1515" s="1411" t="s">
        <v>443</v>
      </c>
      <c r="B1515" s="1412"/>
      <c r="C1515" s="1412"/>
      <c r="D1515" s="1412"/>
      <c r="E1515" s="1412"/>
      <c r="F1515" s="1412"/>
      <c r="G1515" s="1412"/>
      <c r="H1515" s="1413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129"/>
      <c r="T1515" s="129"/>
      <c r="U1515" s="129"/>
      <c r="V1515" s="129"/>
      <c r="W1515" s="129"/>
      <c r="X1515" s="129"/>
      <c r="Y1515" s="129"/>
      <c r="Z1515" s="129"/>
      <c r="AA1515" s="129"/>
    </row>
    <row r="1516" spans="1:65" s="187" customFormat="1" ht="12.75" customHeight="1" x14ac:dyDescent="0.2">
      <c r="A1516" s="418" t="s">
        <v>569</v>
      </c>
      <c r="B1516" s="418"/>
      <c r="C1516" s="418"/>
      <c r="D1516" s="783"/>
      <c r="E1516" s="418"/>
      <c r="F1516" s="418"/>
      <c r="G1516" s="418"/>
      <c r="H1516" s="807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129"/>
      <c r="T1516" s="129"/>
      <c r="U1516" s="129"/>
      <c r="V1516" s="129"/>
      <c r="W1516" s="129"/>
      <c r="X1516" s="129"/>
      <c r="Y1516" s="129"/>
      <c r="Z1516" s="129"/>
      <c r="AA1516" s="129"/>
    </row>
    <row r="1517" spans="1:65" s="187" customFormat="1" ht="12.75" customHeight="1" x14ac:dyDescent="0.2">
      <c r="A1517" s="418"/>
      <c r="B1517" s="418"/>
      <c r="C1517" s="418"/>
      <c r="D1517" s="783"/>
      <c r="E1517" s="418"/>
      <c r="F1517" s="418"/>
      <c r="G1517" s="418"/>
      <c r="H1517" s="807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129"/>
      <c r="T1517" s="129"/>
      <c r="U1517" s="129"/>
      <c r="V1517" s="129"/>
      <c r="W1517" s="129"/>
      <c r="X1517" s="129"/>
      <c r="Y1517" s="129"/>
      <c r="Z1517" s="129"/>
      <c r="AA1517" s="129"/>
    </row>
    <row r="1518" spans="1:65" ht="13.5" thickBot="1" x14ac:dyDescent="0.25">
      <c r="A1518" s="60" t="s">
        <v>4</v>
      </c>
      <c r="B1518" s="117"/>
      <c r="C1518" s="63"/>
      <c r="D1518" s="118"/>
      <c r="E1518" s="118"/>
      <c r="F1518" s="118"/>
      <c r="G1518" s="135"/>
      <c r="H1518" s="793"/>
      <c r="AF1518" s="188"/>
      <c r="AG1518" s="188"/>
      <c r="AH1518" s="188"/>
      <c r="AI1518" s="188"/>
      <c r="AJ1518" s="188"/>
      <c r="AK1518" s="188"/>
      <c r="AL1518" s="188"/>
      <c r="AM1518" s="188"/>
      <c r="AN1518" s="188"/>
      <c r="AO1518" s="188"/>
      <c r="AP1518" s="188"/>
      <c r="AQ1518" s="188"/>
      <c r="AR1518" s="188"/>
      <c r="AS1518" s="188"/>
      <c r="AT1518" s="188"/>
      <c r="AU1518" s="188"/>
      <c r="AV1518" s="188"/>
      <c r="AW1518" s="188"/>
      <c r="AX1518" s="188"/>
      <c r="AY1518" s="188"/>
      <c r="AZ1518" s="188"/>
      <c r="BA1518" s="188"/>
      <c r="BB1518" s="188"/>
      <c r="BC1518" s="188"/>
      <c r="BD1518" s="188"/>
      <c r="BE1518" s="188"/>
      <c r="BF1518" s="188"/>
      <c r="BG1518" s="188"/>
      <c r="BH1518" s="188"/>
      <c r="BI1518" s="188"/>
      <c r="BJ1518" s="188"/>
      <c r="BK1518" s="188"/>
      <c r="BL1518" s="188"/>
      <c r="BM1518" s="188"/>
    </row>
    <row r="1519" spans="1:65" ht="13.5" thickBot="1" x14ac:dyDescent="0.25">
      <c r="A1519" s="1108" t="s">
        <v>62</v>
      </c>
      <c r="B1519" s="1109"/>
      <c r="C1519" s="1109"/>
      <c r="D1519" s="1109"/>
      <c r="E1519" s="1109"/>
      <c r="F1519" s="1109"/>
      <c r="G1519" s="1109"/>
      <c r="H1519" s="1091"/>
      <c r="AF1519" s="188"/>
      <c r="AG1519" s="188"/>
      <c r="AH1519" s="188"/>
      <c r="AI1519" s="188"/>
      <c r="AJ1519" s="188"/>
      <c r="AK1519" s="188"/>
      <c r="AL1519" s="188"/>
      <c r="AM1519" s="188"/>
      <c r="AN1519" s="188"/>
      <c r="AO1519" s="188"/>
      <c r="AP1519" s="188"/>
      <c r="AQ1519" s="188"/>
      <c r="AR1519" s="188"/>
      <c r="AS1519" s="188"/>
      <c r="AT1519" s="188"/>
      <c r="AU1519" s="188"/>
      <c r="AV1519" s="188"/>
      <c r="AW1519" s="188"/>
      <c r="AX1519" s="188"/>
      <c r="AY1519" s="188"/>
      <c r="AZ1519" s="188"/>
      <c r="BA1519" s="188"/>
      <c r="BB1519" s="188"/>
      <c r="BC1519" s="188"/>
      <c r="BD1519" s="188"/>
      <c r="BE1519" s="188"/>
      <c r="BF1519" s="188"/>
      <c r="BG1519" s="188"/>
      <c r="BH1519" s="188"/>
      <c r="BI1519" s="188"/>
      <c r="BJ1519" s="188"/>
      <c r="BK1519" s="188"/>
      <c r="BL1519" s="188"/>
      <c r="BM1519" s="188"/>
    </row>
    <row r="1520" spans="1:65" x14ac:dyDescent="0.2">
      <c r="A1520" s="62"/>
      <c r="B1520" s="62"/>
      <c r="C1520" s="62"/>
      <c r="D1520" s="118"/>
      <c r="E1520" s="62"/>
      <c r="F1520" s="62"/>
      <c r="G1520" s="62"/>
      <c r="H1520" s="806"/>
      <c r="AF1520" s="188"/>
      <c r="AG1520" s="188"/>
      <c r="AH1520" s="188"/>
      <c r="AI1520" s="188"/>
      <c r="AJ1520" s="188"/>
      <c r="AK1520" s="188"/>
      <c r="AL1520" s="188"/>
      <c r="AM1520" s="188"/>
      <c r="AN1520" s="188"/>
      <c r="AO1520" s="188"/>
      <c r="AP1520" s="188"/>
      <c r="AQ1520" s="188"/>
      <c r="AR1520" s="188"/>
      <c r="AS1520" s="188"/>
      <c r="AT1520" s="188"/>
      <c r="AU1520" s="188"/>
      <c r="AV1520" s="188"/>
      <c r="AW1520" s="188"/>
      <c r="AX1520" s="188"/>
      <c r="AY1520" s="188"/>
      <c r="AZ1520" s="188"/>
      <c r="BA1520" s="188"/>
      <c r="BB1520" s="188"/>
      <c r="BC1520" s="188"/>
      <c r="BD1520" s="188"/>
      <c r="BE1520" s="188"/>
      <c r="BF1520" s="188"/>
      <c r="BG1520" s="188"/>
      <c r="BH1520" s="188"/>
      <c r="BI1520" s="188"/>
      <c r="BJ1520" s="188"/>
      <c r="BK1520" s="188"/>
      <c r="BL1520" s="188"/>
      <c r="BM1520" s="188"/>
    </row>
    <row r="1521" spans="1:65" s="699" customFormat="1" ht="37.5" customHeight="1" x14ac:dyDescent="0.2">
      <c r="A1521" s="506" t="s">
        <v>5</v>
      </c>
      <c r="B1521" s="507" t="s">
        <v>6</v>
      </c>
      <c r="C1521" s="507" t="s">
        <v>7</v>
      </c>
      <c r="D1521" s="680" t="s">
        <v>578</v>
      </c>
      <c r="E1521" s="680" t="s">
        <v>579</v>
      </c>
      <c r="F1521" s="680" t="s">
        <v>580</v>
      </c>
      <c r="G1521" s="680" t="s">
        <v>581</v>
      </c>
      <c r="H1521" s="690" t="s">
        <v>14</v>
      </c>
      <c r="I1521" s="520"/>
    </row>
    <row r="1522" spans="1:65" s="699" customFormat="1" ht="25.5" customHeight="1" x14ac:dyDescent="0.2">
      <c r="A1522" s="508"/>
      <c r="B1522" s="508"/>
      <c r="C1522" s="508"/>
      <c r="D1522" s="248"/>
      <c r="E1522" s="248"/>
      <c r="F1522" s="248" t="s">
        <v>582</v>
      </c>
      <c r="G1522" s="248" t="s">
        <v>583</v>
      </c>
      <c r="H1522" s="688" t="s">
        <v>584</v>
      </c>
      <c r="I1522" s="520"/>
    </row>
    <row r="1523" spans="1:65" s="52" customFormat="1" ht="36" customHeight="1" x14ac:dyDescent="0.25">
      <c r="A1523" s="1363" t="s">
        <v>561</v>
      </c>
      <c r="B1523" s="1365">
        <v>4</v>
      </c>
      <c r="C1523" s="790" t="str">
        <f>'[1]MATRIZ DE ACTIVIDADES'!$B$105</f>
        <v>Elabora Informe Tecnico y deriva a documentacion</v>
      </c>
      <c r="D1523" s="722" t="str">
        <f>'[1]CM.02- FUNGIBLE'!$B$8</f>
        <v>Papel Bond A-4 75 gramos</v>
      </c>
      <c r="E1523" s="723" t="s">
        <v>591</v>
      </c>
      <c r="F1523" s="724">
        <v>10</v>
      </c>
      <c r="G1523" s="729">
        <f>'[1]CM.02- FUNGIBLE'!$E$8</f>
        <v>3.1600000000000003E-2</v>
      </c>
      <c r="H1523" s="726">
        <f t="shared" ref="H1523:H1524" si="60">F1523*G1523</f>
        <v>0.31600000000000006</v>
      </c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X1523" s="71"/>
      <c r="Y1523" s="71"/>
      <c r="Z1523" s="71"/>
      <c r="AA1523" s="71"/>
      <c r="AB1523" s="71"/>
      <c r="AC1523" s="71"/>
      <c r="AD1523" s="71"/>
      <c r="AE1523" s="71"/>
    </row>
    <row r="1524" spans="1:65" s="52" customFormat="1" ht="36" customHeight="1" x14ac:dyDescent="0.25">
      <c r="A1524" s="1364"/>
      <c r="B1524" s="1366"/>
      <c r="C1524" s="790"/>
      <c r="D1524" s="730" t="str">
        <f>'[1]CM.02- FUNGIBLE'!$B$7</f>
        <v>Grapas 26/6</v>
      </c>
      <c r="E1524" s="723" t="s">
        <v>591</v>
      </c>
      <c r="F1524" s="731">
        <v>1</v>
      </c>
      <c r="G1524" s="732">
        <f>'[1]CM.02- FUNGIBLE'!$E$7</f>
        <v>4.5199999999999998E-4</v>
      </c>
      <c r="H1524" s="726">
        <f t="shared" si="60"/>
        <v>4.5199999999999998E-4</v>
      </c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X1524" s="71"/>
      <c r="Y1524" s="71"/>
      <c r="Z1524" s="71"/>
      <c r="AA1524" s="71"/>
      <c r="AB1524" s="71"/>
      <c r="AC1524" s="71"/>
      <c r="AD1524" s="71"/>
      <c r="AE1524" s="71"/>
    </row>
    <row r="1525" spans="1:65" s="52" customFormat="1" ht="36" x14ac:dyDescent="0.25">
      <c r="A1525" s="108"/>
      <c r="B1525" s="12"/>
      <c r="C1525" s="12"/>
      <c r="D1525" s="572"/>
      <c r="E1525" s="150"/>
      <c r="F1525" s="151"/>
      <c r="G1525" s="692" t="s">
        <v>592</v>
      </c>
      <c r="H1525" s="799">
        <f>SUM(H1523:H1524)</f>
        <v>0.31645200000000007</v>
      </c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X1525" s="71"/>
      <c r="Y1525" s="71"/>
      <c r="Z1525" s="71"/>
      <c r="AA1525" s="71"/>
      <c r="AB1525" s="71"/>
      <c r="AC1525" s="71"/>
      <c r="AD1525" s="71"/>
      <c r="AE1525" s="71"/>
    </row>
    <row r="1526" spans="1:65" s="71" customFormat="1" ht="15" x14ac:dyDescent="0.25">
      <c r="A1526" s="109"/>
      <c r="B1526" s="95"/>
      <c r="C1526" s="95"/>
      <c r="D1526" s="97"/>
      <c r="E1526" s="97"/>
      <c r="F1526" s="97"/>
      <c r="G1526" s="381"/>
      <c r="H1526" s="809"/>
    </row>
    <row r="1527" spans="1:65" s="52" customFormat="1" ht="15" customHeight="1" x14ac:dyDescent="0.25">
      <c r="A1527" s="1305" t="s">
        <v>55</v>
      </c>
      <c r="B1527" s="1305"/>
      <c r="C1527" s="1305"/>
      <c r="D1527" s="1305"/>
      <c r="E1527" s="1305"/>
      <c r="F1527" s="1305"/>
      <c r="G1527" s="1305"/>
      <c r="H1527" s="1305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</row>
    <row r="1528" spans="1:65" s="52" customFormat="1" ht="15" x14ac:dyDescent="0.25">
      <c r="A1528" s="1305" t="s">
        <v>673</v>
      </c>
      <c r="B1528" s="1305"/>
      <c r="C1528" s="1305"/>
      <c r="D1528" s="1305"/>
      <c r="E1528" s="1305"/>
      <c r="F1528" s="1305"/>
      <c r="G1528" s="1305"/>
      <c r="H1528" s="1305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</row>
    <row r="1529" spans="1:65" s="52" customFormat="1" ht="15" customHeight="1" x14ac:dyDescent="0.25">
      <c r="A1529" s="1301" t="s">
        <v>674</v>
      </c>
      <c r="B1529" s="1301"/>
      <c r="C1529" s="1301"/>
      <c r="D1529" s="1301"/>
      <c r="E1529" s="1301"/>
      <c r="F1529" s="1301"/>
      <c r="G1529" s="1301"/>
      <c r="H1529" s="130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</row>
    <row r="1530" spans="1:65" s="187" customFormat="1" ht="15.75" customHeight="1" thickBot="1" x14ac:dyDescent="0.25">
      <c r="A1530" s="60" t="s">
        <v>3</v>
      </c>
      <c r="B1530" s="117"/>
      <c r="C1530" s="61"/>
      <c r="D1530" s="117"/>
      <c r="E1530" s="117"/>
      <c r="F1530" s="117"/>
      <c r="G1530" s="132"/>
      <c r="H1530" s="793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129"/>
      <c r="T1530" s="129"/>
      <c r="U1530" s="129"/>
      <c r="V1530" s="129"/>
      <c r="W1530" s="129"/>
      <c r="X1530" s="129"/>
      <c r="Y1530" s="129"/>
      <c r="Z1530" s="129"/>
      <c r="AA1530" s="129"/>
    </row>
    <row r="1531" spans="1:65" ht="13.5" customHeight="1" thickBot="1" x14ac:dyDescent="0.25">
      <c r="A1531" s="1408" t="s">
        <v>452</v>
      </c>
      <c r="B1531" s="1409"/>
      <c r="C1531" s="1409"/>
      <c r="D1531" s="1409"/>
      <c r="E1531" s="1409"/>
      <c r="F1531" s="1409"/>
      <c r="G1531" s="1409"/>
      <c r="H1531" s="1410"/>
      <c r="AB1531" s="188"/>
      <c r="AC1531" s="188"/>
      <c r="AD1531" s="188"/>
      <c r="AE1531" s="188"/>
      <c r="AF1531" s="188"/>
      <c r="AG1531" s="188"/>
      <c r="AH1531" s="188"/>
      <c r="AI1531" s="188"/>
      <c r="AJ1531" s="188"/>
      <c r="AK1531" s="188"/>
      <c r="AL1531" s="188"/>
      <c r="AM1531" s="188"/>
      <c r="AN1531" s="188"/>
      <c r="AO1531" s="188"/>
      <c r="AP1531" s="188"/>
      <c r="AQ1531" s="188"/>
      <c r="AR1531" s="188"/>
      <c r="AS1531" s="188"/>
      <c r="AT1531" s="188"/>
      <c r="AU1531" s="188"/>
      <c r="AV1531" s="188"/>
      <c r="AW1531" s="188"/>
      <c r="AX1531" s="188"/>
      <c r="AY1531" s="188"/>
      <c r="AZ1531" s="188"/>
      <c r="BA1531" s="188"/>
      <c r="BB1531" s="188"/>
      <c r="BC1531" s="188"/>
      <c r="BD1531" s="188"/>
      <c r="BE1531" s="188"/>
      <c r="BF1531" s="188"/>
      <c r="BG1531" s="188"/>
      <c r="BH1531" s="188"/>
      <c r="BI1531" s="188"/>
      <c r="BJ1531" s="188"/>
      <c r="BK1531" s="188"/>
      <c r="BL1531" s="188"/>
      <c r="BM1531" s="188"/>
    </row>
    <row r="1532" spans="1:65" ht="13.5" thickBot="1" x14ac:dyDescent="0.25">
      <c r="A1532" s="1408" t="s">
        <v>454</v>
      </c>
      <c r="B1532" s="1409"/>
      <c r="C1532" s="1409"/>
      <c r="D1532" s="1409"/>
      <c r="E1532" s="1409"/>
      <c r="F1532" s="1409"/>
      <c r="G1532" s="1409"/>
      <c r="H1532" s="1410"/>
      <c r="AB1532" s="188"/>
      <c r="AC1532" s="188"/>
      <c r="AD1532" s="188"/>
      <c r="AE1532" s="188"/>
      <c r="AF1532" s="188"/>
      <c r="AG1532" s="188"/>
      <c r="AH1532" s="188"/>
      <c r="AI1532" s="188"/>
      <c r="AJ1532" s="188"/>
      <c r="AK1532" s="188"/>
      <c r="AL1532" s="188"/>
      <c r="AM1532" s="188"/>
      <c r="AN1532" s="188"/>
      <c r="AO1532" s="188"/>
      <c r="AP1532" s="188"/>
      <c r="AQ1532" s="188"/>
      <c r="AR1532" s="188"/>
      <c r="AS1532" s="188"/>
      <c r="AT1532" s="188"/>
      <c r="AU1532" s="188"/>
      <c r="AV1532" s="188"/>
      <c r="AW1532" s="188"/>
      <c r="AX1532" s="188"/>
      <c r="AY1532" s="188"/>
      <c r="AZ1532" s="188"/>
      <c r="BA1532" s="188"/>
      <c r="BB1532" s="188"/>
      <c r="BC1532" s="188"/>
      <c r="BD1532" s="188"/>
      <c r="BE1532" s="188"/>
      <c r="BF1532" s="188"/>
      <c r="BG1532" s="188"/>
      <c r="BH1532" s="188"/>
      <c r="BI1532" s="188"/>
      <c r="BJ1532" s="188"/>
      <c r="BK1532" s="188"/>
      <c r="BL1532" s="188"/>
      <c r="BM1532" s="188"/>
    </row>
    <row r="1533" spans="1:65" s="187" customFormat="1" ht="15.75" customHeight="1" x14ac:dyDescent="0.2">
      <c r="A1533" s="1411" t="s">
        <v>444</v>
      </c>
      <c r="B1533" s="1412"/>
      <c r="C1533" s="1412"/>
      <c r="D1533" s="1412"/>
      <c r="E1533" s="1412"/>
      <c r="F1533" s="1412"/>
      <c r="G1533" s="1412"/>
      <c r="H1533" s="1413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129"/>
      <c r="T1533" s="129"/>
      <c r="U1533" s="129"/>
      <c r="V1533" s="129"/>
      <c r="W1533" s="129"/>
      <c r="X1533" s="129"/>
      <c r="Y1533" s="129"/>
      <c r="Z1533" s="129"/>
      <c r="AA1533" s="129"/>
    </row>
    <row r="1534" spans="1:65" s="187" customFormat="1" ht="15.75" customHeight="1" x14ac:dyDescent="0.2">
      <c r="A1534" s="62"/>
      <c r="B1534" s="118"/>
      <c r="C1534" s="63"/>
      <c r="D1534" s="118"/>
      <c r="E1534" s="118"/>
      <c r="F1534" s="118"/>
      <c r="G1534" s="135"/>
      <c r="H1534" s="793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129"/>
      <c r="T1534" s="129"/>
      <c r="U1534" s="129"/>
      <c r="V1534" s="129"/>
      <c r="W1534" s="129"/>
      <c r="X1534" s="129"/>
      <c r="Y1534" s="129"/>
      <c r="Z1534" s="129"/>
      <c r="AA1534" s="129"/>
    </row>
    <row r="1535" spans="1:65" s="187" customFormat="1" ht="15.75" customHeight="1" thickBot="1" x14ac:dyDescent="0.25">
      <c r="A1535" s="60" t="s">
        <v>4</v>
      </c>
      <c r="B1535" s="117"/>
      <c r="C1535" s="63"/>
      <c r="D1535" s="118"/>
      <c r="E1535" s="118"/>
      <c r="F1535" s="118"/>
      <c r="G1535" s="135"/>
      <c r="H1535" s="793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129"/>
      <c r="T1535" s="129"/>
      <c r="U1535" s="129"/>
      <c r="V1535" s="129"/>
      <c r="W1535" s="129"/>
      <c r="X1535" s="129"/>
      <c r="Y1535" s="129"/>
      <c r="Z1535" s="129"/>
      <c r="AA1535" s="129"/>
    </row>
    <row r="1536" spans="1:65" s="187" customFormat="1" ht="15.75" customHeight="1" thickBot="1" x14ac:dyDescent="0.25">
      <c r="A1536" s="1108" t="s">
        <v>62</v>
      </c>
      <c r="B1536" s="1109"/>
      <c r="C1536" s="1109"/>
      <c r="D1536" s="1109"/>
      <c r="E1536" s="1109"/>
      <c r="F1536" s="1109"/>
      <c r="G1536" s="1109"/>
      <c r="H1536" s="1091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129"/>
      <c r="T1536" s="129"/>
      <c r="U1536" s="129"/>
      <c r="V1536" s="129"/>
      <c r="W1536" s="129"/>
      <c r="X1536" s="129"/>
      <c r="Y1536" s="129"/>
      <c r="Z1536" s="129"/>
      <c r="AA1536" s="129"/>
    </row>
    <row r="1537" spans="1:27" s="187" customFormat="1" ht="15.75" customHeight="1" x14ac:dyDescent="0.2">
      <c r="A1537" s="64"/>
      <c r="B1537" s="118"/>
      <c r="C1537" s="11"/>
      <c r="D1537" s="119"/>
      <c r="E1537" s="118"/>
      <c r="F1537" s="119"/>
      <c r="G1537" s="135"/>
      <c r="H1537" s="793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129"/>
      <c r="T1537" s="129"/>
      <c r="U1537" s="129"/>
      <c r="V1537" s="129"/>
      <c r="W1537" s="129"/>
      <c r="X1537" s="129"/>
      <c r="Y1537" s="129"/>
      <c r="Z1537" s="129"/>
      <c r="AA1537" s="129"/>
    </row>
    <row r="1538" spans="1:27" s="697" customFormat="1" ht="37.5" customHeight="1" x14ac:dyDescent="0.2">
      <c r="A1538" s="506" t="s">
        <v>5</v>
      </c>
      <c r="B1538" s="507" t="s">
        <v>6</v>
      </c>
      <c r="C1538" s="507" t="s">
        <v>7</v>
      </c>
      <c r="D1538" s="680" t="s">
        <v>578</v>
      </c>
      <c r="E1538" s="680" t="s">
        <v>579</v>
      </c>
      <c r="F1538" s="680" t="s">
        <v>580</v>
      </c>
      <c r="G1538" s="680" t="s">
        <v>581</v>
      </c>
      <c r="H1538" s="690" t="s">
        <v>14</v>
      </c>
      <c r="I1538" s="520"/>
    </row>
    <row r="1539" spans="1:27" s="697" customFormat="1" ht="25.5" customHeight="1" x14ac:dyDescent="0.2">
      <c r="A1539" s="508"/>
      <c r="B1539" s="508"/>
      <c r="C1539" s="508"/>
      <c r="D1539" s="248"/>
      <c r="E1539" s="248"/>
      <c r="F1539" s="248" t="s">
        <v>582</v>
      </c>
      <c r="G1539" s="248" t="s">
        <v>583</v>
      </c>
      <c r="H1539" s="688" t="s">
        <v>584</v>
      </c>
      <c r="I1539" s="520"/>
    </row>
    <row r="1540" spans="1:27" s="187" customFormat="1" ht="27" customHeight="1" x14ac:dyDescent="0.2">
      <c r="A1540" s="1426" t="str">
        <f>'[1]CM.01-PERSONAL '!$C$168</f>
        <v xml:space="preserve">GERENCIA DE OBRAS </v>
      </c>
      <c r="B1540" s="1390">
        <v>5</v>
      </c>
      <c r="C1540" s="780" t="str">
        <f>'[1]MATRIZ DE ACTIVIDADES'!$B$70</f>
        <v>Recibe,revisa expediente y efectùa la Verificaciòn administrativa</v>
      </c>
      <c r="D1540" s="722" t="str">
        <f>'[1]CM.02- FUNGIBLE'!$B$6</f>
        <v>Folder manila A4</v>
      </c>
      <c r="E1540" s="723" t="s">
        <v>591</v>
      </c>
      <c r="F1540" s="724">
        <v>1</v>
      </c>
      <c r="G1540" s="725">
        <f>'[1]CM.02- FUNGIBLE'!$E$6</f>
        <v>0.71679999999999999</v>
      </c>
      <c r="H1540" s="726">
        <f t="shared" ref="H1540:H1556" si="61">F1540*G1540</f>
        <v>0.71679999999999999</v>
      </c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129"/>
      <c r="T1540" s="129"/>
      <c r="U1540" s="129"/>
      <c r="V1540" s="129"/>
      <c r="W1540" s="129"/>
      <c r="X1540" s="129"/>
      <c r="Y1540" s="129"/>
      <c r="Z1540" s="129"/>
      <c r="AA1540" s="129"/>
    </row>
    <row r="1541" spans="1:27" s="187" customFormat="1" ht="27" customHeight="1" x14ac:dyDescent="0.2">
      <c r="A1541" s="1383"/>
      <c r="B1541" s="1212"/>
      <c r="C1541" s="780"/>
      <c r="D1541" s="727" t="str">
        <f>'[1]CM.02- FUNGIBLE'!$B$5</f>
        <v>Faster</v>
      </c>
      <c r="E1541" s="723" t="s">
        <v>591</v>
      </c>
      <c r="F1541" s="727">
        <v>1</v>
      </c>
      <c r="G1541" s="728">
        <f>'[1]CM.02- FUNGIBLE'!$E$5</f>
        <v>8.8000000000000009E-2</v>
      </c>
      <c r="H1541" s="726">
        <f t="shared" si="61"/>
        <v>8.8000000000000009E-2</v>
      </c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129"/>
      <c r="T1541" s="129"/>
      <c r="U1541" s="129"/>
      <c r="V1541" s="129"/>
      <c r="W1541" s="129"/>
      <c r="X1541" s="129"/>
      <c r="Y1541" s="129"/>
      <c r="Z1541" s="129"/>
      <c r="AA1541" s="129"/>
    </row>
    <row r="1542" spans="1:27" s="187" customFormat="1" ht="27" customHeight="1" x14ac:dyDescent="0.2">
      <c r="A1542" s="1383"/>
      <c r="B1542" s="1390">
        <v>6</v>
      </c>
      <c r="C1542" s="780" t="str">
        <f>'[1]MATRIZ DE ACTIVIDADES'!$B$30</f>
        <v>Elabora el informe de verificación administrativa, proyecto de  Licencia  y deriva a Gerente</v>
      </c>
      <c r="D1542" s="722" t="str">
        <f>'[1]CM.02- FUNGIBLE'!$B$8</f>
        <v>Papel Bond A-4 75 gramos</v>
      </c>
      <c r="E1542" s="723" t="s">
        <v>591</v>
      </c>
      <c r="F1542" s="724">
        <v>2</v>
      </c>
      <c r="G1542" s="729">
        <f>'[1]CM.02- FUNGIBLE'!$E$8</f>
        <v>3.1600000000000003E-2</v>
      </c>
      <c r="H1542" s="726">
        <f t="shared" si="61"/>
        <v>6.3200000000000006E-2</v>
      </c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129"/>
      <c r="T1542" s="129"/>
      <c r="U1542" s="129"/>
      <c r="V1542" s="129"/>
      <c r="W1542" s="129"/>
      <c r="X1542" s="129"/>
      <c r="Y1542" s="129"/>
      <c r="Z1542" s="129"/>
      <c r="AA1542" s="129"/>
    </row>
    <row r="1543" spans="1:27" s="187" customFormat="1" ht="27" customHeight="1" x14ac:dyDescent="0.2">
      <c r="A1543" s="1383"/>
      <c r="B1543" s="1212"/>
      <c r="C1543" s="780"/>
      <c r="D1543" s="730" t="str">
        <f>'[1]CM.02- FUNGIBLE'!$B$7</f>
        <v>Grapas 26/6</v>
      </c>
      <c r="E1543" s="723" t="s">
        <v>591</v>
      </c>
      <c r="F1543" s="731">
        <v>1</v>
      </c>
      <c r="G1543" s="732">
        <f>'[1]CM.02- FUNGIBLE'!$E$7</f>
        <v>4.5199999999999998E-4</v>
      </c>
      <c r="H1543" s="726">
        <f t="shared" si="61"/>
        <v>4.5199999999999998E-4</v>
      </c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129"/>
      <c r="T1543" s="129"/>
      <c r="U1543" s="129"/>
      <c r="V1543" s="129"/>
      <c r="W1543" s="129"/>
      <c r="X1543" s="129"/>
      <c r="Y1543" s="129"/>
      <c r="Z1543" s="129"/>
      <c r="AA1543" s="129"/>
    </row>
    <row r="1544" spans="1:27" s="187" customFormat="1" ht="27" customHeight="1" x14ac:dyDescent="0.2">
      <c r="A1544" s="1383"/>
      <c r="B1544" s="1390">
        <v>13</v>
      </c>
      <c r="C1544" s="780" t="str">
        <f>'[1]MATRIZ DE ACTIVIDADES'!$B$39</f>
        <v>Recepciona, revisa expediente , elabora proyecto de Resolucion  y deriva documentacion</v>
      </c>
      <c r="D1544" s="722" t="str">
        <f>'[1]CM.02- FUNGIBLE'!$B$8</f>
        <v>Papel Bond A-4 75 gramos</v>
      </c>
      <c r="E1544" s="723" t="s">
        <v>591</v>
      </c>
      <c r="F1544" s="724">
        <v>2</v>
      </c>
      <c r="G1544" s="729">
        <f>'[1]CM.02- FUNGIBLE'!$E$8</f>
        <v>3.1600000000000003E-2</v>
      </c>
      <c r="H1544" s="726">
        <f t="shared" si="61"/>
        <v>6.3200000000000006E-2</v>
      </c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129"/>
      <c r="T1544" s="129"/>
      <c r="U1544" s="129"/>
      <c r="V1544" s="129"/>
      <c r="W1544" s="129"/>
      <c r="X1544" s="129"/>
      <c r="Y1544" s="129"/>
      <c r="Z1544" s="129"/>
      <c r="AA1544" s="129"/>
    </row>
    <row r="1545" spans="1:27" s="187" customFormat="1" ht="27" customHeight="1" x14ac:dyDescent="0.2">
      <c r="A1545" s="1427"/>
      <c r="B1545" s="1212"/>
      <c r="C1545" s="789"/>
      <c r="D1545" s="730" t="str">
        <f>'[1]CM.02- FUNGIBLE'!$B$7</f>
        <v>Grapas 26/6</v>
      </c>
      <c r="E1545" s="723" t="s">
        <v>591</v>
      </c>
      <c r="F1545" s="731">
        <v>1</v>
      </c>
      <c r="G1545" s="732">
        <f>'[1]CM.02- FUNGIBLE'!$E$7</f>
        <v>4.5199999999999998E-4</v>
      </c>
      <c r="H1545" s="726">
        <f t="shared" si="61"/>
        <v>4.5199999999999998E-4</v>
      </c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129"/>
      <c r="T1545" s="129"/>
      <c r="U1545" s="129"/>
      <c r="V1545" s="129"/>
      <c r="W1545" s="129"/>
      <c r="X1545" s="129"/>
      <c r="Y1545" s="129"/>
      <c r="Z1545" s="129"/>
      <c r="AA1545" s="129"/>
    </row>
    <row r="1546" spans="1:27" s="187" customFormat="1" ht="27" customHeight="1" x14ac:dyDescent="0.2">
      <c r="A1546" s="784" t="str">
        <f>'[1]CM.01-PERSONAL '!$C$154</f>
        <v>GERENCIA GENERAL DE DESARROLLO URBANO</v>
      </c>
      <c r="B1546" s="815">
        <v>19</v>
      </c>
      <c r="C1546" s="790" t="str">
        <f>'[1]MATRIZ DE ACTIVIDADES'!$B$147</f>
        <v xml:space="preserve">Recibe prepara notificacion, registra en el sistema y deriva documentacion </v>
      </c>
      <c r="D1546" s="722" t="str">
        <f>'[1]CM.02- FUNGIBLE'!$B$8</f>
        <v>Papel Bond A-4 75 gramos</v>
      </c>
      <c r="E1546" s="723" t="s">
        <v>591</v>
      </c>
      <c r="F1546" s="724">
        <v>1</v>
      </c>
      <c r="G1546" s="729">
        <f>'[1]CM.02- FUNGIBLE'!$E$8</f>
        <v>3.1600000000000003E-2</v>
      </c>
      <c r="H1546" s="726">
        <f t="shared" si="61"/>
        <v>3.1600000000000003E-2</v>
      </c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129"/>
      <c r="T1546" s="129"/>
      <c r="U1546" s="129"/>
      <c r="V1546" s="129"/>
      <c r="W1546" s="129"/>
      <c r="X1546" s="129"/>
      <c r="Y1546" s="129"/>
      <c r="Z1546" s="129"/>
      <c r="AA1546" s="129"/>
    </row>
    <row r="1547" spans="1:27" s="187" customFormat="1" ht="33" customHeight="1" x14ac:dyDescent="0.2">
      <c r="A1547" s="1426" t="str">
        <f>'[1]CM.01-PERSONAL '!$C$168</f>
        <v xml:space="preserve">GERENCIA DE OBRAS </v>
      </c>
      <c r="B1547" s="786">
        <v>22</v>
      </c>
      <c r="C1547" s="780" t="str">
        <f>'[1]MATRIZ DE ACTIVIDADES'!$B$34</f>
        <v>Recepciona, revisa expediente , elabora cronograma de visitas y deriva documentacion.</v>
      </c>
      <c r="D1547" s="722" t="str">
        <f>'[1]CM.02- FUNGIBLE'!$B$8</f>
        <v>Papel Bond A-4 75 gramos</v>
      </c>
      <c r="E1547" s="723" t="s">
        <v>591</v>
      </c>
      <c r="F1547" s="724">
        <v>1</v>
      </c>
      <c r="G1547" s="729">
        <f>'[1]CM.02- FUNGIBLE'!$E$8</f>
        <v>3.1600000000000003E-2</v>
      </c>
      <c r="H1547" s="726">
        <f t="shared" si="61"/>
        <v>3.1600000000000003E-2</v>
      </c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129"/>
      <c r="T1547" s="129"/>
      <c r="U1547" s="129"/>
      <c r="V1547" s="129"/>
      <c r="W1547" s="129"/>
      <c r="X1547" s="129"/>
      <c r="Y1547" s="129"/>
      <c r="Z1547" s="129"/>
      <c r="AA1547" s="129"/>
    </row>
    <row r="1548" spans="1:27" s="187" customFormat="1" ht="33" customHeight="1" x14ac:dyDescent="0.2">
      <c r="A1548" s="1383"/>
      <c r="B1548" s="786">
        <v>24</v>
      </c>
      <c r="C1548" s="780" t="str">
        <f>'[1]MATRIZ DE ACTIVIDADES'!$B$147</f>
        <v xml:space="preserve">Recibe prepara notificacion, registra en el sistema y deriva documentacion </v>
      </c>
      <c r="D1548" s="722" t="str">
        <f>'[1]CM.02- FUNGIBLE'!$B$8</f>
        <v>Papel Bond A-4 75 gramos</v>
      </c>
      <c r="E1548" s="723" t="s">
        <v>591</v>
      </c>
      <c r="F1548" s="724">
        <v>1</v>
      </c>
      <c r="G1548" s="729">
        <f>'[1]CM.02- FUNGIBLE'!$E$8</f>
        <v>3.1600000000000003E-2</v>
      </c>
      <c r="H1548" s="726">
        <f t="shared" si="61"/>
        <v>3.1600000000000003E-2</v>
      </c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129"/>
      <c r="T1548" s="129"/>
      <c r="U1548" s="129"/>
      <c r="V1548" s="129"/>
      <c r="W1548" s="129"/>
      <c r="X1548" s="129"/>
      <c r="Y1548" s="129"/>
      <c r="Z1548" s="129"/>
      <c r="AA1548" s="129"/>
    </row>
    <row r="1549" spans="1:27" s="187" customFormat="1" ht="33" customHeight="1" x14ac:dyDescent="0.2">
      <c r="A1549" s="1383"/>
      <c r="B1549" s="1390">
        <v>30</v>
      </c>
      <c r="C1549" s="780" t="str">
        <f>'[1]MATRIZ DE ACTIVIDADES'!$B$82</f>
        <v>Elabora Informe de visita de inspección y deriva una copia al responsable de la obra y al Gerente</v>
      </c>
      <c r="D1549" s="722" t="str">
        <f>'[1]CM.02- FUNGIBLE'!$B$8</f>
        <v>Papel Bond A-4 75 gramos</v>
      </c>
      <c r="E1549" s="723" t="s">
        <v>591</v>
      </c>
      <c r="F1549" s="724">
        <v>5</v>
      </c>
      <c r="G1549" s="729">
        <f>'[1]CM.02- FUNGIBLE'!$E$8</f>
        <v>3.1600000000000003E-2</v>
      </c>
      <c r="H1549" s="726">
        <f t="shared" si="61"/>
        <v>0.15800000000000003</v>
      </c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129"/>
      <c r="T1549" s="129"/>
      <c r="U1549" s="129"/>
      <c r="V1549" s="129"/>
      <c r="W1549" s="129"/>
      <c r="X1549" s="129"/>
      <c r="Y1549" s="129"/>
      <c r="Z1549" s="129"/>
      <c r="AA1549" s="129"/>
    </row>
    <row r="1550" spans="1:27" s="187" customFormat="1" ht="33" customHeight="1" x14ac:dyDescent="0.2">
      <c r="A1550" s="1383"/>
      <c r="B1550" s="1212"/>
      <c r="C1550" s="780"/>
      <c r="D1550" s="730" t="str">
        <f>'[1]CM.02- FUNGIBLE'!$B$7</f>
        <v>Grapas 26/6</v>
      </c>
      <c r="E1550" s="723" t="s">
        <v>591</v>
      </c>
      <c r="F1550" s="731">
        <v>1</v>
      </c>
      <c r="G1550" s="732">
        <f>'[1]CM.02- FUNGIBLE'!$E$7</f>
        <v>4.5199999999999998E-4</v>
      </c>
      <c r="H1550" s="726">
        <f t="shared" si="61"/>
        <v>4.5199999999999998E-4</v>
      </c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129"/>
      <c r="T1550" s="129"/>
      <c r="U1550" s="129"/>
      <c r="V1550" s="129"/>
      <c r="W1550" s="129"/>
      <c r="X1550" s="129"/>
      <c r="Y1550" s="129"/>
      <c r="Z1550" s="129"/>
      <c r="AA1550" s="129"/>
    </row>
    <row r="1551" spans="1:27" s="187" customFormat="1" ht="33" customHeight="1" x14ac:dyDescent="0.2">
      <c r="A1551" s="1383"/>
      <c r="B1551" s="1390">
        <v>31</v>
      </c>
      <c r="C1551" s="780" t="str">
        <f>'[1]MATRIZ DE ACTIVIDADES'!$B$82</f>
        <v>Elabora Informe de visita de inspección y deriva una copia al responsable de la obra y al Gerente</v>
      </c>
      <c r="D1551" s="722" t="str">
        <f>'[1]CM.02- FUNGIBLE'!$B$8</f>
        <v>Papel Bond A-4 75 gramos</v>
      </c>
      <c r="E1551" s="723" t="s">
        <v>591</v>
      </c>
      <c r="F1551" s="724">
        <v>5</v>
      </c>
      <c r="G1551" s="729">
        <f>'[1]CM.02- FUNGIBLE'!$E$8</f>
        <v>3.1600000000000003E-2</v>
      </c>
      <c r="H1551" s="726">
        <f t="shared" si="61"/>
        <v>0.15800000000000003</v>
      </c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129"/>
      <c r="T1551" s="129"/>
      <c r="U1551" s="129"/>
      <c r="V1551" s="129"/>
      <c r="W1551" s="129"/>
      <c r="X1551" s="129"/>
      <c r="Y1551" s="129"/>
      <c r="Z1551" s="129"/>
      <c r="AA1551" s="129"/>
    </row>
    <row r="1552" spans="1:27" s="187" customFormat="1" ht="33" customHeight="1" x14ac:dyDescent="0.2">
      <c r="A1552" s="1383"/>
      <c r="B1552" s="1212"/>
      <c r="C1552" s="780"/>
      <c r="D1552" s="730" t="str">
        <f>'[1]CM.02- FUNGIBLE'!$B$7</f>
        <v>Grapas 26/6</v>
      </c>
      <c r="E1552" s="723" t="s">
        <v>591</v>
      </c>
      <c r="F1552" s="731">
        <v>1</v>
      </c>
      <c r="G1552" s="732">
        <f>'[1]CM.02- FUNGIBLE'!$E$7</f>
        <v>4.5199999999999998E-4</v>
      </c>
      <c r="H1552" s="726">
        <f t="shared" si="61"/>
        <v>4.5199999999999998E-4</v>
      </c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129"/>
      <c r="T1552" s="129"/>
      <c r="U1552" s="129"/>
      <c r="V1552" s="129"/>
      <c r="W1552" s="129"/>
      <c r="X1552" s="129"/>
      <c r="Y1552" s="129"/>
      <c r="Z1552" s="129"/>
      <c r="AA1552" s="129"/>
    </row>
    <row r="1553" spans="1:65" s="187" customFormat="1" ht="33" customHeight="1" x14ac:dyDescent="0.2">
      <c r="A1553" s="1383"/>
      <c r="B1553" s="1390">
        <v>32</v>
      </c>
      <c r="C1553" s="780" t="str">
        <f>'[1]MATRIZ DE ACTIVIDADES'!$B$82</f>
        <v>Elabora Informe de visita de inspección y deriva una copia al responsable de la obra y al Gerente</v>
      </c>
      <c r="D1553" s="722" t="str">
        <f>'[1]CM.02- FUNGIBLE'!$B$8</f>
        <v>Papel Bond A-4 75 gramos</v>
      </c>
      <c r="E1553" s="723" t="s">
        <v>591</v>
      </c>
      <c r="F1553" s="724">
        <v>5</v>
      </c>
      <c r="G1553" s="729">
        <f>'[1]CM.02- FUNGIBLE'!$E$8</f>
        <v>3.1600000000000003E-2</v>
      </c>
      <c r="H1553" s="726">
        <f t="shared" si="61"/>
        <v>0.15800000000000003</v>
      </c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129"/>
      <c r="T1553" s="129"/>
      <c r="U1553" s="129"/>
      <c r="V1553" s="129"/>
      <c r="W1553" s="129"/>
      <c r="X1553" s="129"/>
      <c r="Y1553" s="129"/>
      <c r="Z1553" s="129"/>
      <c r="AA1553" s="129"/>
    </row>
    <row r="1554" spans="1:65" s="187" customFormat="1" ht="33" customHeight="1" x14ac:dyDescent="0.2">
      <c r="A1554" s="1383"/>
      <c r="B1554" s="1212"/>
      <c r="C1554" s="780"/>
      <c r="D1554" s="730" t="str">
        <f>'[1]CM.02- FUNGIBLE'!$B$7</f>
        <v>Grapas 26/6</v>
      </c>
      <c r="E1554" s="723" t="s">
        <v>591</v>
      </c>
      <c r="F1554" s="731">
        <v>1</v>
      </c>
      <c r="G1554" s="732">
        <f>'[1]CM.02- FUNGIBLE'!$E$7</f>
        <v>4.5199999999999998E-4</v>
      </c>
      <c r="H1554" s="726">
        <f t="shared" si="61"/>
        <v>4.5199999999999998E-4</v>
      </c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129"/>
      <c r="T1554" s="129"/>
      <c r="U1554" s="129"/>
      <c r="V1554" s="129"/>
      <c r="W1554" s="129"/>
      <c r="X1554" s="129"/>
      <c r="Y1554" s="129"/>
      <c r="Z1554" s="129"/>
      <c r="AA1554" s="129"/>
    </row>
    <row r="1555" spans="1:65" s="187" customFormat="1" ht="33" customHeight="1" x14ac:dyDescent="0.2">
      <c r="A1555" s="1383"/>
      <c r="B1555" s="1390">
        <v>36</v>
      </c>
      <c r="C1555" s="780" t="str">
        <f>'[1]MATRIZ DE ACTIVIDADES'!$B$82</f>
        <v>Elabora Informe de visita de inspección y deriva una copia al responsable de la obra y al Gerente</v>
      </c>
      <c r="D1555" s="722" t="str">
        <f>'[1]CM.02- FUNGIBLE'!$B$8</f>
        <v>Papel Bond A-4 75 gramos</v>
      </c>
      <c r="E1555" s="723" t="s">
        <v>591</v>
      </c>
      <c r="F1555" s="724">
        <v>5</v>
      </c>
      <c r="G1555" s="729">
        <f>'[1]CM.02- FUNGIBLE'!$E$8</f>
        <v>3.1600000000000003E-2</v>
      </c>
      <c r="H1555" s="726">
        <f t="shared" si="61"/>
        <v>0.15800000000000003</v>
      </c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129"/>
      <c r="T1555" s="129"/>
      <c r="U1555" s="129"/>
      <c r="V1555" s="129"/>
      <c r="W1555" s="129"/>
      <c r="X1555" s="129"/>
      <c r="Y1555" s="129"/>
      <c r="Z1555" s="129"/>
      <c r="AA1555" s="129"/>
    </row>
    <row r="1556" spans="1:65" s="187" customFormat="1" ht="33" customHeight="1" x14ac:dyDescent="0.2">
      <c r="A1556" s="1427"/>
      <c r="B1556" s="1212"/>
      <c r="C1556" s="780"/>
      <c r="D1556" s="730" t="str">
        <f>'[1]CM.02- FUNGIBLE'!$B$7</f>
        <v>Grapas 26/6</v>
      </c>
      <c r="E1556" s="723" t="s">
        <v>591</v>
      </c>
      <c r="F1556" s="731">
        <v>1</v>
      </c>
      <c r="G1556" s="732">
        <f>'[1]CM.02- FUNGIBLE'!$E$7</f>
        <v>4.5199999999999998E-4</v>
      </c>
      <c r="H1556" s="726">
        <f t="shared" si="61"/>
        <v>4.5199999999999998E-4</v>
      </c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129"/>
      <c r="T1556" s="129"/>
      <c r="U1556" s="129"/>
      <c r="V1556" s="129"/>
      <c r="W1556" s="129"/>
      <c r="X1556" s="129"/>
      <c r="Y1556" s="129"/>
      <c r="Z1556" s="129"/>
      <c r="AA1556" s="129"/>
    </row>
    <row r="1557" spans="1:65" s="187" customFormat="1" ht="49.5" customHeight="1" x14ac:dyDescent="0.2">
      <c r="A1557" s="148"/>
      <c r="B1557" s="118"/>
      <c r="C1557" s="148"/>
      <c r="D1557" s="149"/>
      <c r="E1557" s="149"/>
      <c r="F1557" s="149"/>
      <c r="G1557" s="692" t="s">
        <v>592</v>
      </c>
      <c r="H1557" s="794">
        <f>SUM(H1540:H1556)</f>
        <v>1.660712</v>
      </c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129"/>
      <c r="T1557" s="129"/>
      <c r="U1557" s="129"/>
      <c r="V1557" s="129"/>
      <c r="W1557" s="129"/>
      <c r="X1557" s="129"/>
      <c r="Y1557" s="129"/>
      <c r="Z1557" s="129"/>
      <c r="AA1557" s="129"/>
    </row>
    <row r="1558" spans="1:65" s="187" customFormat="1" ht="39.75" customHeight="1" x14ac:dyDescent="0.2">
      <c r="A1558" s="176"/>
      <c r="B1558" s="165"/>
      <c r="C1558" s="176"/>
      <c r="D1558" s="150"/>
      <c r="E1558" s="150"/>
      <c r="F1558" s="150"/>
      <c r="G1558" s="152"/>
      <c r="H1558" s="795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129"/>
      <c r="T1558" s="129"/>
      <c r="U1558" s="129"/>
      <c r="V1558" s="129"/>
      <c r="W1558" s="129"/>
      <c r="X1558" s="129"/>
      <c r="Y1558" s="129"/>
      <c r="Z1558" s="129"/>
      <c r="AA1558" s="129"/>
    </row>
    <row r="1559" spans="1:65" s="52" customFormat="1" ht="15" customHeight="1" x14ac:dyDescent="0.25">
      <c r="A1559" s="1305" t="s">
        <v>55</v>
      </c>
      <c r="B1559" s="1305"/>
      <c r="C1559" s="1305"/>
      <c r="D1559" s="1305"/>
      <c r="E1559" s="1305"/>
      <c r="F1559" s="1305"/>
      <c r="G1559" s="1305"/>
      <c r="H1559" s="1305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</row>
    <row r="1560" spans="1:65" s="52" customFormat="1" ht="15" x14ac:dyDescent="0.25">
      <c r="A1560" s="1305" t="s">
        <v>673</v>
      </c>
      <c r="B1560" s="1305"/>
      <c r="C1560" s="1305"/>
      <c r="D1560" s="1305"/>
      <c r="E1560" s="1305"/>
      <c r="F1560" s="1305"/>
      <c r="G1560" s="1305"/>
      <c r="H1560" s="1305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</row>
    <row r="1561" spans="1:65" s="52" customFormat="1" ht="15" customHeight="1" x14ac:dyDescent="0.25">
      <c r="A1561" s="1301" t="s">
        <v>674</v>
      </c>
      <c r="B1561" s="1301"/>
      <c r="C1561" s="1301"/>
      <c r="D1561" s="1301"/>
      <c r="E1561" s="1301"/>
      <c r="F1561" s="1301"/>
      <c r="G1561" s="1301"/>
      <c r="H1561" s="130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</row>
    <row r="1562" spans="1:65" ht="13.5" thickBot="1" x14ac:dyDescent="0.25">
      <c r="A1562" s="60" t="s">
        <v>3</v>
      </c>
      <c r="B1562" s="117"/>
      <c r="C1562" s="61"/>
      <c r="D1562" s="117"/>
      <c r="E1562" s="117"/>
      <c r="F1562" s="117"/>
      <c r="G1562" s="132"/>
      <c r="H1562" s="793"/>
      <c r="AF1562" s="188"/>
      <c r="AG1562" s="188"/>
      <c r="AH1562" s="188"/>
      <c r="AI1562" s="188"/>
      <c r="AJ1562" s="188"/>
      <c r="AK1562" s="188"/>
      <c r="AL1562" s="188"/>
      <c r="AM1562" s="188"/>
      <c r="AN1562" s="188"/>
      <c r="AO1562" s="188"/>
      <c r="AP1562" s="188"/>
      <c r="AQ1562" s="188"/>
      <c r="AR1562" s="188"/>
      <c r="AS1562" s="188"/>
      <c r="AT1562" s="188"/>
      <c r="AU1562" s="188"/>
      <c r="AV1562" s="188"/>
      <c r="AW1562" s="188"/>
      <c r="AX1562" s="188"/>
      <c r="AY1562" s="188"/>
      <c r="AZ1562" s="188"/>
      <c r="BA1562" s="188"/>
      <c r="BB1562" s="188"/>
      <c r="BC1562" s="188"/>
      <c r="BD1562" s="188"/>
      <c r="BE1562" s="188"/>
      <c r="BF1562" s="188"/>
      <c r="BG1562" s="188"/>
      <c r="BH1562" s="188"/>
      <c r="BI1562" s="188"/>
      <c r="BJ1562" s="188"/>
      <c r="BK1562" s="188"/>
      <c r="BL1562" s="188"/>
      <c r="BM1562" s="188"/>
    </row>
    <row r="1563" spans="1:65" ht="13.5" customHeight="1" thickBot="1" x14ac:dyDescent="0.25">
      <c r="A1563" s="1408" t="s">
        <v>452</v>
      </c>
      <c r="B1563" s="1409"/>
      <c r="C1563" s="1409"/>
      <c r="D1563" s="1409"/>
      <c r="E1563" s="1409"/>
      <c r="F1563" s="1409"/>
      <c r="G1563" s="1409"/>
      <c r="H1563" s="1410"/>
      <c r="AF1563" s="188"/>
      <c r="AG1563" s="188"/>
      <c r="AH1563" s="188"/>
      <c r="AI1563" s="188"/>
      <c r="AJ1563" s="188"/>
      <c r="AK1563" s="188"/>
      <c r="AL1563" s="188"/>
      <c r="AM1563" s="188"/>
      <c r="AN1563" s="188"/>
      <c r="AO1563" s="188"/>
      <c r="AP1563" s="188"/>
      <c r="AQ1563" s="188"/>
      <c r="AR1563" s="188"/>
      <c r="AS1563" s="188"/>
      <c r="AT1563" s="188"/>
      <c r="AU1563" s="188"/>
      <c r="AV1563" s="188"/>
      <c r="AW1563" s="188"/>
      <c r="AX1563" s="188"/>
      <c r="AY1563" s="188"/>
      <c r="AZ1563" s="188"/>
      <c r="BA1563" s="188"/>
      <c r="BB1563" s="188"/>
      <c r="BC1563" s="188"/>
      <c r="BD1563" s="188"/>
      <c r="BE1563" s="188"/>
      <c r="BF1563" s="188"/>
      <c r="BG1563" s="188"/>
      <c r="BH1563" s="188"/>
      <c r="BI1563" s="188"/>
      <c r="BJ1563" s="188"/>
      <c r="BK1563" s="188"/>
      <c r="BL1563" s="188"/>
      <c r="BM1563" s="188"/>
    </row>
    <row r="1564" spans="1:65" ht="13.5" thickBot="1" x14ac:dyDescent="0.25">
      <c r="A1564" s="1408" t="s">
        <v>454</v>
      </c>
      <c r="B1564" s="1409"/>
      <c r="C1564" s="1409"/>
      <c r="D1564" s="1409"/>
      <c r="E1564" s="1409"/>
      <c r="F1564" s="1409"/>
      <c r="G1564" s="1409"/>
      <c r="H1564" s="1410"/>
      <c r="AF1564" s="188"/>
      <c r="AG1564" s="188"/>
      <c r="AH1564" s="188"/>
      <c r="AI1564" s="188"/>
      <c r="AJ1564" s="188"/>
      <c r="AK1564" s="188"/>
      <c r="AL1564" s="188"/>
      <c r="AM1564" s="188"/>
      <c r="AN1564" s="188"/>
      <c r="AO1564" s="188"/>
      <c r="AP1564" s="188"/>
      <c r="AQ1564" s="188"/>
      <c r="AR1564" s="188"/>
      <c r="AS1564" s="188"/>
      <c r="AT1564" s="188"/>
      <c r="AU1564" s="188"/>
      <c r="AV1564" s="188"/>
      <c r="AW1564" s="188"/>
      <c r="AX1564" s="188"/>
      <c r="AY1564" s="188"/>
      <c r="AZ1564" s="188"/>
      <c r="BA1564" s="188"/>
      <c r="BB1564" s="188"/>
      <c r="BC1564" s="188"/>
      <c r="BD1564" s="188"/>
      <c r="BE1564" s="188"/>
      <c r="BF1564" s="188"/>
      <c r="BG1564" s="188"/>
      <c r="BH1564" s="188"/>
      <c r="BI1564" s="188"/>
      <c r="BJ1564" s="188"/>
      <c r="BK1564" s="188"/>
      <c r="BL1564" s="188"/>
      <c r="BM1564" s="188"/>
    </row>
    <row r="1565" spans="1:65" s="187" customFormat="1" ht="15.75" customHeight="1" x14ac:dyDescent="0.2">
      <c r="A1565" s="1411" t="s">
        <v>444</v>
      </c>
      <c r="B1565" s="1412"/>
      <c r="C1565" s="1412"/>
      <c r="D1565" s="1412"/>
      <c r="E1565" s="1412"/>
      <c r="F1565" s="1412"/>
      <c r="G1565" s="1412"/>
      <c r="H1565" s="1413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129"/>
      <c r="T1565" s="129"/>
      <c r="U1565" s="129"/>
      <c r="V1565" s="129"/>
      <c r="W1565" s="129"/>
      <c r="X1565" s="129"/>
      <c r="Y1565" s="129"/>
      <c r="Z1565" s="129"/>
      <c r="AA1565" s="129"/>
    </row>
    <row r="1566" spans="1:65" s="187" customFormat="1" ht="12.75" customHeight="1" x14ac:dyDescent="0.2">
      <c r="A1566" s="418" t="s">
        <v>569</v>
      </c>
      <c r="B1566" s="418"/>
      <c r="C1566" s="418"/>
      <c r="D1566" s="783"/>
      <c r="E1566" s="418"/>
      <c r="F1566" s="418"/>
      <c r="G1566" s="418"/>
      <c r="H1566" s="807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129"/>
      <c r="T1566" s="129"/>
      <c r="U1566" s="129"/>
      <c r="V1566" s="129"/>
      <c r="W1566" s="129"/>
      <c r="X1566" s="129"/>
      <c r="Y1566" s="129"/>
      <c r="Z1566" s="129"/>
      <c r="AA1566" s="129"/>
    </row>
    <row r="1567" spans="1:65" s="187" customFormat="1" ht="12.75" customHeight="1" x14ac:dyDescent="0.2">
      <c r="A1567" s="418"/>
      <c r="B1567" s="418"/>
      <c r="C1567" s="418"/>
      <c r="D1567" s="783"/>
      <c r="E1567" s="418"/>
      <c r="F1567" s="418"/>
      <c r="G1567" s="418"/>
      <c r="H1567" s="807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129"/>
      <c r="T1567" s="129"/>
      <c r="U1567" s="129"/>
      <c r="V1567" s="129"/>
      <c r="W1567" s="129"/>
      <c r="X1567" s="129"/>
      <c r="Y1567" s="129"/>
      <c r="Z1567" s="129"/>
      <c r="AA1567" s="129"/>
    </row>
    <row r="1568" spans="1:65" ht="13.5" thickBot="1" x14ac:dyDescent="0.25">
      <c r="A1568" s="60" t="s">
        <v>4</v>
      </c>
      <c r="B1568" s="117"/>
      <c r="C1568" s="63"/>
      <c r="D1568" s="118"/>
      <c r="E1568" s="118"/>
      <c r="F1568" s="118"/>
      <c r="G1568" s="135"/>
      <c r="H1568" s="793"/>
      <c r="AF1568" s="188"/>
      <c r="AG1568" s="188"/>
      <c r="AH1568" s="188"/>
      <c r="AI1568" s="188"/>
      <c r="AJ1568" s="188"/>
      <c r="AK1568" s="188"/>
      <c r="AL1568" s="188"/>
      <c r="AM1568" s="188"/>
      <c r="AN1568" s="188"/>
      <c r="AO1568" s="188"/>
      <c r="AP1568" s="188"/>
      <c r="AQ1568" s="188"/>
      <c r="AR1568" s="188"/>
      <c r="AS1568" s="188"/>
      <c r="AT1568" s="188"/>
      <c r="AU1568" s="188"/>
      <c r="AV1568" s="188"/>
      <c r="AW1568" s="188"/>
      <c r="AX1568" s="188"/>
      <c r="AY1568" s="188"/>
      <c r="AZ1568" s="188"/>
      <c r="BA1568" s="188"/>
      <c r="BB1568" s="188"/>
      <c r="BC1568" s="188"/>
      <c r="BD1568" s="188"/>
      <c r="BE1568" s="188"/>
      <c r="BF1568" s="188"/>
      <c r="BG1568" s="188"/>
      <c r="BH1568" s="188"/>
      <c r="BI1568" s="188"/>
      <c r="BJ1568" s="188"/>
      <c r="BK1568" s="188"/>
      <c r="BL1568" s="188"/>
      <c r="BM1568" s="188"/>
    </row>
    <row r="1569" spans="1:65" ht="13.5" thickBot="1" x14ac:dyDescent="0.25">
      <c r="A1569" s="1108" t="s">
        <v>62</v>
      </c>
      <c r="B1569" s="1109"/>
      <c r="C1569" s="1109"/>
      <c r="D1569" s="1109"/>
      <c r="E1569" s="1109"/>
      <c r="F1569" s="1109"/>
      <c r="G1569" s="1109"/>
      <c r="H1569" s="1091"/>
      <c r="AF1569" s="188"/>
      <c r="AG1569" s="188"/>
      <c r="AH1569" s="188"/>
      <c r="AI1569" s="188"/>
      <c r="AJ1569" s="188"/>
      <c r="AK1569" s="188"/>
      <c r="AL1569" s="188"/>
      <c r="AM1569" s="188"/>
      <c r="AN1569" s="188"/>
      <c r="AO1569" s="188"/>
      <c r="AP1569" s="188"/>
      <c r="AQ1569" s="188"/>
      <c r="AR1569" s="188"/>
      <c r="AS1569" s="188"/>
      <c r="AT1569" s="188"/>
      <c r="AU1569" s="188"/>
      <c r="AV1569" s="188"/>
      <c r="AW1569" s="188"/>
      <c r="AX1569" s="188"/>
      <c r="AY1569" s="188"/>
      <c r="AZ1569" s="188"/>
      <c r="BA1569" s="188"/>
      <c r="BB1569" s="188"/>
      <c r="BC1569" s="188"/>
      <c r="BD1569" s="188"/>
      <c r="BE1569" s="188"/>
      <c r="BF1569" s="188"/>
      <c r="BG1569" s="188"/>
      <c r="BH1569" s="188"/>
      <c r="BI1569" s="188"/>
      <c r="BJ1569" s="188"/>
      <c r="BK1569" s="188"/>
      <c r="BL1569" s="188"/>
      <c r="BM1569" s="188"/>
    </row>
    <row r="1570" spans="1:65" x14ac:dyDescent="0.2">
      <c r="A1570" s="62"/>
      <c r="B1570" s="62"/>
      <c r="C1570" s="62"/>
      <c r="D1570" s="118"/>
      <c r="E1570" s="62"/>
      <c r="F1570" s="62"/>
      <c r="G1570" s="62"/>
      <c r="H1570" s="806"/>
      <c r="AF1570" s="188"/>
      <c r="AG1570" s="188"/>
      <c r="AH1570" s="188"/>
      <c r="AI1570" s="188"/>
      <c r="AJ1570" s="188"/>
      <c r="AK1570" s="188"/>
      <c r="AL1570" s="188"/>
      <c r="AM1570" s="188"/>
      <c r="AN1570" s="188"/>
      <c r="AO1570" s="188"/>
      <c r="AP1570" s="188"/>
      <c r="AQ1570" s="188"/>
      <c r="AR1570" s="188"/>
      <c r="AS1570" s="188"/>
      <c r="AT1570" s="188"/>
      <c r="AU1570" s="188"/>
      <c r="AV1570" s="188"/>
      <c r="AW1570" s="188"/>
      <c r="AX1570" s="188"/>
      <c r="AY1570" s="188"/>
      <c r="AZ1570" s="188"/>
      <c r="BA1570" s="188"/>
      <c r="BB1570" s="188"/>
      <c r="BC1570" s="188"/>
      <c r="BD1570" s="188"/>
      <c r="BE1570" s="188"/>
      <c r="BF1570" s="188"/>
      <c r="BG1570" s="188"/>
      <c r="BH1570" s="188"/>
      <c r="BI1570" s="188"/>
      <c r="BJ1570" s="188"/>
      <c r="BK1570" s="188"/>
      <c r="BL1570" s="188"/>
      <c r="BM1570" s="188"/>
    </row>
    <row r="1571" spans="1:65" s="699" customFormat="1" ht="37.5" customHeight="1" x14ac:dyDescent="0.2">
      <c r="A1571" s="506" t="s">
        <v>5</v>
      </c>
      <c r="B1571" s="507" t="s">
        <v>6</v>
      </c>
      <c r="C1571" s="507" t="s">
        <v>7</v>
      </c>
      <c r="D1571" s="680" t="s">
        <v>578</v>
      </c>
      <c r="E1571" s="680" t="s">
        <v>579</v>
      </c>
      <c r="F1571" s="680" t="s">
        <v>580</v>
      </c>
      <c r="G1571" s="680" t="s">
        <v>581</v>
      </c>
      <c r="H1571" s="690" t="s">
        <v>14</v>
      </c>
      <c r="I1571" s="520"/>
    </row>
    <row r="1572" spans="1:65" s="699" customFormat="1" ht="25.5" customHeight="1" x14ac:dyDescent="0.2">
      <c r="A1572" s="508"/>
      <c r="B1572" s="508"/>
      <c r="C1572" s="508"/>
      <c r="D1572" s="248"/>
      <c r="E1572" s="248"/>
      <c r="F1572" s="248" t="s">
        <v>582</v>
      </c>
      <c r="G1572" s="248" t="s">
        <v>583</v>
      </c>
      <c r="H1572" s="688" t="s">
        <v>584</v>
      </c>
      <c r="I1572" s="520"/>
    </row>
    <row r="1573" spans="1:65" s="52" customFormat="1" ht="36" customHeight="1" x14ac:dyDescent="0.25">
      <c r="A1573" s="1363" t="s">
        <v>561</v>
      </c>
      <c r="B1573" s="1365">
        <v>4</v>
      </c>
      <c r="C1573" s="790" t="str">
        <f>'[1]MATRIZ DE ACTIVIDADES'!$B$105</f>
        <v>Elabora Informe Tecnico y deriva a documentacion</v>
      </c>
      <c r="D1573" s="722" t="str">
        <f>'[1]CM.02- FUNGIBLE'!$B$8</f>
        <v>Papel Bond A-4 75 gramos</v>
      </c>
      <c r="E1573" s="723" t="s">
        <v>591</v>
      </c>
      <c r="F1573" s="724">
        <v>10</v>
      </c>
      <c r="G1573" s="729">
        <f>'[1]CM.02- FUNGIBLE'!$E$8</f>
        <v>3.1600000000000003E-2</v>
      </c>
      <c r="H1573" s="726">
        <f t="shared" ref="H1573:H1574" si="62">F1573*G1573</f>
        <v>0.31600000000000006</v>
      </c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X1573" s="71"/>
      <c r="Y1573" s="71"/>
      <c r="Z1573" s="71"/>
      <c r="AA1573" s="71"/>
      <c r="AB1573" s="71"/>
      <c r="AC1573" s="71"/>
      <c r="AD1573" s="71"/>
      <c r="AE1573" s="71"/>
    </row>
    <row r="1574" spans="1:65" s="52" customFormat="1" ht="36" customHeight="1" x14ac:dyDescent="0.25">
      <c r="A1574" s="1364"/>
      <c r="B1574" s="1366"/>
      <c r="C1574" s="790"/>
      <c r="D1574" s="730" t="str">
        <f>'[1]CM.02- FUNGIBLE'!$B$7</f>
        <v>Grapas 26/6</v>
      </c>
      <c r="E1574" s="723" t="s">
        <v>591</v>
      </c>
      <c r="F1574" s="731">
        <v>1</v>
      </c>
      <c r="G1574" s="732">
        <f>'[1]CM.02- FUNGIBLE'!$E$7</f>
        <v>4.5199999999999998E-4</v>
      </c>
      <c r="H1574" s="726">
        <f t="shared" si="62"/>
        <v>4.5199999999999998E-4</v>
      </c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X1574" s="71"/>
      <c r="Y1574" s="71"/>
      <c r="Z1574" s="71"/>
      <c r="AA1574" s="71"/>
      <c r="AB1574" s="71"/>
      <c r="AC1574" s="71"/>
      <c r="AD1574" s="71"/>
      <c r="AE1574" s="71"/>
    </row>
    <row r="1575" spans="1:65" s="52" customFormat="1" ht="36" x14ac:dyDescent="0.25">
      <c r="A1575" s="108"/>
      <c r="B1575" s="12"/>
      <c r="C1575" s="12"/>
      <c r="D1575" s="572"/>
      <c r="E1575" s="150"/>
      <c r="F1575" s="151"/>
      <c r="G1575" s="692" t="s">
        <v>592</v>
      </c>
      <c r="H1575" s="799">
        <f>SUM(H1573:H1574)</f>
        <v>0.31645200000000007</v>
      </c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X1575" s="71"/>
      <c r="Y1575" s="71"/>
      <c r="Z1575" s="71"/>
      <c r="AA1575" s="71"/>
      <c r="AB1575" s="71"/>
      <c r="AC1575" s="71"/>
      <c r="AD1575" s="71"/>
      <c r="AE1575" s="71"/>
    </row>
    <row r="1576" spans="1:65" s="52" customFormat="1" ht="15" x14ac:dyDescent="0.25">
      <c r="A1576" s="108"/>
      <c r="B1576" s="12"/>
      <c r="C1576" s="12"/>
      <c r="D1576" s="572"/>
      <c r="E1576" s="150"/>
      <c r="F1576" s="151"/>
      <c r="G1576" s="700"/>
      <c r="H1576" s="797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X1576" s="71"/>
      <c r="Y1576" s="71"/>
      <c r="Z1576" s="71"/>
      <c r="AA1576" s="71"/>
      <c r="AB1576" s="71"/>
      <c r="AC1576" s="71"/>
      <c r="AD1576" s="71"/>
      <c r="AE1576" s="71"/>
    </row>
    <row r="1577" spans="1:65" s="52" customFormat="1" ht="15" x14ac:dyDescent="0.25">
      <c r="A1577" s="108"/>
      <c r="B1577" s="12"/>
      <c r="C1577" s="12"/>
      <c r="D1577" s="572"/>
      <c r="E1577" s="150"/>
      <c r="F1577" s="151"/>
      <c r="G1577" s="700"/>
      <c r="H1577" s="797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X1577" s="71"/>
      <c r="Y1577" s="71"/>
      <c r="Z1577" s="71"/>
      <c r="AA1577" s="71"/>
      <c r="AB1577" s="71"/>
      <c r="AC1577" s="71"/>
      <c r="AD1577" s="71"/>
      <c r="AE1577" s="71"/>
    </row>
    <row r="1578" spans="1:65" s="187" customFormat="1" ht="15" customHeight="1" x14ac:dyDescent="0.2">
      <c r="A1578" s="1438"/>
      <c r="B1578" s="1438"/>
      <c r="C1578" s="1438"/>
      <c r="D1578" s="1438"/>
      <c r="E1578" s="1438"/>
      <c r="F1578" s="1438"/>
      <c r="G1578" s="1438"/>
      <c r="H1578" s="1438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129"/>
      <c r="T1578" s="129"/>
      <c r="U1578" s="129"/>
      <c r="V1578" s="129"/>
      <c r="W1578" s="129"/>
      <c r="X1578" s="129"/>
      <c r="Y1578" s="129"/>
      <c r="Z1578" s="129"/>
      <c r="AA1578" s="129"/>
    </row>
    <row r="1579" spans="1:65" s="52" customFormat="1" ht="15" customHeight="1" x14ac:dyDescent="0.25">
      <c r="A1579" s="1305" t="s">
        <v>55</v>
      </c>
      <c r="B1579" s="1305"/>
      <c r="C1579" s="1305"/>
      <c r="D1579" s="1305"/>
      <c r="E1579" s="1305"/>
      <c r="F1579" s="1305"/>
      <c r="G1579" s="1305"/>
      <c r="H1579" s="1305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</row>
    <row r="1580" spans="1:65" s="52" customFormat="1" ht="15" x14ac:dyDescent="0.25">
      <c r="A1580" s="1305" t="s">
        <v>673</v>
      </c>
      <c r="B1580" s="1305"/>
      <c r="C1580" s="1305"/>
      <c r="D1580" s="1305"/>
      <c r="E1580" s="1305"/>
      <c r="F1580" s="1305"/>
      <c r="G1580" s="1305"/>
      <c r="H1580" s="1305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</row>
    <row r="1581" spans="1:65" s="52" customFormat="1" ht="15" customHeight="1" x14ac:dyDescent="0.25">
      <c r="A1581" s="1301" t="s">
        <v>674</v>
      </c>
      <c r="B1581" s="1301"/>
      <c r="C1581" s="1301"/>
      <c r="D1581" s="1301"/>
      <c r="E1581" s="1301"/>
      <c r="F1581" s="1301"/>
      <c r="G1581" s="1301"/>
      <c r="H1581" s="130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</row>
    <row r="1582" spans="1:65" s="187" customFormat="1" ht="15" customHeight="1" thickBot="1" x14ac:dyDescent="0.25">
      <c r="A1582" s="60" t="s">
        <v>3</v>
      </c>
      <c r="B1582" s="117"/>
      <c r="C1582" s="61"/>
      <c r="D1582" s="117"/>
      <c r="E1582" s="117"/>
      <c r="F1582" s="117"/>
      <c r="G1582" s="132"/>
      <c r="H1582" s="793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129"/>
      <c r="T1582" s="129"/>
      <c r="U1582" s="129"/>
      <c r="V1582" s="129"/>
      <c r="W1582" s="129"/>
      <c r="X1582" s="129"/>
      <c r="Y1582" s="129"/>
      <c r="Z1582" s="129"/>
      <c r="AA1582" s="129"/>
    </row>
    <row r="1583" spans="1:65" ht="13.5" customHeight="1" thickBot="1" x14ac:dyDescent="0.25">
      <c r="A1583" s="1408" t="s">
        <v>452</v>
      </c>
      <c r="B1583" s="1409"/>
      <c r="C1583" s="1409"/>
      <c r="D1583" s="1409"/>
      <c r="E1583" s="1409"/>
      <c r="F1583" s="1409"/>
      <c r="G1583" s="1409"/>
      <c r="H1583" s="1410"/>
      <c r="AF1583" s="188"/>
      <c r="AG1583" s="188"/>
      <c r="AH1583" s="188"/>
      <c r="AI1583" s="188"/>
      <c r="AJ1583" s="188"/>
      <c r="AK1583" s="188"/>
      <c r="AL1583" s="188"/>
      <c r="AM1583" s="188"/>
      <c r="AN1583" s="188"/>
      <c r="AO1583" s="188"/>
      <c r="AP1583" s="188"/>
      <c r="AQ1583" s="188"/>
      <c r="AR1583" s="188"/>
      <c r="AS1583" s="188"/>
      <c r="AT1583" s="188"/>
      <c r="AU1583" s="188"/>
      <c r="AV1583" s="188"/>
      <c r="AW1583" s="188"/>
      <c r="AX1583" s="188"/>
      <c r="AY1583" s="188"/>
      <c r="AZ1583" s="188"/>
      <c r="BA1583" s="188"/>
      <c r="BB1583" s="188"/>
      <c r="BC1583" s="188"/>
      <c r="BD1583" s="188"/>
      <c r="BE1583" s="188"/>
      <c r="BF1583" s="188"/>
      <c r="BG1583" s="188"/>
      <c r="BH1583" s="188"/>
      <c r="BI1583" s="188"/>
      <c r="BJ1583" s="188"/>
      <c r="BK1583" s="188"/>
      <c r="BL1583" s="188"/>
      <c r="BM1583" s="188"/>
    </row>
    <row r="1584" spans="1:65" ht="13.5" thickBot="1" x14ac:dyDescent="0.25">
      <c r="A1584" s="1408" t="s">
        <v>454</v>
      </c>
      <c r="B1584" s="1409"/>
      <c r="C1584" s="1409"/>
      <c r="D1584" s="1409"/>
      <c r="E1584" s="1409"/>
      <c r="F1584" s="1409"/>
      <c r="G1584" s="1409"/>
      <c r="H1584" s="1410"/>
      <c r="AF1584" s="188"/>
      <c r="AG1584" s="188"/>
      <c r="AH1584" s="188"/>
      <c r="AI1584" s="188"/>
      <c r="AJ1584" s="188"/>
      <c r="AK1584" s="188"/>
      <c r="AL1584" s="188"/>
      <c r="AM1584" s="188"/>
      <c r="AN1584" s="188"/>
      <c r="AO1584" s="188"/>
      <c r="AP1584" s="188"/>
      <c r="AQ1584" s="188"/>
      <c r="AR1584" s="188"/>
      <c r="AS1584" s="188"/>
      <c r="AT1584" s="188"/>
      <c r="AU1584" s="188"/>
      <c r="AV1584" s="188"/>
      <c r="AW1584" s="188"/>
      <c r="AX1584" s="188"/>
      <c r="AY1584" s="188"/>
      <c r="AZ1584" s="188"/>
      <c r="BA1584" s="188"/>
      <c r="BB1584" s="188"/>
      <c r="BC1584" s="188"/>
      <c r="BD1584" s="188"/>
      <c r="BE1584" s="188"/>
      <c r="BF1584" s="188"/>
      <c r="BG1584" s="188"/>
      <c r="BH1584" s="188"/>
      <c r="BI1584" s="188"/>
      <c r="BJ1584" s="188"/>
      <c r="BK1584" s="188"/>
      <c r="BL1584" s="188"/>
      <c r="BM1584" s="188"/>
    </row>
    <row r="1585" spans="1:27" s="187" customFormat="1" ht="15" customHeight="1" x14ac:dyDescent="0.2">
      <c r="A1585" s="1411" t="s">
        <v>445</v>
      </c>
      <c r="B1585" s="1412"/>
      <c r="C1585" s="1412"/>
      <c r="D1585" s="1412"/>
      <c r="E1585" s="1412"/>
      <c r="F1585" s="1412"/>
      <c r="G1585" s="1412"/>
      <c r="H1585" s="1413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129"/>
      <c r="T1585" s="129"/>
      <c r="U1585" s="129"/>
      <c r="V1585" s="129"/>
      <c r="W1585" s="129"/>
      <c r="X1585" s="129"/>
      <c r="Y1585" s="129"/>
      <c r="Z1585" s="129"/>
      <c r="AA1585" s="129"/>
    </row>
    <row r="1586" spans="1:27" s="187" customFormat="1" ht="15" customHeight="1" x14ac:dyDescent="0.2">
      <c r="A1586" s="62"/>
      <c r="B1586" s="118"/>
      <c r="C1586" s="63"/>
      <c r="D1586" s="118"/>
      <c r="E1586" s="118"/>
      <c r="F1586" s="118"/>
      <c r="G1586" s="135"/>
      <c r="H1586" s="793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129"/>
      <c r="T1586" s="129"/>
      <c r="U1586" s="129"/>
      <c r="V1586" s="129"/>
      <c r="W1586" s="129"/>
      <c r="X1586" s="129"/>
      <c r="Y1586" s="129"/>
      <c r="Z1586" s="129"/>
      <c r="AA1586" s="129"/>
    </row>
    <row r="1587" spans="1:27" s="187" customFormat="1" ht="15" customHeight="1" thickBot="1" x14ac:dyDescent="0.25">
      <c r="A1587" s="60" t="s">
        <v>4</v>
      </c>
      <c r="B1587" s="117"/>
      <c r="C1587" s="63"/>
      <c r="D1587" s="118"/>
      <c r="E1587" s="118"/>
      <c r="F1587" s="118"/>
      <c r="G1587" s="135"/>
      <c r="H1587" s="793"/>
      <c r="I1587" s="129"/>
      <c r="J1587" s="129"/>
      <c r="K1587" s="129"/>
      <c r="L1587" s="129"/>
      <c r="M1587" s="129"/>
      <c r="N1587" s="129"/>
      <c r="O1587" s="129"/>
      <c r="P1587" s="129"/>
      <c r="Q1587" s="129"/>
      <c r="R1587" s="129"/>
      <c r="S1587" s="129"/>
      <c r="T1587" s="129"/>
      <c r="U1587" s="129"/>
      <c r="V1587" s="129"/>
      <c r="W1587" s="129"/>
      <c r="X1587" s="129"/>
      <c r="Y1587" s="129"/>
      <c r="Z1587" s="129"/>
      <c r="AA1587" s="129"/>
    </row>
    <row r="1588" spans="1:27" s="187" customFormat="1" ht="15" customHeight="1" thickBot="1" x14ac:dyDescent="0.25">
      <c r="A1588" s="1108" t="s">
        <v>62</v>
      </c>
      <c r="B1588" s="1109"/>
      <c r="C1588" s="1109"/>
      <c r="D1588" s="1109"/>
      <c r="E1588" s="1109"/>
      <c r="F1588" s="1109"/>
      <c r="G1588" s="1109"/>
      <c r="H1588" s="1091"/>
      <c r="I1588" s="129"/>
      <c r="J1588" s="129"/>
      <c r="K1588" s="129"/>
      <c r="L1588" s="129"/>
      <c r="M1588" s="129"/>
      <c r="N1588" s="129"/>
      <c r="O1588" s="129"/>
      <c r="P1588" s="129"/>
      <c r="Q1588" s="129"/>
      <c r="R1588" s="129"/>
      <c r="S1588" s="129"/>
      <c r="T1588" s="129"/>
      <c r="U1588" s="129"/>
      <c r="V1588" s="129"/>
      <c r="W1588" s="129"/>
      <c r="X1588" s="129"/>
      <c r="Y1588" s="129"/>
      <c r="Z1588" s="129"/>
      <c r="AA1588" s="129"/>
    </row>
    <row r="1589" spans="1:27" s="187" customFormat="1" ht="15" customHeight="1" x14ac:dyDescent="0.2">
      <c r="A1589" s="64"/>
      <c r="B1589" s="118"/>
      <c r="C1589" s="11"/>
      <c r="D1589" s="119"/>
      <c r="E1589" s="118"/>
      <c r="F1589" s="119"/>
      <c r="G1589" s="135"/>
      <c r="H1589" s="793"/>
      <c r="I1589" s="129"/>
      <c r="J1589" s="129"/>
      <c r="K1589" s="129"/>
      <c r="L1589" s="129"/>
      <c r="M1589" s="129"/>
      <c r="N1589" s="129"/>
      <c r="O1589" s="129"/>
      <c r="P1589" s="129"/>
      <c r="Q1589" s="129"/>
      <c r="R1589" s="129"/>
      <c r="S1589" s="129"/>
      <c r="T1589" s="129"/>
      <c r="U1589" s="129"/>
      <c r="V1589" s="129"/>
      <c r="W1589" s="129"/>
      <c r="X1589" s="129"/>
      <c r="Y1589" s="129"/>
      <c r="Z1589" s="129"/>
      <c r="AA1589" s="129"/>
    </row>
    <row r="1590" spans="1:27" s="697" customFormat="1" ht="37.5" customHeight="1" x14ac:dyDescent="0.2">
      <c r="A1590" s="506" t="s">
        <v>5</v>
      </c>
      <c r="B1590" s="507" t="s">
        <v>6</v>
      </c>
      <c r="C1590" s="507" t="s">
        <v>7</v>
      </c>
      <c r="D1590" s="680" t="s">
        <v>578</v>
      </c>
      <c r="E1590" s="680" t="s">
        <v>579</v>
      </c>
      <c r="F1590" s="680" t="s">
        <v>580</v>
      </c>
      <c r="G1590" s="680" t="s">
        <v>581</v>
      </c>
      <c r="H1590" s="690" t="s">
        <v>14</v>
      </c>
      <c r="I1590" s="520"/>
    </row>
    <row r="1591" spans="1:27" s="697" customFormat="1" ht="25.5" customHeight="1" x14ac:dyDescent="0.2">
      <c r="A1591" s="508"/>
      <c r="B1591" s="508"/>
      <c r="C1591" s="508"/>
      <c r="D1591" s="248"/>
      <c r="E1591" s="248"/>
      <c r="F1591" s="248" t="s">
        <v>582</v>
      </c>
      <c r="G1591" s="248" t="s">
        <v>583</v>
      </c>
      <c r="H1591" s="688" t="s">
        <v>584</v>
      </c>
      <c r="I1591" s="520"/>
    </row>
    <row r="1592" spans="1:27" s="187" customFormat="1" ht="27" customHeight="1" x14ac:dyDescent="0.2">
      <c r="A1592" s="1426" t="str">
        <f>'[1]CM.01-PERSONAL '!$C$168</f>
        <v xml:space="preserve">GERENCIA DE OBRAS </v>
      </c>
      <c r="B1592" s="1390">
        <v>5</v>
      </c>
      <c r="C1592" s="780" t="str">
        <f>'[1]MATRIZ DE ACTIVIDADES'!$B$70</f>
        <v>Recibe,revisa expediente y efectùa la Verificaciòn administrativa</v>
      </c>
      <c r="D1592" s="722" t="str">
        <f>'[1]CM.02- FUNGIBLE'!$B$6</f>
        <v>Folder manila A4</v>
      </c>
      <c r="E1592" s="723" t="s">
        <v>591</v>
      </c>
      <c r="F1592" s="724">
        <v>1</v>
      </c>
      <c r="G1592" s="725">
        <f>'[1]CM.02- FUNGIBLE'!$E$6</f>
        <v>0.71679999999999999</v>
      </c>
      <c r="H1592" s="726">
        <f t="shared" ref="H1592:H1608" si="63">F1592*G1592</f>
        <v>0.71679999999999999</v>
      </c>
      <c r="I1592" s="129"/>
      <c r="J1592" s="129"/>
      <c r="K1592" s="129"/>
      <c r="L1592" s="129"/>
      <c r="M1592" s="129"/>
      <c r="N1592" s="129"/>
      <c r="O1592" s="129"/>
      <c r="P1592" s="129"/>
      <c r="Q1592" s="129"/>
      <c r="R1592" s="129"/>
      <c r="S1592" s="129"/>
      <c r="T1592" s="129"/>
      <c r="U1592" s="129"/>
      <c r="V1592" s="129"/>
      <c r="W1592" s="129"/>
      <c r="X1592" s="129"/>
      <c r="Y1592" s="129"/>
      <c r="Z1592" s="129"/>
      <c r="AA1592" s="129"/>
    </row>
    <row r="1593" spans="1:27" s="187" customFormat="1" ht="27" customHeight="1" x14ac:dyDescent="0.2">
      <c r="A1593" s="1383"/>
      <c r="B1593" s="1212"/>
      <c r="C1593" s="780"/>
      <c r="D1593" s="727" t="str">
        <f>'[1]CM.02- FUNGIBLE'!$B$5</f>
        <v>Faster</v>
      </c>
      <c r="E1593" s="723" t="s">
        <v>591</v>
      </c>
      <c r="F1593" s="727">
        <v>1</v>
      </c>
      <c r="G1593" s="728">
        <f>'[1]CM.02- FUNGIBLE'!$E$5</f>
        <v>8.8000000000000009E-2</v>
      </c>
      <c r="H1593" s="726">
        <f t="shared" si="63"/>
        <v>8.8000000000000009E-2</v>
      </c>
      <c r="I1593" s="129"/>
      <c r="J1593" s="129"/>
      <c r="K1593" s="129"/>
      <c r="L1593" s="129"/>
      <c r="M1593" s="129"/>
      <c r="N1593" s="129"/>
      <c r="O1593" s="129"/>
      <c r="P1593" s="129"/>
      <c r="Q1593" s="129"/>
      <c r="R1593" s="129"/>
      <c r="S1593" s="129"/>
      <c r="T1593" s="129"/>
      <c r="U1593" s="129"/>
      <c r="V1593" s="129"/>
      <c r="W1593" s="129"/>
      <c r="X1593" s="129"/>
      <c r="Y1593" s="129"/>
      <c r="Z1593" s="129"/>
      <c r="AA1593" s="129"/>
    </row>
    <row r="1594" spans="1:27" s="187" customFormat="1" ht="27" customHeight="1" x14ac:dyDescent="0.2">
      <c r="A1594" s="1383"/>
      <c r="B1594" s="1390">
        <v>6</v>
      </c>
      <c r="C1594" s="780" t="str">
        <f>'[1]MATRIZ DE ACTIVIDADES'!$B$30</f>
        <v>Elabora el informe de verificación administrativa, proyecto de  Licencia  y deriva a Gerente</v>
      </c>
      <c r="D1594" s="722" t="str">
        <f>'[1]CM.02- FUNGIBLE'!$B$8</f>
        <v>Papel Bond A-4 75 gramos</v>
      </c>
      <c r="E1594" s="723" t="s">
        <v>591</v>
      </c>
      <c r="F1594" s="724">
        <v>2</v>
      </c>
      <c r="G1594" s="729">
        <f>'[1]CM.02- FUNGIBLE'!$E$8</f>
        <v>3.1600000000000003E-2</v>
      </c>
      <c r="H1594" s="726">
        <f t="shared" si="63"/>
        <v>6.3200000000000006E-2</v>
      </c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129"/>
      <c r="S1594" s="129"/>
      <c r="T1594" s="129"/>
      <c r="U1594" s="129"/>
      <c r="V1594" s="129"/>
      <c r="W1594" s="129"/>
      <c r="X1594" s="129"/>
      <c r="Y1594" s="129"/>
      <c r="Z1594" s="129"/>
      <c r="AA1594" s="129"/>
    </row>
    <row r="1595" spans="1:27" s="187" customFormat="1" ht="27" customHeight="1" x14ac:dyDescent="0.2">
      <c r="A1595" s="1383"/>
      <c r="B1595" s="1212"/>
      <c r="C1595" s="780"/>
      <c r="D1595" s="730" t="str">
        <f>'[1]CM.02- FUNGIBLE'!$B$7</f>
        <v>Grapas 26/6</v>
      </c>
      <c r="E1595" s="723" t="s">
        <v>591</v>
      </c>
      <c r="F1595" s="731">
        <v>1</v>
      </c>
      <c r="G1595" s="732">
        <f>'[1]CM.02- FUNGIBLE'!$E$7</f>
        <v>4.5199999999999998E-4</v>
      </c>
      <c r="H1595" s="726">
        <f t="shared" si="63"/>
        <v>4.5199999999999998E-4</v>
      </c>
      <c r="I1595" s="129"/>
      <c r="J1595" s="129"/>
      <c r="K1595" s="129"/>
      <c r="L1595" s="129"/>
      <c r="M1595" s="129"/>
      <c r="N1595" s="129"/>
      <c r="O1595" s="129"/>
      <c r="P1595" s="129"/>
      <c r="Q1595" s="129"/>
      <c r="R1595" s="129"/>
      <c r="S1595" s="129"/>
      <c r="T1595" s="129"/>
      <c r="U1595" s="129"/>
      <c r="V1595" s="129"/>
      <c r="W1595" s="129"/>
      <c r="X1595" s="129"/>
      <c r="Y1595" s="129"/>
      <c r="Z1595" s="129"/>
      <c r="AA1595" s="129"/>
    </row>
    <row r="1596" spans="1:27" s="187" customFormat="1" ht="27" customHeight="1" x14ac:dyDescent="0.2">
      <c r="A1596" s="1383"/>
      <c r="B1596" s="1390">
        <v>13</v>
      </c>
      <c r="C1596" s="780" t="str">
        <f>'[1]MATRIZ DE ACTIVIDADES'!$B$39</f>
        <v>Recepciona, revisa expediente , elabora proyecto de Resolucion  y deriva documentacion</v>
      </c>
      <c r="D1596" s="722" t="str">
        <f>'[1]CM.02- FUNGIBLE'!$B$8</f>
        <v>Papel Bond A-4 75 gramos</v>
      </c>
      <c r="E1596" s="723" t="s">
        <v>591</v>
      </c>
      <c r="F1596" s="724">
        <v>2</v>
      </c>
      <c r="G1596" s="729">
        <f>'[1]CM.02- FUNGIBLE'!$E$8</f>
        <v>3.1600000000000003E-2</v>
      </c>
      <c r="H1596" s="726">
        <f t="shared" si="63"/>
        <v>6.3200000000000006E-2</v>
      </c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129"/>
      <c r="S1596" s="129"/>
      <c r="T1596" s="129"/>
      <c r="U1596" s="129"/>
      <c r="V1596" s="129"/>
      <c r="W1596" s="129"/>
      <c r="X1596" s="129"/>
      <c r="Y1596" s="129"/>
      <c r="Z1596" s="129"/>
      <c r="AA1596" s="129"/>
    </row>
    <row r="1597" spans="1:27" s="187" customFormat="1" ht="27" customHeight="1" x14ac:dyDescent="0.2">
      <c r="A1597" s="1427"/>
      <c r="B1597" s="1212"/>
      <c r="C1597" s="789"/>
      <c r="D1597" s="730" t="str">
        <f>'[1]CM.02- FUNGIBLE'!$B$7</f>
        <v>Grapas 26/6</v>
      </c>
      <c r="E1597" s="723" t="s">
        <v>591</v>
      </c>
      <c r="F1597" s="731">
        <v>1</v>
      </c>
      <c r="G1597" s="732">
        <f>'[1]CM.02- FUNGIBLE'!$E$7</f>
        <v>4.5199999999999998E-4</v>
      </c>
      <c r="H1597" s="726">
        <f t="shared" si="63"/>
        <v>4.5199999999999998E-4</v>
      </c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129"/>
      <c r="S1597" s="129"/>
      <c r="T1597" s="129"/>
      <c r="U1597" s="129"/>
      <c r="V1597" s="129"/>
      <c r="W1597" s="129"/>
      <c r="X1597" s="129"/>
      <c r="Y1597" s="129"/>
      <c r="Z1597" s="129"/>
      <c r="AA1597" s="129"/>
    </row>
    <row r="1598" spans="1:27" s="187" customFormat="1" ht="27" customHeight="1" x14ac:dyDescent="0.2">
      <c r="A1598" s="784" t="str">
        <f>'[1]CM.01-PERSONAL '!$C$154</f>
        <v>GERENCIA GENERAL DE DESARROLLO URBANO</v>
      </c>
      <c r="B1598" s="815">
        <v>19</v>
      </c>
      <c r="C1598" s="790" t="str">
        <f>'[1]MATRIZ DE ACTIVIDADES'!$B$147</f>
        <v xml:space="preserve">Recibe prepara notificacion, registra en el sistema y deriva documentacion </v>
      </c>
      <c r="D1598" s="722" t="str">
        <f>'[1]CM.02- FUNGIBLE'!$B$8</f>
        <v>Papel Bond A-4 75 gramos</v>
      </c>
      <c r="E1598" s="723" t="s">
        <v>591</v>
      </c>
      <c r="F1598" s="724">
        <v>1</v>
      </c>
      <c r="G1598" s="729">
        <f>'[1]CM.02- FUNGIBLE'!$E$8</f>
        <v>3.1600000000000003E-2</v>
      </c>
      <c r="H1598" s="726">
        <f t="shared" si="63"/>
        <v>3.1600000000000003E-2</v>
      </c>
      <c r="I1598" s="129"/>
      <c r="J1598" s="129"/>
      <c r="K1598" s="129"/>
      <c r="L1598" s="129"/>
      <c r="M1598" s="129"/>
      <c r="N1598" s="129"/>
      <c r="O1598" s="129"/>
      <c r="P1598" s="129"/>
      <c r="Q1598" s="129"/>
      <c r="R1598" s="129"/>
      <c r="S1598" s="129"/>
      <c r="T1598" s="129"/>
      <c r="U1598" s="129"/>
      <c r="V1598" s="129"/>
      <c r="W1598" s="129"/>
      <c r="X1598" s="129"/>
      <c r="Y1598" s="129"/>
      <c r="Z1598" s="129"/>
      <c r="AA1598" s="129"/>
    </row>
    <row r="1599" spans="1:27" s="187" customFormat="1" ht="33" customHeight="1" x14ac:dyDescent="0.2">
      <c r="A1599" s="1426" t="str">
        <f>'[1]CM.01-PERSONAL '!$C$168</f>
        <v xml:space="preserve">GERENCIA DE OBRAS </v>
      </c>
      <c r="B1599" s="786">
        <v>22</v>
      </c>
      <c r="C1599" s="780" t="str">
        <f>'[1]MATRIZ DE ACTIVIDADES'!$B$34</f>
        <v>Recepciona, revisa expediente , elabora cronograma de visitas y deriva documentacion.</v>
      </c>
      <c r="D1599" s="722" t="str">
        <f>'[1]CM.02- FUNGIBLE'!$B$8</f>
        <v>Papel Bond A-4 75 gramos</v>
      </c>
      <c r="E1599" s="723" t="s">
        <v>591</v>
      </c>
      <c r="F1599" s="724">
        <v>1</v>
      </c>
      <c r="G1599" s="729">
        <f>'[1]CM.02- FUNGIBLE'!$E$8</f>
        <v>3.1600000000000003E-2</v>
      </c>
      <c r="H1599" s="726">
        <f t="shared" si="63"/>
        <v>3.1600000000000003E-2</v>
      </c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  <c r="S1599" s="129"/>
      <c r="T1599" s="129"/>
      <c r="U1599" s="129"/>
      <c r="V1599" s="129"/>
      <c r="W1599" s="129"/>
      <c r="X1599" s="129"/>
      <c r="Y1599" s="129"/>
      <c r="Z1599" s="129"/>
      <c r="AA1599" s="129"/>
    </row>
    <row r="1600" spans="1:27" s="187" customFormat="1" ht="33" customHeight="1" x14ac:dyDescent="0.2">
      <c r="A1600" s="1383"/>
      <c r="B1600" s="786">
        <v>24</v>
      </c>
      <c r="C1600" s="780" t="str">
        <f>'[1]MATRIZ DE ACTIVIDADES'!$B$147</f>
        <v xml:space="preserve">Recibe prepara notificacion, registra en el sistema y deriva documentacion </v>
      </c>
      <c r="D1600" s="722" t="str">
        <f>'[1]CM.02- FUNGIBLE'!$B$8</f>
        <v>Papel Bond A-4 75 gramos</v>
      </c>
      <c r="E1600" s="723" t="s">
        <v>591</v>
      </c>
      <c r="F1600" s="724">
        <v>1</v>
      </c>
      <c r="G1600" s="729">
        <f>'[1]CM.02- FUNGIBLE'!$E$8</f>
        <v>3.1600000000000003E-2</v>
      </c>
      <c r="H1600" s="726">
        <f t="shared" si="63"/>
        <v>3.1600000000000003E-2</v>
      </c>
      <c r="I1600" s="129"/>
      <c r="J1600" s="129"/>
      <c r="K1600" s="129"/>
      <c r="L1600" s="129"/>
      <c r="M1600" s="129"/>
      <c r="N1600" s="129"/>
      <c r="O1600" s="129"/>
      <c r="P1600" s="129"/>
      <c r="Q1600" s="129"/>
      <c r="R1600" s="129"/>
      <c r="S1600" s="129"/>
      <c r="T1600" s="129"/>
      <c r="U1600" s="129"/>
      <c r="V1600" s="129"/>
      <c r="W1600" s="129"/>
      <c r="X1600" s="129"/>
      <c r="Y1600" s="129"/>
      <c r="Z1600" s="129"/>
      <c r="AA1600" s="129"/>
    </row>
    <row r="1601" spans="1:65" s="187" customFormat="1" ht="33" customHeight="1" x14ac:dyDescent="0.2">
      <c r="A1601" s="1383"/>
      <c r="B1601" s="1390">
        <v>30</v>
      </c>
      <c r="C1601" s="780" t="str">
        <f>'[1]MATRIZ DE ACTIVIDADES'!$B$82</f>
        <v>Elabora Informe de visita de inspección y deriva una copia al responsable de la obra y al Gerente</v>
      </c>
      <c r="D1601" s="722" t="str">
        <f>'[1]CM.02- FUNGIBLE'!$B$8</f>
        <v>Papel Bond A-4 75 gramos</v>
      </c>
      <c r="E1601" s="723" t="s">
        <v>591</v>
      </c>
      <c r="F1601" s="724">
        <v>5</v>
      </c>
      <c r="G1601" s="729">
        <f>'[1]CM.02- FUNGIBLE'!$E$8</f>
        <v>3.1600000000000003E-2</v>
      </c>
      <c r="H1601" s="726">
        <f t="shared" si="63"/>
        <v>0.15800000000000003</v>
      </c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  <c r="S1601" s="129"/>
      <c r="T1601" s="129"/>
      <c r="U1601" s="129"/>
      <c r="V1601" s="129"/>
      <c r="W1601" s="129"/>
      <c r="X1601" s="129"/>
      <c r="Y1601" s="129"/>
      <c r="Z1601" s="129"/>
      <c r="AA1601" s="129"/>
    </row>
    <row r="1602" spans="1:65" s="187" customFormat="1" ht="33" customHeight="1" x14ac:dyDescent="0.2">
      <c r="A1602" s="1383"/>
      <c r="B1602" s="1212"/>
      <c r="C1602" s="780"/>
      <c r="D1602" s="730" t="str">
        <f>'[1]CM.02- FUNGIBLE'!$B$7</f>
        <v>Grapas 26/6</v>
      </c>
      <c r="E1602" s="723" t="s">
        <v>591</v>
      </c>
      <c r="F1602" s="731">
        <v>1</v>
      </c>
      <c r="G1602" s="732">
        <f>'[1]CM.02- FUNGIBLE'!$E$7</f>
        <v>4.5199999999999998E-4</v>
      </c>
      <c r="H1602" s="726">
        <f t="shared" si="63"/>
        <v>4.5199999999999998E-4</v>
      </c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  <c r="S1602" s="129"/>
      <c r="T1602" s="129"/>
      <c r="U1602" s="129"/>
      <c r="V1602" s="129"/>
      <c r="W1602" s="129"/>
      <c r="X1602" s="129"/>
      <c r="Y1602" s="129"/>
      <c r="Z1602" s="129"/>
      <c r="AA1602" s="129"/>
    </row>
    <row r="1603" spans="1:65" s="187" customFormat="1" ht="33" customHeight="1" x14ac:dyDescent="0.2">
      <c r="A1603" s="1383"/>
      <c r="B1603" s="1390">
        <v>31</v>
      </c>
      <c r="C1603" s="780" t="str">
        <f>'[1]MATRIZ DE ACTIVIDADES'!$B$82</f>
        <v>Elabora Informe de visita de inspección y deriva una copia al responsable de la obra y al Gerente</v>
      </c>
      <c r="D1603" s="722" t="str">
        <f>'[1]CM.02- FUNGIBLE'!$B$8</f>
        <v>Papel Bond A-4 75 gramos</v>
      </c>
      <c r="E1603" s="723" t="s">
        <v>591</v>
      </c>
      <c r="F1603" s="724">
        <v>5</v>
      </c>
      <c r="G1603" s="729">
        <f>'[1]CM.02- FUNGIBLE'!$E$8</f>
        <v>3.1600000000000003E-2</v>
      </c>
      <c r="H1603" s="726">
        <f t="shared" si="63"/>
        <v>0.15800000000000003</v>
      </c>
      <c r="I1603" s="129"/>
      <c r="J1603" s="129"/>
      <c r="K1603" s="129"/>
      <c r="L1603" s="129"/>
      <c r="M1603" s="129"/>
      <c r="N1603" s="129"/>
      <c r="O1603" s="129"/>
      <c r="P1603" s="129"/>
      <c r="Q1603" s="129"/>
      <c r="R1603" s="129"/>
      <c r="S1603" s="129"/>
      <c r="T1603" s="129"/>
      <c r="U1603" s="129"/>
      <c r="V1603" s="129"/>
      <c r="W1603" s="129"/>
      <c r="X1603" s="129"/>
      <c r="Y1603" s="129"/>
      <c r="Z1603" s="129"/>
      <c r="AA1603" s="129"/>
    </row>
    <row r="1604" spans="1:65" s="187" customFormat="1" ht="33" customHeight="1" x14ac:dyDescent="0.2">
      <c r="A1604" s="1383"/>
      <c r="B1604" s="1212"/>
      <c r="C1604" s="780"/>
      <c r="D1604" s="730" t="str">
        <f>'[1]CM.02- FUNGIBLE'!$B$7</f>
        <v>Grapas 26/6</v>
      </c>
      <c r="E1604" s="723" t="s">
        <v>591</v>
      </c>
      <c r="F1604" s="731">
        <v>1</v>
      </c>
      <c r="G1604" s="732">
        <f>'[1]CM.02- FUNGIBLE'!$E$7</f>
        <v>4.5199999999999998E-4</v>
      </c>
      <c r="H1604" s="726">
        <f t="shared" si="63"/>
        <v>4.5199999999999998E-4</v>
      </c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  <c r="S1604" s="129"/>
      <c r="T1604" s="129"/>
      <c r="U1604" s="129"/>
      <c r="V1604" s="129"/>
      <c r="W1604" s="129"/>
      <c r="X1604" s="129"/>
      <c r="Y1604" s="129"/>
      <c r="Z1604" s="129"/>
      <c r="AA1604" s="129"/>
    </row>
    <row r="1605" spans="1:65" s="187" customFormat="1" ht="33" customHeight="1" x14ac:dyDescent="0.2">
      <c r="A1605" s="1383"/>
      <c r="B1605" s="1390">
        <v>32</v>
      </c>
      <c r="C1605" s="780" t="str">
        <f>'[1]MATRIZ DE ACTIVIDADES'!$B$82</f>
        <v>Elabora Informe de visita de inspección y deriva una copia al responsable de la obra y al Gerente</v>
      </c>
      <c r="D1605" s="722" t="str">
        <f>'[1]CM.02- FUNGIBLE'!$B$8</f>
        <v>Papel Bond A-4 75 gramos</v>
      </c>
      <c r="E1605" s="723" t="s">
        <v>591</v>
      </c>
      <c r="F1605" s="724">
        <v>5</v>
      </c>
      <c r="G1605" s="729">
        <f>'[1]CM.02- FUNGIBLE'!$E$8</f>
        <v>3.1600000000000003E-2</v>
      </c>
      <c r="H1605" s="726">
        <f t="shared" si="63"/>
        <v>0.15800000000000003</v>
      </c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  <c r="S1605" s="129"/>
      <c r="T1605" s="129"/>
      <c r="U1605" s="129"/>
      <c r="V1605" s="129"/>
      <c r="W1605" s="129"/>
      <c r="X1605" s="129"/>
      <c r="Y1605" s="129"/>
      <c r="Z1605" s="129"/>
      <c r="AA1605" s="129"/>
    </row>
    <row r="1606" spans="1:65" s="187" customFormat="1" ht="33" customHeight="1" x14ac:dyDescent="0.2">
      <c r="A1606" s="1383"/>
      <c r="B1606" s="1212"/>
      <c r="C1606" s="780"/>
      <c r="D1606" s="730" t="str">
        <f>'[1]CM.02- FUNGIBLE'!$B$7</f>
        <v>Grapas 26/6</v>
      </c>
      <c r="E1606" s="723" t="s">
        <v>591</v>
      </c>
      <c r="F1606" s="731">
        <v>1</v>
      </c>
      <c r="G1606" s="732">
        <f>'[1]CM.02- FUNGIBLE'!$E$7</f>
        <v>4.5199999999999998E-4</v>
      </c>
      <c r="H1606" s="726">
        <f t="shared" si="63"/>
        <v>4.5199999999999998E-4</v>
      </c>
      <c r="I1606" s="129"/>
      <c r="J1606" s="129"/>
      <c r="K1606" s="129"/>
      <c r="L1606" s="129"/>
      <c r="M1606" s="129"/>
      <c r="N1606" s="129"/>
      <c r="O1606" s="129"/>
      <c r="P1606" s="129"/>
      <c r="Q1606" s="129"/>
      <c r="R1606" s="129"/>
      <c r="S1606" s="129"/>
      <c r="T1606" s="129"/>
      <c r="U1606" s="129"/>
      <c r="V1606" s="129"/>
      <c r="W1606" s="129"/>
      <c r="X1606" s="129"/>
      <c r="Y1606" s="129"/>
      <c r="Z1606" s="129"/>
      <c r="AA1606" s="129"/>
    </row>
    <row r="1607" spans="1:65" s="187" customFormat="1" ht="33" customHeight="1" x14ac:dyDescent="0.2">
      <c r="A1607" s="1383"/>
      <c r="B1607" s="1390">
        <v>36</v>
      </c>
      <c r="C1607" s="780" t="str">
        <f>'[1]MATRIZ DE ACTIVIDADES'!$B$82</f>
        <v>Elabora Informe de visita de inspección y deriva una copia al responsable de la obra y al Gerente</v>
      </c>
      <c r="D1607" s="722" t="str">
        <f>'[1]CM.02- FUNGIBLE'!$B$8</f>
        <v>Papel Bond A-4 75 gramos</v>
      </c>
      <c r="E1607" s="723" t="s">
        <v>591</v>
      </c>
      <c r="F1607" s="724">
        <v>5</v>
      </c>
      <c r="G1607" s="729">
        <f>'[1]CM.02- FUNGIBLE'!$E$8</f>
        <v>3.1600000000000003E-2</v>
      </c>
      <c r="H1607" s="726">
        <f t="shared" si="63"/>
        <v>0.15800000000000003</v>
      </c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  <c r="S1607" s="129"/>
      <c r="T1607" s="129"/>
      <c r="U1607" s="129"/>
      <c r="V1607" s="129"/>
      <c r="W1607" s="129"/>
      <c r="X1607" s="129"/>
      <c r="Y1607" s="129"/>
      <c r="Z1607" s="129"/>
      <c r="AA1607" s="129"/>
    </row>
    <row r="1608" spans="1:65" s="187" customFormat="1" ht="33" customHeight="1" x14ac:dyDescent="0.2">
      <c r="A1608" s="1427"/>
      <c r="B1608" s="1212"/>
      <c r="C1608" s="780"/>
      <c r="D1608" s="730" t="str">
        <f>'[1]CM.02- FUNGIBLE'!$B$7</f>
        <v>Grapas 26/6</v>
      </c>
      <c r="E1608" s="723" t="s">
        <v>591</v>
      </c>
      <c r="F1608" s="731">
        <v>1</v>
      </c>
      <c r="G1608" s="732">
        <f>'[1]CM.02- FUNGIBLE'!$E$7</f>
        <v>4.5199999999999998E-4</v>
      </c>
      <c r="H1608" s="726">
        <f t="shared" si="63"/>
        <v>4.5199999999999998E-4</v>
      </c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  <c r="S1608" s="129"/>
      <c r="T1608" s="129"/>
      <c r="U1608" s="129"/>
      <c r="V1608" s="129"/>
      <c r="W1608" s="129"/>
      <c r="X1608" s="129"/>
      <c r="Y1608" s="129"/>
      <c r="Z1608" s="129"/>
      <c r="AA1608" s="129"/>
    </row>
    <row r="1609" spans="1:65" s="187" customFormat="1" ht="49.5" customHeight="1" x14ac:dyDescent="0.2">
      <c r="A1609" s="148"/>
      <c r="B1609" s="118"/>
      <c r="C1609" s="148"/>
      <c r="D1609" s="149"/>
      <c r="E1609" s="149"/>
      <c r="F1609" s="149"/>
      <c r="G1609" s="692" t="s">
        <v>592</v>
      </c>
      <c r="H1609" s="794">
        <f>SUM(H1592:H1608)</f>
        <v>1.660712</v>
      </c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  <c r="S1609" s="129"/>
      <c r="T1609" s="129"/>
      <c r="U1609" s="129"/>
      <c r="V1609" s="129"/>
      <c r="W1609" s="129"/>
      <c r="X1609" s="129"/>
      <c r="Y1609" s="129"/>
      <c r="Z1609" s="129"/>
      <c r="AA1609" s="129"/>
    </row>
    <row r="1610" spans="1:65" s="187" customFormat="1" ht="27" customHeight="1" x14ac:dyDescent="0.2">
      <c r="A1610" s="176"/>
      <c r="B1610" s="165"/>
      <c r="C1610" s="176"/>
      <c r="D1610" s="150"/>
      <c r="E1610" s="150"/>
      <c r="F1610" s="150"/>
      <c r="G1610" s="152"/>
      <c r="H1610" s="795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  <c r="S1610" s="129"/>
      <c r="T1610" s="129"/>
      <c r="U1610" s="129"/>
      <c r="V1610" s="129"/>
      <c r="W1610" s="129"/>
      <c r="X1610" s="129"/>
      <c r="Y1610" s="129"/>
      <c r="Z1610" s="129"/>
      <c r="AA1610" s="129"/>
    </row>
    <row r="1611" spans="1:65" s="52" customFormat="1" ht="15" customHeight="1" x14ac:dyDescent="0.25">
      <c r="A1611" s="1305" t="s">
        <v>55</v>
      </c>
      <c r="B1611" s="1305"/>
      <c r="C1611" s="1305"/>
      <c r="D1611" s="1305"/>
      <c r="E1611" s="1305"/>
      <c r="F1611" s="1305"/>
      <c r="G1611" s="1305"/>
      <c r="H1611" s="1305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</row>
    <row r="1612" spans="1:65" s="52" customFormat="1" ht="15" x14ac:dyDescent="0.25">
      <c r="A1612" s="1305" t="s">
        <v>673</v>
      </c>
      <c r="B1612" s="1305"/>
      <c r="C1612" s="1305"/>
      <c r="D1612" s="1305"/>
      <c r="E1612" s="1305"/>
      <c r="F1612" s="1305"/>
      <c r="G1612" s="1305"/>
      <c r="H1612" s="1305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</row>
    <row r="1613" spans="1:65" s="52" customFormat="1" ht="15" customHeight="1" x14ac:dyDescent="0.25">
      <c r="A1613" s="1301" t="s">
        <v>674</v>
      </c>
      <c r="B1613" s="1301"/>
      <c r="C1613" s="1301"/>
      <c r="D1613" s="1301"/>
      <c r="E1613" s="1301"/>
      <c r="F1613" s="1301"/>
      <c r="G1613" s="1301"/>
      <c r="H1613" s="130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</row>
    <row r="1614" spans="1:65" ht="13.5" thickBot="1" x14ac:dyDescent="0.25">
      <c r="A1614" s="60" t="s">
        <v>3</v>
      </c>
      <c r="B1614" s="117"/>
      <c r="C1614" s="61"/>
      <c r="D1614" s="117"/>
      <c r="E1614" s="117"/>
      <c r="F1614" s="117"/>
      <c r="G1614" s="132"/>
      <c r="H1614" s="793"/>
      <c r="AF1614" s="188"/>
      <c r="AG1614" s="188"/>
      <c r="AH1614" s="188"/>
      <c r="AI1614" s="188"/>
      <c r="AJ1614" s="188"/>
      <c r="AK1614" s="188"/>
      <c r="AL1614" s="188"/>
      <c r="AM1614" s="188"/>
      <c r="AN1614" s="188"/>
      <c r="AO1614" s="188"/>
      <c r="AP1614" s="188"/>
      <c r="AQ1614" s="188"/>
      <c r="AR1614" s="188"/>
      <c r="AS1614" s="188"/>
      <c r="AT1614" s="188"/>
      <c r="AU1614" s="188"/>
      <c r="AV1614" s="188"/>
      <c r="AW1614" s="188"/>
      <c r="AX1614" s="188"/>
      <c r="AY1614" s="188"/>
      <c r="AZ1614" s="188"/>
      <c r="BA1614" s="188"/>
      <c r="BB1614" s="188"/>
      <c r="BC1614" s="188"/>
      <c r="BD1614" s="188"/>
      <c r="BE1614" s="188"/>
      <c r="BF1614" s="188"/>
      <c r="BG1614" s="188"/>
      <c r="BH1614" s="188"/>
      <c r="BI1614" s="188"/>
      <c r="BJ1614" s="188"/>
      <c r="BK1614" s="188"/>
      <c r="BL1614" s="188"/>
      <c r="BM1614" s="188"/>
    </row>
    <row r="1615" spans="1:65" ht="13.5" customHeight="1" thickBot="1" x14ac:dyDescent="0.25">
      <c r="A1615" s="1408" t="s">
        <v>452</v>
      </c>
      <c r="B1615" s="1409"/>
      <c r="C1615" s="1409"/>
      <c r="D1615" s="1409"/>
      <c r="E1615" s="1409"/>
      <c r="F1615" s="1409"/>
      <c r="G1615" s="1409"/>
      <c r="H1615" s="1410"/>
      <c r="AF1615" s="188"/>
      <c r="AG1615" s="188"/>
      <c r="AH1615" s="188"/>
      <c r="AI1615" s="188"/>
      <c r="AJ1615" s="188"/>
      <c r="AK1615" s="188"/>
      <c r="AL1615" s="188"/>
      <c r="AM1615" s="188"/>
      <c r="AN1615" s="188"/>
      <c r="AO1615" s="188"/>
      <c r="AP1615" s="188"/>
      <c r="AQ1615" s="188"/>
      <c r="AR1615" s="188"/>
      <c r="AS1615" s="188"/>
      <c r="AT1615" s="188"/>
      <c r="AU1615" s="188"/>
      <c r="AV1615" s="188"/>
      <c r="AW1615" s="188"/>
      <c r="AX1615" s="188"/>
      <c r="AY1615" s="188"/>
      <c r="AZ1615" s="188"/>
      <c r="BA1615" s="188"/>
      <c r="BB1615" s="188"/>
      <c r="BC1615" s="188"/>
      <c r="BD1615" s="188"/>
      <c r="BE1615" s="188"/>
      <c r="BF1615" s="188"/>
      <c r="BG1615" s="188"/>
      <c r="BH1615" s="188"/>
      <c r="BI1615" s="188"/>
      <c r="BJ1615" s="188"/>
      <c r="BK1615" s="188"/>
      <c r="BL1615" s="188"/>
      <c r="BM1615" s="188"/>
    </row>
    <row r="1616" spans="1:65" ht="13.5" thickBot="1" x14ac:dyDescent="0.25">
      <c r="A1616" s="1408" t="s">
        <v>454</v>
      </c>
      <c r="B1616" s="1409"/>
      <c r="C1616" s="1409"/>
      <c r="D1616" s="1409"/>
      <c r="E1616" s="1409"/>
      <c r="F1616" s="1409"/>
      <c r="G1616" s="1409"/>
      <c r="H1616" s="1410"/>
      <c r="AF1616" s="188"/>
      <c r="AG1616" s="188"/>
      <c r="AH1616" s="188"/>
      <c r="AI1616" s="188"/>
      <c r="AJ1616" s="188"/>
      <c r="AK1616" s="188"/>
      <c r="AL1616" s="188"/>
      <c r="AM1616" s="188"/>
      <c r="AN1616" s="188"/>
      <c r="AO1616" s="188"/>
      <c r="AP1616" s="188"/>
      <c r="AQ1616" s="188"/>
      <c r="AR1616" s="188"/>
      <c r="AS1616" s="188"/>
      <c r="AT1616" s="188"/>
      <c r="AU1616" s="188"/>
      <c r="AV1616" s="188"/>
      <c r="AW1616" s="188"/>
      <c r="AX1616" s="188"/>
      <c r="AY1616" s="188"/>
      <c r="AZ1616" s="188"/>
      <c r="BA1616" s="188"/>
      <c r="BB1616" s="188"/>
      <c r="BC1616" s="188"/>
      <c r="BD1616" s="188"/>
      <c r="BE1616" s="188"/>
      <c r="BF1616" s="188"/>
      <c r="BG1616" s="188"/>
      <c r="BH1616" s="188"/>
      <c r="BI1616" s="188"/>
      <c r="BJ1616" s="188"/>
      <c r="BK1616" s="188"/>
      <c r="BL1616" s="188"/>
      <c r="BM1616" s="188"/>
    </row>
    <row r="1617" spans="1:65" s="187" customFormat="1" ht="15" customHeight="1" x14ac:dyDescent="0.2">
      <c r="A1617" s="1411" t="s">
        <v>445</v>
      </c>
      <c r="B1617" s="1412"/>
      <c r="C1617" s="1412"/>
      <c r="D1617" s="1412"/>
      <c r="E1617" s="1412"/>
      <c r="F1617" s="1412"/>
      <c r="G1617" s="1412"/>
      <c r="H1617" s="1413"/>
      <c r="I1617" s="129"/>
      <c r="J1617" s="129"/>
      <c r="K1617" s="129"/>
      <c r="L1617" s="129"/>
      <c r="M1617" s="129"/>
      <c r="N1617" s="129"/>
      <c r="O1617" s="129"/>
      <c r="P1617" s="129"/>
      <c r="Q1617" s="129"/>
      <c r="R1617" s="129"/>
      <c r="S1617" s="129"/>
      <c r="T1617" s="129"/>
      <c r="U1617" s="129"/>
      <c r="V1617" s="129"/>
      <c r="W1617" s="129"/>
      <c r="X1617" s="129"/>
      <c r="Y1617" s="129"/>
      <c r="Z1617" s="129"/>
      <c r="AA1617" s="129"/>
    </row>
    <row r="1618" spans="1:65" s="187" customFormat="1" ht="12.75" customHeight="1" x14ac:dyDescent="0.2">
      <c r="A1618" s="418" t="s">
        <v>569</v>
      </c>
      <c r="B1618" s="418"/>
      <c r="C1618" s="418"/>
      <c r="D1618" s="783"/>
      <c r="E1618" s="418"/>
      <c r="F1618" s="418"/>
      <c r="G1618" s="418"/>
      <c r="H1618" s="807"/>
      <c r="I1618" s="129"/>
      <c r="J1618" s="129"/>
      <c r="K1618" s="129"/>
      <c r="L1618" s="129"/>
      <c r="M1618" s="129"/>
      <c r="N1618" s="129"/>
      <c r="O1618" s="129"/>
      <c r="P1618" s="129"/>
      <c r="Q1618" s="129"/>
      <c r="R1618" s="129"/>
      <c r="S1618" s="129"/>
      <c r="T1618" s="129"/>
      <c r="U1618" s="129"/>
      <c r="V1618" s="129"/>
      <c r="W1618" s="129"/>
      <c r="X1618" s="129"/>
      <c r="Y1618" s="129"/>
      <c r="Z1618" s="129"/>
      <c r="AA1618" s="129"/>
    </row>
    <row r="1619" spans="1:65" s="187" customFormat="1" ht="12.75" customHeight="1" x14ac:dyDescent="0.2">
      <c r="A1619" s="418"/>
      <c r="B1619" s="418"/>
      <c r="C1619" s="418"/>
      <c r="D1619" s="783"/>
      <c r="E1619" s="418"/>
      <c r="F1619" s="418"/>
      <c r="G1619" s="418"/>
      <c r="H1619" s="807"/>
      <c r="I1619" s="129"/>
      <c r="J1619" s="129"/>
      <c r="K1619" s="129"/>
      <c r="L1619" s="129"/>
      <c r="M1619" s="129"/>
      <c r="N1619" s="129"/>
      <c r="O1619" s="129"/>
      <c r="P1619" s="129"/>
      <c r="Q1619" s="129"/>
      <c r="R1619" s="129"/>
      <c r="S1619" s="129"/>
      <c r="T1619" s="129"/>
      <c r="U1619" s="129"/>
      <c r="V1619" s="129"/>
      <c r="W1619" s="129"/>
      <c r="X1619" s="129"/>
      <c r="Y1619" s="129"/>
      <c r="Z1619" s="129"/>
      <c r="AA1619" s="129"/>
    </row>
    <row r="1620" spans="1:65" ht="13.5" thickBot="1" x14ac:dyDescent="0.25">
      <c r="A1620" s="60" t="s">
        <v>4</v>
      </c>
      <c r="B1620" s="117"/>
      <c r="C1620" s="63"/>
      <c r="D1620" s="118"/>
      <c r="E1620" s="118"/>
      <c r="F1620" s="118"/>
      <c r="G1620" s="135"/>
      <c r="H1620" s="793"/>
      <c r="AF1620" s="188"/>
      <c r="AG1620" s="188"/>
      <c r="AH1620" s="188"/>
      <c r="AI1620" s="188"/>
      <c r="AJ1620" s="188"/>
      <c r="AK1620" s="188"/>
      <c r="AL1620" s="188"/>
      <c r="AM1620" s="188"/>
      <c r="AN1620" s="188"/>
      <c r="AO1620" s="188"/>
      <c r="AP1620" s="188"/>
      <c r="AQ1620" s="188"/>
      <c r="AR1620" s="188"/>
      <c r="AS1620" s="188"/>
      <c r="AT1620" s="188"/>
      <c r="AU1620" s="188"/>
      <c r="AV1620" s="188"/>
      <c r="AW1620" s="188"/>
      <c r="AX1620" s="188"/>
      <c r="AY1620" s="188"/>
      <c r="AZ1620" s="188"/>
      <c r="BA1620" s="188"/>
      <c r="BB1620" s="188"/>
      <c r="BC1620" s="188"/>
      <c r="BD1620" s="188"/>
      <c r="BE1620" s="188"/>
      <c r="BF1620" s="188"/>
      <c r="BG1620" s="188"/>
      <c r="BH1620" s="188"/>
      <c r="BI1620" s="188"/>
      <c r="BJ1620" s="188"/>
      <c r="BK1620" s="188"/>
      <c r="BL1620" s="188"/>
      <c r="BM1620" s="188"/>
    </row>
    <row r="1621" spans="1:65" ht="13.5" thickBot="1" x14ac:dyDescent="0.25">
      <c r="A1621" s="1108" t="s">
        <v>62</v>
      </c>
      <c r="B1621" s="1109"/>
      <c r="C1621" s="1109"/>
      <c r="D1621" s="1109"/>
      <c r="E1621" s="1109"/>
      <c r="F1621" s="1109"/>
      <c r="G1621" s="1109"/>
      <c r="H1621" s="1091"/>
      <c r="AF1621" s="188"/>
      <c r="AG1621" s="188"/>
      <c r="AH1621" s="188"/>
      <c r="AI1621" s="188"/>
      <c r="AJ1621" s="188"/>
      <c r="AK1621" s="188"/>
      <c r="AL1621" s="188"/>
      <c r="AM1621" s="188"/>
      <c r="AN1621" s="188"/>
      <c r="AO1621" s="188"/>
      <c r="AP1621" s="188"/>
      <c r="AQ1621" s="188"/>
      <c r="AR1621" s="188"/>
      <c r="AS1621" s="188"/>
      <c r="AT1621" s="188"/>
      <c r="AU1621" s="188"/>
      <c r="AV1621" s="188"/>
      <c r="AW1621" s="188"/>
      <c r="AX1621" s="188"/>
      <c r="AY1621" s="188"/>
      <c r="AZ1621" s="188"/>
      <c r="BA1621" s="188"/>
      <c r="BB1621" s="188"/>
      <c r="BC1621" s="188"/>
      <c r="BD1621" s="188"/>
      <c r="BE1621" s="188"/>
      <c r="BF1621" s="188"/>
      <c r="BG1621" s="188"/>
      <c r="BH1621" s="188"/>
      <c r="BI1621" s="188"/>
      <c r="BJ1621" s="188"/>
      <c r="BK1621" s="188"/>
      <c r="BL1621" s="188"/>
      <c r="BM1621" s="188"/>
    </row>
    <row r="1622" spans="1:65" x14ac:dyDescent="0.2">
      <c r="A1622" s="62"/>
      <c r="B1622" s="62"/>
      <c r="C1622" s="62"/>
      <c r="D1622" s="118"/>
      <c r="E1622" s="62"/>
      <c r="F1622" s="62"/>
      <c r="G1622" s="62"/>
      <c r="H1622" s="806"/>
      <c r="AF1622" s="188"/>
      <c r="AG1622" s="188"/>
      <c r="AH1622" s="188"/>
      <c r="AI1622" s="188"/>
      <c r="AJ1622" s="188"/>
      <c r="AK1622" s="188"/>
      <c r="AL1622" s="188"/>
      <c r="AM1622" s="188"/>
      <c r="AN1622" s="188"/>
      <c r="AO1622" s="188"/>
      <c r="AP1622" s="188"/>
      <c r="AQ1622" s="188"/>
      <c r="AR1622" s="188"/>
      <c r="AS1622" s="188"/>
      <c r="AT1622" s="188"/>
      <c r="AU1622" s="188"/>
      <c r="AV1622" s="188"/>
      <c r="AW1622" s="188"/>
      <c r="AX1622" s="188"/>
      <c r="AY1622" s="188"/>
      <c r="AZ1622" s="188"/>
      <c r="BA1622" s="188"/>
      <c r="BB1622" s="188"/>
      <c r="BC1622" s="188"/>
      <c r="BD1622" s="188"/>
      <c r="BE1622" s="188"/>
      <c r="BF1622" s="188"/>
      <c r="BG1622" s="188"/>
      <c r="BH1622" s="188"/>
      <c r="BI1622" s="188"/>
      <c r="BJ1622" s="188"/>
      <c r="BK1622" s="188"/>
      <c r="BL1622" s="188"/>
      <c r="BM1622" s="188"/>
    </row>
    <row r="1623" spans="1:65" s="699" customFormat="1" ht="37.5" customHeight="1" x14ac:dyDescent="0.2">
      <c r="A1623" s="506" t="s">
        <v>5</v>
      </c>
      <c r="B1623" s="507" t="s">
        <v>6</v>
      </c>
      <c r="C1623" s="507" t="s">
        <v>7</v>
      </c>
      <c r="D1623" s="680" t="s">
        <v>578</v>
      </c>
      <c r="E1623" s="680" t="s">
        <v>579</v>
      </c>
      <c r="F1623" s="680" t="s">
        <v>580</v>
      </c>
      <c r="G1623" s="680" t="s">
        <v>581</v>
      </c>
      <c r="H1623" s="690" t="s">
        <v>14</v>
      </c>
      <c r="I1623" s="520"/>
    </row>
    <row r="1624" spans="1:65" s="699" customFormat="1" ht="25.5" customHeight="1" x14ac:dyDescent="0.2">
      <c r="A1624" s="508"/>
      <c r="B1624" s="508"/>
      <c r="C1624" s="508"/>
      <c r="D1624" s="248"/>
      <c r="E1624" s="248"/>
      <c r="F1624" s="248" t="s">
        <v>582</v>
      </c>
      <c r="G1624" s="248" t="s">
        <v>583</v>
      </c>
      <c r="H1624" s="688" t="s">
        <v>584</v>
      </c>
      <c r="I1624" s="520"/>
    </row>
    <row r="1625" spans="1:65" s="52" customFormat="1" ht="36" customHeight="1" x14ac:dyDescent="0.25">
      <c r="A1625" s="1363" t="s">
        <v>561</v>
      </c>
      <c r="B1625" s="1365">
        <v>4</v>
      </c>
      <c r="C1625" s="790" t="str">
        <f>'[1]MATRIZ DE ACTIVIDADES'!$B$105</f>
        <v>Elabora Informe Tecnico y deriva a documentacion</v>
      </c>
      <c r="D1625" s="722" t="str">
        <f>'[1]CM.02- FUNGIBLE'!$B$8</f>
        <v>Papel Bond A-4 75 gramos</v>
      </c>
      <c r="E1625" s="723" t="s">
        <v>591</v>
      </c>
      <c r="F1625" s="724">
        <v>10</v>
      </c>
      <c r="G1625" s="729">
        <f>'[1]CM.02- FUNGIBLE'!$E$8</f>
        <v>3.1600000000000003E-2</v>
      </c>
      <c r="H1625" s="726">
        <f t="shared" ref="H1625:H1626" si="64">F1625*G1625</f>
        <v>0.31600000000000006</v>
      </c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  <c r="Z1625" s="71"/>
      <c r="AA1625" s="71"/>
      <c r="AB1625" s="71"/>
      <c r="AC1625" s="71"/>
      <c r="AD1625" s="71"/>
      <c r="AE1625" s="71"/>
    </row>
    <row r="1626" spans="1:65" s="52" customFormat="1" ht="36" customHeight="1" x14ac:dyDescent="0.25">
      <c r="A1626" s="1364"/>
      <c r="B1626" s="1366"/>
      <c r="C1626" s="790"/>
      <c r="D1626" s="730" t="str">
        <f>'[1]CM.02- FUNGIBLE'!$B$7</f>
        <v>Grapas 26/6</v>
      </c>
      <c r="E1626" s="723" t="s">
        <v>591</v>
      </c>
      <c r="F1626" s="731">
        <v>1</v>
      </c>
      <c r="G1626" s="732">
        <f>'[1]CM.02- FUNGIBLE'!$E$7</f>
        <v>4.5199999999999998E-4</v>
      </c>
      <c r="H1626" s="726">
        <f t="shared" si="64"/>
        <v>4.5199999999999998E-4</v>
      </c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X1626" s="71"/>
      <c r="Y1626" s="71"/>
      <c r="Z1626" s="71"/>
      <c r="AA1626" s="71"/>
      <c r="AB1626" s="71"/>
      <c r="AC1626" s="71"/>
      <c r="AD1626" s="71"/>
      <c r="AE1626" s="71"/>
    </row>
    <row r="1627" spans="1:65" s="52" customFormat="1" ht="36" x14ac:dyDescent="0.25">
      <c r="A1627" s="108"/>
      <c r="B1627" s="12"/>
      <c r="C1627" s="12"/>
      <c r="D1627" s="572"/>
      <c r="E1627" s="150"/>
      <c r="F1627" s="151"/>
      <c r="G1627" s="692" t="s">
        <v>592</v>
      </c>
      <c r="H1627" s="799">
        <f>SUM(H1625:H1626)</f>
        <v>0.31645200000000007</v>
      </c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X1627" s="71"/>
      <c r="Y1627" s="71"/>
      <c r="Z1627" s="71"/>
      <c r="AA1627" s="71"/>
      <c r="AB1627" s="71"/>
      <c r="AC1627" s="71"/>
      <c r="AD1627" s="71"/>
      <c r="AE1627" s="71"/>
    </row>
    <row r="1628" spans="1:65" s="71" customFormat="1" ht="15" x14ac:dyDescent="0.25">
      <c r="A1628" s="109"/>
      <c r="B1628" s="95"/>
      <c r="C1628" s="95"/>
      <c r="D1628" s="97"/>
      <c r="E1628" s="97"/>
      <c r="F1628" s="97"/>
      <c r="G1628" s="381"/>
      <c r="H1628" s="809"/>
    </row>
    <row r="1629" spans="1:65" s="52" customFormat="1" ht="15" customHeight="1" x14ac:dyDescent="0.25">
      <c r="A1629" s="1305" t="s">
        <v>55</v>
      </c>
      <c r="B1629" s="1305"/>
      <c r="C1629" s="1305"/>
      <c r="D1629" s="1305"/>
      <c r="E1629" s="1305"/>
      <c r="F1629" s="1305"/>
      <c r="G1629" s="1305"/>
      <c r="H1629" s="1305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</row>
    <row r="1630" spans="1:65" s="52" customFormat="1" ht="15" x14ac:dyDescent="0.25">
      <c r="A1630" s="1305" t="s">
        <v>673</v>
      </c>
      <c r="B1630" s="1305"/>
      <c r="C1630" s="1305"/>
      <c r="D1630" s="1305"/>
      <c r="E1630" s="1305"/>
      <c r="F1630" s="1305"/>
      <c r="G1630" s="1305"/>
      <c r="H1630" s="1305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</row>
    <row r="1631" spans="1:65" s="52" customFormat="1" ht="15" customHeight="1" x14ac:dyDescent="0.25">
      <c r="A1631" s="1301" t="s">
        <v>674</v>
      </c>
      <c r="B1631" s="1301"/>
      <c r="C1631" s="1301"/>
      <c r="D1631" s="1301"/>
      <c r="E1631" s="1301"/>
      <c r="F1631" s="1301"/>
      <c r="G1631" s="1301"/>
      <c r="H1631" s="130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</row>
    <row r="1632" spans="1:65" s="187" customFormat="1" ht="17.25" customHeight="1" thickBot="1" x14ac:dyDescent="0.25">
      <c r="A1632" s="60" t="s">
        <v>3</v>
      </c>
      <c r="B1632" s="117"/>
      <c r="C1632" s="61"/>
      <c r="D1632" s="117"/>
      <c r="E1632" s="117"/>
      <c r="F1632" s="117"/>
      <c r="G1632" s="132"/>
      <c r="H1632" s="793"/>
      <c r="I1632" s="129"/>
      <c r="J1632" s="129"/>
      <c r="K1632" s="129"/>
      <c r="L1632" s="129"/>
      <c r="M1632" s="129"/>
      <c r="N1632" s="129"/>
      <c r="O1632" s="129"/>
      <c r="P1632" s="129"/>
      <c r="Q1632" s="129"/>
      <c r="R1632" s="129"/>
      <c r="S1632" s="129"/>
      <c r="T1632" s="129"/>
      <c r="U1632" s="129"/>
      <c r="V1632" s="129"/>
      <c r="W1632" s="129"/>
      <c r="X1632" s="129"/>
      <c r="Y1632" s="129"/>
      <c r="Z1632" s="129"/>
      <c r="AA1632" s="129"/>
    </row>
    <row r="1633" spans="1:65" ht="13.5" customHeight="1" thickBot="1" x14ac:dyDescent="0.25">
      <c r="A1633" s="1408" t="s">
        <v>452</v>
      </c>
      <c r="B1633" s="1409"/>
      <c r="C1633" s="1409"/>
      <c r="D1633" s="1409"/>
      <c r="E1633" s="1409"/>
      <c r="F1633" s="1409"/>
      <c r="G1633" s="1409"/>
      <c r="H1633" s="1410"/>
      <c r="AB1633" s="188"/>
      <c r="AC1633" s="188"/>
      <c r="AD1633" s="188"/>
      <c r="AE1633" s="188"/>
      <c r="AF1633" s="188"/>
      <c r="AG1633" s="188"/>
      <c r="AH1633" s="188"/>
      <c r="AI1633" s="188"/>
      <c r="AJ1633" s="188"/>
      <c r="AK1633" s="188"/>
      <c r="AL1633" s="188"/>
      <c r="AM1633" s="188"/>
      <c r="AN1633" s="188"/>
      <c r="AO1633" s="188"/>
      <c r="AP1633" s="188"/>
      <c r="AQ1633" s="188"/>
      <c r="AR1633" s="188"/>
      <c r="AS1633" s="188"/>
      <c r="AT1633" s="188"/>
      <c r="AU1633" s="188"/>
      <c r="AV1633" s="188"/>
      <c r="AW1633" s="188"/>
      <c r="AX1633" s="188"/>
      <c r="AY1633" s="188"/>
      <c r="AZ1633" s="188"/>
      <c r="BA1633" s="188"/>
      <c r="BB1633" s="188"/>
      <c r="BC1633" s="188"/>
      <c r="BD1633" s="188"/>
      <c r="BE1633" s="188"/>
      <c r="BF1633" s="188"/>
      <c r="BG1633" s="188"/>
      <c r="BH1633" s="188"/>
      <c r="BI1633" s="188"/>
      <c r="BJ1633" s="188"/>
      <c r="BK1633" s="188"/>
      <c r="BL1633" s="188"/>
      <c r="BM1633" s="188"/>
    </row>
    <row r="1634" spans="1:65" ht="13.5" thickBot="1" x14ac:dyDescent="0.25">
      <c r="A1634" s="1408" t="s">
        <v>454</v>
      </c>
      <c r="B1634" s="1409"/>
      <c r="C1634" s="1409"/>
      <c r="D1634" s="1409"/>
      <c r="E1634" s="1409"/>
      <c r="F1634" s="1409"/>
      <c r="G1634" s="1409"/>
      <c r="H1634" s="1410"/>
      <c r="AB1634" s="188"/>
      <c r="AC1634" s="188"/>
      <c r="AD1634" s="188"/>
      <c r="AE1634" s="188"/>
      <c r="AF1634" s="188"/>
      <c r="AG1634" s="188"/>
      <c r="AH1634" s="188"/>
      <c r="AI1634" s="188"/>
      <c r="AJ1634" s="188"/>
      <c r="AK1634" s="188"/>
      <c r="AL1634" s="188"/>
      <c r="AM1634" s="188"/>
      <c r="AN1634" s="188"/>
      <c r="AO1634" s="188"/>
      <c r="AP1634" s="188"/>
      <c r="AQ1634" s="188"/>
      <c r="AR1634" s="188"/>
      <c r="AS1634" s="188"/>
      <c r="AT1634" s="188"/>
      <c r="AU1634" s="188"/>
      <c r="AV1634" s="188"/>
      <c r="AW1634" s="188"/>
      <c r="AX1634" s="188"/>
      <c r="AY1634" s="188"/>
      <c r="AZ1634" s="188"/>
      <c r="BA1634" s="188"/>
      <c r="BB1634" s="188"/>
      <c r="BC1634" s="188"/>
      <c r="BD1634" s="188"/>
      <c r="BE1634" s="188"/>
      <c r="BF1634" s="188"/>
      <c r="BG1634" s="188"/>
      <c r="BH1634" s="188"/>
      <c r="BI1634" s="188"/>
      <c r="BJ1634" s="188"/>
      <c r="BK1634" s="188"/>
      <c r="BL1634" s="188"/>
      <c r="BM1634" s="188"/>
    </row>
    <row r="1635" spans="1:65" s="187" customFormat="1" ht="17.25" customHeight="1" x14ac:dyDescent="0.2">
      <c r="A1635" s="1411" t="s">
        <v>446</v>
      </c>
      <c r="B1635" s="1412"/>
      <c r="C1635" s="1412"/>
      <c r="D1635" s="1412"/>
      <c r="E1635" s="1412"/>
      <c r="F1635" s="1412"/>
      <c r="G1635" s="1412"/>
      <c r="H1635" s="1413"/>
      <c r="I1635" s="129"/>
      <c r="J1635" s="129"/>
      <c r="K1635" s="129"/>
      <c r="L1635" s="129"/>
      <c r="M1635" s="129"/>
      <c r="N1635" s="129"/>
      <c r="O1635" s="129"/>
      <c r="P1635" s="129"/>
      <c r="Q1635" s="129"/>
      <c r="R1635" s="129"/>
      <c r="S1635" s="129"/>
      <c r="T1635" s="129"/>
      <c r="U1635" s="129"/>
      <c r="V1635" s="129"/>
      <c r="W1635" s="129"/>
      <c r="X1635" s="129"/>
      <c r="Y1635" s="129"/>
      <c r="Z1635" s="129"/>
      <c r="AA1635" s="129"/>
    </row>
    <row r="1636" spans="1:65" s="187" customFormat="1" ht="15.75" customHeight="1" x14ac:dyDescent="0.2">
      <c r="A1636" s="62"/>
      <c r="B1636" s="118"/>
      <c r="C1636" s="63"/>
      <c r="D1636" s="118"/>
      <c r="E1636" s="118"/>
      <c r="F1636" s="118"/>
      <c r="G1636" s="135"/>
      <c r="H1636" s="793"/>
      <c r="I1636" s="129"/>
      <c r="J1636" s="129"/>
      <c r="K1636" s="129"/>
      <c r="L1636" s="129"/>
      <c r="M1636" s="129"/>
      <c r="N1636" s="129"/>
      <c r="O1636" s="129"/>
      <c r="P1636" s="129"/>
      <c r="Q1636" s="129"/>
      <c r="R1636" s="129"/>
      <c r="S1636" s="129"/>
      <c r="T1636" s="129"/>
      <c r="U1636" s="129"/>
      <c r="V1636" s="129"/>
      <c r="W1636" s="129"/>
      <c r="X1636" s="129"/>
      <c r="Y1636" s="129"/>
      <c r="Z1636" s="129"/>
      <c r="AA1636" s="129"/>
    </row>
    <row r="1637" spans="1:65" s="187" customFormat="1" ht="17.25" customHeight="1" thickBot="1" x14ac:dyDescent="0.25">
      <c r="A1637" s="60" t="s">
        <v>4</v>
      </c>
      <c r="B1637" s="117"/>
      <c r="C1637" s="63"/>
      <c r="D1637" s="118"/>
      <c r="E1637" s="118"/>
      <c r="F1637" s="118"/>
      <c r="G1637" s="135"/>
      <c r="H1637" s="793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129"/>
      <c r="S1637" s="129"/>
      <c r="T1637" s="129"/>
      <c r="U1637" s="129"/>
      <c r="V1637" s="129"/>
      <c r="W1637" s="129"/>
      <c r="X1637" s="129"/>
      <c r="Y1637" s="129"/>
      <c r="Z1637" s="129"/>
      <c r="AA1637" s="129"/>
    </row>
    <row r="1638" spans="1:65" s="187" customFormat="1" ht="17.25" customHeight="1" thickBot="1" x14ac:dyDescent="0.25">
      <c r="A1638" s="1108" t="s">
        <v>62</v>
      </c>
      <c r="B1638" s="1109"/>
      <c r="C1638" s="1109"/>
      <c r="D1638" s="1109"/>
      <c r="E1638" s="1109"/>
      <c r="F1638" s="1109"/>
      <c r="G1638" s="1109"/>
      <c r="H1638" s="1091"/>
      <c r="I1638" s="129"/>
      <c r="J1638" s="129"/>
      <c r="K1638" s="129"/>
      <c r="L1638" s="129"/>
      <c r="M1638" s="129"/>
      <c r="N1638" s="129"/>
      <c r="O1638" s="129"/>
      <c r="P1638" s="129"/>
      <c r="Q1638" s="129"/>
      <c r="R1638" s="129"/>
      <c r="S1638" s="129"/>
      <c r="T1638" s="129"/>
      <c r="U1638" s="129"/>
      <c r="V1638" s="129"/>
      <c r="W1638" s="129"/>
      <c r="X1638" s="129"/>
      <c r="Y1638" s="129"/>
      <c r="Z1638" s="129"/>
      <c r="AA1638" s="129"/>
    </row>
    <row r="1639" spans="1:65" s="187" customFormat="1" ht="17.25" customHeight="1" x14ac:dyDescent="0.2">
      <c r="A1639" s="64"/>
      <c r="B1639" s="118"/>
      <c r="C1639" s="11"/>
      <c r="D1639" s="119"/>
      <c r="E1639" s="118"/>
      <c r="F1639" s="119"/>
      <c r="G1639" s="135"/>
      <c r="H1639" s="793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129"/>
      <c r="S1639" s="129"/>
      <c r="T1639" s="129"/>
      <c r="U1639" s="129"/>
      <c r="V1639" s="129"/>
      <c r="W1639" s="129"/>
      <c r="X1639" s="129"/>
      <c r="Y1639" s="129"/>
      <c r="Z1639" s="129"/>
      <c r="AA1639" s="129"/>
    </row>
    <row r="1640" spans="1:65" s="697" customFormat="1" ht="37.5" customHeight="1" x14ac:dyDescent="0.2">
      <c r="A1640" s="506" t="s">
        <v>5</v>
      </c>
      <c r="B1640" s="507" t="s">
        <v>6</v>
      </c>
      <c r="C1640" s="507" t="s">
        <v>7</v>
      </c>
      <c r="D1640" s="680" t="s">
        <v>578</v>
      </c>
      <c r="E1640" s="680" t="s">
        <v>579</v>
      </c>
      <c r="F1640" s="680" t="s">
        <v>580</v>
      </c>
      <c r="G1640" s="680" t="s">
        <v>581</v>
      </c>
      <c r="H1640" s="690" t="s">
        <v>14</v>
      </c>
      <c r="I1640" s="520"/>
    </row>
    <row r="1641" spans="1:65" s="697" customFormat="1" ht="25.5" customHeight="1" x14ac:dyDescent="0.2">
      <c r="A1641" s="508"/>
      <c r="B1641" s="508"/>
      <c r="C1641" s="508"/>
      <c r="D1641" s="248"/>
      <c r="E1641" s="248"/>
      <c r="F1641" s="248" t="s">
        <v>582</v>
      </c>
      <c r="G1641" s="248" t="s">
        <v>583</v>
      </c>
      <c r="H1641" s="688" t="s">
        <v>584</v>
      </c>
      <c r="I1641" s="520"/>
    </row>
    <row r="1642" spans="1:65" s="187" customFormat="1" ht="27" customHeight="1" x14ac:dyDescent="0.2">
      <c r="A1642" s="1426" t="str">
        <f>'[1]CM.01-PERSONAL '!$C$168</f>
        <v xml:space="preserve">GERENCIA DE OBRAS </v>
      </c>
      <c r="B1642" s="1390">
        <v>5</v>
      </c>
      <c r="C1642" s="780" t="str">
        <f>'[1]MATRIZ DE ACTIVIDADES'!$B$70</f>
        <v>Recibe,revisa expediente y efectùa la Verificaciòn administrativa</v>
      </c>
      <c r="D1642" s="722" t="str">
        <f>'[1]CM.02- FUNGIBLE'!$B$6</f>
        <v>Folder manila A4</v>
      </c>
      <c r="E1642" s="723" t="s">
        <v>591</v>
      </c>
      <c r="F1642" s="724">
        <v>1</v>
      </c>
      <c r="G1642" s="725">
        <f>'[1]CM.02- FUNGIBLE'!$E$6</f>
        <v>0.71679999999999999</v>
      </c>
      <c r="H1642" s="726">
        <f t="shared" ref="H1642:H1658" si="65">F1642*G1642</f>
        <v>0.71679999999999999</v>
      </c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  <c r="S1642" s="129"/>
      <c r="T1642" s="129"/>
      <c r="U1642" s="129"/>
      <c r="V1642" s="129"/>
      <c r="W1642" s="129"/>
      <c r="X1642" s="129"/>
      <c r="Y1642" s="129"/>
      <c r="Z1642" s="129"/>
      <c r="AA1642" s="129"/>
    </row>
    <row r="1643" spans="1:65" s="187" customFormat="1" ht="27" customHeight="1" x14ac:dyDescent="0.2">
      <c r="A1643" s="1383"/>
      <c r="B1643" s="1212"/>
      <c r="C1643" s="780"/>
      <c r="D1643" s="727" t="str">
        <f>'[1]CM.02- FUNGIBLE'!$B$5</f>
        <v>Faster</v>
      </c>
      <c r="E1643" s="723" t="s">
        <v>591</v>
      </c>
      <c r="F1643" s="727">
        <v>1</v>
      </c>
      <c r="G1643" s="728">
        <f>'[1]CM.02- FUNGIBLE'!$E$5</f>
        <v>8.8000000000000009E-2</v>
      </c>
      <c r="H1643" s="726">
        <f t="shared" si="65"/>
        <v>8.8000000000000009E-2</v>
      </c>
      <c r="I1643" s="129"/>
      <c r="J1643" s="129"/>
      <c r="K1643" s="129"/>
      <c r="L1643" s="129"/>
      <c r="M1643" s="129"/>
      <c r="N1643" s="129"/>
      <c r="O1643" s="129"/>
      <c r="P1643" s="129"/>
      <c r="Q1643" s="129"/>
      <c r="R1643" s="129"/>
      <c r="S1643" s="129"/>
      <c r="T1643" s="129"/>
      <c r="U1643" s="129"/>
      <c r="V1643" s="129"/>
      <c r="W1643" s="129"/>
      <c r="X1643" s="129"/>
      <c r="Y1643" s="129"/>
      <c r="Z1643" s="129"/>
      <c r="AA1643" s="129"/>
    </row>
    <row r="1644" spans="1:65" s="187" customFormat="1" ht="27" customHeight="1" x14ac:dyDescent="0.2">
      <c r="A1644" s="1383"/>
      <c r="B1644" s="1390">
        <v>6</v>
      </c>
      <c r="C1644" s="780" t="str">
        <f>'[1]MATRIZ DE ACTIVIDADES'!$B$30</f>
        <v>Elabora el informe de verificación administrativa, proyecto de  Licencia  y deriva a Gerente</v>
      </c>
      <c r="D1644" s="722" t="str">
        <f>'[1]CM.02- FUNGIBLE'!$B$8</f>
        <v>Papel Bond A-4 75 gramos</v>
      </c>
      <c r="E1644" s="723" t="s">
        <v>591</v>
      </c>
      <c r="F1644" s="724">
        <v>2</v>
      </c>
      <c r="G1644" s="729">
        <f>'[1]CM.02- FUNGIBLE'!$E$8</f>
        <v>3.1600000000000003E-2</v>
      </c>
      <c r="H1644" s="726">
        <f t="shared" si="65"/>
        <v>6.3200000000000006E-2</v>
      </c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  <c r="S1644" s="129"/>
      <c r="T1644" s="129"/>
      <c r="U1644" s="129"/>
      <c r="V1644" s="129"/>
      <c r="W1644" s="129"/>
      <c r="X1644" s="129"/>
      <c r="Y1644" s="129"/>
      <c r="Z1644" s="129"/>
      <c r="AA1644" s="129"/>
    </row>
    <row r="1645" spans="1:65" s="187" customFormat="1" ht="27" customHeight="1" x14ac:dyDescent="0.2">
      <c r="A1645" s="1383"/>
      <c r="B1645" s="1212"/>
      <c r="C1645" s="780"/>
      <c r="D1645" s="730" t="str">
        <f>'[1]CM.02- FUNGIBLE'!$B$7</f>
        <v>Grapas 26/6</v>
      </c>
      <c r="E1645" s="723" t="s">
        <v>591</v>
      </c>
      <c r="F1645" s="731">
        <v>1</v>
      </c>
      <c r="G1645" s="732">
        <f>'[1]CM.02- FUNGIBLE'!$E$7</f>
        <v>4.5199999999999998E-4</v>
      </c>
      <c r="H1645" s="726">
        <f t="shared" si="65"/>
        <v>4.5199999999999998E-4</v>
      </c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  <c r="S1645" s="129"/>
      <c r="T1645" s="129"/>
      <c r="U1645" s="129"/>
      <c r="V1645" s="129"/>
      <c r="W1645" s="129"/>
      <c r="X1645" s="129"/>
      <c r="Y1645" s="129"/>
      <c r="Z1645" s="129"/>
      <c r="AA1645" s="129"/>
    </row>
    <row r="1646" spans="1:65" s="187" customFormat="1" ht="27" customHeight="1" x14ac:dyDescent="0.2">
      <c r="A1646" s="1383"/>
      <c r="B1646" s="1390">
        <v>13</v>
      </c>
      <c r="C1646" s="780" t="str">
        <f>'[1]MATRIZ DE ACTIVIDADES'!$B$39</f>
        <v>Recepciona, revisa expediente , elabora proyecto de Resolucion  y deriva documentacion</v>
      </c>
      <c r="D1646" s="722" t="str">
        <f>'[1]CM.02- FUNGIBLE'!$B$8</f>
        <v>Papel Bond A-4 75 gramos</v>
      </c>
      <c r="E1646" s="723" t="s">
        <v>591</v>
      </c>
      <c r="F1646" s="724">
        <v>2</v>
      </c>
      <c r="G1646" s="729">
        <f>'[1]CM.02- FUNGIBLE'!$E$8</f>
        <v>3.1600000000000003E-2</v>
      </c>
      <c r="H1646" s="726">
        <f t="shared" si="65"/>
        <v>6.3200000000000006E-2</v>
      </c>
      <c r="I1646" s="129"/>
      <c r="J1646" s="129"/>
      <c r="K1646" s="129"/>
      <c r="L1646" s="129"/>
      <c r="M1646" s="129"/>
      <c r="N1646" s="129"/>
      <c r="O1646" s="129"/>
      <c r="P1646" s="129"/>
      <c r="Q1646" s="129"/>
      <c r="R1646" s="129"/>
      <c r="S1646" s="129"/>
      <c r="T1646" s="129"/>
      <c r="U1646" s="129"/>
      <c r="V1646" s="129"/>
      <c r="W1646" s="129"/>
      <c r="X1646" s="129"/>
      <c r="Y1646" s="129"/>
      <c r="Z1646" s="129"/>
      <c r="AA1646" s="129"/>
    </row>
    <row r="1647" spans="1:65" s="187" customFormat="1" ht="27" customHeight="1" x14ac:dyDescent="0.2">
      <c r="A1647" s="1427"/>
      <c r="B1647" s="1212"/>
      <c r="C1647" s="789"/>
      <c r="D1647" s="730" t="str">
        <f>'[1]CM.02- FUNGIBLE'!$B$7</f>
        <v>Grapas 26/6</v>
      </c>
      <c r="E1647" s="723" t="s">
        <v>591</v>
      </c>
      <c r="F1647" s="731">
        <v>1</v>
      </c>
      <c r="G1647" s="732">
        <f>'[1]CM.02- FUNGIBLE'!$E$7</f>
        <v>4.5199999999999998E-4</v>
      </c>
      <c r="H1647" s="726">
        <f t="shared" si="65"/>
        <v>4.5199999999999998E-4</v>
      </c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  <c r="S1647" s="129"/>
      <c r="T1647" s="129"/>
      <c r="U1647" s="129"/>
      <c r="V1647" s="129"/>
      <c r="W1647" s="129"/>
      <c r="X1647" s="129"/>
      <c r="Y1647" s="129"/>
      <c r="Z1647" s="129"/>
      <c r="AA1647" s="129"/>
    </row>
    <row r="1648" spans="1:65" s="187" customFormat="1" ht="27" customHeight="1" x14ac:dyDescent="0.2">
      <c r="A1648" s="784" t="str">
        <f>'[1]CM.01-PERSONAL '!$C$154</f>
        <v>GERENCIA GENERAL DE DESARROLLO URBANO</v>
      </c>
      <c r="B1648" s="815">
        <v>19</v>
      </c>
      <c r="C1648" s="790" t="str">
        <f>'[1]MATRIZ DE ACTIVIDADES'!$B$147</f>
        <v xml:space="preserve">Recibe prepara notificacion, registra en el sistema y deriva documentacion </v>
      </c>
      <c r="D1648" s="722" t="str">
        <f>'[1]CM.02- FUNGIBLE'!$B$8</f>
        <v>Papel Bond A-4 75 gramos</v>
      </c>
      <c r="E1648" s="723" t="s">
        <v>591</v>
      </c>
      <c r="F1648" s="724">
        <v>1</v>
      </c>
      <c r="G1648" s="729">
        <f>'[1]CM.02- FUNGIBLE'!$E$8</f>
        <v>3.1600000000000003E-2</v>
      </c>
      <c r="H1648" s="726">
        <f t="shared" si="65"/>
        <v>3.1600000000000003E-2</v>
      </c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  <c r="S1648" s="129"/>
      <c r="T1648" s="129"/>
      <c r="U1648" s="129"/>
      <c r="V1648" s="129"/>
      <c r="W1648" s="129"/>
      <c r="X1648" s="129"/>
      <c r="Y1648" s="129"/>
      <c r="Z1648" s="129"/>
      <c r="AA1648" s="129"/>
    </row>
    <row r="1649" spans="1:65" s="187" customFormat="1" ht="33" customHeight="1" x14ac:dyDescent="0.2">
      <c r="A1649" s="1426" t="str">
        <f>'[1]CM.01-PERSONAL '!$C$168</f>
        <v xml:space="preserve">GERENCIA DE OBRAS </v>
      </c>
      <c r="B1649" s="786">
        <v>22</v>
      </c>
      <c r="C1649" s="780" t="str">
        <f>'[1]MATRIZ DE ACTIVIDADES'!$B$34</f>
        <v>Recepciona, revisa expediente , elabora cronograma de visitas y deriva documentacion.</v>
      </c>
      <c r="D1649" s="722" t="str">
        <f>'[1]CM.02- FUNGIBLE'!$B$8</f>
        <v>Papel Bond A-4 75 gramos</v>
      </c>
      <c r="E1649" s="723" t="s">
        <v>591</v>
      </c>
      <c r="F1649" s="724">
        <v>1</v>
      </c>
      <c r="G1649" s="729">
        <f>'[1]CM.02- FUNGIBLE'!$E$8</f>
        <v>3.1600000000000003E-2</v>
      </c>
      <c r="H1649" s="726">
        <f t="shared" si="65"/>
        <v>3.1600000000000003E-2</v>
      </c>
      <c r="I1649" s="129"/>
      <c r="J1649" s="129"/>
      <c r="K1649" s="129"/>
      <c r="L1649" s="129"/>
      <c r="M1649" s="129"/>
      <c r="N1649" s="129"/>
      <c r="O1649" s="129"/>
      <c r="P1649" s="129"/>
      <c r="Q1649" s="129"/>
      <c r="R1649" s="129"/>
      <c r="S1649" s="129"/>
      <c r="T1649" s="129"/>
      <c r="U1649" s="129"/>
      <c r="V1649" s="129"/>
      <c r="W1649" s="129"/>
      <c r="X1649" s="129"/>
      <c r="Y1649" s="129"/>
      <c r="Z1649" s="129"/>
      <c r="AA1649" s="129"/>
    </row>
    <row r="1650" spans="1:65" s="187" customFormat="1" ht="33" customHeight="1" x14ac:dyDescent="0.2">
      <c r="A1650" s="1383"/>
      <c r="B1650" s="786">
        <v>24</v>
      </c>
      <c r="C1650" s="780" t="str">
        <f>'[1]MATRIZ DE ACTIVIDADES'!$B$147</f>
        <v xml:space="preserve">Recibe prepara notificacion, registra en el sistema y deriva documentacion </v>
      </c>
      <c r="D1650" s="722" t="str">
        <f>'[1]CM.02- FUNGIBLE'!$B$8</f>
        <v>Papel Bond A-4 75 gramos</v>
      </c>
      <c r="E1650" s="723" t="s">
        <v>591</v>
      </c>
      <c r="F1650" s="724">
        <v>1</v>
      </c>
      <c r="G1650" s="729">
        <f>'[1]CM.02- FUNGIBLE'!$E$8</f>
        <v>3.1600000000000003E-2</v>
      </c>
      <c r="H1650" s="726">
        <f t="shared" si="65"/>
        <v>3.1600000000000003E-2</v>
      </c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  <c r="S1650" s="129"/>
      <c r="T1650" s="129"/>
      <c r="U1650" s="129"/>
      <c r="V1650" s="129"/>
      <c r="W1650" s="129"/>
      <c r="X1650" s="129"/>
      <c r="Y1650" s="129"/>
      <c r="Z1650" s="129"/>
      <c r="AA1650" s="129"/>
    </row>
    <row r="1651" spans="1:65" s="187" customFormat="1" ht="33" customHeight="1" x14ac:dyDescent="0.2">
      <c r="A1651" s="1383"/>
      <c r="B1651" s="1390">
        <v>30</v>
      </c>
      <c r="C1651" s="780" t="str">
        <f>'[1]MATRIZ DE ACTIVIDADES'!$B$82</f>
        <v>Elabora Informe de visita de inspección y deriva una copia al responsable de la obra y al Gerente</v>
      </c>
      <c r="D1651" s="722" t="str">
        <f>'[1]CM.02- FUNGIBLE'!$B$8</f>
        <v>Papel Bond A-4 75 gramos</v>
      </c>
      <c r="E1651" s="723" t="s">
        <v>591</v>
      </c>
      <c r="F1651" s="724">
        <v>5</v>
      </c>
      <c r="G1651" s="729">
        <f>'[1]CM.02- FUNGIBLE'!$E$8</f>
        <v>3.1600000000000003E-2</v>
      </c>
      <c r="H1651" s="726">
        <f t="shared" si="65"/>
        <v>0.15800000000000003</v>
      </c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  <c r="S1651" s="129"/>
      <c r="T1651" s="129"/>
      <c r="U1651" s="129"/>
      <c r="V1651" s="129"/>
      <c r="W1651" s="129"/>
      <c r="X1651" s="129"/>
      <c r="Y1651" s="129"/>
      <c r="Z1651" s="129"/>
      <c r="AA1651" s="129"/>
    </row>
    <row r="1652" spans="1:65" s="187" customFormat="1" ht="33" customHeight="1" x14ac:dyDescent="0.2">
      <c r="A1652" s="1383"/>
      <c r="B1652" s="1212"/>
      <c r="C1652" s="780"/>
      <c r="D1652" s="730" t="str">
        <f>'[1]CM.02- FUNGIBLE'!$B$7</f>
        <v>Grapas 26/6</v>
      </c>
      <c r="E1652" s="723" t="s">
        <v>591</v>
      </c>
      <c r="F1652" s="731">
        <v>1</v>
      </c>
      <c r="G1652" s="732">
        <f>'[1]CM.02- FUNGIBLE'!$E$7</f>
        <v>4.5199999999999998E-4</v>
      </c>
      <c r="H1652" s="726">
        <f t="shared" si="65"/>
        <v>4.5199999999999998E-4</v>
      </c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  <c r="S1652" s="129"/>
      <c r="T1652" s="129"/>
      <c r="U1652" s="129"/>
      <c r="V1652" s="129"/>
      <c r="W1652" s="129"/>
      <c r="X1652" s="129"/>
      <c r="Y1652" s="129"/>
      <c r="Z1652" s="129"/>
      <c r="AA1652" s="129"/>
    </row>
    <row r="1653" spans="1:65" s="187" customFormat="1" ht="33" customHeight="1" x14ac:dyDescent="0.2">
      <c r="A1653" s="1383"/>
      <c r="B1653" s="1390">
        <v>31</v>
      </c>
      <c r="C1653" s="780" t="str">
        <f>'[1]MATRIZ DE ACTIVIDADES'!$B$82</f>
        <v>Elabora Informe de visita de inspección y deriva una copia al responsable de la obra y al Gerente</v>
      </c>
      <c r="D1653" s="722" t="str">
        <f>'[1]CM.02- FUNGIBLE'!$B$8</f>
        <v>Papel Bond A-4 75 gramos</v>
      </c>
      <c r="E1653" s="723" t="s">
        <v>591</v>
      </c>
      <c r="F1653" s="724">
        <v>5</v>
      </c>
      <c r="G1653" s="729">
        <f>'[1]CM.02- FUNGIBLE'!$E$8</f>
        <v>3.1600000000000003E-2</v>
      </c>
      <c r="H1653" s="726">
        <f t="shared" si="65"/>
        <v>0.15800000000000003</v>
      </c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  <c r="S1653" s="129"/>
      <c r="T1653" s="129"/>
      <c r="U1653" s="129"/>
      <c r="V1653" s="129"/>
      <c r="W1653" s="129"/>
      <c r="X1653" s="129"/>
      <c r="Y1653" s="129"/>
      <c r="Z1653" s="129"/>
      <c r="AA1653" s="129"/>
    </row>
    <row r="1654" spans="1:65" s="187" customFormat="1" ht="33" customHeight="1" x14ac:dyDescent="0.2">
      <c r="A1654" s="1383"/>
      <c r="B1654" s="1212"/>
      <c r="C1654" s="780"/>
      <c r="D1654" s="730" t="str">
        <f>'[1]CM.02- FUNGIBLE'!$B$7</f>
        <v>Grapas 26/6</v>
      </c>
      <c r="E1654" s="723" t="s">
        <v>591</v>
      </c>
      <c r="F1654" s="731">
        <v>1</v>
      </c>
      <c r="G1654" s="732">
        <f>'[1]CM.02- FUNGIBLE'!$E$7</f>
        <v>4.5199999999999998E-4</v>
      </c>
      <c r="H1654" s="726">
        <f t="shared" si="65"/>
        <v>4.5199999999999998E-4</v>
      </c>
      <c r="I1654" s="129"/>
      <c r="J1654" s="129"/>
      <c r="K1654" s="129"/>
      <c r="L1654" s="129"/>
      <c r="M1654" s="129"/>
      <c r="N1654" s="129"/>
      <c r="O1654" s="129"/>
      <c r="P1654" s="129"/>
      <c r="Q1654" s="129"/>
      <c r="R1654" s="129"/>
      <c r="S1654" s="129"/>
      <c r="T1654" s="129"/>
      <c r="U1654" s="129"/>
      <c r="V1654" s="129"/>
      <c r="W1654" s="129"/>
      <c r="X1654" s="129"/>
      <c r="Y1654" s="129"/>
      <c r="Z1654" s="129"/>
      <c r="AA1654" s="129"/>
    </row>
    <row r="1655" spans="1:65" s="187" customFormat="1" ht="33" customHeight="1" x14ac:dyDescent="0.2">
      <c r="A1655" s="1383"/>
      <c r="B1655" s="1390">
        <v>32</v>
      </c>
      <c r="C1655" s="780" t="str">
        <f>'[1]MATRIZ DE ACTIVIDADES'!$B$82</f>
        <v>Elabora Informe de visita de inspección y deriva una copia al responsable de la obra y al Gerente</v>
      </c>
      <c r="D1655" s="722" t="str">
        <f>'[1]CM.02- FUNGIBLE'!$B$8</f>
        <v>Papel Bond A-4 75 gramos</v>
      </c>
      <c r="E1655" s="723" t="s">
        <v>591</v>
      </c>
      <c r="F1655" s="724">
        <v>5</v>
      </c>
      <c r="G1655" s="729">
        <f>'[1]CM.02- FUNGIBLE'!$E$8</f>
        <v>3.1600000000000003E-2</v>
      </c>
      <c r="H1655" s="726">
        <f t="shared" si="65"/>
        <v>0.15800000000000003</v>
      </c>
      <c r="I1655" s="129"/>
      <c r="J1655" s="129"/>
      <c r="K1655" s="129"/>
      <c r="L1655" s="129"/>
      <c r="M1655" s="129"/>
      <c r="N1655" s="129"/>
      <c r="O1655" s="129"/>
      <c r="P1655" s="129"/>
      <c r="Q1655" s="129"/>
      <c r="R1655" s="129"/>
      <c r="S1655" s="129"/>
      <c r="T1655" s="129"/>
      <c r="U1655" s="129"/>
      <c r="V1655" s="129"/>
      <c r="W1655" s="129"/>
      <c r="X1655" s="129"/>
      <c r="Y1655" s="129"/>
      <c r="Z1655" s="129"/>
      <c r="AA1655" s="129"/>
    </row>
    <row r="1656" spans="1:65" s="187" customFormat="1" ht="33" customHeight="1" x14ac:dyDescent="0.2">
      <c r="A1656" s="1383"/>
      <c r="B1656" s="1212"/>
      <c r="C1656" s="780"/>
      <c r="D1656" s="730" t="str">
        <f>'[1]CM.02- FUNGIBLE'!$B$7</f>
        <v>Grapas 26/6</v>
      </c>
      <c r="E1656" s="723" t="s">
        <v>591</v>
      </c>
      <c r="F1656" s="731">
        <v>1</v>
      </c>
      <c r="G1656" s="732">
        <f>'[1]CM.02- FUNGIBLE'!$E$7</f>
        <v>4.5199999999999998E-4</v>
      </c>
      <c r="H1656" s="726">
        <f t="shared" si="65"/>
        <v>4.5199999999999998E-4</v>
      </c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  <c r="S1656" s="129"/>
      <c r="T1656" s="129"/>
      <c r="U1656" s="129"/>
      <c r="V1656" s="129"/>
      <c r="W1656" s="129"/>
      <c r="X1656" s="129"/>
      <c r="Y1656" s="129"/>
      <c r="Z1656" s="129"/>
      <c r="AA1656" s="129"/>
    </row>
    <row r="1657" spans="1:65" s="187" customFormat="1" ht="33" customHeight="1" x14ac:dyDescent="0.2">
      <c r="A1657" s="1383"/>
      <c r="B1657" s="1390">
        <v>36</v>
      </c>
      <c r="C1657" s="780" t="str">
        <f>'[1]MATRIZ DE ACTIVIDADES'!$B$82</f>
        <v>Elabora Informe de visita de inspección y deriva una copia al responsable de la obra y al Gerente</v>
      </c>
      <c r="D1657" s="722" t="str">
        <f>'[1]CM.02- FUNGIBLE'!$B$8</f>
        <v>Papel Bond A-4 75 gramos</v>
      </c>
      <c r="E1657" s="723" t="s">
        <v>591</v>
      </c>
      <c r="F1657" s="724">
        <v>5</v>
      </c>
      <c r="G1657" s="729">
        <f>'[1]CM.02- FUNGIBLE'!$E$8</f>
        <v>3.1600000000000003E-2</v>
      </c>
      <c r="H1657" s="726">
        <f t="shared" si="65"/>
        <v>0.15800000000000003</v>
      </c>
      <c r="I1657" s="129"/>
      <c r="J1657" s="129"/>
      <c r="K1657" s="129"/>
      <c r="L1657" s="129"/>
      <c r="M1657" s="129"/>
      <c r="N1657" s="129"/>
      <c r="O1657" s="129"/>
      <c r="P1657" s="129"/>
      <c r="Q1657" s="129"/>
      <c r="R1657" s="129"/>
      <c r="S1657" s="129"/>
      <c r="T1657" s="129"/>
      <c r="U1657" s="129"/>
      <c r="V1657" s="129"/>
      <c r="W1657" s="129"/>
      <c r="X1657" s="129"/>
      <c r="Y1657" s="129"/>
      <c r="Z1657" s="129"/>
      <c r="AA1657" s="129"/>
    </row>
    <row r="1658" spans="1:65" s="187" customFormat="1" ht="33" customHeight="1" x14ac:dyDescent="0.2">
      <c r="A1658" s="1427"/>
      <c r="B1658" s="1212"/>
      <c r="C1658" s="780"/>
      <c r="D1658" s="730" t="str">
        <f>'[1]CM.02- FUNGIBLE'!$B$7</f>
        <v>Grapas 26/6</v>
      </c>
      <c r="E1658" s="723" t="s">
        <v>591</v>
      </c>
      <c r="F1658" s="731">
        <v>1</v>
      </c>
      <c r="G1658" s="732">
        <f>'[1]CM.02- FUNGIBLE'!$E$7</f>
        <v>4.5199999999999998E-4</v>
      </c>
      <c r="H1658" s="726">
        <f t="shared" si="65"/>
        <v>4.5199999999999998E-4</v>
      </c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  <c r="S1658" s="129"/>
      <c r="T1658" s="129"/>
      <c r="U1658" s="129"/>
      <c r="V1658" s="129"/>
      <c r="W1658" s="129"/>
      <c r="X1658" s="129"/>
      <c r="Y1658" s="129"/>
      <c r="Z1658" s="129"/>
      <c r="AA1658" s="129"/>
    </row>
    <row r="1659" spans="1:65" s="187" customFormat="1" ht="49.5" customHeight="1" x14ac:dyDescent="0.2">
      <c r="A1659" s="148"/>
      <c r="B1659" s="118"/>
      <c r="C1659" s="148"/>
      <c r="D1659" s="149"/>
      <c r="E1659" s="149"/>
      <c r="F1659" s="149"/>
      <c r="G1659" s="692" t="s">
        <v>592</v>
      </c>
      <c r="H1659" s="794">
        <f>SUM(H1642:H1658)</f>
        <v>1.660712</v>
      </c>
      <c r="I1659" s="129"/>
      <c r="J1659" s="129"/>
      <c r="K1659" s="129"/>
      <c r="L1659" s="129"/>
      <c r="M1659" s="129"/>
      <c r="N1659" s="129"/>
      <c r="O1659" s="129"/>
      <c r="P1659" s="129"/>
      <c r="Q1659" s="129"/>
      <c r="R1659" s="129"/>
      <c r="S1659" s="129"/>
      <c r="T1659" s="129"/>
      <c r="U1659" s="129"/>
      <c r="V1659" s="129"/>
      <c r="W1659" s="129"/>
      <c r="X1659" s="129"/>
      <c r="Y1659" s="129"/>
      <c r="Z1659" s="129"/>
      <c r="AA1659" s="129"/>
    </row>
    <row r="1660" spans="1:65" s="187" customFormat="1" ht="27" customHeight="1" x14ac:dyDescent="0.2">
      <c r="A1660" s="176"/>
      <c r="B1660" s="165"/>
      <c r="C1660" s="176"/>
      <c r="D1660" s="150"/>
      <c r="E1660" s="150"/>
      <c r="F1660" s="150"/>
      <c r="G1660" s="152"/>
      <c r="H1660" s="795"/>
      <c r="I1660" s="129"/>
      <c r="J1660" s="129"/>
      <c r="K1660" s="129"/>
      <c r="L1660" s="129"/>
      <c r="M1660" s="129"/>
      <c r="N1660" s="129"/>
      <c r="O1660" s="129"/>
      <c r="P1660" s="129"/>
      <c r="Q1660" s="129"/>
      <c r="R1660" s="129"/>
      <c r="S1660" s="129"/>
      <c r="T1660" s="129"/>
      <c r="U1660" s="129"/>
      <c r="V1660" s="129"/>
      <c r="W1660" s="129"/>
      <c r="X1660" s="129"/>
      <c r="Y1660" s="129"/>
      <c r="Z1660" s="129"/>
      <c r="AA1660" s="129"/>
    </row>
    <row r="1661" spans="1:65" s="52" customFormat="1" ht="15" customHeight="1" x14ac:dyDescent="0.25">
      <c r="A1661" s="1305" t="s">
        <v>55</v>
      </c>
      <c r="B1661" s="1305"/>
      <c r="C1661" s="1305"/>
      <c r="D1661" s="1305"/>
      <c r="E1661" s="1305"/>
      <c r="F1661" s="1305"/>
      <c r="G1661" s="1305"/>
      <c r="H1661" s="1305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</row>
    <row r="1662" spans="1:65" s="52" customFormat="1" ht="15" x14ac:dyDescent="0.25">
      <c r="A1662" s="1305" t="s">
        <v>673</v>
      </c>
      <c r="B1662" s="1305"/>
      <c r="C1662" s="1305"/>
      <c r="D1662" s="1305"/>
      <c r="E1662" s="1305"/>
      <c r="F1662" s="1305"/>
      <c r="G1662" s="1305"/>
      <c r="H1662" s="1305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</row>
    <row r="1663" spans="1:65" s="52" customFormat="1" ht="15" customHeight="1" x14ac:dyDescent="0.25">
      <c r="A1663" s="1301" t="s">
        <v>674</v>
      </c>
      <c r="B1663" s="1301"/>
      <c r="C1663" s="1301"/>
      <c r="D1663" s="1301"/>
      <c r="E1663" s="1301"/>
      <c r="F1663" s="1301"/>
      <c r="G1663" s="1301"/>
      <c r="H1663" s="130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</row>
    <row r="1664" spans="1:65" ht="13.5" thickBot="1" x14ac:dyDescent="0.25">
      <c r="A1664" s="60" t="s">
        <v>3</v>
      </c>
      <c r="B1664" s="117"/>
      <c r="C1664" s="61"/>
      <c r="D1664" s="117"/>
      <c r="E1664" s="117"/>
      <c r="F1664" s="117"/>
      <c r="G1664" s="132"/>
      <c r="H1664" s="793"/>
      <c r="AF1664" s="188"/>
      <c r="AG1664" s="188"/>
      <c r="AH1664" s="188"/>
      <c r="AI1664" s="188"/>
      <c r="AJ1664" s="188"/>
      <c r="AK1664" s="188"/>
      <c r="AL1664" s="188"/>
      <c r="AM1664" s="188"/>
      <c r="AN1664" s="188"/>
      <c r="AO1664" s="188"/>
      <c r="AP1664" s="188"/>
      <c r="AQ1664" s="188"/>
      <c r="AR1664" s="188"/>
      <c r="AS1664" s="188"/>
      <c r="AT1664" s="188"/>
      <c r="AU1664" s="188"/>
      <c r="AV1664" s="188"/>
      <c r="AW1664" s="188"/>
      <c r="AX1664" s="188"/>
      <c r="AY1664" s="188"/>
      <c r="AZ1664" s="188"/>
      <c r="BA1664" s="188"/>
      <c r="BB1664" s="188"/>
      <c r="BC1664" s="188"/>
      <c r="BD1664" s="188"/>
      <c r="BE1664" s="188"/>
      <c r="BF1664" s="188"/>
      <c r="BG1664" s="188"/>
      <c r="BH1664" s="188"/>
      <c r="BI1664" s="188"/>
      <c r="BJ1664" s="188"/>
      <c r="BK1664" s="188"/>
      <c r="BL1664" s="188"/>
      <c r="BM1664" s="188"/>
    </row>
    <row r="1665" spans="1:65" ht="13.5" customHeight="1" thickBot="1" x14ac:dyDescent="0.25">
      <c r="A1665" s="1408" t="s">
        <v>452</v>
      </c>
      <c r="B1665" s="1409"/>
      <c r="C1665" s="1409"/>
      <c r="D1665" s="1409"/>
      <c r="E1665" s="1409"/>
      <c r="F1665" s="1409"/>
      <c r="G1665" s="1409"/>
      <c r="H1665" s="1410"/>
      <c r="AF1665" s="188"/>
      <c r="AG1665" s="188"/>
      <c r="AH1665" s="188"/>
      <c r="AI1665" s="188"/>
      <c r="AJ1665" s="188"/>
      <c r="AK1665" s="188"/>
      <c r="AL1665" s="188"/>
      <c r="AM1665" s="188"/>
      <c r="AN1665" s="188"/>
      <c r="AO1665" s="188"/>
      <c r="AP1665" s="188"/>
      <c r="AQ1665" s="188"/>
      <c r="AR1665" s="188"/>
      <c r="AS1665" s="188"/>
      <c r="AT1665" s="188"/>
      <c r="AU1665" s="188"/>
      <c r="AV1665" s="188"/>
      <c r="AW1665" s="188"/>
      <c r="AX1665" s="188"/>
      <c r="AY1665" s="188"/>
      <c r="AZ1665" s="188"/>
      <c r="BA1665" s="188"/>
      <c r="BB1665" s="188"/>
      <c r="BC1665" s="188"/>
      <c r="BD1665" s="188"/>
      <c r="BE1665" s="188"/>
      <c r="BF1665" s="188"/>
      <c r="BG1665" s="188"/>
      <c r="BH1665" s="188"/>
      <c r="BI1665" s="188"/>
      <c r="BJ1665" s="188"/>
      <c r="BK1665" s="188"/>
      <c r="BL1665" s="188"/>
      <c r="BM1665" s="188"/>
    </row>
    <row r="1666" spans="1:65" ht="13.5" thickBot="1" x14ac:dyDescent="0.25">
      <c r="A1666" s="1408" t="s">
        <v>454</v>
      </c>
      <c r="B1666" s="1409"/>
      <c r="C1666" s="1409"/>
      <c r="D1666" s="1409"/>
      <c r="E1666" s="1409"/>
      <c r="F1666" s="1409"/>
      <c r="G1666" s="1409"/>
      <c r="H1666" s="1410"/>
      <c r="AF1666" s="188"/>
      <c r="AG1666" s="188"/>
      <c r="AH1666" s="188"/>
      <c r="AI1666" s="188"/>
      <c r="AJ1666" s="188"/>
      <c r="AK1666" s="188"/>
      <c r="AL1666" s="188"/>
      <c r="AM1666" s="188"/>
      <c r="AN1666" s="188"/>
      <c r="AO1666" s="188"/>
      <c r="AP1666" s="188"/>
      <c r="AQ1666" s="188"/>
      <c r="AR1666" s="188"/>
      <c r="AS1666" s="188"/>
      <c r="AT1666" s="188"/>
      <c r="AU1666" s="188"/>
      <c r="AV1666" s="188"/>
      <c r="AW1666" s="188"/>
      <c r="AX1666" s="188"/>
      <c r="AY1666" s="188"/>
      <c r="AZ1666" s="188"/>
      <c r="BA1666" s="188"/>
      <c r="BB1666" s="188"/>
      <c r="BC1666" s="188"/>
      <c r="BD1666" s="188"/>
      <c r="BE1666" s="188"/>
      <c r="BF1666" s="188"/>
      <c r="BG1666" s="188"/>
      <c r="BH1666" s="188"/>
      <c r="BI1666" s="188"/>
      <c r="BJ1666" s="188"/>
      <c r="BK1666" s="188"/>
      <c r="BL1666" s="188"/>
      <c r="BM1666" s="188"/>
    </row>
    <row r="1667" spans="1:65" s="187" customFormat="1" ht="17.25" customHeight="1" x14ac:dyDescent="0.2">
      <c r="A1667" s="1411" t="s">
        <v>446</v>
      </c>
      <c r="B1667" s="1412"/>
      <c r="C1667" s="1412"/>
      <c r="D1667" s="1412"/>
      <c r="E1667" s="1412"/>
      <c r="F1667" s="1412"/>
      <c r="G1667" s="1412"/>
      <c r="H1667" s="1413"/>
      <c r="I1667" s="129"/>
      <c r="J1667" s="129"/>
      <c r="K1667" s="129"/>
      <c r="L1667" s="129"/>
      <c r="M1667" s="129"/>
      <c r="N1667" s="129"/>
      <c r="O1667" s="129"/>
      <c r="P1667" s="129"/>
      <c r="Q1667" s="129"/>
      <c r="R1667" s="129"/>
      <c r="S1667" s="129"/>
      <c r="T1667" s="129"/>
      <c r="U1667" s="129"/>
      <c r="V1667" s="129"/>
      <c r="W1667" s="129"/>
      <c r="X1667" s="129"/>
      <c r="Y1667" s="129"/>
      <c r="Z1667" s="129"/>
      <c r="AA1667" s="129"/>
    </row>
    <row r="1668" spans="1:65" s="187" customFormat="1" ht="12.75" customHeight="1" x14ac:dyDescent="0.2">
      <c r="A1668" s="418" t="s">
        <v>569</v>
      </c>
      <c r="B1668" s="418"/>
      <c r="C1668" s="418"/>
      <c r="D1668" s="783"/>
      <c r="E1668" s="418"/>
      <c r="F1668" s="418"/>
      <c r="G1668" s="418"/>
      <c r="H1668" s="807"/>
      <c r="I1668" s="129"/>
      <c r="J1668" s="129"/>
      <c r="K1668" s="129"/>
      <c r="L1668" s="129"/>
      <c r="M1668" s="129"/>
      <c r="N1668" s="129"/>
      <c r="O1668" s="129"/>
      <c r="P1668" s="129"/>
      <c r="Q1668" s="129"/>
      <c r="R1668" s="129"/>
      <c r="S1668" s="129"/>
      <c r="T1668" s="129"/>
      <c r="U1668" s="129"/>
      <c r="V1668" s="129"/>
      <c r="W1668" s="129"/>
      <c r="X1668" s="129"/>
      <c r="Y1668" s="129"/>
      <c r="Z1668" s="129"/>
      <c r="AA1668" s="129"/>
    </row>
    <row r="1669" spans="1:65" s="187" customFormat="1" ht="12.75" customHeight="1" x14ac:dyDescent="0.2">
      <c r="A1669" s="418"/>
      <c r="B1669" s="418"/>
      <c r="C1669" s="418"/>
      <c r="D1669" s="783"/>
      <c r="E1669" s="418"/>
      <c r="F1669" s="418"/>
      <c r="G1669" s="418"/>
      <c r="H1669" s="807"/>
      <c r="I1669" s="129"/>
      <c r="J1669" s="129"/>
      <c r="K1669" s="129"/>
      <c r="L1669" s="129"/>
      <c r="M1669" s="129"/>
      <c r="N1669" s="129"/>
      <c r="O1669" s="129"/>
      <c r="P1669" s="129"/>
      <c r="Q1669" s="129"/>
      <c r="R1669" s="129"/>
      <c r="S1669" s="129"/>
      <c r="T1669" s="129"/>
      <c r="U1669" s="129"/>
      <c r="V1669" s="129"/>
      <c r="W1669" s="129"/>
      <c r="X1669" s="129"/>
      <c r="Y1669" s="129"/>
      <c r="Z1669" s="129"/>
      <c r="AA1669" s="129"/>
    </row>
    <row r="1670" spans="1:65" ht="13.5" thickBot="1" x14ac:dyDescent="0.25">
      <c r="A1670" s="60" t="s">
        <v>4</v>
      </c>
      <c r="B1670" s="117"/>
      <c r="C1670" s="63"/>
      <c r="D1670" s="118"/>
      <c r="E1670" s="118"/>
      <c r="F1670" s="118"/>
      <c r="G1670" s="135"/>
      <c r="H1670" s="793"/>
      <c r="AF1670" s="188"/>
      <c r="AG1670" s="188"/>
      <c r="AH1670" s="188"/>
      <c r="AI1670" s="188"/>
      <c r="AJ1670" s="188"/>
      <c r="AK1670" s="188"/>
      <c r="AL1670" s="188"/>
      <c r="AM1670" s="188"/>
      <c r="AN1670" s="188"/>
      <c r="AO1670" s="188"/>
      <c r="AP1670" s="188"/>
      <c r="AQ1670" s="188"/>
      <c r="AR1670" s="188"/>
      <c r="AS1670" s="188"/>
      <c r="AT1670" s="188"/>
      <c r="AU1670" s="188"/>
      <c r="AV1670" s="188"/>
      <c r="AW1670" s="188"/>
      <c r="AX1670" s="188"/>
      <c r="AY1670" s="188"/>
      <c r="AZ1670" s="188"/>
      <c r="BA1670" s="188"/>
      <c r="BB1670" s="188"/>
      <c r="BC1670" s="188"/>
      <c r="BD1670" s="188"/>
      <c r="BE1670" s="188"/>
      <c r="BF1670" s="188"/>
      <c r="BG1670" s="188"/>
      <c r="BH1670" s="188"/>
      <c r="BI1670" s="188"/>
      <c r="BJ1670" s="188"/>
      <c r="BK1670" s="188"/>
      <c r="BL1670" s="188"/>
      <c r="BM1670" s="188"/>
    </row>
    <row r="1671" spans="1:65" ht="13.5" thickBot="1" x14ac:dyDescent="0.25">
      <c r="A1671" s="1108" t="s">
        <v>62</v>
      </c>
      <c r="B1671" s="1109"/>
      <c r="C1671" s="1109"/>
      <c r="D1671" s="1109"/>
      <c r="E1671" s="1109"/>
      <c r="F1671" s="1109"/>
      <c r="G1671" s="1109"/>
      <c r="H1671" s="1091"/>
      <c r="AF1671" s="188"/>
      <c r="AG1671" s="188"/>
      <c r="AH1671" s="188"/>
      <c r="AI1671" s="188"/>
      <c r="AJ1671" s="188"/>
      <c r="AK1671" s="188"/>
      <c r="AL1671" s="188"/>
      <c r="AM1671" s="188"/>
      <c r="AN1671" s="188"/>
      <c r="AO1671" s="188"/>
      <c r="AP1671" s="188"/>
      <c r="AQ1671" s="188"/>
      <c r="AR1671" s="188"/>
      <c r="AS1671" s="188"/>
      <c r="AT1671" s="188"/>
      <c r="AU1671" s="188"/>
      <c r="AV1671" s="188"/>
      <c r="AW1671" s="188"/>
      <c r="AX1671" s="188"/>
      <c r="AY1671" s="188"/>
      <c r="AZ1671" s="188"/>
      <c r="BA1671" s="188"/>
      <c r="BB1671" s="188"/>
      <c r="BC1671" s="188"/>
      <c r="BD1671" s="188"/>
      <c r="BE1671" s="188"/>
      <c r="BF1671" s="188"/>
      <c r="BG1671" s="188"/>
      <c r="BH1671" s="188"/>
      <c r="BI1671" s="188"/>
      <c r="BJ1671" s="188"/>
      <c r="BK1671" s="188"/>
      <c r="BL1671" s="188"/>
      <c r="BM1671" s="188"/>
    </row>
    <row r="1672" spans="1:65" x14ac:dyDescent="0.2">
      <c r="A1672" s="62"/>
      <c r="B1672" s="62"/>
      <c r="C1672" s="62"/>
      <c r="D1672" s="118"/>
      <c r="E1672" s="62"/>
      <c r="F1672" s="62"/>
      <c r="G1672" s="62"/>
      <c r="H1672" s="806"/>
      <c r="AF1672" s="188"/>
      <c r="AG1672" s="188"/>
      <c r="AH1672" s="188"/>
      <c r="AI1672" s="188"/>
      <c r="AJ1672" s="188"/>
      <c r="AK1672" s="188"/>
      <c r="AL1672" s="188"/>
      <c r="AM1672" s="188"/>
      <c r="AN1672" s="188"/>
      <c r="AO1672" s="188"/>
      <c r="AP1672" s="188"/>
      <c r="AQ1672" s="188"/>
      <c r="AR1672" s="188"/>
      <c r="AS1672" s="188"/>
      <c r="AT1672" s="188"/>
      <c r="AU1672" s="188"/>
      <c r="AV1672" s="188"/>
      <c r="AW1672" s="188"/>
      <c r="AX1672" s="188"/>
      <c r="AY1672" s="188"/>
      <c r="AZ1672" s="188"/>
      <c r="BA1672" s="188"/>
      <c r="BB1672" s="188"/>
      <c r="BC1672" s="188"/>
      <c r="BD1672" s="188"/>
      <c r="BE1672" s="188"/>
      <c r="BF1672" s="188"/>
      <c r="BG1672" s="188"/>
      <c r="BH1672" s="188"/>
      <c r="BI1672" s="188"/>
      <c r="BJ1672" s="188"/>
      <c r="BK1672" s="188"/>
      <c r="BL1672" s="188"/>
      <c r="BM1672" s="188"/>
    </row>
    <row r="1673" spans="1:65" s="699" customFormat="1" ht="37.5" customHeight="1" x14ac:dyDescent="0.2">
      <c r="A1673" s="506" t="s">
        <v>5</v>
      </c>
      <c r="B1673" s="507" t="s">
        <v>6</v>
      </c>
      <c r="C1673" s="507" t="s">
        <v>7</v>
      </c>
      <c r="D1673" s="680" t="s">
        <v>578</v>
      </c>
      <c r="E1673" s="680" t="s">
        <v>579</v>
      </c>
      <c r="F1673" s="680" t="s">
        <v>580</v>
      </c>
      <c r="G1673" s="680" t="s">
        <v>581</v>
      </c>
      <c r="H1673" s="690" t="s">
        <v>14</v>
      </c>
      <c r="I1673" s="520"/>
    </row>
    <row r="1674" spans="1:65" s="699" customFormat="1" ht="25.5" customHeight="1" x14ac:dyDescent="0.2">
      <c r="A1674" s="508"/>
      <c r="B1674" s="508"/>
      <c r="C1674" s="508"/>
      <c r="D1674" s="248"/>
      <c r="E1674" s="248"/>
      <c r="F1674" s="248" t="s">
        <v>582</v>
      </c>
      <c r="G1674" s="248" t="s">
        <v>583</v>
      </c>
      <c r="H1674" s="688" t="s">
        <v>584</v>
      </c>
      <c r="I1674" s="520"/>
    </row>
    <row r="1675" spans="1:65" s="52" customFormat="1" ht="36" customHeight="1" x14ac:dyDescent="0.25">
      <c r="A1675" s="1363" t="s">
        <v>561</v>
      </c>
      <c r="B1675" s="1365">
        <v>4</v>
      </c>
      <c r="C1675" s="790" t="str">
        <f>'[1]MATRIZ DE ACTIVIDADES'!$B$105</f>
        <v>Elabora Informe Tecnico y deriva a documentacion</v>
      </c>
      <c r="D1675" s="722" t="str">
        <f>'[1]CM.02- FUNGIBLE'!$B$8</f>
        <v>Papel Bond A-4 75 gramos</v>
      </c>
      <c r="E1675" s="723" t="s">
        <v>591</v>
      </c>
      <c r="F1675" s="724">
        <v>10</v>
      </c>
      <c r="G1675" s="729">
        <f>'[1]CM.02- FUNGIBLE'!$E$8</f>
        <v>3.1600000000000003E-2</v>
      </c>
      <c r="H1675" s="726">
        <f t="shared" ref="H1675:H1676" si="66">F1675*G1675</f>
        <v>0.31600000000000006</v>
      </c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X1675" s="71"/>
      <c r="Y1675" s="71"/>
      <c r="Z1675" s="71"/>
      <c r="AA1675" s="71"/>
      <c r="AB1675" s="71"/>
      <c r="AC1675" s="71"/>
      <c r="AD1675" s="71"/>
      <c r="AE1675" s="71"/>
    </row>
    <row r="1676" spans="1:65" s="52" customFormat="1" ht="36" customHeight="1" x14ac:dyDescent="0.25">
      <c r="A1676" s="1364"/>
      <c r="B1676" s="1366"/>
      <c r="C1676" s="790"/>
      <c r="D1676" s="730" t="str">
        <f>'[1]CM.02- FUNGIBLE'!$B$7</f>
        <v>Grapas 26/6</v>
      </c>
      <c r="E1676" s="723" t="s">
        <v>591</v>
      </c>
      <c r="F1676" s="731">
        <v>1</v>
      </c>
      <c r="G1676" s="732">
        <f>'[1]CM.02- FUNGIBLE'!$E$7</f>
        <v>4.5199999999999998E-4</v>
      </c>
      <c r="H1676" s="726">
        <f t="shared" si="66"/>
        <v>4.5199999999999998E-4</v>
      </c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X1676" s="71"/>
      <c r="Y1676" s="71"/>
      <c r="Z1676" s="71"/>
      <c r="AA1676" s="71"/>
      <c r="AB1676" s="71"/>
      <c r="AC1676" s="71"/>
      <c r="AD1676" s="71"/>
      <c r="AE1676" s="71"/>
    </row>
    <row r="1677" spans="1:65" s="52" customFormat="1" ht="36" x14ac:dyDescent="0.25">
      <c r="A1677" s="108"/>
      <c r="B1677" s="12"/>
      <c r="C1677" s="12"/>
      <c r="D1677" s="572"/>
      <c r="E1677" s="150"/>
      <c r="F1677" s="151"/>
      <c r="G1677" s="692" t="s">
        <v>592</v>
      </c>
      <c r="H1677" s="799">
        <f>SUM(H1675:H1676)</f>
        <v>0.31645200000000007</v>
      </c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X1677" s="71"/>
      <c r="Y1677" s="71"/>
      <c r="Z1677" s="71"/>
      <c r="AA1677" s="71"/>
      <c r="AB1677" s="71"/>
      <c r="AC1677" s="71"/>
      <c r="AD1677" s="71"/>
      <c r="AE1677" s="71"/>
    </row>
    <row r="1678" spans="1:65" s="71" customFormat="1" ht="15" x14ac:dyDescent="0.25">
      <c r="A1678" s="109"/>
      <c r="B1678" s="95"/>
      <c r="C1678" s="95"/>
      <c r="D1678" s="97"/>
      <c r="E1678" s="97"/>
      <c r="F1678" s="97"/>
      <c r="G1678" s="381"/>
      <c r="H1678" s="809"/>
    </row>
    <row r="1679" spans="1:65" s="52" customFormat="1" ht="15" customHeight="1" x14ac:dyDescent="0.25">
      <c r="A1679" s="1305" t="s">
        <v>55</v>
      </c>
      <c r="B1679" s="1305"/>
      <c r="C1679" s="1305"/>
      <c r="D1679" s="1305"/>
      <c r="E1679" s="1305"/>
      <c r="F1679" s="1305"/>
      <c r="G1679" s="1305"/>
      <c r="H1679" s="1305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</row>
    <row r="1680" spans="1:65" s="52" customFormat="1" ht="15" x14ac:dyDescent="0.25">
      <c r="A1680" s="1305" t="s">
        <v>673</v>
      </c>
      <c r="B1680" s="1305"/>
      <c r="C1680" s="1305"/>
      <c r="D1680" s="1305"/>
      <c r="E1680" s="1305"/>
      <c r="F1680" s="1305"/>
      <c r="G1680" s="1305"/>
      <c r="H1680" s="1305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</row>
    <row r="1681" spans="1:65" s="52" customFormat="1" ht="15" customHeight="1" x14ac:dyDescent="0.25">
      <c r="A1681" s="1301" t="s">
        <v>674</v>
      </c>
      <c r="B1681" s="1301"/>
      <c r="C1681" s="1301"/>
      <c r="D1681" s="1301"/>
      <c r="E1681" s="1301"/>
      <c r="F1681" s="1301"/>
      <c r="G1681" s="1301"/>
      <c r="H1681" s="130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</row>
    <row r="1682" spans="1:65" s="197" customFormat="1" ht="15" customHeight="1" thickBot="1" x14ac:dyDescent="0.25">
      <c r="A1682" s="60" t="s">
        <v>3</v>
      </c>
      <c r="B1682" s="117"/>
      <c r="C1682" s="61"/>
      <c r="D1682" s="117"/>
      <c r="E1682" s="117"/>
      <c r="F1682" s="117"/>
      <c r="G1682" s="132"/>
      <c r="H1682" s="793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129"/>
      <c r="S1682" s="129"/>
      <c r="T1682" s="129"/>
      <c r="U1682" s="129"/>
      <c r="V1682" s="129"/>
      <c r="W1682" s="129"/>
      <c r="X1682" s="129"/>
      <c r="Y1682" s="129"/>
      <c r="Z1682" s="129"/>
      <c r="AA1682" s="129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  <c r="AZ1682" s="187"/>
      <c r="BA1682" s="187"/>
      <c r="BB1682" s="187"/>
      <c r="BC1682" s="187"/>
      <c r="BD1682" s="187"/>
      <c r="BE1682" s="187"/>
      <c r="BF1682" s="187"/>
      <c r="BG1682" s="187"/>
      <c r="BH1682" s="187"/>
      <c r="BI1682" s="187"/>
      <c r="BJ1682" s="187"/>
      <c r="BK1682" s="187"/>
      <c r="BL1682" s="187"/>
      <c r="BM1682" s="187"/>
    </row>
    <row r="1683" spans="1:65" s="197" customFormat="1" ht="13.5" customHeight="1" thickBot="1" x14ac:dyDescent="0.25">
      <c r="A1683" s="1107" t="s">
        <v>455</v>
      </c>
      <c r="B1683" s="1094"/>
      <c r="C1683" s="1094"/>
      <c r="D1683" s="1094"/>
      <c r="E1683" s="1094"/>
      <c r="F1683" s="1094"/>
      <c r="G1683" s="1094"/>
      <c r="H1683" s="1088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129"/>
      <c r="S1683" s="129"/>
      <c r="T1683" s="129"/>
      <c r="U1683" s="129"/>
      <c r="V1683" s="129"/>
      <c r="W1683" s="129"/>
      <c r="X1683" s="129"/>
      <c r="Y1683" s="129"/>
      <c r="Z1683" s="129"/>
      <c r="AA1683" s="129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  <c r="AZ1683" s="187"/>
      <c r="BA1683" s="187"/>
      <c r="BB1683" s="187"/>
      <c r="BC1683" s="187"/>
      <c r="BD1683" s="187"/>
      <c r="BE1683" s="187"/>
      <c r="BF1683" s="187"/>
      <c r="BG1683" s="187"/>
      <c r="BH1683" s="187"/>
      <c r="BI1683" s="187"/>
      <c r="BJ1683" s="187"/>
      <c r="BK1683" s="187"/>
      <c r="BL1683" s="187"/>
      <c r="BM1683" s="187"/>
    </row>
    <row r="1684" spans="1:65" s="197" customFormat="1" ht="13.5" customHeight="1" thickBot="1" x14ac:dyDescent="0.25">
      <c r="A1684" s="1115"/>
      <c r="B1684" s="1116"/>
      <c r="C1684" s="1116"/>
      <c r="D1684" s="1116"/>
      <c r="E1684" s="1116"/>
      <c r="F1684" s="1116"/>
      <c r="G1684" s="1116"/>
      <c r="H1684" s="1117"/>
      <c r="I1684" s="129"/>
      <c r="J1684" s="129"/>
      <c r="K1684" s="129"/>
      <c r="L1684" s="129"/>
      <c r="M1684" s="129"/>
      <c r="N1684" s="129"/>
      <c r="O1684" s="129"/>
      <c r="P1684" s="129"/>
      <c r="Q1684" s="129"/>
      <c r="R1684" s="129"/>
      <c r="S1684" s="129"/>
      <c r="T1684" s="129"/>
      <c r="U1684" s="129"/>
      <c r="V1684" s="129"/>
      <c r="W1684" s="129"/>
      <c r="X1684" s="129"/>
      <c r="Y1684" s="129"/>
      <c r="Z1684" s="129"/>
      <c r="AA1684" s="129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  <c r="AZ1684" s="187"/>
      <c r="BA1684" s="187"/>
      <c r="BB1684" s="187"/>
      <c r="BC1684" s="187"/>
      <c r="BD1684" s="187"/>
      <c r="BE1684" s="187"/>
      <c r="BF1684" s="187"/>
      <c r="BG1684" s="187"/>
      <c r="BH1684" s="187"/>
      <c r="BI1684" s="187"/>
      <c r="BJ1684" s="187"/>
      <c r="BK1684" s="187"/>
      <c r="BL1684" s="187"/>
      <c r="BM1684" s="187"/>
    </row>
    <row r="1685" spans="1:65" s="187" customFormat="1" ht="13.5" thickBot="1" x14ac:dyDescent="0.25">
      <c r="A1685" s="60" t="s">
        <v>4</v>
      </c>
      <c r="B1685" s="117"/>
      <c r="C1685" s="63"/>
      <c r="D1685" s="118"/>
      <c r="E1685" s="118"/>
      <c r="F1685" s="118"/>
      <c r="G1685" s="135"/>
      <c r="H1685" s="793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  <c r="S1685" s="129"/>
      <c r="T1685" s="129"/>
      <c r="U1685" s="129"/>
      <c r="V1685" s="129"/>
      <c r="W1685" s="129"/>
      <c r="X1685" s="129"/>
      <c r="Y1685" s="129"/>
      <c r="Z1685" s="129"/>
      <c r="AA1685" s="129"/>
    </row>
    <row r="1686" spans="1:65" s="197" customFormat="1" ht="13.5" thickBot="1" x14ac:dyDescent="0.25">
      <c r="A1686" s="1108" t="s">
        <v>62</v>
      </c>
      <c r="B1686" s="1109"/>
      <c r="C1686" s="1109"/>
      <c r="D1686" s="1109"/>
      <c r="E1686" s="1109"/>
      <c r="F1686" s="1109"/>
      <c r="G1686" s="1109"/>
      <c r="H1686" s="1091"/>
      <c r="I1686" s="129"/>
      <c r="J1686" s="129"/>
      <c r="K1686" s="129"/>
      <c r="L1686" s="129"/>
      <c r="M1686" s="129"/>
      <c r="N1686" s="129"/>
      <c r="O1686" s="129"/>
      <c r="P1686" s="129"/>
      <c r="Q1686" s="129"/>
      <c r="R1686" s="129"/>
      <c r="S1686" s="129"/>
      <c r="T1686" s="129"/>
      <c r="U1686" s="129"/>
      <c r="V1686" s="129"/>
      <c r="W1686" s="129"/>
      <c r="X1686" s="129"/>
      <c r="Y1686" s="129"/>
      <c r="Z1686" s="129"/>
      <c r="AA1686" s="129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  <c r="AZ1686" s="187"/>
      <c r="BA1686" s="187"/>
      <c r="BB1686" s="187"/>
      <c r="BC1686" s="187"/>
      <c r="BD1686" s="187"/>
      <c r="BE1686" s="187"/>
      <c r="BF1686" s="187"/>
      <c r="BG1686" s="187"/>
      <c r="BH1686" s="187"/>
      <c r="BI1686" s="187"/>
      <c r="BJ1686" s="187"/>
      <c r="BK1686" s="187"/>
      <c r="BL1686" s="187"/>
      <c r="BM1686" s="187"/>
    </row>
    <row r="1687" spans="1:65" s="197" customFormat="1" x14ac:dyDescent="0.2">
      <c r="A1687" s="64"/>
      <c r="B1687" s="118"/>
      <c r="C1687" s="11"/>
      <c r="D1687" s="119"/>
      <c r="E1687" s="118"/>
      <c r="F1687" s="119"/>
      <c r="G1687" s="135"/>
      <c r="H1687" s="793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  <c r="S1687" s="129"/>
      <c r="T1687" s="129"/>
      <c r="U1687" s="129"/>
      <c r="V1687" s="129"/>
      <c r="W1687" s="129"/>
      <c r="X1687" s="129"/>
      <c r="Y1687" s="129"/>
      <c r="Z1687" s="129"/>
      <c r="AA1687" s="129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  <c r="AZ1687" s="187"/>
      <c r="BA1687" s="187"/>
      <c r="BB1687" s="187"/>
      <c r="BC1687" s="187"/>
      <c r="BD1687" s="187"/>
      <c r="BE1687" s="187"/>
      <c r="BF1687" s="187"/>
      <c r="BG1687" s="187"/>
      <c r="BH1687" s="187"/>
      <c r="BI1687" s="187"/>
      <c r="BJ1687" s="187"/>
      <c r="BK1687" s="187"/>
      <c r="BL1687" s="187"/>
      <c r="BM1687" s="187"/>
    </row>
    <row r="1688" spans="1:65" s="676" customFormat="1" ht="37.5" customHeight="1" x14ac:dyDescent="0.2">
      <c r="A1688" s="506" t="s">
        <v>5</v>
      </c>
      <c r="B1688" s="507" t="s">
        <v>6</v>
      </c>
      <c r="C1688" s="507" t="s">
        <v>7</v>
      </c>
      <c r="D1688" s="680" t="s">
        <v>578</v>
      </c>
      <c r="E1688" s="680" t="s">
        <v>579</v>
      </c>
      <c r="F1688" s="680" t="s">
        <v>580</v>
      </c>
      <c r="G1688" s="680" t="s">
        <v>581</v>
      </c>
      <c r="H1688" s="690" t="s">
        <v>14</v>
      </c>
      <c r="I1688" s="520"/>
    </row>
    <row r="1689" spans="1:65" s="676" customFormat="1" ht="25.5" customHeight="1" x14ac:dyDescent="0.2">
      <c r="A1689" s="508"/>
      <c r="B1689" s="508"/>
      <c r="C1689" s="508"/>
      <c r="D1689" s="248"/>
      <c r="E1689" s="248"/>
      <c r="F1689" s="248" t="s">
        <v>582</v>
      </c>
      <c r="G1689" s="248" t="s">
        <v>583</v>
      </c>
      <c r="H1689" s="688" t="s">
        <v>584</v>
      </c>
      <c r="I1689" s="520"/>
    </row>
    <row r="1690" spans="1:65" s="187" customFormat="1" ht="27" customHeight="1" x14ac:dyDescent="0.2">
      <c r="A1690" s="1426" t="str">
        <f>'[1]CM.01-PERSONAL '!$C$168</f>
        <v xml:space="preserve">GERENCIA DE OBRAS </v>
      </c>
      <c r="B1690" s="1426">
        <v>5</v>
      </c>
      <c r="C1690" s="780" t="str">
        <f>'[1]MATRIZ DE ACTIVIDADES'!$B$70</f>
        <v>Recibe,revisa expediente y efectùa la Verificaciòn administrativa</v>
      </c>
      <c r="D1690" s="722" t="str">
        <f>'[1]CM.02- FUNGIBLE'!$B$6</f>
        <v>Folder manila A4</v>
      </c>
      <c r="E1690" s="723" t="s">
        <v>591</v>
      </c>
      <c r="F1690" s="724">
        <v>1</v>
      </c>
      <c r="G1690" s="725">
        <f>'[1]CM.02- FUNGIBLE'!$E$6</f>
        <v>0.71679999999999999</v>
      </c>
      <c r="H1690" s="726">
        <f t="shared" ref="H1690:H1698" si="67">F1690*G1690</f>
        <v>0.71679999999999999</v>
      </c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  <c r="S1690" s="129"/>
      <c r="T1690" s="129"/>
      <c r="U1690" s="129"/>
      <c r="V1690" s="129"/>
      <c r="W1690" s="129"/>
      <c r="X1690" s="129"/>
      <c r="Y1690" s="129"/>
      <c r="Z1690" s="129"/>
      <c r="AA1690" s="129"/>
    </row>
    <row r="1691" spans="1:65" s="187" customFormat="1" ht="27" customHeight="1" x14ac:dyDescent="0.2">
      <c r="A1691" s="1383"/>
      <c r="B1691" s="1427"/>
      <c r="C1691" s="780"/>
      <c r="D1691" s="727" t="str">
        <f>'[1]CM.02- FUNGIBLE'!$B$5</f>
        <v>Faster</v>
      </c>
      <c r="E1691" s="723" t="s">
        <v>591</v>
      </c>
      <c r="F1691" s="727">
        <v>1</v>
      </c>
      <c r="G1691" s="728">
        <f>'[1]CM.02- FUNGIBLE'!$E$5</f>
        <v>8.8000000000000009E-2</v>
      </c>
      <c r="H1691" s="726">
        <f t="shared" si="67"/>
        <v>8.8000000000000009E-2</v>
      </c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  <c r="S1691" s="129"/>
      <c r="T1691" s="129"/>
      <c r="U1691" s="129"/>
      <c r="V1691" s="129"/>
      <c r="W1691" s="129"/>
      <c r="X1691" s="129"/>
      <c r="Y1691" s="129"/>
      <c r="Z1691" s="129"/>
      <c r="AA1691" s="129"/>
    </row>
    <row r="1692" spans="1:65" s="187" customFormat="1" ht="27" customHeight="1" x14ac:dyDescent="0.2">
      <c r="A1692" s="1383"/>
      <c r="B1692" s="1426">
        <v>6</v>
      </c>
      <c r="C1692" s="780" t="str">
        <f>'[1]MATRIZ DE ACTIVIDADES'!$B$30</f>
        <v>Elabora el informe de verificación administrativa, proyecto de  Licencia  y deriva a Gerente</v>
      </c>
      <c r="D1692" s="722" t="str">
        <f>'[1]CM.02- FUNGIBLE'!$B$8</f>
        <v>Papel Bond A-4 75 gramos</v>
      </c>
      <c r="E1692" s="723" t="s">
        <v>591</v>
      </c>
      <c r="F1692" s="724">
        <v>2</v>
      </c>
      <c r="G1692" s="729">
        <f>'[1]CM.02- FUNGIBLE'!$E$8</f>
        <v>3.1600000000000003E-2</v>
      </c>
      <c r="H1692" s="726">
        <f t="shared" si="67"/>
        <v>6.3200000000000006E-2</v>
      </c>
      <c r="I1692" s="129"/>
      <c r="J1692" s="129"/>
      <c r="K1692" s="129"/>
      <c r="L1692" s="129"/>
      <c r="M1692" s="129"/>
      <c r="N1692" s="129"/>
      <c r="O1692" s="129"/>
      <c r="P1692" s="129"/>
      <c r="Q1692" s="129"/>
      <c r="R1692" s="129"/>
      <c r="S1692" s="129"/>
      <c r="T1692" s="129"/>
      <c r="U1692" s="129"/>
      <c r="V1692" s="129"/>
      <c r="W1692" s="129"/>
      <c r="X1692" s="129"/>
      <c r="Y1692" s="129"/>
      <c r="Z1692" s="129"/>
      <c r="AA1692" s="129"/>
    </row>
    <row r="1693" spans="1:65" s="187" customFormat="1" ht="27" customHeight="1" x14ac:dyDescent="0.2">
      <c r="A1693" s="1383"/>
      <c r="B1693" s="1427"/>
      <c r="C1693" s="780"/>
      <c r="D1693" s="730" t="str">
        <f>'[1]CM.02- FUNGIBLE'!$B$7</f>
        <v>Grapas 26/6</v>
      </c>
      <c r="E1693" s="723" t="s">
        <v>591</v>
      </c>
      <c r="F1693" s="731">
        <v>1</v>
      </c>
      <c r="G1693" s="732">
        <f>'[1]CM.02- FUNGIBLE'!$E$7</f>
        <v>4.5199999999999998E-4</v>
      </c>
      <c r="H1693" s="726">
        <f t="shared" si="67"/>
        <v>4.5199999999999998E-4</v>
      </c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  <c r="S1693" s="129"/>
      <c r="T1693" s="129"/>
      <c r="U1693" s="129"/>
      <c r="V1693" s="129"/>
      <c r="W1693" s="129"/>
      <c r="X1693" s="129"/>
      <c r="Y1693" s="129"/>
      <c r="Z1693" s="129"/>
      <c r="AA1693" s="129"/>
    </row>
    <row r="1694" spans="1:65" s="187" customFormat="1" ht="27" customHeight="1" x14ac:dyDescent="0.2">
      <c r="A1694" s="1383"/>
      <c r="B1694" s="1426">
        <v>13</v>
      </c>
      <c r="C1694" s="780" t="str">
        <f>'[1]MATRIZ DE ACTIVIDADES'!$B$39</f>
        <v>Recepciona, revisa expediente , elabora proyecto de Resolucion  y deriva documentacion</v>
      </c>
      <c r="D1694" s="722" t="str">
        <f>'[1]CM.02- FUNGIBLE'!$B$8</f>
        <v>Papel Bond A-4 75 gramos</v>
      </c>
      <c r="E1694" s="723" t="s">
        <v>591</v>
      </c>
      <c r="F1694" s="724">
        <v>2</v>
      </c>
      <c r="G1694" s="729">
        <f>'[1]CM.02- FUNGIBLE'!$E$8</f>
        <v>3.1600000000000003E-2</v>
      </c>
      <c r="H1694" s="726">
        <f t="shared" si="67"/>
        <v>6.3200000000000006E-2</v>
      </c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  <c r="S1694" s="129"/>
      <c r="T1694" s="129"/>
      <c r="U1694" s="129"/>
      <c r="V1694" s="129"/>
      <c r="W1694" s="129"/>
      <c r="X1694" s="129"/>
      <c r="Y1694" s="129"/>
      <c r="Z1694" s="129"/>
      <c r="AA1694" s="129"/>
    </row>
    <row r="1695" spans="1:65" s="187" customFormat="1" ht="27" customHeight="1" x14ac:dyDescent="0.2">
      <c r="A1695" s="1427"/>
      <c r="B1695" s="1427"/>
      <c r="C1695" s="789"/>
      <c r="D1695" s="730" t="str">
        <f>'[1]CM.02- FUNGIBLE'!$B$7</f>
        <v>Grapas 26/6</v>
      </c>
      <c r="E1695" s="723" t="s">
        <v>591</v>
      </c>
      <c r="F1695" s="731">
        <v>1</v>
      </c>
      <c r="G1695" s="732">
        <f>'[1]CM.02- FUNGIBLE'!$E$7</f>
        <v>4.5199999999999998E-4</v>
      </c>
      <c r="H1695" s="726">
        <f t="shared" si="67"/>
        <v>4.5199999999999998E-4</v>
      </c>
      <c r="I1695" s="129"/>
      <c r="J1695" s="129"/>
      <c r="K1695" s="129"/>
      <c r="L1695" s="129"/>
      <c r="M1695" s="129"/>
      <c r="N1695" s="129"/>
      <c r="O1695" s="129"/>
      <c r="P1695" s="129"/>
      <c r="Q1695" s="129"/>
      <c r="R1695" s="129"/>
      <c r="S1695" s="129"/>
      <c r="T1695" s="129"/>
      <c r="U1695" s="129"/>
      <c r="V1695" s="129"/>
      <c r="W1695" s="129"/>
      <c r="X1695" s="129"/>
      <c r="Y1695" s="129"/>
      <c r="Z1695" s="129"/>
      <c r="AA1695" s="129"/>
    </row>
    <row r="1696" spans="1:65" s="187" customFormat="1" ht="36" customHeight="1" x14ac:dyDescent="0.2">
      <c r="A1696" s="784" t="str">
        <f>'[1]CM.01-PERSONAL '!$C$154</f>
        <v>GERENCIA GENERAL DE DESARROLLO URBANO</v>
      </c>
      <c r="B1696" s="785">
        <v>19</v>
      </c>
      <c r="C1696" s="790" t="str">
        <f>'[1]MATRIZ DE ACTIVIDADES'!$B$147</f>
        <v xml:space="preserve">Recibe prepara notificacion, registra en el sistema y deriva documentacion </v>
      </c>
      <c r="D1696" s="722" t="str">
        <f>'[1]CM.02- FUNGIBLE'!$B$8</f>
        <v>Papel Bond A-4 75 gramos</v>
      </c>
      <c r="E1696" s="723" t="s">
        <v>591</v>
      </c>
      <c r="F1696" s="724">
        <v>1</v>
      </c>
      <c r="G1696" s="729">
        <f>'[1]CM.02- FUNGIBLE'!$E$8</f>
        <v>3.1600000000000003E-2</v>
      </c>
      <c r="H1696" s="726">
        <f t="shared" si="67"/>
        <v>3.1600000000000003E-2</v>
      </c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  <c r="S1696" s="129"/>
      <c r="T1696" s="129"/>
      <c r="U1696" s="129"/>
      <c r="V1696" s="129"/>
      <c r="W1696" s="129"/>
      <c r="X1696" s="129"/>
      <c r="Y1696" s="129"/>
      <c r="Z1696" s="129"/>
      <c r="AA1696" s="129"/>
    </row>
    <row r="1697" spans="1:65" s="187" customFormat="1" ht="27" customHeight="1" x14ac:dyDescent="0.2">
      <c r="A1697" s="1426" t="str">
        <f>'[1]CM.01-PERSONAL '!$C$168</f>
        <v xml:space="preserve">GERENCIA DE OBRAS </v>
      </c>
      <c r="B1697" s="786">
        <v>22</v>
      </c>
      <c r="C1697" s="780" t="str">
        <f>'[1]MATRIZ DE ACTIVIDADES'!$B$34</f>
        <v>Recepciona, revisa expediente , elabora cronograma de visitas y deriva documentacion.</v>
      </c>
      <c r="D1697" s="722" t="str">
        <f>'[1]CM.02- FUNGIBLE'!$B$8</f>
        <v>Papel Bond A-4 75 gramos</v>
      </c>
      <c r="E1697" s="723" t="s">
        <v>591</v>
      </c>
      <c r="F1697" s="724">
        <v>1</v>
      </c>
      <c r="G1697" s="729">
        <f>'[1]CM.02- FUNGIBLE'!$E$8</f>
        <v>3.1600000000000003E-2</v>
      </c>
      <c r="H1697" s="726">
        <f t="shared" si="67"/>
        <v>3.1600000000000003E-2</v>
      </c>
      <c r="I1697" s="129"/>
      <c r="J1697" s="129"/>
      <c r="K1697" s="129"/>
      <c r="L1697" s="129"/>
      <c r="M1697" s="129"/>
      <c r="N1697" s="129"/>
      <c r="O1697" s="129"/>
      <c r="P1697" s="129"/>
      <c r="Q1697" s="129"/>
      <c r="R1697" s="129"/>
      <c r="S1697" s="129"/>
      <c r="T1697" s="129"/>
      <c r="U1697" s="129"/>
      <c r="V1697" s="129"/>
      <c r="W1697" s="129"/>
      <c r="X1697" s="129"/>
      <c r="Y1697" s="129"/>
      <c r="Z1697" s="129"/>
      <c r="AA1697" s="129"/>
    </row>
    <row r="1698" spans="1:65" s="187" customFormat="1" ht="27" customHeight="1" x14ac:dyDescent="0.2">
      <c r="A1698" s="1383"/>
      <c r="B1698" s="787">
        <v>24</v>
      </c>
      <c r="C1698" s="780" t="str">
        <f>'[1]MATRIZ DE ACTIVIDADES'!$B$147</f>
        <v xml:space="preserve">Recibe prepara notificacion, registra en el sistema y deriva documentacion </v>
      </c>
      <c r="D1698" s="722" t="str">
        <f>'[1]CM.02- FUNGIBLE'!$B$8</f>
        <v>Papel Bond A-4 75 gramos</v>
      </c>
      <c r="E1698" s="723" t="s">
        <v>591</v>
      </c>
      <c r="F1698" s="724">
        <v>1</v>
      </c>
      <c r="G1698" s="729">
        <f>'[1]CM.02- FUNGIBLE'!$E$8</f>
        <v>3.1600000000000003E-2</v>
      </c>
      <c r="H1698" s="726">
        <f t="shared" si="67"/>
        <v>3.1600000000000003E-2</v>
      </c>
      <c r="I1698" s="129"/>
      <c r="J1698" s="129"/>
      <c r="K1698" s="129"/>
      <c r="L1698" s="129"/>
      <c r="M1698" s="129"/>
      <c r="N1698" s="129"/>
      <c r="O1698" s="129"/>
      <c r="P1698" s="129"/>
      <c r="Q1698" s="129"/>
      <c r="R1698" s="129"/>
      <c r="S1698" s="129"/>
      <c r="T1698" s="129"/>
      <c r="U1698" s="129"/>
      <c r="V1698" s="129"/>
      <c r="W1698" s="129"/>
      <c r="X1698" s="129"/>
      <c r="Y1698" s="129"/>
      <c r="Z1698" s="129"/>
      <c r="AA1698" s="129"/>
    </row>
    <row r="1699" spans="1:65" s="187" customFormat="1" ht="27" customHeight="1" x14ac:dyDescent="0.2">
      <c r="A1699" s="1383"/>
      <c r="B1699" s="1390">
        <v>30</v>
      </c>
      <c r="C1699" s="780" t="str">
        <f>'[1]MATRIZ DE ACTIVIDADES'!$B$82</f>
        <v>Elabora Informe de visita de inspección y deriva una copia al responsable de la obra y al Gerente</v>
      </c>
      <c r="D1699" s="722" t="str">
        <f>'[1]CM.02- FUNGIBLE'!$B$8</f>
        <v>Papel Bond A-4 75 gramos</v>
      </c>
      <c r="E1699" s="723" t="s">
        <v>591</v>
      </c>
      <c r="F1699" s="724">
        <v>3</v>
      </c>
      <c r="G1699" s="729">
        <f>'[1]CM.02- FUNGIBLE'!$E$8</f>
        <v>3.1600000000000003E-2</v>
      </c>
      <c r="H1699" s="726">
        <f t="shared" ref="H1699:H1702" si="68">F1699*G1699</f>
        <v>9.4800000000000009E-2</v>
      </c>
      <c r="I1699" s="129"/>
      <c r="J1699" s="129"/>
      <c r="K1699" s="129"/>
      <c r="L1699" s="129"/>
      <c r="M1699" s="129"/>
      <c r="N1699" s="129"/>
      <c r="O1699" s="129"/>
      <c r="P1699" s="129"/>
      <c r="Q1699" s="129"/>
      <c r="R1699" s="129"/>
      <c r="S1699" s="129"/>
      <c r="T1699" s="129"/>
      <c r="U1699" s="129"/>
      <c r="V1699" s="129"/>
      <c r="W1699" s="129"/>
      <c r="X1699" s="129"/>
      <c r="Y1699" s="129"/>
      <c r="Z1699" s="129"/>
      <c r="AA1699" s="129"/>
    </row>
    <row r="1700" spans="1:65" s="187" customFormat="1" ht="27" customHeight="1" x14ac:dyDescent="0.2">
      <c r="A1700" s="1383"/>
      <c r="B1700" s="1212"/>
      <c r="C1700" s="780"/>
      <c r="D1700" s="730" t="str">
        <f>'[1]CM.02- FUNGIBLE'!$B$7</f>
        <v>Grapas 26/6</v>
      </c>
      <c r="E1700" s="723" t="s">
        <v>591</v>
      </c>
      <c r="F1700" s="731">
        <v>1</v>
      </c>
      <c r="G1700" s="732">
        <f>'[1]CM.02- FUNGIBLE'!$E$7</f>
        <v>4.5199999999999998E-4</v>
      </c>
      <c r="H1700" s="726">
        <f t="shared" si="68"/>
        <v>4.5199999999999998E-4</v>
      </c>
      <c r="I1700" s="129"/>
      <c r="J1700" s="129"/>
      <c r="K1700" s="129"/>
      <c r="L1700" s="129"/>
      <c r="M1700" s="129"/>
      <c r="N1700" s="129"/>
      <c r="O1700" s="129"/>
      <c r="P1700" s="129"/>
      <c r="Q1700" s="129"/>
      <c r="R1700" s="129"/>
      <c r="S1700" s="129"/>
      <c r="T1700" s="129"/>
      <c r="U1700" s="129"/>
      <c r="V1700" s="129"/>
      <c r="W1700" s="129"/>
      <c r="X1700" s="129"/>
      <c r="Y1700" s="129"/>
      <c r="Z1700" s="129"/>
      <c r="AA1700" s="129"/>
    </row>
    <row r="1701" spans="1:65" s="187" customFormat="1" ht="27" customHeight="1" x14ac:dyDescent="0.2">
      <c r="A1701" s="1383"/>
      <c r="B1701" s="1390">
        <v>34</v>
      </c>
      <c r="C1701" s="780" t="str">
        <f>'[1]MATRIZ DE ACTIVIDADES'!$B$82</f>
        <v>Elabora Informe de visita de inspección y deriva una copia al responsable de la obra y al Gerente</v>
      </c>
      <c r="D1701" s="722" t="str">
        <f>'[1]CM.02- FUNGIBLE'!$B$8</f>
        <v>Papel Bond A-4 75 gramos</v>
      </c>
      <c r="E1701" s="723" t="s">
        <v>591</v>
      </c>
      <c r="F1701" s="724">
        <v>3</v>
      </c>
      <c r="G1701" s="729">
        <f>'[1]CM.02- FUNGIBLE'!$E$8</f>
        <v>3.1600000000000003E-2</v>
      </c>
      <c r="H1701" s="726">
        <f t="shared" si="68"/>
        <v>9.4800000000000009E-2</v>
      </c>
      <c r="I1701" s="129"/>
      <c r="J1701" s="129"/>
      <c r="K1701" s="129"/>
      <c r="L1701" s="129"/>
      <c r="M1701" s="129"/>
      <c r="N1701" s="129"/>
      <c r="O1701" s="129"/>
      <c r="P1701" s="129"/>
      <c r="Q1701" s="129"/>
      <c r="R1701" s="129"/>
      <c r="S1701" s="129"/>
      <c r="T1701" s="129"/>
      <c r="U1701" s="129"/>
      <c r="V1701" s="129"/>
      <c r="W1701" s="129"/>
      <c r="X1701" s="129"/>
      <c r="Y1701" s="129"/>
      <c r="Z1701" s="129"/>
      <c r="AA1701" s="129"/>
    </row>
    <row r="1702" spans="1:65" s="187" customFormat="1" ht="27" customHeight="1" x14ac:dyDescent="0.2">
      <c r="A1702" s="1427"/>
      <c r="B1702" s="1212"/>
      <c r="C1702" s="780"/>
      <c r="D1702" s="730" t="str">
        <f>'[1]CM.02- FUNGIBLE'!$B$7</f>
        <v>Grapas 26/6</v>
      </c>
      <c r="E1702" s="723" t="s">
        <v>591</v>
      </c>
      <c r="F1702" s="731">
        <v>1</v>
      </c>
      <c r="G1702" s="732">
        <f>'[1]CM.02- FUNGIBLE'!$E$7</f>
        <v>4.5199999999999998E-4</v>
      </c>
      <c r="H1702" s="726">
        <f t="shared" si="68"/>
        <v>4.5199999999999998E-4</v>
      </c>
      <c r="I1702" s="129"/>
      <c r="J1702" s="129"/>
      <c r="K1702" s="129"/>
      <c r="L1702" s="129"/>
      <c r="M1702" s="129"/>
      <c r="N1702" s="129"/>
      <c r="O1702" s="129"/>
      <c r="P1702" s="129"/>
      <c r="Q1702" s="129"/>
      <c r="R1702" s="129"/>
      <c r="S1702" s="129"/>
      <c r="T1702" s="129"/>
      <c r="U1702" s="129"/>
      <c r="V1702" s="129"/>
      <c r="W1702" s="129"/>
      <c r="X1702" s="129"/>
      <c r="Y1702" s="129"/>
      <c r="Z1702" s="129"/>
      <c r="AA1702" s="129"/>
    </row>
    <row r="1703" spans="1:65" ht="36" x14ac:dyDescent="0.2">
      <c r="A1703" s="127"/>
      <c r="B1703" s="183"/>
      <c r="C1703" s="127"/>
      <c r="D1703" s="128"/>
      <c r="E1703" s="149"/>
      <c r="F1703" s="149"/>
      <c r="G1703" s="692" t="s">
        <v>592</v>
      </c>
      <c r="H1703" s="794">
        <f>SUM(H1690:H1702)</f>
        <v>1.2174079999999998</v>
      </c>
      <c r="AF1703" s="188"/>
      <c r="AG1703" s="188"/>
      <c r="AH1703" s="188"/>
      <c r="AI1703" s="188"/>
      <c r="AJ1703" s="188"/>
      <c r="AK1703" s="188"/>
      <c r="AL1703" s="188"/>
      <c r="AM1703" s="188"/>
      <c r="AN1703" s="188"/>
      <c r="AO1703" s="188"/>
      <c r="AP1703" s="188"/>
      <c r="AQ1703" s="188"/>
      <c r="AR1703" s="188"/>
      <c r="AS1703" s="188"/>
      <c r="AT1703" s="188"/>
      <c r="AU1703" s="188"/>
      <c r="AV1703" s="188"/>
      <c r="AW1703" s="188"/>
      <c r="AX1703" s="188"/>
      <c r="AY1703" s="188"/>
      <c r="AZ1703" s="188"/>
      <c r="BA1703" s="188"/>
      <c r="BB1703" s="188"/>
      <c r="BC1703" s="188"/>
      <c r="BD1703" s="188"/>
      <c r="BE1703" s="188"/>
      <c r="BF1703" s="188"/>
      <c r="BG1703" s="188"/>
      <c r="BH1703" s="188"/>
      <c r="BI1703" s="188"/>
      <c r="BJ1703" s="188"/>
      <c r="BK1703" s="188"/>
      <c r="BL1703" s="188"/>
      <c r="BM1703" s="188"/>
    </row>
    <row r="1704" spans="1:65" s="187" customFormat="1" x14ac:dyDescent="0.2">
      <c r="A1704" s="178"/>
      <c r="B1704" s="184"/>
      <c r="C1704" s="178"/>
      <c r="D1704" s="179"/>
      <c r="E1704" s="150"/>
      <c r="F1704" s="150"/>
      <c r="G1704" s="152"/>
      <c r="H1704" s="795"/>
      <c r="I1704" s="129"/>
      <c r="J1704" s="129"/>
      <c r="K1704" s="129"/>
      <c r="L1704" s="129"/>
      <c r="M1704" s="129"/>
      <c r="N1704" s="129"/>
      <c r="O1704" s="129"/>
      <c r="P1704" s="129"/>
      <c r="Q1704" s="129"/>
      <c r="R1704" s="129"/>
      <c r="S1704" s="129"/>
      <c r="T1704" s="129"/>
      <c r="U1704" s="129"/>
      <c r="V1704" s="129"/>
      <c r="W1704" s="129"/>
      <c r="X1704" s="129"/>
      <c r="Y1704" s="129"/>
      <c r="Z1704" s="129"/>
      <c r="AA1704" s="129"/>
    </row>
    <row r="1705" spans="1:65" s="52" customFormat="1" ht="15" customHeight="1" x14ac:dyDescent="0.25">
      <c r="A1705" s="1305" t="s">
        <v>55</v>
      </c>
      <c r="B1705" s="1305"/>
      <c r="C1705" s="1305"/>
      <c r="D1705" s="1305"/>
      <c r="E1705" s="1305"/>
      <c r="F1705" s="1305"/>
      <c r="G1705" s="1305"/>
      <c r="H1705" s="1305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</row>
    <row r="1706" spans="1:65" s="52" customFormat="1" ht="15" x14ac:dyDescent="0.25">
      <c r="A1706" s="1305" t="s">
        <v>673</v>
      </c>
      <c r="B1706" s="1305"/>
      <c r="C1706" s="1305"/>
      <c r="D1706" s="1305"/>
      <c r="E1706" s="1305"/>
      <c r="F1706" s="1305"/>
      <c r="G1706" s="1305"/>
      <c r="H1706" s="1305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</row>
    <row r="1707" spans="1:65" s="52" customFormat="1" ht="15" customHeight="1" x14ac:dyDescent="0.25">
      <c r="A1707" s="1301" t="s">
        <v>674</v>
      </c>
      <c r="B1707" s="1301"/>
      <c r="C1707" s="1301"/>
      <c r="D1707" s="1301"/>
      <c r="E1707" s="1301"/>
      <c r="F1707" s="1301"/>
      <c r="G1707" s="1301"/>
      <c r="H1707" s="130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</row>
    <row r="1708" spans="1:65" ht="13.5" thickBot="1" x14ac:dyDescent="0.25">
      <c r="A1708" s="60" t="s">
        <v>3</v>
      </c>
      <c r="B1708" s="117"/>
      <c r="C1708" s="61"/>
      <c r="D1708" s="117"/>
      <c r="E1708" s="117"/>
      <c r="F1708" s="117"/>
      <c r="G1708" s="132"/>
      <c r="H1708" s="793"/>
    </row>
    <row r="1709" spans="1:65" s="197" customFormat="1" ht="13.5" customHeight="1" thickBot="1" x14ac:dyDescent="0.25">
      <c r="A1709" s="1107" t="s">
        <v>455</v>
      </c>
      <c r="B1709" s="1094"/>
      <c r="C1709" s="1094"/>
      <c r="D1709" s="1094"/>
      <c r="E1709" s="1094"/>
      <c r="F1709" s="1094"/>
      <c r="G1709" s="1094"/>
      <c r="H1709" s="1088"/>
      <c r="I1709" s="129"/>
      <c r="J1709" s="129"/>
      <c r="K1709" s="129"/>
      <c r="L1709" s="129"/>
      <c r="M1709" s="129"/>
      <c r="N1709" s="129"/>
      <c r="O1709" s="129"/>
      <c r="P1709" s="129"/>
      <c r="Q1709" s="129"/>
      <c r="R1709" s="129"/>
      <c r="S1709" s="129"/>
      <c r="T1709" s="129"/>
      <c r="U1709" s="129"/>
      <c r="V1709" s="129"/>
      <c r="W1709" s="129"/>
      <c r="X1709" s="129"/>
      <c r="Y1709" s="129"/>
      <c r="Z1709" s="129"/>
      <c r="AA1709" s="129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  <c r="AZ1709" s="187"/>
      <c r="BA1709" s="187"/>
      <c r="BB1709" s="187"/>
      <c r="BC1709" s="187"/>
      <c r="BD1709" s="187"/>
      <c r="BE1709" s="187"/>
      <c r="BF1709" s="187"/>
      <c r="BG1709" s="187"/>
      <c r="BH1709" s="187"/>
      <c r="BI1709" s="187"/>
      <c r="BJ1709" s="187"/>
      <c r="BK1709" s="187"/>
      <c r="BL1709" s="187"/>
      <c r="BM1709" s="187"/>
    </row>
    <row r="1710" spans="1:65" s="187" customFormat="1" ht="12.75" customHeight="1" x14ac:dyDescent="0.2">
      <c r="A1710" s="418" t="s">
        <v>569</v>
      </c>
      <c r="B1710" s="418"/>
      <c r="C1710" s="418"/>
      <c r="D1710" s="783"/>
      <c r="E1710" s="418"/>
      <c r="F1710" s="418"/>
      <c r="G1710" s="418"/>
      <c r="H1710" s="807"/>
      <c r="I1710" s="129"/>
      <c r="J1710" s="129"/>
      <c r="K1710" s="129"/>
      <c r="L1710" s="129"/>
      <c r="M1710" s="129"/>
      <c r="N1710" s="129"/>
      <c r="O1710" s="129"/>
      <c r="P1710" s="129"/>
      <c r="Q1710" s="129"/>
      <c r="R1710" s="129"/>
      <c r="S1710" s="129"/>
      <c r="T1710" s="129"/>
      <c r="U1710" s="129"/>
      <c r="V1710" s="129"/>
      <c r="W1710" s="129"/>
      <c r="X1710" s="129"/>
      <c r="Y1710" s="129"/>
      <c r="Z1710" s="129"/>
      <c r="AA1710" s="129"/>
    </row>
    <row r="1711" spans="1:65" s="187" customFormat="1" ht="12.75" customHeight="1" x14ac:dyDescent="0.2">
      <c r="A1711" s="418"/>
      <c r="B1711" s="418"/>
      <c r="C1711" s="418"/>
      <c r="D1711" s="783"/>
      <c r="E1711" s="418"/>
      <c r="F1711" s="418"/>
      <c r="G1711" s="418"/>
      <c r="H1711" s="807"/>
      <c r="I1711" s="129"/>
      <c r="J1711" s="129"/>
      <c r="K1711" s="129"/>
      <c r="L1711" s="129"/>
      <c r="M1711" s="129"/>
      <c r="N1711" s="129"/>
      <c r="O1711" s="129"/>
      <c r="P1711" s="129"/>
      <c r="Q1711" s="129"/>
      <c r="R1711" s="129"/>
      <c r="S1711" s="129"/>
      <c r="T1711" s="129"/>
      <c r="U1711" s="129"/>
      <c r="V1711" s="129"/>
      <c r="W1711" s="129"/>
      <c r="X1711" s="129"/>
      <c r="Y1711" s="129"/>
      <c r="Z1711" s="129"/>
      <c r="AA1711" s="129"/>
    </row>
    <row r="1712" spans="1:65" ht="13.5" thickBot="1" x14ac:dyDescent="0.25">
      <c r="A1712" s="60" t="s">
        <v>4</v>
      </c>
      <c r="B1712" s="117"/>
      <c r="C1712" s="63"/>
      <c r="D1712" s="118"/>
      <c r="E1712" s="118"/>
      <c r="F1712" s="118"/>
      <c r="G1712" s="135"/>
      <c r="H1712" s="793"/>
    </row>
    <row r="1713" spans="1:65" ht="13.5" thickBot="1" x14ac:dyDescent="0.25">
      <c r="A1713" s="1108" t="s">
        <v>62</v>
      </c>
      <c r="B1713" s="1109"/>
      <c r="C1713" s="1109"/>
      <c r="D1713" s="1109"/>
      <c r="E1713" s="1109"/>
      <c r="F1713" s="1109"/>
      <c r="G1713" s="1109"/>
      <c r="H1713" s="1091"/>
    </row>
    <row r="1714" spans="1:65" x14ac:dyDescent="0.2">
      <c r="A1714" s="62"/>
      <c r="B1714" s="62"/>
      <c r="C1714" s="62"/>
      <c r="D1714" s="118"/>
      <c r="E1714" s="62"/>
      <c r="F1714" s="62"/>
      <c r="G1714" s="62"/>
      <c r="H1714" s="806"/>
    </row>
    <row r="1715" spans="1:65" s="699" customFormat="1" ht="37.5" customHeight="1" x14ac:dyDescent="0.2">
      <c r="A1715" s="506" t="s">
        <v>5</v>
      </c>
      <c r="B1715" s="507" t="s">
        <v>6</v>
      </c>
      <c r="C1715" s="507" t="s">
        <v>7</v>
      </c>
      <c r="D1715" s="680" t="s">
        <v>578</v>
      </c>
      <c r="E1715" s="680" t="s">
        <v>579</v>
      </c>
      <c r="F1715" s="680" t="s">
        <v>580</v>
      </c>
      <c r="G1715" s="680" t="s">
        <v>581</v>
      </c>
      <c r="H1715" s="690" t="s">
        <v>14</v>
      </c>
      <c r="I1715" s="520"/>
    </row>
    <row r="1716" spans="1:65" s="699" customFormat="1" ht="25.5" customHeight="1" x14ac:dyDescent="0.2">
      <c r="A1716" s="508"/>
      <c r="B1716" s="508"/>
      <c r="C1716" s="508"/>
      <c r="D1716" s="248"/>
      <c r="E1716" s="248"/>
      <c r="F1716" s="248" t="s">
        <v>582</v>
      </c>
      <c r="G1716" s="248" t="s">
        <v>583</v>
      </c>
      <c r="H1716" s="688" t="s">
        <v>584</v>
      </c>
      <c r="I1716" s="520"/>
    </row>
    <row r="1717" spans="1:65" s="52" customFormat="1" ht="36" customHeight="1" x14ac:dyDescent="0.25">
      <c r="A1717" s="1363" t="s">
        <v>561</v>
      </c>
      <c r="B1717" s="1365">
        <v>4</v>
      </c>
      <c r="C1717" s="790" t="str">
        <f>'[1]MATRIZ DE ACTIVIDADES'!$B$105</f>
        <v>Elabora Informe Tecnico y deriva a documentacion</v>
      </c>
      <c r="D1717" s="722" t="str">
        <f>'[1]CM.02- FUNGIBLE'!$B$8</f>
        <v>Papel Bond A-4 75 gramos</v>
      </c>
      <c r="E1717" s="723" t="s">
        <v>591</v>
      </c>
      <c r="F1717" s="724">
        <v>10</v>
      </c>
      <c r="G1717" s="729">
        <f>'[1]CM.02- FUNGIBLE'!$E$8</f>
        <v>3.1600000000000003E-2</v>
      </c>
      <c r="H1717" s="726">
        <f t="shared" ref="H1717:H1718" si="69">F1717*G1717</f>
        <v>0.31600000000000006</v>
      </c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X1717" s="71"/>
      <c r="Y1717" s="71"/>
      <c r="Z1717" s="71"/>
      <c r="AA1717" s="71"/>
      <c r="AB1717" s="71"/>
      <c r="AC1717" s="71"/>
      <c r="AD1717" s="71"/>
      <c r="AE1717" s="71"/>
    </row>
    <row r="1718" spans="1:65" s="52" customFormat="1" ht="36" customHeight="1" x14ac:dyDescent="0.25">
      <c r="A1718" s="1364"/>
      <c r="B1718" s="1366"/>
      <c r="C1718" s="790"/>
      <c r="D1718" s="730" t="str">
        <f>'[1]CM.02- FUNGIBLE'!$B$7</f>
        <v>Grapas 26/6</v>
      </c>
      <c r="E1718" s="723" t="s">
        <v>591</v>
      </c>
      <c r="F1718" s="731">
        <v>1</v>
      </c>
      <c r="G1718" s="732">
        <f>'[1]CM.02- FUNGIBLE'!$E$7</f>
        <v>4.5199999999999998E-4</v>
      </c>
      <c r="H1718" s="726">
        <f t="shared" si="69"/>
        <v>4.5199999999999998E-4</v>
      </c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X1718" s="71"/>
      <c r="Y1718" s="71"/>
      <c r="Z1718" s="71"/>
      <c r="AA1718" s="71"/>
      <c r="AB1718" s="71"/>
      <c r="AC1718" s="71"/>
      <c r="AD1718" s="71"/>
      <c r="AE1718" s="71"/>
    </row>
    <row r="1719" spans="1:65" s="52" customFormat="1" ht="36" x14ac:dyDescent="0.25">
      <c r="A1719" s="108"/>
      <c r="B1719" s="12"/>
      <c r="C1719" s="12"/>
      <c r="D1719" s="572"/>
      <c r="E1719" s="150"/>
      <c r="F1719" s="151"/>
      <c r="G1719" s="692" t="s">
        <v>592</v>
      </c>
      <c r="H1719" s="799">
        <f>SUM(H1717:H1718)</f>
        <v>0.31645200000000007</v>
      </c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X1719" s="71"/>
      <c r="Y1719" s="71"/>
      <c r="Z1719" s="71"/>
      <c r="AA1719" s="71"/>
      <c r="AB1719" s="71"/>
      <c r="AC1719" s="71"/>
      <c r="AD1719" s="71"/>
      <c r="AE1719" s="71"/>
    </row>
    <row r="1720" spans="1:65" s="71" customFormat="1" ht="15" x14ac:dyDescent="0.25">
      <c r="A1720" s="109"/>
      <c r="B1720" s="95"/>
      <c r="C1720" s="95"/>
      <c r="D1720" s="97"/>
      <c r="E1720" s="97"/>
      <c r="F1720" s="97"/>
      <c r="G1720" s="381"/>
      <c r="H1720" s="809"/>
    </row>
    <row r="1721" spans="1:65" s="52" customFormat="1" ht="15" customHeight="1" x14ac:dyDescent="0.25">
      <c r="A1721" s="1305" t="s">
        <v>55</v>
      </c>
      <c r="B1721" s="1305"/>
      <c r="C1721" s="1305"/>
      <c r="D1721" s="1305"/>
      <c r="E1721" s="1305"/>
      <c r="F1721" s="1305"/>
      <c r="G1721" s="1305"/>
      <c r="H1721" s="1305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</row>
    <row r="1722" spans="1:65" s="52" customFormat="1" ht="15" x14ac:dyDescent="0.25">
      <c r="A1722" s="1305" t="s">
        <v>673</v>
      </c>
      <c r="B1722" s="1305"/>
      <c r="C1722" s="1305"/>
      <c r="D1722" s="1305"/>
      <c r="E1722" s="1305"/>
      <c r="F1722" s="1305"/>
      <c r="G1722" s="1305"/>
      <c r="H1722" s="1305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</row>
    <row r="1723" spans="1:65" s="52" customFormat="1" ht="15" customHeight="1" x14ac:dyDescent="0.25">
      <c r="A1723" s="1301" t="s">
        <v>674</v>
      </c>
      <c r="B1723" s="1301"/>
      <c r="C1723" s="1301"/>
      <c r="D1723" s="1301"/>
      <c r="E1723" s="1301"/>
      <c r="F1723" s="1301"/>
      <c r="G1723" s="1301"/>
      <c r="H1723" s="130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</row>
    <row r="1724" spans="1:65" s="193" customFormat="1" ht="13.5" thickBot="1" x14ac:dyDescent="0.25">
      <c r="A1724" s="60" t="s">
        <v>3</v>
      </c>
      <c r="B1724" s="117"/>
      <c r="C1724" s="61"/>
      <c r="D1724" s="117"/>
      <c r="E1724" s="117"/>
      <c r="F1724" s="117"/>
      <c r="G1724" s="132"/>
      <c r="H1724" s="793"/>
      <c r="I1724" s="129"/>
      <c r="J1724" s="129"/>
      <c r="K1724" s="129"/>
      <c r="L1724" s="129"/>
      <c r="M1724" s="129"/>
      <c r="N1724" s="129"/>
      <c r="O1724" s="129"/>
      <c r="P1724" s="129"/>
      <c r="Q1724" s="129"/>
      <c r="R1724" s="129"/>
      <c r="S1724" s="129"/>
      <c r="T1724" s="129"/>
      <c r="U1724" s="129"/>
      <c r="V1724" s="129"/>
      <c r="W1724" s="129"/>
      <c r="X1724" s="129"/>
      <c r="Y1724" s="129"/>
      <c r="Z1724" s="129"/>
      <c r="AA1724" s="129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  <c r="AZ1724" s="187"/>
      <c r="BA1724" s="187"/>
      <c r="BB1724" s="187"/>
      <c r="BC1724" s="187"/>
      <c r="BD1724" s="187"/>
      <c r="BE1724" s="187"/>
      <c r="BF1724" s="187"/>
      <c r="BG1724" s="187"/>
      <c r="BH1724" s="187"/>
      <c r="BI1724" s="187"/>
      <c r="BJ1724" s="187"/>
      <c r="BK1724" s="187"/>
      <c r="BL1724" s="187"/>
      <c r="BM1724" s="187"/>
    </row>
    <row r="1725" spans="1:65" s="193" customFormat="1" ht="18.75" customHeight="1" thickBot="1" x14ac:dyDescent="0.25">
      <c r="A1725" s="1107" t="s">
        <v>456</v>
      </c>
      <c r="B1725" s="1094"/>
      <c r="C1725" s="1094"/>
      <c r="D1725" s="1094"/>
      <c r="E1725" s="1094"/>
      <c r="F1725" s="1094"/>
      <c r="G1725" s="1094"/>
      <c r="H1725" s="1088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129"/>
      <c r="S1725" s="129"/>
      <c r="T1725" s="129"/>
      <c r="U1725" s="129"/>
      <c r="V1725" s="129"/>
      <c r="W1725" s="129"/>
      <c r="X1725" s="129"/>
      <c r="Y1725" s="129"/>
      <c r="Z1725" s="129"/>
      <c r="AA1725" s="129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  <c r="AZ1725" s="187"/>
      <c r="BA1725" s="187"/>
      <c r="BB1725" s="187"/>
      <c r="BC1725" s="187"/>
      <c r="BD1725" s="187"/>
      <c r="BE1725" s="187"/>
      <c r="BF1725" s="187"/>
      <c r="BG1725" s="187"/>
      <c r="BH1725" s="187"/>
      <c r="BI1725" s="187"/>
      <c r="BJ1725" s="187"/>
      <c r="BK1725" s="187"/>
      <c r="BL1725" s="187"/>
      <c r="BM1725" s="187"/>
    </row>
    <row r="1726" spans="1:65" s="196" customFormat="1" x14ac:dyDescent="0.2">
      <c r="A1726" s="62"/>
      <c r="B1726" s="118"/>
      <c r="C1726" s="63"/>
      <c r="D1726" s="118"/>
      <c r="E1726" s="118"/>
      <c r="F1726" s="118"/>
      <c r="G1726" s="135"/>
      <c r="H1726" s="793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129"/>
      <c r="S1726" s="129"/>
      <c r="T1726" s="129"/>
      <c r="U1726" s="129"/>
      <c r="V1726" s="129"/>
      <c r="W1726" s="129"/>
      <c r="X1726" s="129"/>
      <c r="Y1726" s="129"/>
      <c r="Z1726" s="129"/>
      <c r="AA1726" s="129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  <c r="AZ1726" s="187"/>
      <c r="BA1726" s="187"/>
      <c r="BB1726" s="187"/>
      <c r="BC1726" s="187"/>
      <c r="BD1726" s="187"/>
      <c r="BE1726" s="187"/>
      <c r="BF1726" s="187"/>
      <c r="BG1726" s="187"/>
      <c r="BH1726" s="187"/>
      <c r="BI1726" s="187"/>
      <c r="BJ1726" s="187"/>
      <c r="BK1726" s="187"/>
      <c r="BL1726" s="187"/>
      <c r="BM1726" s="187"/>
    </row>
    <row r="1727" spans="1:65" ht="12.75" customHeight="1" thickBot="1" x14ac:dyDescent="0.25">
      <c r="A1727" s="60" t="s">
        <v>4</v>
      </c>
      <c r="B1727" s="117"/>
      <c r="C1727" s="63"/>
      <c r="D1727" s="118"/>
      <c r="E1727" s="118"/>
      <c r="F1727" s="118"/>
      <c r="G1727" s="135"/>
      <c r="H1727" s="793"/>
    </row>
    <row r="1728" spans="1:65" ht="13.5" customHeight="1" thickBot="1" x14ac:dyDescent="0.25">
      <c r="A1728" s="1108" t="s">
        <v>62</v>
      </c>
      <c r="B1728" s="1109"/>
      <c r="C1728" s="1109"/>
      <c r="D1728" s="1109"/>
      <c r="E1728" s="1109"/>
      <c r="F1728" s="1109"/>
      <c r="G1728" s="1109"/>
      <c r="H1728" s="1091"/>
    </row>
    <row r="1729" spans="1:65" x14ac:dyDescent="0.2">
      <c r="A1729" s="64"/>
      <c r="B1729" s="118"/>
      <c r="C1729" s="11"/>
      <c r="D1729" s="119"/>
      <c r="E1729" s="118"/>
      <c r="F1729" s="119"/>
      <c r="G1729" s="135"/>
      <c r="H1729" s="793"/>
    </row>
    <row r="1730" spans="1:65" s="676" customFormat="1" ht="37.5" customHeight="1" x14ac:dyDescent="0.2">
      <c r="A1730" s="506" t="s">
        <v>5</v>
      </c>
      <c r="B1730" s="507" t="s">
        <v>6</v>
      </c>
      <c r="C1730" s="507" t="s">
        <v>7</v>
      </c>
      <c r="D1730" s="680" t="s">
        <v>578</v>
      </c>
      <c r="E1730" s="680" t="s">
        <v>579</v>
      </c>
      <c r="F1730" s="680" t="s">
        <v>580</v>
      </c>
      <c r="G1730" s="680" t="s">
        <v>581</v>
      </c>
      <c r="H1730" s="690" t="s">
        <v>14</v>
      </c>
      <c r="I1730" s="520"/>
    </row>
    <row r="1731" spans="1:65" s="676" customFormat="1" ht="25.5" customHeight="1" x14ac:dyDescent="0.2">
      <c r="A1731" s="508"/>
      <c r="B1731" s="508"/>
      <c r="C1731" s="508"/>
      <c r="D1731" s="248"/>
      <c r="E1731" s="248"/>
      <c r="F1731" s="248" t="s">
        <v>582</v>
      </c>
      <c r="G1731" s="248" t="s">
        <v>583</v>
      </c>
      <c r="H1731" s="688" t="s">
        <v>584</v>
      </c>
      <c r="I1731" s="520"/>
    </row>
    <row r="1732" spans="1:65" s="187" customFormat="1" ht="27" customHeight="1" x14ac:dyDescent="0.2">
      <c r="A1732" s="1426" t="str">
        <f>'[1]CM.01-PERSONAL '!$C$168</f>
        <v xml:space="preserve">GERENCIA DE OBRAS </v>
      </c>
      <c r="B1732" s="1390">
        <v>5</v>
      </c>
      <c r="C1732" s="780" t="str">
        <f>'[1]MATRIZ DE ACTIVIDADES'!$B$70</f>
        <v>Recibe,revisa expediente y efectùa la Verificaciòn administrativa</v>
      </c>
      <c r="D1732" s="722" t="str">
        <f>'[1]CM.02- FUNGIBLE'!$B$6</f>
        <v>Folder manila A4</v>
      </c>
      <c r="E1732" s="723" t="s">
        <v>591</v>
      </c>
      <c r="F1732" s="724">
        <v>1</v>
      </c>
      <c r="G1732" s="725">
        <f>'[1]CM.02- FUNGIBLE'!$E$6</f>
        <v>0.71679999999999999</v>
      </c>
      <c r="H1732" s="726">
        <f t="shared" ref="H1732:H1737" si="70">F1732*G1732</f>
        <v>0.71679999999999999</v>
      </c>
      <c r="I1732" s="129"/>
      <c r="J1732" s="129"/>
      <c r="K1732" s="129"/>
      <c r="L1732" s="129"/>
      <c r="M1732" s="129"/>
      <c r="N1732" s="129"/>
      <c r="O1732" s="129"/>
      <c r="P1732" s="129"/>
      <c r="Q1732" s="129"/>
      <c r="R1732" s="129"/>
      <c r="S1732" s="129"/>
      <c r="T1732" s="129"/>
      <c r="U1732" s="129"/>
      <c r="V1732" s="129"/>
      <c r="W1732" s="129"/>
      <c r="X1732" s="129"/>
      <c r="Y1732" s="129"/>
      <c r="Z1732" s="129"/>
      <c r="AA1732" s="129"/>
    </row>
    <row r="1733" spans="1:65" s="187" customFormat="1" ht="27" customHeight="1" x14ac:dyDescent="0.2">
      <c r="A1733" s="1383"/>
      <c r="B1733" s="1212"/>
      <c r="C1733" s="780"/>
      <c r="D1733" s="727" t="str">
        <f>'[1]CM.02- FUNGIBLE'!$B$5</f>
        <v>Faster</v>
      </c>
      <c r="E1733" s="723" t="s">
        <v>591</v>
      </c>
      <c r="F1733" s="727">
        <v>1</v>
      </c>
      <c r="G1733" s="728">
        <f>'[1]CM.02- FUNGIBLE'!$E$5</f>
        <v>8.8000000000000009E-2</v>
      </c>
      <c r="H1733" s="726">
        <f t="shared" si="70"/>
        <v>8.8000000000000009E-2</v>
      </c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  <c r="S1733" s="129"/>
      <c r="T1733" s="129"/>
      <c r="U1733" s="129"/>
      <c r="V1733" s="129"/>
      <c r="W1733" s="129"/>
      <c r="X1733" s="129"/>
      <c r="Y1733" s="129"/>
      <c r="Z1733" s="129"/>
      <c r="AA1733" s="129"/>
    </row>
    <row r="1734" spans="1:65" s="187" customFormat="1" ht="27" customHeight="1" x14ac:dyDescent="0.2">
      <c r="A1734" s="1383"/>
      <c r="B1734" s="1426">
        <v>6</v>
      </c>
      <c r="C1734" s="780" t="str">
        <f>'[1]MATRIZ DE ACTIVIDADES'!$B$30</f>
        <v>Elabora el informe de verificación administrativa, proyecto de  Licencia  y deriva a Gerente</v>
      </c>
      <c r="D1734" s="722" t="str">
        <f>'[1]CM.02- FUNGIBLE'!$B$8</f>
        <v>Papel Bond A-4 75 gramos</v>
      </c>
      <c r="E1734" s="723" t="s">
        <v>591</v>
      </c>
      <c r="F1734" s="724">
        <v>2</v>
      </c>
      <c r="G1734" s="729">
        <f>'[1]CM.02- FUNGIBLE'!$E$8</f>
        <v>3.1600000000000003E-2</v>
      </c>
      <c r="H1734" s="726">
        <f t="shared" si="70"/>
        <v>6.3200000000000006E-2</v>
      </c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  <c r="S1734" s="129"/>
      <c r="T1734" s="129"/>
      <c r="U1734" s="129"/>
      <c r="V1734" s="129"/>
      <c r="W1734" s="129"/>
      <c r="X1734" s="129"/>
      <c r="Y1734" s="129"/>
      <c r="Z1734" s="129"/>
      <c r="AA1734" s="129"/>
    </row>
    <row r="1735" spans="1:65" s="187" customFormat="1" ht="27" customHeight="1" x14ac:dyDescent="0.2">
      <c r="A1735" s="1383"/>
      <c r="B1735" s="1427"/>
      <c r="C1735" s="780"/>
      <c r="D1735" s="730" t="str">
        <f>'[1]CM.02- FUNGIBLE'!$B$7</f>
        <v>Grapas 26/6</v>
      </c>
      <c r="E1735" s="723" t="s">
        <v>591</v>
      </c>
      <c r="F1735" s="731">
        <v>1</v>
      </c>
      <c r="G1735" s="732">
        <f>'[1]CM.02- FUNGIBLE'!$E$7</f>
        <v>4.5199999999999998E-4</v>
      </c>
      <c r="H1735" s="726">
        <f t="shared" si="70"/>
        <v>4.5199999999999998E-4</v>
      </c>
      <c r="I1735" s="129"/>
      <c r="J1735" s="129"/>
      <c r="K1735" s="129"/>
      <c r="L1735" s="129"/>
      <c r="M1735" s="129"/>
      <c r="N1735" s="129"/>
      <c r="O1735" s="129"/>
      <c r="P1735" s="129"/>
      <c r="Q1735" s="129"/>
      <c r="R1735" s="129"/>
      <c r="S1735" s="129"/>
      <c r="T1735" s="129"/>
      <c r="U1735" s="129"/>
      <c r="V1735" s="129"/>
      <c r="W1735" s="129"/>
      <c r="X1735" s="129"/>
      <c r="Y1735" s="129"/>
      <c r="Z1735" s="129"/>
      <c r="AA1735" s="129"/>
    </row>
    <row r="1736" spans="1:65" s="187" customFormat="1" ht="27" customHeight="1" x14ac:dyDescent="0.2">
      <c r="A1736" s="1383"/>
      <c r="B1736" s="1426">
        <v>7</v>
      </c>
      <c r="C1736" s="780" t="str">
        <f>'[1]MATRIZ DE ACTIVIDADES'!$B$39</f>
        <v>Recepciona, revisa expediente , elabora proyecto de Resolucion  y deriva documentacion</v>
      </c>
      <c r="D1736" s="722" t="str">
        <f>'[1]CM.02- FUNGIBLE'!$B$8</f>
        <v>Papel Bond A-4 75 gramos</v>
      </c>
      <c r="E1736" s="723" t="s">
        <v>591</v>
      </c>
      <c r="F1736" s="724">
        <v>6</v>
      </c>
      <c r="G1736" s="729">
        <f>'[1]CM.02- FUNGIBLE'!$E$8</f>
        <v>3.1600000000000003E-2</v>
      </c>
      <c r="H1736" s="726">
        <f t="shared" si="70"/>
        <v>0.18960000000000002</v>
      </c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  <c r="S1736" s="129"/>
      <c r="T1736" s="129"/>
      <c r="U1736" s="129"/>
      <c r="V1736" s="129"/>
      <c r="W1736" s="129"/>
      <c r="X1736" s="129"/>
      <c r="Y1736" s="129"/>
      <c r="Z1736" s="129"/>
      <c r="AA1736" s="129"/>
    </row>
    <row r="1737" spans="1:65" s="187" customFormat="1" ht="27" customHeight="1" x14ac:dyDescent="0.2">
      <c r="A1737" s="1427"/>
      <c r="B1737" s="1427"/>
      <c r="C1737" s="780"/>
      <c r="D1737" s="730" t="str">
        <f>'[1]CM.02- FUNGIBLE'!$B$7</f>
        <v>Grapas 26/6</v>
      </c>
      <c r="E1737" s="723" t="s">
        <v>591</v>
      </c>
      <c r="F1737" s="731">
        <v>1</v>
      </c>
      <c r="G1737" s="732">
        <f>'[1]CM.02- FUNGIBLE'!$E$7</f>
        <v>4.5199999999999998E-4</v>
      </c>
      <c r="H1737" s="726">
        <f t="shared" si="70"/>
        <v>4.5199999999999998E-4</v>
      </c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  <c r="S1737" s="129"/>
      <c r="T1737" s="129"/>
      <c r="U1737" s="129"/>
      <c r="V1737" s="129"/>
      <c r="W1737" s="129"/>
      <c r="X1737" s="129"/>
      <c r="Y1737" s="129"/>
      <c r="Z1737" s="129"/>
      <c r="AA1737" s="129"/>
    </row>
    <row r="1738" spans="1:65" s="197" customFormat="1" ht="36" x14ac:dyDescent="0.2">
      <c r="A1738" s="127"/>
      <c r="B1738" s="183"/>
      <c r="C1738" s="127"/>
      <c r="D1738" s="128"/>
      <c r="E1738" s="149"/>
      <c r="F1738" s="149"/>
      <c r="G1738" s="692" t="s">
        <v>592</v>
      </c>
      <c r="H1738" s="799">
        <f>SUM(H1732:H1737)</f>
        <v>1.0585039999999999</v>
      </c>
      <c r="I1738" s="129"/>
      <c r="J1738" s="129"/>
      <c r="K1738" s="129"/>
      <c r="L1738" s="129"/>
      <c r="M1738" s="129"/>
      <c r="N1738" s="129"/>
      <c r="O1738" s="129"/>
      <c r="P1738" s="129"/>
      <c r="Q1738" s="129"/>
      <c r="R1738" s="129"/>
      <c r="S1738" s="129"/>
      <c r="T1738" s="129"/>
      <c r="U1738" s="129"/>
      <c r="V1738" s="129"/>
      <c r="W1738" s="129"/>
      <c r="X1738" s="129"/>
      <c r="Y1738" s="129"/>
      <c r="Z1738" s="129"/>
      <c r="AA1738" s="129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  <c r="AZ1738" s="187"/>
      <c r="BA1738" s="187"/>
      <c r="BB1738" s="187"/>
      <c r="BC1738" s="187"/>
      <c r="BD1738" s="187"/>
      <c r="BE1738" s="187"/>
      <c r="BF1738" s="187"/>
      <c r="BG1738" s="187"/>
      <c r="BH1738" s="187"/>
      <c r="BI1738" s="187"/>
      <c r="BJ1738" s="187"/>
      <c r="BK1738" s="187"/>
      <c r="BL1738" s="187"/>
      <c r="BM1738" s="187"/>
    </row>
    <row r="1739" spans="1:65" s="187" customFormat="1" x14ac:dyDescent="0.2">
      <c r="A1739" s="178"/>
      <c r="B1739" s="184"/>
      <c r="C1739" s="178"/>
      <c r="D1739" s="179"/>
      <c r="E1739" s="150"/>
      <c r="F1739" s="150"/>
      <c r="G1739" s="152"/>
      <c r="H1739" s="795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  <c r="S1739" s="129"/>
      <c r="T1739" s="129"/>
      <c r="U1739" s="129"/>
      <c r="V1739" s="129"/>
      <c r="W1739" s="129"/>
      <c r="X1739" s="129"/>
      <c r="Y1739" s="129"/>
      <c r="Z1739" s="129"/>
      <c r="AA1739" s="129"/>
    </row>
    <row r="1740" spans="1:65" s="197" customFormat="1" x14ac:dyDescent="0.2">
      <c r="A1740" s="65"/>
      <c r="B1740" s="117"/>
      <c r="C1740" s="68"/>
      <c r="D1740" s="116"/>
      <c r="E1740" s="180"/>
      <c r="F1740" s="130"/>
      <c r="G1740" s="133"/>
      <c r="H1740" s="793"/>
      <c r="I1740" s="129"/>
      <c r="J1740" s="129"/>
      <c r="K1740" s="129"/>
      <c r="L1740" s="129"/>
      <c r="M1740" s="129"/>
      <c r="N1740" s="129"/>
      <c r="O1740" s="129"/>
      <c r="P1740" s="129"/>
      <c r="Q1740" s="129"/>
      <c r="R1740" s="129"/>
      <c r="S1740" s="129"/>
      <c r="T1740" s="129"/>
      <c r="U1740" s="129"/>
      <c r="V1740" s="129"/>
      <c r="W1740" s="129"/>
      <c r="X1740" s="129"/>
      <c r="Y1740" s="129"/>
      <c r="Z1740" s="129"/>
      <c r="AA1740" s="129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  <c r="AZ1740" s="187"/>
      <c r="BA1740" s="187"/>
      <c r="BB1740" s="187"/>
      <c r="BC1740" s="187"/>
      <c r="BD1740" s="187"/>
      <c r="BE1740" s="187"/>
      <c r="BF1740" s="187"/>
      <c r="BG1740" s="187"/>
      <c r="BH1740" s="187"/>
      <c r="BI1740" s="187"/>
      <c r="BJ1740" s="187"/>
      <c r="BK1740" s="187"/>
      <c r="BL1740" s="187"/>
      <c r="BM1740" s="187"/>
    </row>
    <row r="1741" spans="1:65" s="52" customFormat="1" ht="15" customHeight="1" x14ac:dyDescent="0.25">
      <c r="A1741" s="1305" t="s">
        <v>55</v>
      </c>
      <c r="B1741" s="1305"/>
      <c r="C1741" s="1305"/>
      <c r="D1741" s="1305"/>
      <c r="E1741" s="1305"/>
      <c r="F1741" s="1305"/>
      <c r="G1741" s="1305"/>
      <c r="H1741" s="1305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</row>
    <row r="1742" spans="1:65" s="52" customFormat="1" ht="15" x14ac:dyDescent="0.25">
      <c r="A1742" s="1305" t="s">
        <v>673</v>
      </c>
      <c r="B1742" s="1305"/>
      <c r="C1742" s="1305"/>
      <c r="D1742" s="1305"/>
      <c r="E1742" s="1305"/>
      <c r="F1742" s="1305"/>
      <c r="G1742" s="1305"/>
      <c r="H1742" s="1305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</row>
    <row r="1743" spans="1:65" s="52" customFormat="1" ht="15" customHeight="1" x14ac:dyDescent="0.25">
      <c r="A1743" s="1301" t="s">
        <v>674</v>
      </c>
      <c r="B1743" s="1301"/>
      <c r="C1743" s="1301"/>
      <c r="D1743" s="1301"/>
      <c r="E1743" s="1301"/>
      <c r="F1743" s="1301"/>
      <c r="G1743" s="1301"/>
      <c r="H1743" s="130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</row>
    <row r="1744" spans="1:65" ht="13.5" thickBot="1" x14ac:dyDescent="0.25">
      <c r="A1744" s="59"/>
      <c r="B1744" s="180"/>
      <c r="C1744" s="68"/>
      <c r="D1744" s="116"/>
      <c r="E1744" s="180"/>
      <c r="F1744" s="116"/>
      <c r="G1744" s="133"/>
      <c r="H1744" s="793"/>
    </row>
    <row r="1745" spans="1:65" ht="17.25" customHeight="1" thickBot="1" x14ac:dyDescent="0.25">
      <c r="A1745" s="675" t="s">
        <v>3</v>
      </c>
      <c r="B1745" s="685"/>
      <c r="C1745" s="683"/>
      <c r="D1745" s="685"/>
      <c r="E1745" s="685"/>
      <c r="F1745" s="685"/>
      <c r="G1745" s="686"/>
      <c r="H1745" s="810"/>
    </row>
    <row r="1746" spans="1:65" ht="21.75" customHeight="1" thickBot="1" x14ac:dyDescent="0.25">
      <c r="A1746" s="1115" t="s">
        <v>457</v>
      </c>
      <c r="B1746" s="1116"/>
      <c r="C1746" s="1116"/>
      <c r="D1746" s="1116"/>
      <c r="E1746" s="1116"/>
      <c r="F1746" s="1116"/>
      <c r="G1746" s="1116"/>
      <c r="H1746" s="1117"/>
    </row>
    <row r="1747" spans="1:65" x14ac:dyDescent="0.2">
      <c r="A1747" s="62"/>
      <c r="B1747" s="118"/>
      <c r="C1747" s="63"/>
      <c r="D1747" s="118"/>
      <c r="E1747" s="118"/>
      <c r="F1747" s="118"/>
      <c r="G1747" s="135"/>
      <c r="H1747" s="793"/>
    </row>
    <row r="1748" spans="1:65" ht="15.75" customHeight="1" thickBot="1" x14ac:dyDescent="0.25">
      <c r="A1748" s="60" t="s">
        <v>4</v>
      </c>
      <c r="B1748" s="117"/>
      <c r="C1748" s="63"/>
      <c r="D1748" s="118"/>
      <c r="E1748" s="118"/>
      <c r="F1748" s="118"/>
      <c r="G1748" s="135"/>
      <c r="H1748" s="793"/>
    </row>
    <row r="1749" spans="1:65" ht="18.75" customHeight="1" thickBot="1" x14ac:dyDescent="0.25">
      <c r="A1749" s="1108" t="s">
        <v>62</v>
      </c>
      <c r="B1749" s="1109"/>
      <c r="C1749" s="1109"/>
      <c r="D1749" s="1109"/>
      <c r="E1749" s="1109"/>
      <c r="F1749" s="1109"/>
      <c r="G1749" s="1109"/>
      <c r="H1749" s="1091"/>
    </row>
    <row r="1750" spans="1:65" s="194" customFormat="1" x14ac:dyDescent="0.2">
      <c r="A1750" s="64"/>
      <c r="B1750" s="118"/>
      <c r="C1750" s="11"/>
      <c r="D1750" s="119"/>
      <c r="E1750" s="118"/>
      <c r="F1750" s="119"/>
      <c r="G1750" s="135"/>
      <c r="H1750" s="793"/>
      <c r="I1750" s="129"/>
      <c r="J1750" s="129"/>
      <c r="K1750" s="129"/>
      <c r="L1750" s="129"/>
      <c r="M1750" s="129"/>
      <c r="N1750" s="129"/>
      <c r="O1750" s="129"/>
      <c r="P1750" s="129"/>
      <c r="Q1750" s="129"/>
      <c r="R1750" s="129"/>
      <c r="S1750" s="129"/>
      <c r="T1750" s="129"/>
      <c r="U1750" s="129"/>
      <c r="V1750" s="129"/>
      <c r="W1750" s="129"/>
      <c r="X1750" s="129"/>
      <c r="Y1750" s="129"/>
      <c r="Z1750" s="129"/>
      <c r="AA1750" s="129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  <c r="AZ1750" s="187"/>
      <c r="BA1750" s="187"/>
      <c r="BB1750" s="187"/>
      <c r="BC1750" s="187"/>
      <c r="BD1750" s="187"/>
      <c r="BE1750" s="187"/>
      <c r="BF1750" s="187"/>
      <c r="BG1750" s="187"/>
      <c r="BH1750" s="187"/>
      <c r="BI1750" s="187"/>
      <c r="BJ1750" s="187"/>
      <c r="BK1750" s="187"/>
      <c r="BL1750" s="187"/>
      <c r="BM1750" s="187"/>
    </row>
    <row r="1751" spans="1:65" s="676" customFormat="1" ht="37.5" customHeight="1" x14ac:dyDescent="0.2">
      <c r="A1751" s="506" t="s">
        <v>5</v>
      </c>
      <c r="B1751" s="507" t="s">
        <v>6</v>
      </c>
      <c r="C1751" s="507" t="s">
        <v>7</v>
      </c>
      <c r="D1751" s="680" t="s">
        <v>578</v>
      </c>
      <c r="E1751" s="680" t="s">
        <v>579</v>
      </c>
      <c r="F1751" s="680" t="s">
        <v>580</v>
      </c>
      <c r="G1751" s="680" t="s">
        <v>581</v>
      </c>
      <c r="H1751" s="690" t="s">
        <v>14</v>
      </c>
      <c r="I1751" s="520"/>
    </row>
    <row r="1752" spans="1:65" s="676" customFormat="1" ht="25.5" customHeight="1" x14ac:dyDescent="0.2">
      <c r="A1752" s="508"/>
      <c r="B1752" s="508"/>
      <c r="C1752" s="508"/>
      <c r="D1752" s="248"/>
      <c r="E1752" s="248"/>
      <c r="F1752" s="248" t="s">
        <v>582</v>
      </c>
      <c r="G1752" s="248" t="s">
        <v>583</v>
      </c>
      <c r="H1752" s="688" t="s">
        <v>584</v>
      </c>
      <c r="I1752" s="520"/>
    </row>
    <row r="1753" spans="1:65" s="187" customFormat="1" ht="27" customHeight="1" x14ac:dyDescent="0.2">
      <c r="A1753" s="1426" t="str">
        <f>'[1]CM.01-PERSONAL '!$C$168</f>
        <v xml:space="preserve">GERENCIA DE OBRAS </v>
      </c>
      <c r="B1753" s="1390">
        <v>5</v>
      </c>
      <c r="C1753" s="780" t="str">
        <f>'[1]MATRIZ DE ACTIVIDADES'!$B$53</f>
        <v xml:space="preserve">Recibe,evalua expediente y Programa Inspeccion Ocular </v>
      </c>
      <c r="D1753" s="722" t="str">
        <f>'[1]CM.02- FUNGIBLE'!$B$6</f>
        <v>Folder manila A4</v>
      </c>
      <c r="E1753" s="723" t="s">
        <v>591</v>
      </c>
      <c r="F1753" s="724">
        <v>1</v>
      </c>
      <c r="G1753" s="725">
        <f>'[1]CM.02- FUNGIBLE'!$E$6</f>
        <v>0.71679999999999999</v>
      </c>
      <c r="H1753" s="726">
        <f t="shared" ref="H1753:H1756" si="71">F1753*G1753</f>
        <v>0.71679999999999999</v>
      </c>
      <c r="I1753" s="129"/>
      <c r="J1753" s="129"/>
      <c r="K1753" s="129"/>
      <c r="L1753" s="129"/>
      <c r="M1753" s="129"/>
      <c r="N1753" s="129"/>
      <c r="O1753" s="129"/>
      <c r="P1753" s="129"/>
      <c r="Q1753" s="129"/>
      <c r="R1753" s="129"/>
      <c r="S1753" s="129"/>
      <c r="T1753" s="129"/>
      <c r="U1753" s="129"/>
      <c r="V1753" s="129"/>
      <c r="W1753" s="129"/>
      <c r="X1753" s="129"/>
      <c r="Y1753" s="129"/>
      <c r="Z1753" s="129"/>
      <c r="AA1753" s="129"/>
    </row>
    <row r="1754" spans="1:65" s="187" customFormat="1" ht="27" customHeight="1" x14ac:dyDescent="0.2">
      <c r="A1754" s="1383"/>
      <c r="B1754" s="1212"/>
      <c r="C1754" s="780"/>
      <c r="D1754" s="727" t="str">
        <f>'[1]CM.02- FUNGIBLE'!$B$5</f>
        <v>Faster</v>
      </c>
      <c r="E1754" s="723" t="s">
        <v>591</v>
      </c>
      <c r="F1754" s="727">
        <v>1</v>
      </c>
      <c r="G1754" s="728">
        <f>'[1]CM.02- FUNGIBLE'!$E$5</f>
        <v>8.8000000000000009E-2</v>
      </c>
      <c r="H1754" s="726">
        <f t="shared" si="71"/>
        <v>8.8000000000000009E-2</v>
      </c>
      <c r="I1754" s="129"/>
      <c r="J1754" s="129"/>
      <c r="K1754" s="129"/>
      <c r="L1754" s="129"/>
      <c r="M1754" s="129"/>
      <c r="N1754" s="129"/>
      <c r="O1754" s="129"/>
      <c r="P1754" s="129"/>
      <c r="Q1754" s="129"/>
      <c r="R1754" s="129"/>
      <c r="S1754" s="129"/>
      <c r="T1754" s="129"/>
      <c r="U1754" s="129"/>
      <c r="V1754" s="129"/>
      <c r="W1754" s="129"/>
      <c r="X1754" s="129"/>
      <c r="Y1754" s="129"/>
      <c r="Z1754" s="129"/>
      <c r="AA1754" s="129"/>
    </row>
    <row r="1755" spans="1:65" s="187" customFormat="1" ht="27" customHeight="1" x14ac:dyDescent="0.2">
      <c r="A1755" s="1383"/>
      <c r="B1755" s="1390">
        <v>9</v>
      </c>
      <c r="C1755" s="780" t="str">
        <f>'[1]MATRIZ DE ACTIVIDADES'!$B$83</f>
        <v>Elabora Informe de visita de inspección , emite Conformidad de Obra y Declaratoria de Edificacion</v>
      </c>
      <c r="D1755" s="722" t="str">
        <f>'[1]CM.02- FUNGIBLE'!$B$8</f>
        <v>Papel Bond A-4 75 gramos</v>
      </c>
      <c r="E1755" s="723" t="s">
        <v>591</v>
      </c>
      <c r="F1755" s="724">
        <v>8</v>
      </c>
      <c r="G1755" s="729">
        <f>'[1]CM.02- FUNGIBLE'!$E$8</f>
        <v>3.1600000000000003E-2</v>
      </c>
      <c r="H1755" s="726">
        <f t="shared" si="71"/>
        <v>0.25280000000000002</v>
      </c>
      <c r="I1755" s="129"/>
      <c r="J1755" s="129"/>
      <c r="K1755" s="129"/>
      <c r="L1755" s="129"/>
      <c r="M1755" s="129"/>
      <c r="N1755" s="129"/>
      <c r="O1755" s="129"/>
      <c r="P1755" s="129"/>
      <c r="Q1755" s="129"/>
      <c r="R1755" s="129"/>
      <c r="S1755" s="129"/>
      <c r="T1755" s="129"/>
      <c r="U1755" s="129"/>
      <c r="V1755" s="129"/>
      <c r="W1755" s="129"/>
      <c r="X1755" s="129"/>
      <c r="Y1755" s="129"/>
      <c r="Z1755" s="129"/>
      <c r="AA1755" s="129"/>
    </row>
    <row r="1756" spans="1:65" s="187" customFormat="1" ht="27" customHeight="1" x14ac:dyDescent="0.2">
      <c r="A1756" s="1427"/>
      <c r="B1756" s="1212"/>
      <c r="C1756" s="816"/>
      <c r="D1756" s="730" t="str">
        <f>'[1]CM.02- FUNGIBLE'!$B$7</f>
        <v>Grapas 26/6</v>
      </c>
      <c r="E1756" s="723" t="s">
        <v>591</v>
      </c>
      <c r="F1756" s="731">
        <v>1</v>
      </c>
      <c r="G1756" s="732">
        <f>'[1]CM.02- FUNGIBLE'!$E$7</f>
        <v>4.5199999999999998E-4</v>
      </c>
      <c r="H1756" s="726">
        <f t="shared" si="71"/>
        <v>4.5199999999999998E-4</v>
      </c>
      <c r="I1756" s="129"/>
      <c r="J1756" s="129"/>
      <c r="K1756" s="129"/>
      <c r="L1756" s="129"/>
      <c r="M1756" s="129"/>
      <c r="N1756" s="129"/>
      <c r="O1756" s="129"/>
      <c r="P1756" s="129"/>
      <c r="Q1756" s="129"/>
      <c r="R1756" s="129"/>
      <c r="S1756" s="129"/>
      <c r="T1756" s="129"/>
      <c r="U1756" s="129"/>
      <c r="V1756" s="129"/>
      <c r="W1756" s="129"/>
      <c r="X1756" s="129"/>
      <c r="Y1756" s="129"/>
      <c r="Z1756" s="129"/>
      <c r="AA1756" s="129"/>
    </row>
    <row r="1757" spans="1:65" ht="36" x14ac:dyDescent="0.2">
      <c r="A1757" s="127"/>
      <c r="B1757" s="183"/>
      <c r="C1757" s="127"/>
      <c r="D1757" s="128"/>
      <c r="E1757" s="149"/>
      <c r="F1757" s="149"/>
      <c r="G1757" s="692" t="s">
        <v>20</v>
      </c>
      <c r="H1757" s="799">
        <f>SUM(H1753:H1756)</f>
        <v>1.0580519999999998</v>
      </c>
    </row>
    <row r="1758" spans="1:65" s="187" customFormat="1" x14ac:dyDescent="0.2">
      <c r="A1758" s="178"/>
      <c r="B1758" s="184"/>
      <c r="C1758" s="178"/>
      <c r="D1758" s="179"/>
      <c r="E1758" s="150"/>
      <c r="F1758" s="150"/>
      <c r="G1758" s="152"/>
      <c r="H1758" s="795"/>
      <c r="I1758" s="129"/>
      <c r="J1758" s="129"/>
      <c r="K1758" s="129"/>
      <c r="L1758" s="129"/>
      <c r="M1758" s="129"/>
      <c r="N1758" s="129"/>
      <c r="O1758" s="129"/>
      <c r="P1758" s="129"/>
      <c r="Q1758" s="129"/>
      <c r="R1758" s="129"/>
      <c r="S1758" s="129"/>
      <c r="T1758" s="129"/>
      <c r="U1758" s="129"/>
      <c r="V1758" s="129"/>
      <c r="W1758" s="129"/>
      <c r="X1758" s="129"/>
      <c r="Y1758" s="129"/>
      <c r="Z1758" s="129"/>
      <c r="AA1758" s="129"/>
    </row>
    <row r="1759" spans="1:65" s="52" customFormat="1" ht="15" customHeight="1" x14ac:dyDescent="0.25">
      <c r="A1759" s="1305" t="s">
        <v>55</v>
      </c>
      <c r="B1759" s="1305"/>
      <c r="C1759" s="1305"/>
      <c r="D1759" s="1305"/>
      <c r="E1759" s="1305"/>
      <c r="F1759" s="1305"/>
      <c r="G1759" s="1305"/>
      <c r="H1759" s="1305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</row>
    <row r="1760" spans="1:65" s="52" customFormat="1" ht="15" x14ac:dyDescent="0.25">
      <c r="A1760" s="1305" t="s">
        <v>673</v>
      </c>
      <c r="B1760" s="1305"/>
      <c r="C1760" s="1305"/>
      <c r="D1760" s="1305"/>
      <c r="E1760" s="1305"/>
      <c r="F1760" s="1305"/>
      <c r="G1760" s="1305"/>
      <c r="H1760" s="1305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</row>
    <row r="1761" spans="1:65" s="52" customFormat="1" ht="15" customHeight="1" x14ac:dyDescent="0.25">
      <c r="A1761" s="1301" t="s">
        <v>674</v>
      </c>
      <c r="B1761" s="1301"/>
      <c r="C1761" s="1301"/>
      <c r="D1761" s="1301"/>
      <c r="E1761" s="1301"/>
      <c r="F1761" s="1301"/>
      <c r="G1761" s="1301"/>
      <c r="H1761" s="130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</row>
    <row r="1762" spans="1:65" x14ac:dyDescent="0.2">
      <c r="A1762" s="59"/>
      <c r="B1762" s="180"/>
      <c r="C1762" s="68"/>
      <c r="D1762" s="116"/>
      <c r="E1762" s="180"/>
      <c r="F1762" s="116"/>
      <c r="G1762" s="133"/>
      <c r="H1762" s="793"/>
    </row>
    <row r="1763" spans="1:65" ht="13.5" thickBot="1" x14ac:dyDescent="0.25">
      <c r="A1763" s="59"/>
      <c r="B1763" s="180"/>
      <c r="C1763" s="68"/>
      <c r="D1763" s="116"/>
      <c r="E1763" s="180"/>
      <c r="F1763" s="116"/>
      <c r="G1763" s="133"/>
      <c r="H1763" s="793"/>
    </row>
    <row r="1764" spans="1:65" ht="17.25" customHeight="1" thickBot="1" x14ac:dyDescent="0.25">
      <c r="A1764" s="675" t="s">
        <v>3</v>
      </c>
      <c r="B1764" s="685"/>
      <c r="C1764" s="683"/>
      <c r="D1764" s="685"/>
      <c r="E1764" s="685"/>
      <c r="F1764" s="685"/>
      <c r="G1764" s="686"/>
      <c r="H1764" s="810"/>
    </row>
    <row r="1765" spans="1:65" ht="21.75" customHeight="1" thickBot="1" x14ac:dyDescent="0.25">
      <c r="A1765" s="1115" t="s">
        <v>458</v>
      </c>
      <c r="B1765" s="1116"/>
      <c r="C1765" s="1116"/>
      <c r="D1765" s="1116"/>
      <c r="E1765" s="1116"/>
      <c r="F1765" s="1116"/>
      <c r="G1765" s="1116"/>
      <c r="H1765" s="1117"/>
    </row>
    <row r="1766" spans="1:65" x14ac:dyDescent="0.2">
      <c r="A1766" s="62"/>
      <c r="B1766" s="118"/>
      <c r="C1766" s="63"/>
      <c r="D1766" s="118"/>
      <c r="E1766" s="118"/>
      <c r="F1766" s="118"/>
      <c r="G1766" s="135"/>
      <c r="H1766" s="793"/>
    </row>
    <row r="1767" spans="1:65" ht="15.75" customHeight="1" thickBot="1" x14ac:dyDescent="0.25">
      <c r="A1767" s="60" t="s">
        <v>4</v>
      </c>
      <c r="B1767" s="117"/>
      <c r="C1767" s="63"/>
      <c r="D1767" s="118"/>
      <c r="E1767" s="118"/>
      <c r="F1767" s="118"/>
      <c r="G1767" s="135"/>
      <c r="H1767" s="793"/>
    </row>
    <row r="1768" spans="1:65" ht="18.75" customHeight="1" thickBot="1" x14ac:dyDescent="0.25">
      <c r="A1768" s="1108" t="s">
        <v>62</v>
      </c>
      <c r="B1768" s="1109"/>
      <c r="C1768" s="1109"/>
      <c r="D1768" s="1109"/>
      <c r="E1768" s="1109"/>
      <c r="F1768" s="1109"/>
      <c r="G1768" s="1109"/>
      <c r="H1768" s="1091"/>
    </row>
    <row r="1769" spans="1:65" s="194" customFormat="1" x14ac:dyDescent="0.2">
      <c r="A1769" s="64"/>
      <c r="B1769" s="118"/>
      <c r="C1769" s="11"/>
      <c r="D1769" s="119"/>
      <c r="E1769" s="118"/>
      <c r="F1769" s="119"/>
      <c r="G1769" s="135"/>
      <c r="H1769" s="793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129"/>
      <c r="S1769" s="129"/>
      <c r="T1769" s="129"/>
      <c r="U1769" s="129"/>
      <c r="V1769" s="129"/>
      <c r="W1769" s="129"/>
      <c r="X1769" s="129"/>
      <c r="Y1769" s="129"/>
      <c r="Z1769" s="129"/>
      <c r="AA1769" s="129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  <c r="AZ1769" s="187"/>
      <c r="BA1769" s="187"/>
      <c r="BB1769" s="187"/>
      <c r="BC1769" s="187"/>
      <c r="BD1769" s="187"/>
      <c r="BE1769" s="187"/>
      <c r="BF1769" s="187"/>
      <c r="BG1769" s="187"/>
      <c r="BH1769" s="187"/>
      <c r="BI1769" s="187"/>
      <c r="BJ1769" s="187"/>
      <c r="BK1769" s="187"/>
      <c r="BL1769" s="187"/>
      <c r="BM1769" s="187"/>
    </row>
    <row r="1770" spans="1:65" s="697" customFormat="1" ht="37.5" customHeight="1" x14ac:dyDescent="0.2">
      <c r="A1770" s="506" t="s">
        <v>5</v>
      </c>
      <c r="B1770" s="507" t="s">
        <v>6</v>
      </c>
      <c r="C1770" s="507" t="s">
        <v>7</v>
      </c>
      <c r="D1770" s="680" t="s">
        <v>578</v>
      </c>
      <c r="E1770" s="680" t="s">
        <v>579</v>
      </c>
      <c r="F1770" s="680" t="s">
        <v>580</v>
      </c>
      <c r="G1770" s="680" t="s">
        <v>581</v>
      </c>
      <c r="H1770" s="690" t="s">
        <v>14</v>
      </c>
      <c r="I1770" s="520"/>
    </row>
    <row r="1771" spans="1:65" s="697" customFormat="1" ht="25.5" customHeight="1" x14ac:dyDescent="0.2">
      <c r="A1771" s="508"/>
      <c r="B1771" s="508"/>
      <c r="C1771" s="508"/>
      <c r="D1771" s="248"/>
      <c r="E1771" s="248"/>
      <c r="F1771" s="248" t="s">
        <v>582</v>
      </c>
      <c r="G1771" s="248" t="s">
        <v>583</v>
      </c>
      <c r="H1771" s="688" t="s">
        <v>584</v>
      </c>
      <c r="I1771" s="520"/>
    </row>
    <row r="1772" spans="1:65" s="187" customFormat="1" ht="27" customHeight="1" x14ac:dyDescent="0.2">
      <c r="A1772" s="1426" t="str">
        <f>'[1]CM.01-PERSONAL '!$C$168</f>
        <v xml:space="preserve">GERENCIA DE OBRAS </v>
      </c>
      <c r="B1772" s="1390">
        <v>5</v>
      </c>
      <c r="C1772" s="780" t="str">
        <f>'[1]MATRIZ DE ACTIVIDADES'!$B$53</f>
        <v xml:space="preserve">Recibe,evalua expediente y Programa Inspeccion Ocular </v>
      </c>
      <c r="D1772" s="722" t="str">
        <f>'[1]CM.02- FUNGIBLE'!$B$6</f>
        <v>Folder manila A4</v>
      </c>
      <c r="E1772" s="723" t="s">
        <v>591</v>
      </c>
      <c r="F1772" s="724">
        <v>1</v>
      </c>
      <c r="G1772" s="725">
        <f>'[1]CM.02- FUNGIBLE'!$E$6</f>
        <v>0.71679999999999999</v>
      </c>
      <c r="H1772" s="726">
        <f t="shared" ref="H1772:H1775" si="72">F1772*G1772</f>
        <v>0.71679999999999999</v>
      </c>
      <c r="I1772" s="129"/>
      <c r="J1772" s="129"/>
      <c r="K1772" s="129"/>
      <c r="L1772" s="129"/>
      <c r="M1772" s="129"/>
      <c r="N1772" s="129"/>
      <c r="O1772" s="129"/>
      <c r="P1772" s="129"/>
      <c r="Q1772" s="129"/>
      <c r="R1772" s="129"/>
      <c r="S1772" s="129"/>
      <c r="T1772" s="129"/>
      <c r="U1772" s="129"/>
      <c r="V1772" s="129"/>
      <c r="W1772" s="129"/>
      <c r="X1772" s="129"/>
      <c r="Y1772" s="129"/>
      <c r="Z1772" s="129"/>
      <c r="AA1772" s="129"/>
    </row>
    <row r="1773" spans="1:65" s="187" customFormat="1" ht="27" customHeight="1" x14ac:dyDescent="0.2">
      <c r="A1773" s="1383"/>
      <c r="B1773" s="1212"/>
      <c r="C1773" s="780"/>
      <c r="D1773" s="727" t="str">
        <f>'[1]CM.02- FUNGIBLE'!$B$5</f>
        <v>Faster</v>
      </c>
      <c r="E1773" s="723" t="s">
        <v>591</v>
      </c>
      <c r="F1773" s="727">
        <v>1</v>
      </c>
      <c r="G1773" s="728">
        <f>'[1]CM.02- FUNGIBLE'!$E$5</f>
        <v>8.8000000000000009E-2</v>
      </c>
      <c r="H1773" s="726">
        <f t="shared" si="72"/>
        <v>8.8000000000000009E-2</v>
      </c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  <c r="S1773" s="129"/>
      <c r="T1773" s="129"/>
      <c r="U1773" s="129"/>
      <c r="V1773" s="129"/>
      <c r="W1773" s="129"/>
      <c r="X1773" s="129"/>
      <c r="Y1773" s="129"/>
      <c r="Z1773" s="129"/>
      <c r="AA1773" s="129"/>
    </row>
    <row r="1774" spans="1:65" s="187" customFormat="1" ht="27" customHeight="1" x14ac:dyDescent="0.2">
      <c r="A1774" s="1383"/>
      <c r="B1774" s="1390">
        <v>9</v>
      </c>
      <c r="C1774" s="780" t="str">
        <f>'[1]MATRIZ DE ACTIVIDADES'!$B$83</f>
        <v>Elabora Informe de visita de inspección , emite Conformidad de Obra y Declaratoria de Edificacion</v>
      </c>
      <c r="D1774" s="722" t="str">
        <f>'[1]CM.02- FUNGIBLE'!$B$8</f>
        <v>Papel Bond A-4 75 gramos</v>
      </c>
      <c r="E1774" s="723" t="s">
        <v>591</v>
      </c>
      <c r="F1774" s="724">
        <v>2</v>
      </c>
      <c r="G1774" s="729">
        <f>'[1]CM.02- FUNGIBLE'!$E$8</f>
        <v>3.1600000000000003E-2</v>
      </c>
      <c r="H1774" s="726">
        <f t="shared" si="72"/>
        <v>6.3200000000000006E-2</v>
      </c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  <c r="S1774" s="129"/>
      <c r="T1774" s="129"/>
      <c r="U1774" s="129"/>
      <c r="V1774" s="129"/>
      <c r="W1774" s="129"/>
      <c r="X1774" s="129"/>
      <c r="Y1774" s="129"/>
      <c r="Z1774" s="129"/>
      <c r="AA1774" s="129"/>
    </row>
    <row r="1775" spans="1:65" s="187" customFormat="1" ht="27" customHeight="1" x14ac:dyDescent="0.2">
      <c r="A1775" s="1427"/>
      <c r="B1775" s="1212"/>
      <c r="C1775" s="816"/>
      <c r="D1775" s="730" t="str">
        <f>'[1]CM.02- FUNGIBLE'!$B$7</f>
        <v>Grapas 26/6</v>
      </c>
      <c r="E1775" s="723" t="s">
        <v>591</v>
      </c>
      <c r="F1775" s="731">
        <v>1</v>
      </c>
      <c r="G1775" s="732">
        <f>'[1]CM.02- FUNGIBLE'!$E$7</f>
        <v>4.5199999999999998E-4</v>
      </c>
      <c r="H1775" s="726">
        <f t="shared" si="72"/>
        <v>4.5199999999999998E-4</v>
      </c>
      <c r="I1775" s="129"/>
      <c r="J1775" s="129"/>
      <c r="K1775" s="129"/>
      <c r="L1775" s="129"/>
      <c r="M1775" s="129"/>
      <c r="N1775" s="129"/>
      <c r="O1775" s="129"/>
      <c r="P1775" s="129"/>
      <c r="Q1775" s="129"/>
      <c r="R1775" s="129"/>
      <c r="S1775" s="129"/>
      <c r="T1775" s="129"/>
      <c r="U1775" s="129"/>
      <c r="V1775" s="129"/>
      <c r="W1775" s="129"/>
      <c r="X1775" s="129"/>
      <c r="Y1775" s="129"/>
      <c r="Z1775" s="129"/>
      <c r="AA1775" s="129"/>
    </row>
    <row r="1776" spans="1:65" ht="36" x14ac:dyDescent="0.2">
      <c r="A1776" s="127"/>
      <c r="B1776" s="183"/>
      <c r="C1776" s="127"/>
      <c r="D1776" s="128"/>
      <c r="E1776" s="149"/>
      <c r="F1776" s="149"/>
      <c r="G1776" s="692" t="s">
        <v>20</v>
      </c>
      <c r="H1776" s="799">
        <f>SUM(H1772:H1775)</f>
        <v>0.868452</v>
      </c>
    </row>
    <row r="1777" spans="1:65" s="187" customFormat="1" x14ac:dyDescent="0.2">
      <c r="A1777" s="178"/>
      <c r="B1777" s="184"/>
      <c r="C1777" s="178"/>
      <c r="D1777" s="179"/>
      <c r="E1777" s="150"/>
      <c r="F1777" s="150"/>
      <c r="G1777" s="152"/>
      <c r="H1777" s="795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  <c r="S1777" s="129"/>
      <c r="T1777" s="129"/>
      <c r="U1777" s="129"/>
      <c r="V1777" s="129"/>
      <c r="W1777" s="129"/>
      <c r="X1777" s="129"/>
      <c r="Y1777" s="129"/>
      <c r="Z1777" s="129"/>
      <c r="AA1777" s="129"/>
    </row>
    <row r="1778" spans="1:65" s="52" customFormat="1" ht="15" customHeight="1" x14ac:dyDescent="0.25">
      <c r="A1778" s="1305" t="s">
        <v>55</v>
      </c>
      <c r="B1778" s="1305"/>
      <c r="C1778" s="1305"/>
      <c r="D1778" s="1305"/>
      <c r="E1778" s="1305"/>
      <c r="F1778" s="1305"/>
      <c r="G1778" s="1305"/>
      <c r="H1778" s="1305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</row>
    <row r="1779" spans="1:65" s="52" customFormat="1" ht="15" x14ac:dyDescent="0.25">
      <c r="A1779" s="1305" t="s">
        <v>673</v>
      </c>
      <c r="B1779" s="1305"/>
      <c r="C1779" s="1305"/>
      <c r="D1779" s="1305"/>
      <c r="E1779" s="1305"/>
      <c r="F1779" s="1305"/>
      <c r="G1779" s="1305"/>
      <c r="H1779" s="1305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</row>
    <row r="1780" spans="1:65" s="52" customFormat="1" ht="15" customHeight="1" x14ac:dyDescent="0.25">
      <c r="A1780" s="1301" t="s">
        <v>674</v>
      </c>
      <c r="B1780" s="1301"/>
      <c r="C1780" s="1301"/>
      <c r="D1780" s="1301"/>
      <c r="E1780" s="1301"/>
      <c r="F1780" s="1301"/>
      <c r="G1780" s="1301"/>
      <c r="H1780" s="130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</row>
    <row r="1781" spans="1:65" x14ac:dyDescent="0.2">
      <c r="A1781" s="59"/>
      <c r="B1781" s="180"/>
      <c r="C1781" s="68"/>
      <c r="D1781" s="116"/>
      <c r="E1781" s="180"/>
      <c r="F1781" s="116"/>
      <c r="G1781" s="133"/>
      <c r="H1781" s="793"/>
    </row>
    <row r="1782" spans="1:65" ht="13.5" thickBot="1" x14ac:dyDescent="0.25">
      <c r="A1782" s="59"/>
      <c r="B1782" s="180"/>
      <c r="C1782" s="68"/>
      <c r="D1782" s="116"/>
      <c r="E1782" s="180"/>
      <c r="F1782" s="116"/>
      <c r="G1782" s="133"/>
      <c r="H1782" s="793"/>
    </row>
    <row r="1783" spans="1:65" ht="17.25" customHeight="1" thickBot="1" x14ac:dyDescent="0.25">
      <c r="A1783" s="675" t="s">
        <v>3</v>
      </c>
      <c r="B1783" s="685"/>
      <c r="C1783" s="683"/>
      <c r="D1783" s="685"/>
      <c r="E1783" s="685"/>
      <c r="F1783" s="685"/>
      <c r="G1783" s="686"/>
      <c r="H1783" s="810"/>
    </row>
    <row r="1784" spans="1:65" ht="21.75" customHeight="1" thickBot="1" x14ac:dyDescent="0.25">
      <c r="A1784" s="1115" t="s">
        <v>459</v>
      </c>
      <c r="B1784" s="1116"/>
      <c r="C1784" s="1116"/>
      <c r="D1784" s="1116"/>
      <c r="E1784" s="1116"/>
      <c r="F1784" s="1116"/>
      <c r="G1784" s="1116"/>
      <c r="H1784" s="1117"/>
    </row>
    <row r="1785" spans="1:65" x14ac:dyDescent="0.2">
      <c r="A1785" s="62"/>
      <c r="B1785" s="118"/>
      <c r="C1785" s="63"/>
      <c r="D1785" s="118"/>
      <c r="E1785" s="118"/>
      <c r="F1785" s="118"/>
      <c r="G1785" s="135"/>
      <c r="H1785" s="793"/>
    </row>
    <row r="1786" spans="1:65" ht="15.75" customHeight="1" thickBot="1" x14ac:dyDescent="0.25">
      <c r="A1786" s="60" t="s">
        <v>4</v>
      </c>
      <c r="B1786" s="117"/>
      <c r="C1786" s="63"/>
      <c r="D1786" s="118"/>
      <c r="E1786" s="118"/>
      <c r="F1786" s="118"/>
      <c r="G1786" s="135"/>
      <c r="H1786" s="793"/>
    </row>
    <row r="1787" spans="1:65" ht="18.75" customHeight="1" thickBot="1" x14ac:dyDescent="0.25">
      <c r="A1787" s="1108" t="s">
        <v>62</v>
      </c>
      <c r="B1787" s="1109"/>
      <c r="C1787" s="1109"/>
      <c r="D1787" s="1109"/>
      <c r="E1787" s="1109"/>
      <c r="F1787" s="1109"/>
      <c r="G1787" s="1109"/>
      <c r="H1787" s="1091"/>
    </row>
    <row r="1788" spans="1:65" s="194" customFormat="1" x14ac:dyDescent="0.2">
      <c r="A1788" s="64"/>
      <c r="B1788" s="118"/>
      <c r="C1788" s="11"/>
      <c r="D1788" s="119"/>
      <c r="E1788" s="118"/>
      <c r="F1788" s="119"/>
      <c r="G1788" s="135"/>
      <c r="H1788" s="793"/>
      <c r="I1788" s="129"/>
      <c r="J1788" s="129"/>
      <c r="K1788" s="129"/>
      <c r="L1788" s="129"/>
      <c r="M1788" s="129"/>
      <c r="N1788" s="129"/>
      <c r="O1788" s="129"/>
      <c r="P1788" s="129"/>
      <c r="Q1788" s="129"/>
      <c r="R1788" s="129"/>
      <c r="S1788" s="129"/>
      <c r="T1788" s="129"/>
      <c r="U1788" s="129"/>
      <c r="V1788" s="129"/>
      <c r="W1788" s="129"/>
      <c r="X1788" s="129"/>
      <c r="Y1788" s="129"/>
      <c r="Z1788" s="129"/>
      <c r="AA1788" s="129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  <c r="AZ1788" s="187"/>
      <c r="BA1788" s="187"/>
      <c r="BB1788" s="187"/>
      <c r="BC1788" s="187"/>
      <c r="BD1788" s="187"/>
      <c r="BE1788" s="187"/>
      <c r="BF1788" s="187"/>
      <c r="BG1788" s="187"/>
      <c r="BH1788" s="187"/>
      <c r="BI1788" s="187"/>
      <c r="BJ1788" s="187"/>
      <c r="BK1788" s="187"/>
      <c r="BL1788" s="187"/>
      <c r="BM1788" s="187"/>
    </row>
    <row r="1789" spans="1:65" s="697" customFormat="1" ht="37.5" customHeight="1" x14ac:dyDescent="0.2">
      <c r="A1789" s="506" t="s">
        <v>5</v>
      </c>
      <c r="B1789" s="507" t="s">
        <v>6</v>
      </c>
      <c r="C1789" s="507" t="s">
        <v>7</v>
      </c>
      <c r="D1789" s="680" t="s">
        <v>578</v>
      </c>
      <c r="E1789" s="680" t="s">
        <v>579</v>
      </c>
      <c r="F1789" s="680" t="s">
        <v>580</v>
      </c>
      <c r="G1789" s="680" t="s">
        <v>581</v>
      </c>
      <c r="H1789" s="690" t="s">
        <v>14</v>
      </c>
      <c r="I1789" s="520"/>
    </row>
    <row r="1790" spans="1:65" s="697" customFormat="1" ht="25.5" customHeight="1" x14ac:dyDescent="0.2">
      <c r="A1790" s="508"/>
      <c r="B1790" s="508"/>
      <c r="C1790" s="508"/>
      <c r="D1790" s="248"/>
      <c r="E1790" s="248"/>
      <c r="F1790" s="248" t="s">
        <v>582</v>
      </c>
      <c r="G1790" s="248" t="s">
        <v>583</v>
      </c>
      <c r="H1790" s="688" t="s">
        <v>584</v>
      </c>
      <c r="I1790" s="520"/>
    </row>
    <row r="1791" spans="1:65" s="187" customFormat="1" ht="27" customHeight="1" x14ac:dyDescent="0.2">
      <c r="A1791" s="1426" t="str">
        <f>'[1]CM.01-PERSONAL '!$C$168</f>
        <v xml:space="preserve">GERENCIA DE OBRAS </v>
      </c>
      <c r="B1791" s="1390">
        <v>5</v>
      </c>
      <c r="C1791" s="780" t="str">
        <f>'[1]MATRIZ DE ACTIVIDADES'!$B$53</f>
        <v xml:space="preserve">Recibe,evalua expediente y Programa Inspeccion Ocular </v>
      </c>
      <c r="D1791" s="722" t="str">
        <f>'[1]CM.02- FUNGIBLE'!$B$6</f>
        <v>Folder manila A4</v>
      </c>
      <c r="E1791" s="723" t="s">
        <v>591</v>
      </c>
      <c r="F1791" s="724">
        <v>1</v>
      </c>
      <c r="G1791" s="725">
        <f>'[1]CM.02- FUNGIBLE'!$E$6</f>
        <v>0.71679999999999999</v>
      </c>
      <c r="H1791" s="726">
        <f t="shared" ref="H1791:H1794" si="73">F1791*G1791</f>
        <v>0.71679999999999999</v>
      </c>
      <c r="I1791" s="129"/>
      <c r="J1791" s="129"/>
      <c r="K1791" s="129"/>
      <c r="L1791" s="129"/>
      <c r="M1791" s="129"/>
      <c r="N1791" s="129"/>
      <c r="O1791" s="129"/>
      <c r="P1791" s="129"/>
      <c r="Q1791" s="129"/>
      <c r="R1791" s="129"/>
      <c r="S1791" s="129"/>
      <c r="T1791" s="129"/>
      <c r="U1791" s="129"/>
      <c r="V1791" s="129"/>
      <c r="W1791" s="129"/>
      <c r="X1791" s="129"/>
      <c r="Y1791" s="129"/>
      <c r="Z1791" s="129"/>
      <c r="AA1791" s="129"/>
    </row>
    <row r="1792" spans="1:65" s="187" customFormat="1" ht="27" customHeight="1" x14ac:dyDescent="0.2">
      <c r="A1792" s="1383"/>
      <c r="B1792" s="1212"/>
      <c r="C1792" s="780"/>
      <c r="D1792" s="727" t="str">
        <f>'[1]CM.02- FUNGIBLE'!$B$5</f>
        <v>Faster</v>
      </c>
      <c r="E1792" s="723" t="s">
        <v>591</v>
      </c>
      <c r="F1792" s="727">
        <v>1</v>
      </c>
      <c r="G1792" s="728">
        <f>'[1]CM.02- FUNGIBLE'!$E$5</f>
        <v>8.8000000000000009E-2</v>
      </c>
      <c r="H1792" s="726">
        <f t="shared" si="73"/>
        <v>8.8000000000000009E-2</v>
      </c>
      <c r="I1792" s="129"/>
      <c r="J1792" s="129"/>
      <c r="K1792" s="129"/>
      <c r="L1792" s="129"/>
      <c r="M1792" s="129"/>
      <c r="N1792" s="129"/>
      <c r="O1792" s="129"/>
      <c r="P1792" s="129"/>
      <c r="Q1792" s="129"/>
      <c r="R1792" s="129"/>
      <c r="S1792" s="129"/>
      <c r="T1792" s="129"/>
      <c r="U1792" s="129"/>
      <c r="V1792" s="129"/>
      <c r="W1792" s="129"/>
      <c r="X1792" s="129"/>
      <c r="Y1792" s="129"/>
      <c r="Z1792" s="129"/>
      <c r="AA1792" s="129"/>
    </row>
    <row r="1793" spans="1:65" s="187" customFormat="1" ht="27" customHeight="1" x14ac:dyDescent="0.2">
      <c r="A1793" s="1383"/>
      <c r="B1793" s="1390">
        <v>9</v>
      </c>
      <c r="C1793" s="780" t="str">
        <f>'[1]MATRIZ DE ACTIVIDADES'!$B$83</f>
        <v>Elabora Informe de visita de inspección , emite Conformidad de Obra y Declaratoria de Edificacion</v>
      </c>
      <c r="D1793" s="722" t="str">
        <f>'[1]CM.02- FUNGIBLE'!$B$8</f>
        <v>Papel Bond A-4 75 gramos</v>
      </c>
      <c r="E1793" s="723" t="s">
        <v>591</v>
      </c>
      <c r="F1793" s="724">
        <v>6</v>
      </c>
      <c r="G1793" s="729">
        <f>'[1]CM.02- FUNGIBLE'!$E$8</f>
        <v>3.1600000000000003E-2</v>
      </c>
      <c r="H1793" s="726">
        <f t="shared" si="73"/>
        <v>0.18960000000000002</v>
      </c>
      <c r="I1793" s="129"/>
      <c r="J1793" s="129"/>
      <c r="K1793" s="129"/>
      <c r="L1793" s="129"/>
      <c r="M1793" s="129"/>
      <c r="N1793" s="129"/>
      <c r="O1793" s="129"/>
      <c r="P1793" s="129"/>
      <c r="Q1793" s="129"/>
      <c r="R1793" s="129"/>
      <c r="S1793" s="129"/>
      <c r="T1793" s="129"/>
      <c r="U1793" s="129"/>
      <c r="V1793" s="129"/>
      <c r="W1793" s="129"/>
      <c r="X1793" s="129"/>
      <c r="Y1793" s="129"/>
      <c r="Z1793" s="129"/>
      <c r="AA1793" s="129"/>
    </row>
    <row r="1794" spans="1:65" s="187" customFormat="1" ht="27" customHeight="1" x14ac:dyDescent="0.2">
      <c r="A1794" s="1427"/>
      <c r="B1794" s="1212"/>
      <c r="C1794" s="816"/>
      <c r="D1794" s="730" t="str">
        <f>'[1]CM.02- FUNGIBLE'!$B$7</f>
        <v>Grapas 26/6</v>
      </c>
      <c r="E1794" s="723" t="s">
        <v>591</v>
      </c>
      <c r="F1794" s="731">
        <v>1</v>
      </c>
      <c r="G1794" s="732">
        <f>'[1]CM.02- FUNGIBLE'!$E$7</f>
        <v>4.5199999999999998E-4</v>
      </c>
      <c r="H1794" s="726">
        <f t="shared" si="73"/>
        <v>4.5199999999999998E-4</v>
      </c>
      <c r="I1794" s="129"/>
      <c r="J1794" s="129"/>
      <c r="K1794" s="129"/>
      <c r="L1794" s="129"/>
      <c r="M1794" s="129"/>
      <c r="N1794" s="129"/>
      <c r="O1794" s="129"/>
      <c r="P1794" s="129"/>
      <c r="Q1794" s="129"/>
      <c r="R1794" s="129"/>
      <c r="S1794" s="129"/>
      <c r="T1794" s="129"/>
      <c r="U1794" s="129"/>
      <c r="V1794" s="129"/>
      <c r="W1794" s="129"/>
      <c r="X1794" s="129"/>
      <c r="Y1794" s="129"/>
      <c r="Z1794" s="129"/>
      <c r="AA1794" s="129"/>
    </row>
    <row r="1795" spans="1:65" ht="36" x14ac:dyDescent="0.2">
      <c r="A1795" s="127"/>
      <c r="B1795" s="183"/>
      <c r="C1795" s="127"/>
      <c r="D1795" s="128"/>
      <c r="E1795" s="149"/>
      <c r="F1795" s="149"/>
      <c r="G1795" s="692" t="s">
        <v>20</v>
      </c>
      <c r="H1795" s="799">
        <f>SUM(H1791:H1794)</f>
        <v>0.99485199999999996</v>
      </c>
    </row>
    <row r="1796" spans="1:65" s="187" customFormat="1" x14ac:dyDescent="0.2">
      <c r="A1796" s="178"/>
      <c r="B1796" s="184"/>
      <c r="C1796" s="178"/>
      <c r="D1796" s="179"/>
      <c r="E1796" s="150"/>
      <c r="F1796" s="150"/>
      <c r="G1796" s="152"/>
      <c r="H1796" s="795"/>
      <c r="I1796" s="129"/>
      <c r="J1796" s="129"/>
      <c r="K1796" s="129"/>
      <c r="L1796" s="129"/>
      <c r="M1796" s="129"/>
      <c r="N1796" s="129"/>
      <c r="O1796" s="129"/>
      <c r="P1796" s="129"/>
      <c r="Q1796" s="129"/>
      <c r="R1796" s="129"/>
      <c r="S1796" s="129"/>
      <c r="T1796" s="129"/>
      <c r="U1796" s="129"/>
      <c r="V1796" s="129"/>
      <c r="W1796" s="129"/>
      <c r="X1796" s="129"/>
      <c r="Y1796" s="129"/>
      <c r="Z1796" s="129"/>
      <c r="AA1796" s="129"/>
    </row>
    <row r="1797" spans="1:65" s="52" customFormat="1" ht="15" customHeight="1" x14ac:dyDescent="0.25">
      <c r="A1797" s="1305" t="s">
        <v>55</v>
      </c>
      <c r="B1797" s="1305"/>
      <c r="C1797" s="1305"/>
      <c r="D1797" s="1305"/>
      <c r="E1797" s="1305"/>
      <c r="F1797" s="1305"/>
      <c r="G1797" s="1305"/>
      <c r="H1797" s="1305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</row>
    <row r="1798" spans="1:65" s="52" customFormat="1" ht="15" x14ac:dyDescent="0.25">
      <c r="A1798" s="1305" t="s">
        <v>673</v>
      </c>
      <c r="B1798" s="1305"/>
      <c r="C1798" s="1305"/>
      <c r="D1798" s="1305"/>
      <c r="E1798" s="1305"/>
      <c r="F1798" s="1305"/>
      <c r="G1798" s="1305"/>
      <c r="H1798" s="1305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</row>
    <row r="1799" spans="1:65" s="52" customFormat="1" ht="15" customHeight="1" x14ac:dyDescent="0.25">
      <c r="A1799" s="1301" t="s">
        <v>674</v>
      </c>
      <c r="B1799" s="1301"/>
      <c r="C1799" s="1301"/>
      <c r="D1799" s="1301"/>
      <c r="E1799" s="1301"/>
      <c r="F1799" s="1301"/>
      <c r="G1799" s="1301"/>
      <c r="H1799" s="130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</row>
    <row r="1800" spans="1:65" ht="13.5" thickBot="1" x14ac:dyDescent="0.25">
      <c r="A1800" s="59"/>
      <c r="B1800" s="180"/>
      <c r="C1800" s="68"/>
      <c r="D1800" s="116"/>
      <c r="E1800" s="180"/>
      <c r="F1800" s="116"/>
      <c r="G1800" s="133"/>
      <c r="H1800" s="793"/>
    </row>
    <row r="1801" spans="1:65" ht="17.25" customHeight="1" thickBot="1" x14ac:dyDescent="0.25">
      <c r="A1801" s="675" t="s">
        <v>3</v>
      </c>
      <c r="B1801" s="685"/>
      <c r="C1801" s="683"/>
      <c r="D1801" s="685"/>
      <c r="E1801" s="685"/>
      <c r="F1801" s="685"/>
      <c r="G1801" s="686"/>
      <c r="H1801" s="810"/>
    </row>
    <row r="1802" spans="1:65" ht="21.75" customHeight="1" thickBot="1" x14ac:dyDescent="0.25">
      <c r="A1802" s="1115" t="s">
        <v>460</v>
      </c>
      <c r="B1802" s="1116"/>
      <c r="C1802" s="1116"/>
      <c r="D1802" s="1116"/>
      <c r="E1802" s="1116"/>
      <c r="F1802" s="1116"/>
      <c r="G1802" s="1116"/>
      <c r="H1802" s="1117"/>
    </row>
    <row r="1803" spans="1:65" x14ac:dyDescent="0.2">
      <c r="A1803" s="62"/>
      <c r="B1803" s="118"/>
      <c r="C1803" s="63"/>
      <c r="D1803" s="118"/>
      <c r="E1803" s="118"/>
      <c r="F1803" s="118"/>
      <c r="G1803" s="135"/>
      <c r="H1803" s="793"/>
    </row>
    <row r="1804" spans="1:65" ht="15.75" customHeight="1" thickBot="1" x14ac:dyDescent="0.25">
      <c r="A1804" s="60" t="s">
        <v>4</v>
      </c>
      <c r="B1804" s="117"/>
      <c r="C1804" s="63"/>
      <c r="D1804" s="118"/>
      <c r="E1804" s="118"/>
      <c r="F1804" s="118"/>
      <c r="G1804" s="135"/>
      <c r="H1804" s="793"/>
    </row>
    <row r="1805" spans="1:65" ht="18.75" customHeight="1" thickBot="1" x14ac:dyDescent="0.25">
      <c r="A1805" s="1108" t="s">
        <v>62</v>
      </c>
      <c r="B1805" s="1109"/>
      <c r="C1805" s="1109"/>
      <c r="D1805" s="1109"/>
      <c r="E1805" s="1109"/>
      <c r="F1805" s="1109"/>
      <c r="G1805" s="1109"/>
      <c r="H1805" s="1091"/>
    </row>
    <row r="1806" spans="1:65" s="194" customFormat="1" x14ac:dyDescent="0.2">
      <c r="A1806" s="64"/>
      <c r="B1806" s="118"/>
      <c r="C1806" s="11"/>
      <c r="D1806" s="119"/>
      <c r="E1806" s="118"/>
      <c r="F1806" s="119"/>
      <c r="G1806" s="135"/>
      <c r="H1806" s="793"/>
      <c r="I1806" s="129"/>
      <c r="J1806" s="129"/>
      <c r="K1806" s="129"/>
      <c r="L1806" s="129"/>
      <c r="M1806" s="129"/>
      <c r="N1806" s="129"/>
      <c r="O1806" s="129"/>
      <c r="P1806" s="129"/>
      <c r="Q1806" s="129"/>
      <c r="R1806" s="129"/>
      <c r="S1806" s="129"/>
      <c r="T1806" s="129"/>
      <c r="U1806" s="129"/>
      <c r="V1806" s="129"/>
      <c r="W1806" s="129"/>
      <c r="X1806" s="129"/>
      <c r="Y1806" s="129"/>
      <c r="Z1806" s="129"/>
      <c r="AA1806" s="129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  <c r="AZ1806" s="187"/>
      <c r="BA1806" s="187"/>
      <c r="BB1806" s="187"/>
      <c r="BC1806" s="187"/>
      <c r="BD1806" s="187"/>
      <c r="BE1806" s="187"/>
      <c r="BF1806" s="187"/>
      <c r="BG1806" s="187"/>
      <c r="BH1806" s="187"/>
      <c r="BI1806" s="187"/>
      <c r="BJ1806" s="187"/>
      <c r="BK1806" s="187"/>
      <c r="BL1806" s="187"/>
      <c r="BM1806" s="187"/>
    </row>
    <row r="1807" spans="1:65" s="697" customFormat="1" ht="37.5" customHeight="1" x14ac:dyDescent="0.2">
      <c r="A1807" s="506" t="s">
        <v>5</v>
      </c>
      <c r="B1807" s="507" t="s">
        <v>6</v>
      </c>
      <c r="C1807" s="507" t="s">
        <v>7</v>
      </c>
      <c r="D1807" s="680" t="s">
        <v>578</v>
      </c>
      <c r="E1807" s="680" t="s">
        <v>579</v>
      </c>
      <c r="F1807" s="680" t="s">
        <v>580</v>
      </c>
      <c r="G1807" s="680" t="s">
        <v>581</v>
      </c>
      <c r="H1807" s="690" t="s">
        <v>14</v>
      </c>
      <c r="I1807" s="520"/>
    </row>
    <row r="1808" spans="1:65" s="697" customFormat="1" ht="25.5" customHeight="1" x14ac:dyDescent="0.2">
      <c r="A1808" s="508"/>
      <c r="B1808" s="508"/>
      <c r="C1808" s="508"/>
      <c r="D1808" s="248"/>
      <c r="E1808" s="248"/>
      <c r="F1808" s="248" t="s">
        <v>582</v>
      </c>
      <c r="G1808" s="248" t="s">
        <v>583</v>
      </c>
      <c r="H1808" s="688" t="s">
        <v>584</v>
      </c>
      <c r="I1808" s="520"/>
    </row>
    <row r="1809" spans="1:27" s="187" customFormat="1" ht="27" customHeight="1" x14ac:dyDescent="0.2">
      <c r="A1809" s="1426" t="str">
        <f>'[1]CM.01-PERSONAL '!$C$168</f>
        <v xml:space="preserve">GERENCIA DE OBRAS </v>
      </c>
      <c r="B1809" s="1390">
        <v>5</v>
      </c>
      <c r="C1809" s="780" t="str">
        <f>'[1]MATRIZ DE ACTIVIDADES'!$B$53</f>
        <v xml:space="preserve">Recibe,evalua expediente y Programa Inspeccion Ocular </v>
      </c>
      <c r="D1809" s="722" t="str">
        <f>'[1]CM.02- FUNGIBLE'!$B$6</f>
        <v>Folder manila A4</v>
      </c>
      <c r="E1809" s="723" t="s">
        <v>591</v>
      </c>
      <c r="F1809" s="724">
        <v>1</v>
      </c>
      <c r="G1809" s="725">
        <f>'[1]CM.02- FUNGIBLE'!$E$6</f>
        <v>0.71679999999999999</v>
      </c>
      <c r="H1809" s="726">
        <f t="shared" ref="H1809:H1812" si="74">F1809*G1809</f>
        <v>0.71679999999999999</v>
      </c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129"/>
      <c r="S1809" s="129"/>
      <c r="T1809" s="129"/>
      <c r="U1809" s="129"/>
      <c r="V1809" s="129"/>
      <c r="W1809" s="129"/>
      <c r="X1809" s="129"/>
      <c r="Y1809" s="129"/>
      <c r="Z1809" s="129"/>
      <c r="AA1809" s="129"/>
    </row>
    <row r="1810" spans="1:27" s="187" customFormat="1" ht="27" customHeight="1" x14ac:dyDescent="0.2">
      <c r="A1810" s="1383"/>
      <c r="B1810" s="1212"/>
      <c r="C1810" s="780"/>
      <c r="D1810" s="727" t="str">
        <f>'[1]CM.02- FUNGIBLE'!$B$5</f>
        <v>Faster</v>
      </c>
      <c r="E1810" s="723" t="s">
        <v>591</v>
      </c>
      <c r="F1810" s="727">
        <v>1</v>
      </c>
      <c r="G1810" s="728">
        <f>'[1]CM.02- FUNGIBLE'!$E$5</f>
        <v>8.8000000000000009E-2</v>
      </c>
      <c r="H1810" s="726">
        <f t="shared" si="74"/>
        <v>8.8000000000000009E-2</v>
      </c>
      <c r="I1810" s="129"/>
      <c r="J1810" s="129"/>
      <c r="K1810" s="129"/>
      <c r="L1810" s="129"/>
      <c r="M1810" s="129"/>
      <c r="N1810" s="129"/>
      <c r="O1810" s="129"/>
      <c r="P1810" s="129"/>
      <c r="Q1810" s="129"/>
      <c r="R1810" s="129"/>
      <c r="S1810" s="129"/>
      <c r="T1810" s="129"/>
      <c r="U1810" s="129"/>
      <c r="V1810" s="129"/>
      <c r="W1810" s="129"/>
      <c r="X1810" s="129"/>
      <c r="Y1810" s="129"/>
      <c r="Z1810" s="129"/>
      <c r="AA1810" s="129"/>
    </row>
    <row r="1811" spans="1:27" s="187" customFormat="1" ht="27" customHeight="1" x14ac:dyDescent="0.2">
      <c r="A1811" s="1383"/>
      <c r="B1811" s="1390">
        <v>9</v>
      </c>
      <c r="C1811" s="780" t="str">
        <f>'[1]MATRIZ DE ACTIVIDADES'!$B$83</f>
        <v>Elabora Informe de visita de inspección , emite Conformidad de Obra y Declaratoria de Edificacion</v>
      </c>
      <c r="D1811" s="722" t="str">
        <f>'[1]CM.02- FUNGIBLE'!$B$8</f>
        <v>Papel Bond A-4 75 gramos</v>
      </c>
      <c r="E1811" s="723" t="s">
        <v>591</v>
      </c>
      <c r="F1811" s="724">
        <v>6</v>
      </c>
      <c r="G1811" s="729">
        <f>'[1]CM.02- FUNGIBLE'!$E$8</f>
        <v>3.1600000000000003E-2</v>
      </c>
      <c r="H1811" s="726">
        <f t="shared" si="74"/>
        <v>0.18960000000000002</v>
      </c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129"/>
      <c r="S1811" s="129"/>
      <c r="T1811" s="129"/>
      <c r="U1811" s="129"/>
      <c r="V1811" s="129"/>
      <c r="W1811" s="129"/>
      <c r="X1811" s="129"/>
      <c r="Y1811" s="129"/>
      <c r="Z1811" s="129"/>
      <c r="AA1811" s="129"/>
    </row>
    <row r="1812" spans="1:27" s="187" customFormat="1" ht="27" customHeight="1" x14ac:dyDescent="0.2">
      <c r="A1812" s="1427"/>
      <c r="B1812" s="1212"/>
      <c r="C1812" s="816"/>
      <c r="D1812" s="730" t="str">
        <f>'[1]CM.02- FUNGIBLE'!$B$7</f>
        <v>Grapas 26/6</v>
      </c>
      <c r="E1812" s="723" t="s">
        <v>591</v>
      </c>
      <c r="F1812" s="731">
        <v>1</v>
      </c>
      <c r="G1812" s="732">
        <f>'[1]CM.02- FUNGIBLE'!$E$7</f>
        <v>4.5199999999999998E-4</v>
      </c>
      <c r="H1812" s="726">
        <f t="shared" si="74"/>
        <v>4.5199999999999998E-4</v>
      </c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129"/>
      <c r="S1812" s="129"/>
      <c r="T1812" s="129"/>
      <c r="U1812" s="129"/>
      <c r="V1812" s="129"/>
      <c r="W1812" s="129"/>
      <c r="X1812" s="129"/>
      <c r="Y1812" s="129"/>
      <c r="Z1812" s="129"/>
      <c r="AA1812" s="129"/>
    </row>
    <row r="1813" spans="1:27" ht="36" x14ac:dyDescent="0.2">
      <c r="A1813" s="127"/>
      <c r="B1813" s="183"/>
      <c r="C1813" s="127"/>
      <c r="D1813" s="128"/>
      <c r="E1813" s="149"/>
      <c r="F1813" s="149"/>
      <c r="G1813" s="692" t="s">
        <v>592</v>
      </c>
      <c r="H1813" s="799">
        <f>SUM(H1809:H1812)</f>
        <v>0.99485199999999996</v>
      </c>
    </row>
    <row r="1814" spans="1:27" s="187" customFormat="1" x14ac:dyDescent="0.2">
      <c r="A1814" s="178"/>
      <c r="B1814" s="184"/>
      <c r="C1814" s="178"/>
      <c r="D1814" s="179"/>
      <c r="E1814" s="150"/>
      <c r="F1814" s="150"/>
      <c r="G1814" s="152"/>
      <c r="H1814" s="795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  <c r="S1814" s="129"/>
      <c r="T1814" s="129"/>
      <c r="U1814" s="129"/>
      <c r="V1814" s="129"/>
      <c r="W1814" s="129"/>
      <c r="X1814" s="129"/>
      <c r="Y1814" s="129"/>
      <c r="Z1814" s="129"/>
      <c r="AA1814" s="129"/>
    </row>
    <row r="1815" spans="1:27" s="52" customFormat="1" ht="15" customHeight="1" x14ac:dyDescent="0.25">
      <c r="A1815" s="1305" t="s">
        <v>55</v>
      </c>
      <c r="B1815" s="1305"/>
      <c r="C1815" s="1305"/>
      <c r="D1815" s="1305"/>
      <c r="E1815" s="1305"/>
      <c r="F1815" s="1305"/>
      <c r="G1815" s="1305"/>
      <c r="H1815" s="1305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</row>
    <row r="1816" spans="1:27" s="52" customFormat="1" ht="15" x14ac:dyDescent="0.25">
      <c r="A1816" s="1305" t="s">
        <v>673</v>
      </c>
      <c r="B1816" s="1305"/>
      <c r="C1816" s="1305"/>
      <c r="D1816" s="1305"/>
      <c r="E1816" s="1305"/>
      <c r="F1816" s="1305"/>
      <c r="G1816" s="1305"/>
      <c r="H1816" s="1305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</row>
    <row r="1817" spans="1:27" s="52" customFormat="1" ht="15" customHeight="1" x14ac:dyDescent="0.25">
      <c r="A1817" s="1301" t="s">
        <v>674</v>
      </c>
      <c r="B1817" s="1301"/>
      <c r="C1817" s="1301"/>
      <c r="D1817" s="1301"/>
      <c r="E1817" s="1301"/>
      <c r="F1817" s="1301"/>
      <c r="G1817" s="1301"/>
      <c r="H1817" s="130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</row>
    <row r="1818" spans="1:27" ht="18.75" customHeight="1" thickBot="1" x14ac:dyDescent="0.25">
      <c r="A1818" s="60" t="s">
        <v>3</v>
      </c>
      <c r="B1818" s="117"/>
      <c r="C1818" s="61"/>
      <c r="D1818" s="117"/>
      <c r="E1818" s="117"/>
      <c r="F1818" s="117"/>
      <c r="G1818" s="132"/>
      <c r="H1818" s="793"/>
    </row>
    <row r="1819" spans="1:27" ht="15" customHeight="1" thickBot="1" x14ac:dyDescent="0.25">
      <c r="A1819" s="1115" t="s">
        <v>461</v>
      </c>
      <c r="B1819" s="1116"/>
      <c r="C1819" s="1116"/>
      <c r="D1819" s="1116"/>
      <c r="E1819" s="1116"/>
      <c r="F1819" s="1116"/>
      <c r="G1819" s="1116"/>
      <c r="H1819" s="1117"/>
    </row>
    <row r="1820" spans="1:27" x14ac:dyDescent="0.2">
      <c r="A1820" s="62"/>
      <c r="B1820" s="118"/>
      <c r="C1820" s="63"/>
      <c r="D1820" s="118"/>
      <c r="E1820" s="118"/>
      <c r="F1820" s="118"/>
      <c r="G1820" s="135"/>
      <c r="H1820" s="793"/>
    </row>
    <row r="1821" spans="1:27" ht="13.5" thickBot="1" x14ac:dyDescent="0.25">
      <c r="A1821" s="60" t="s">
        <v>4</v>
      </c>
      <c r="B1821" s="117"/>
      <c r="C1821" s="63"/>
      <c r="D1821" s="118"/>
      <c r="E1821" s="118"/>
      <c r="F1821" s="118"/>
      <c r="G1821" s="135"/>
      <c r="H1821" s="793"/>
    </row>
    <row r="1822" spans="1:27" ht="13.5" thickBot="1" x14ac:dyDescent="0.25">
      <c r="A1822" s="1108" t="s">
        <v>62</v>
      </c>
      <c r="B1822" s="1109"/>
      <c r="C1822" s="1109"/>
      <c r="D1822" s="1109"/>
      <c r="E1822" s="1109"/>
      <c r="F1822" s="1109"/>
      <c r="G1822" s="1109"/>
      <c r="H1822" s="1091"/>
    </row>
    <row r="1823" spans="1:27" x14ac:dyDescent="0.2">
      <c r="A1823" s="64"/>
      <c r="B1823" s="118"/>
      <c r="C1823" s="11"/>
      <c r="D1823" s="119"/>
      <c r="E1823" s="118"/>
      <c r="F1823" s="119"/>
      <c r="G1823" s="135"/>
      <c r="H1823" s="793"/>
    </row>
    <row r="1824" spans="1:27" s="699" customFormat="1" ht="37.5" customHeight="1" x14ac:dyDescent="0.2">
      <c r="A1824" s="506" t="s">
        <v>5</v>
      </c>
      <c r="B1824" s="507" t="s">
        <v>6</v>
      </c>
      <c r="C1824" s="507" t="s">
        <v>7</v>
      </c>
      <c r="D1824" s="680" t="s">
        <v>578</v>
      </c>
      <c r="E1824" s="680" t="s">
        <v>579</v>
      </c>
      <c r="F1824" s="680" t="s">
        <v>580</v>
      </c>
      <c r="G1824" s="680" t="s">
        <v>581</v>
      </c>
      <c r="H1824" s="690" t="s">
        <v>14</v>
      </c>
      <c r="I1824" s="520"/>
    </row>
    <row r="1825" spans="1:65" s="699" customFormat="1" ht="25.5" customHeight="1" x14ac:dyDescent="0.2">
      <c r="A1825" s="508"/>
      <c r="B1825" s="508"/>
      <c r="C1825" s="508"/>
      <c r="D1825" s="248"/>
      <c r="E1825" s="248"/>
      <c r="F1825" s="248" t="s">
        <v>582</v>
      </c>
      <c r="G1825" s="248" t="s">
        <v>583</v>
      </c>
      <c r="H1825" s="688" t="s">
        <v>584</v>
      </c>
      <c r="I1825" s="520"/>
    </row>
    <row r="1826" spans="1:65" s="197" customFormat="1" ht="24.75" customHeight="1" x14ac:dyDescent="0.2">
      <c r="A1826" s="1390" t="str">
        <f>'[1]CM.01-PERSONAL '!$C$168</f>
        <v xml:space="preserve">GERENCIA DE OBRAS </v>
      </c>
      <c r="B1826" s="1390">
        <v>5</v>
      </c>
      <c r="C1826" s="780" t="str">
        <f>'[1]MATRIZ DE ACTIVIDADES'!$B$53</f>
        <v xml:space="preserve">Recibe,evalua expediente y Programa Inspeccion Ocular </v>
      </c>
      <c r="D1826" s="722" t="str">
        <f>'[1]CM.02- FUNGIBLE'!$B$6</f>
        <v>Folder manila A4</v>
      </c>
      <c r="E1826" s="723" t="s">
        <v>591</v>
      </c>
      <c r="F1826" s="724">
        <v>1</v>
      </c>
      <c r="G1826" s="725">
        <f>'[1]CM.02- FUNGIBLE'!$E$6</f>
        <v>0.71679999999999999</v>
      </c>
      <c r="H1826" s="726">
        <f t="shared" ref="H1826:H1829" si="75">F1826*G1826</f>
        <v>0.71679999999999999</v>
      </c>
      <c r="I1826" s="129"/>
      <c r="J1826" s="129"/>
      <c r="K1826" s="129"/>
      <c r="L1826" s="129"/>
      <c r="M1826" s="129"/>
      <c r="N1826" s="129"/>
      <c r="O1826" s="129"/>
      <c r="P1826" s="129"/>
      <c r="Q1826" s="129"/>
      <c r="R1826" s="129"/>
      <c r="S1826" s="129"/>
      <c r="T1826" s="129"/>
      <c r="U1826" s="129"/>
      <c r="V1826" s="129"/>
      <c r="W1826" s="129"/>
      <c r="X1826" s="129"/>
      <c r="Y1826" s="129"/>
      <c r="Z1826" s="129"/>
      <c r="AA1826" s="129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  <c r="AZ1826" s="187"/>
      <c r="BA1826" s="187"/>
      <c r="BB1826" s="187"/>
      <c r="BC1826" s="187"/>
      <c r="BD1826" s="187"/>
      <c r="BE1826" s="187"/>
      <c r="BF1826" s="187"/>
      <c r="BG1826" s="187"/>
      <c r="BH1826" s="187"/>
      <c r="BI1826" s="187"/>
      <c r="BJ1826" s="187"/>
      <c r="BK1826" s="187"/>
      <c r="BL1826" s="187"/>
      <c r="BM1826" s="187"/>
    </row>
    <row r="1827" spans="1:65" s="197" customFormat="1" ht="24.75" customHeight="1" x14ac:dyDescent="0.2">
      <c r="A1827" s="1432"/>
      <c r="B1827" s="1212"/>
      <c r="C1827" s="780"/>
      <c r="D1827" s="727" t="str">
        <f>'[1]CM.02- FUNGIBLE'!$B$5</f>
        <v>Faster</v>
      </c>
      <c r="E1827" s="723" t="s">
        <v>591</v>
      </c>
      <c r="F1827" s="727">
        <v>1</v>
      </c>
      <c r="G1827" s="728">
        <f>'[1]CM.02- FUNGIBLE'!$E$5</f>
        <v>8.8000000000000009E-2</v>
      </c>
      <c r="H1827" s="726">
        <f t="shared" si="75"/>
        <v>8.8000000000000009E-2</v>
      </c>
      <c r="I1827" s="129"/>
      <c r="J1827" s="129"/>
      <c r="K1827" s="129"/>
      <c r="L1827" s="129"/>
      <c r="M1827" s="129"/>
      <c r="N1827" s="129"/>
      <c r="O1827" s="129"/>
      <c r="P1827" s="129"/>
      <c r="Q1827" s="129"/>
      <c r="R1827" s="129"/>
      <c r="S1827" s="129"/>
      <c r="T1827" s="129"/>
      <c r="U1827" s="129"/>
      <c r="V1827" s="129"/>
      <c r="W1827" s="129"/>
      <c r="X1827" s="129"/>
      <c r="Y1827" s="129"/>
      <c r="Z1827" s="129"/>
      <c r="AA1827" s="129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  <c r="AZ1827" s="187"/>
      <c r="BA1827" s="187"/>
      <c r="BB1827" s="187"/>
      <c r="BC1827" s="187"/>
      <c r="BD1827" s="187"/>
      <c r="BE1827" s="187"/>
      <c r="BF1827" s="187"/>
      <c r="BG1827" s="187"/>
      <c r="BH1827" s="187"/>
      <c r="BI1827" s="187"/>
      <c r="BJ1827" s="187"/>
      <c r="BK1827" s="187"/>
      <c r="BL1827" s="187"/>
      <c r="BM1827" s="187"/>
    </row>
    <row r="1828" spans="1:65" s="197" customFormat="1" ht="25.5" x14ac:dyDescent="0.2">
      <c r="A1828" s="1432"/>
      <c r="B1828" s="1390">
        <v>9</v>
      </c>
      <c r="C1828" s="780" t="str">
        <f>'[1]MATRIZ DE ACTIVIDADES'!$B$83</f>
        <v>Elabora Informe de visita de inspección , emite Conformidad de Obra y Declaratoria de Edificacion</v>
      </c>
      <c r="D1828" s="722" t="str">
        <f>'[1]CM.02- FUNGIBLE'!$B$8</f>
        <v>Papel Bond A-4 75 gramos</v>
      </c>
      <c r="E1828" s="723" t="s">
        <v>591</v>
      </c>
      <c r="F1828" s="724">
        <v>8</v>
      </c>
      <c r="G1828" s="729">
        <f>'[1]CM.02- FUNGIBLE'!$E$8</f>
        <v>3.1600000000000003E-2</v>
      </c>
      <c r="H1828" s="726">
        <f t="shared" si="75"/>
        <v>0.25280000000000002</v>
      </c>
      <c r="I1828" s="129"/>
      <c r="J1828" s="129"/>
      <c r="K1828" s="129"/>
      <c r="L1828" s="129"/>
      <c r="M1828" s="129"/>
      <c r="N1828" s="129"/>
      <c r="O1828" s="129"/>
      <c r="P1828" s="129"/>
      <c r="Q1828" s="129"/>
      <c r="R1828" s="129"/>
      <c r="S1828" s="129"/>
      <c r="T1828" s="129"/>
      <c r="U1828" s="129"/>
      <c r="V1828" s="129"/>
      <c r="W1828" s="129"/>
      <c r="X1828" s="129"/>
      <c r="Y1828" s="129"/>
      <c r="Z1828" s="129"/>
      <c r="AA1828" s="129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  <c r="AZ1828" s="187"/>
      <c r="BA1828" s="187"/>
      <c r="BB1828" s="187"/>
      <c r="BC1828" s="187"/>
      <c r="BD1828" s="187"/>
      <c r="BE1828" s="187"/>
      <c r="BF1828" s="187"/>
      <c r="BG1828" s="187"/>
      <c r="BH1828" s="187"/>
      <c r="BI1828" s="187"/>
      <c r="BJ1828" s="187"/>
      <c r="BK1828" s="187"/>
      <c r="BL1828" s="187"/>
      <c r="BM1828" s="187"/>
    </row>
    <row r="1829" spans="1:65" s="197" customFormat="1" ht="24" customHeight="1" x14ac:dyDescent="0.2">
      <c r="A1829" s="1212"/>
      <c r="B1829" s="1212"/>
      <c r="C1829" s="780"/>
      <c r="D1829" s="730" t="str">
        <f>'[1]CM.02- FUNGIBLE'!$B$7</f>
        <v>Grapas 26/6</v>
      </c>
      <c r="E1829" s="723" t="s">
        <v>591</v>
      </c>
      <c r="F1829" s="731">
        <v>1</v>
      </c>
      <c r="G1829" s="732">
        <f>'[1]CM.02- FUNGIBLE'!$E$7</f>
        <v>4.5199999999999998E-4</v>
      </c>
      <c r="H1829" s="726">
        <f t="shared" si="75"/>
        <v>4.5199999999999998E-4</v>
      </c>
      <c r="I1829" s="129"/>
      <c r="J1829" s="129"/>
      <c r="K1829" s="129"/>
      <c r="L1829" s="129"/>
      <c r="M1829" s="129"/>
      <c r="N1829" s="129"/>
      <c r="O1829" s="129"/>
      <c r="P1829" s="129"/>
      <c r="Q1829" s="129"/>
      <c r="R1829" s="129"/>
      <c r="S1829" s="129"/>
      <c r="T1829" s="129"/>
      <c r="U1829" s="129"/>
      <c r="V1829" s="129"/>
      <c r="W1829" s="129"/>
      <c r="X1829" s="129"/>
      <c r="Y1829" s="129"/>
      <c r="Z1829" s="129"/>
      <c r="AA1829" s="129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  <c r="AZ1829" s="187"/>
      <c r="BA1829" s="187"/>
      <c r="BB1829" s="187"/>
      <c r="BC1829" s="187"/>
      <c r="BD1829" s="187"/>
      <c r="BE1829" s="187"/>
      <c r="BF1829" s="187"/>
      <c r="BG1829" s="187"/>
      <c r="BH1829" s="187"/>
      <c r="BI1829" s="187"/>
      <c r="BJ1829" s="187"/>
      <c r="BK1829" s="187"/>
      <c r="BL1829" s="187"/>
      <c r="BM1829" s="187"/>
    </row>
    <row r="1830" spans="1:65" ht="52.5" customHeight="1" x14ac:dyDescent="0.2">
      <c r="A1830" s="127"/>
      <c r="B1830" s="183"/>
      <c r="C1830" s="127"/>
      <c r="D1830" s="128"/>
      <c r="E1830" s="149"/>
      <c r="F1830" s="149"/>
      <c r="G1830" s="692" t="s">
        <v>592</v>
      </c>
      <c r="H1830" s="799">
        <f>SUM(H1826:H1829)</f>
        <v>1.0580519999999998</v>
      </c>
    </row>
    <row r="1831" spans="1:65" s="196" customFormat="1" x14ac:dyDescent="0.2">
      <c r="A1831" s="148"/>
      <c r="B1831" s="118"/>
      <c r="C1831" s="148"/>
      <c r="D1831" s="153"/>
      <c r="E1831" s="118"/>
      <c r="F1831" s="154"/>
      <c r="G1831" s="135"/>
      <c r="H1831" s="811"/>
      <c r="I1831" s="129"/>
      <c r="J1831" s="129"/>
      <c r="K1831" s="129"/>
      <c r="L1831" s="129"/>
      <c r="M1831" s="129"/>
      <c r="N1831" s="129"/>
      <c r="O1831" s="129"/>
      <c r="P1831" s="129"/>
      <c r="Q1831" s="129"/>
      <c r="R1831" s="129"/>
      <c r="S1831" s="129"/>
      <c r="T1831" s="129"/>
      <c r="U1831" s="129"/>
      <c r="V1831" s="129"/>
      <c r="W1831" s="129"/>
      <c r="X1831" s="129"/>
      <c r="Y1831" s="129"/>
      <c r="Z1831" s="129"/>
      <c r="AA1831" s="129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  <c r="AZ1831" s="187"/>
      <c r="BA1831" s="187"/>
      <c r="BB1831" s="187"/>
      <c r="BC1831" s="187"/>
      <c r="BD1831" s="187"/>
      <c r="BE1831" s="187"/>
      <c r="BF1831" s="187"/>
      <c r="BG1831" s="187"/>
      <c r="BH1831" s="187"/>
      <c r="BI1831" s="187"/>
      <c r="BJ1831" s="187"/>
      <c r="BK1831" s="187"/>
      <c r="BL1831" s="187"/>
      <c r="BM1831" s="187"/>
    </row>
    <row r="1832" spans="1:65" s="52" customFormat="1" ht="15" customHeight="1" x14ac:dyDescent="0.25">
      <c r="A1832" s="1305" t="s">
        <v>55</v>
      </c>
      <c r="B1832" s="1305"/>
      <c r="C1832" s="1305"/>
      <c r="D1832" s="1305"/>
      <c r="E1832" s="1305"/>
      <c r="F1832" s="1305"/>
      <c r="G1832" s="1305"/>
      <c r="H1832" s="1305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</row>
    <row r="1833" spans="1:65" s="52" customFormat="1" ht="15" x14ac:dyDescent="0.25">
      <c r="A1833" s="1305" t="s">
        <v>673</v>
      </c>
      <c r="B1833" s="1305"/>
      <c r="C1833" s="1305"/>
      <c r="D1833" s="1305"/>
      <c r="E1833" s="1305"/>
      <c r="F1833" s="1305"/>
      <c r="G1833" s="1305"/>
      <c r="H1833" s="1305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</row>
    <row r="1834" spans="1:65" s="52" customFormat="1" ht="15" customHeight="1" x14ac:dyDescent="0.25">
      <c r="A1834" s="1301" t="s">
        <v>674</v>
      </c>
      <c r="B1834" s="1301"/>
      <c r="C1834" s="1301"/>
      <c r="D1834" s="1301"/>
      <c r="E1834" s="1301"/>
      <c r="F1834" s="1301"/>
      <c r="G1834" s="1301"/>
      <c r="H1834" s="130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</row>
    <row r="1835" spans="1:65" ht="19.5" customHeight="1" thickBot="1" x14ac:dyDescent="0.25">
      <c r="A1835" s="60" t="s">
        <v>3</v>
      </c>
      <c r="B1835" s="117"/>
      <c r="C1835" s="61"/>
      <c r="D1835" s="117"/>
      <c r="E1835" s="117"/>
      <c r="F1835" s="117"/>
      <c r="G1835" s="132"/>
      <c r="H1835" s="793"/>
    </row>
    <row r="1836" spans="1:65" ht="15" customHeight="1" thickBot="1" x14ac:dyDescent="0.25">
      <c r="A1836" s="1115" t="s">
        <v>462</v>
      </c>
      <c r="B1836" s="1116"/>
      <c r="C1836" s="1116"/>
      <c r="D1836" s="1116"/>
      <c r="E1836" s="1116"/>
      <c r="F1836" s="1116"/>
      <c r="G1836" s="1116"/>
      <c r="H1836" s="1117"/>
    </row>
    <row r="1837" spans="1:65" x14ac:dyDescent="0.2">
      <c r="A1837" s="62"/>
      <c r="B1837" s="118"/>
      <c r="C1837" s="63"/>
      <c r="D1837" s="118"/>
      <c r="E1837" s="118"/>
      <c r="F1837" s="118"/>
      <c r="G1837" s="135"/>
      <c r="H1837" s="793"/>
    </row>
    <row r="1838" spans="1:65" ht="13.5" thickBot="1" x14ac:dyDescent="0.25">
      <c r="A1838" s="60" t="s">
        <v>4</v>
      </c>
      <c r="B1838" s="117"/>
      <c r="C1838" s="63"/>
      <c r="D1838" s="118"/>
      <c r="E1838" s="118"/>
      <c r="F1838" s="118"/>
      <c r="G1838" s="135"/>
      <c r="H1838" s="793"/>
    </row>
    <row r="1839" spans="1:65" ht="13.5" thickBot="1" x14ac:dyDescent="0.25">
      <c r="A1839" s="1108" t="s">
        <v>62</v>
      </c>
      <c r="B1839" s="1109"/>
      <c r="C1839" s="1109"/>
      <c r="D1839" s="1109"/>
      <c r="E1839" s="1109"/>
      <c r="F1839" s="1109"/>
      <c r="G1839" s="1109"/>
      <c r="H1839" s="1091"/>
    </row>
    <row r="1840" spans="1:65" x14ac:dyDescent="0.2">
      <c r="A1840" s="64"/>
      <c r="B1840" s="118"/>
      <c r="C1840" s="11"/>
      <c r="D1840" s="119"/>
      <c r="E1840" s="118"/>
      <c r="F1840" s="119"/>
      <c r="G1840" s="135"/>
      <c r="H1840" s="793"/>
    </row>
    <row r="1841" spans="1:65" s="676" customFormat="1" ht="37.5" customHeight="1" x14ac:dyDescent="0.2">
      <c r="A1841" s="506" t="s">
        <v>5</v>
      </c>
      <c r="B1841" s="507" t="s">
        <v>6</v>
      </c>
      <c r="C1841" s="507" t="s">
        <v>7</v>
      </c>
      <c r="D1841" s="680" t="s">
        <v>578</v>
      </c>
      <c r="E1841" s="680" t="s">
        <v>579</v>
      </c>
      <c r="F1841" s="680" t="s">
        <v>580</v>
      </c>
      <c r="G1841" s="680" t="s">
        <v>581</v>
      </c>
      <c r="H1841" s="690" t="s">
        <v>14</v>
      </c>
      <c r="I1841" s="520"/>
    </row>
    <row r="1842" spans="1:65" s="676" customFormat="1" ht="25.5" customHeight="1" x14ac:dyDescent="0.2">
      <c r="A1842" s="508"/>
      <c r="B1842" s="508"/>
      <c r="C1842" s="508"/>
      <c r="D1842" s="248"/>
      <c r="E1842" s="248"/>
      <c r="F1842" s="248" t="s">
        <v>582</v>
      </c>
      <c r="G1842" s="248" t="s">
        <v>583</v>
      </c>
      <c r="H1842" s="688" t="s">
        <v>584</v>
      </c>
      <c r="I1842" s="520"/>
    </row>
    <row r="1843" spans="1:65" s="197" customFormat="1" ht="24.75" customHeight="1" x14ac:dyDescent="0.2">
      <c r="A1843" s="1426" t="str">
        <f>'[1]CM.01-PERSONAL '!$C$168</f>
        <v xml:space="preserve">GERENCIA DE OBRAS </v>
      </c>
      <c r="B1843" s="1390">
        <v>5</v>
      </c>
      <c r="C1843" s="780" t="str">
        <f>'[1]MATRIZ DE ACTIVIDADES'!$B$53</f>
        <v xml:space="preserve">Recibe,evalua expediente y Programa Inspeccion Ocular </v>
      </c>
      <c r="D1843" s="722" t="str">
        <f>'[1]CM.02- FUNGIBLE'!$B$6</f>
        <v>Folder manila A4</v>
      </c>
      <c r="E1843" s="723" t="s">
        <v>591</v>
      </c>
      <c r="F1843" s="724">
        <v>1</v>
      </c>
      <c r="G1843" s="725">
        <f>'[1]CM.02- FUNGIBLE'!$E$6</f>
        <v>0.71679999999999999</v>
      </c>
      <c r="H1843" s="726">
        <f t="shared" ref="H1843:H1846" si="76">F1843*G1843</f>
        <v>0.71679999999999999</v>
      </c>
      <c r="I1843" s="129"/>
      <c r="J1843" s="129"/>
      <c r="K1843" s="129"/>
      <c r="L1843" s="129"/>
      <c r="M1843" s="129"/>
      <c r="N1843" s="129"/>
      <c r="O1843" s="129"/>
      <c r="P1843" s="129"/>
      <c r="Q1843" s="129"/>
      <c r="R1843" s="129"/>
      <c r="S1843" s="129"/>
      <c r="T1843" s="129"/>
      <c r="U1843" s="129"/>
      <c r="V1843" s="129"/>
      <c r="W1843" s="129"/>
      <c r="X1843" s="129"/>
      <c r="Y1843" s="129"/>
      <c r="Z1843" s="129"/>
      <c r="AA1843" s="129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  <c r="AZ1843" s="187"/>
      <c r="BA1843" s="187"/>
      <c r="BB1843" s="187"/>
      <c r="BC1843" s="187"/>
      <c r="BD1843" s="187"/>
      <c r="BE1843" s="187"/>
      <c r="BF1843" s="187"/>
      <c r="BG1843" s="187"/>
      <c r="BH1843" s="187"/>
      <c r="BI1843" s="187"/>
      <c r="BJ1843" s="187"/>
      <c r="BK1843" s="187"/>
      <c r="BL1843" s="187"/>
      <c r="BM1843" s="187"/>
    </row>
    <row r="1844" spans="1:65" s="197" customFormat="1" ht="24.75" customHeight="1" x14ac:dyDescent="0.2">
      <c r="A1844" s="1428"/>
      <c r="B1844" s="1212"/>
      <c r="C1844" s="780"/>
      <c r="D1844" s="727" t="str">
        <f>'[1]CM.02- FUNGIBLE'!$B$5</f>
        <v>Faster</v>
      </c>
      <c r="E1844" s="723" t="s">
        <v>591</v>
      </c>
      <c r="F1844" s="727">
        <v>1</v>
      </c>
      <c r="G1844" s="728">
        <f>'[1]CM.02- FUNGIBLE'!$E$5</f>
        <v>8.8000000000000009E-2</v>
      </c>
      <c r="H1844" s="726">
        <f t="shared" si="76"/>
        <v>8.8000000000000009E-2</v>
      </c>
      <c r="I1844" s="129"/>
      <c r="J1844" s="129"/>
      <c r="K1844" s="129"/>
      <c r="L1844" s="129"/>
      <c r="M1844" s="129"/>
      <c r="N1844" s="129"/>
      <c r="O1844" s="129"/>
      <c r="P1844" s="129"/>
      <c r="Q1844" s="129"/>
      <c r="R1844" s="129"/>
      <c r="S1844" s="129"/>
      <c r="T1844" s="129"/>
      <c r="U1844" s="129"/>
      <c r="V1844" s="129"/>
      <c r="W1844" s="129"/>
      <c r="X1844" s="129"/>
      <c r="Y1844" s="129"/>
      <c r="Z1844" s="129"/>
      <c r="AA1844" s="129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  <c r="AZ1844" s="187"/>
      <c r="BA1844" s="187"/>
      <c r="BB1844" s="187"/>
      <c r="BC1844" s="187"/>
      <c r="BD1844" s="187"/>
      <c r="BE1844" s="187"/>
      <c r="BF1844" s="187"/>
      <c r="BG1844" s="187"/>
      <c r="BH1844" s="187"/>
      <c r="BI1844" s="187"/>
      <c r="BJ1844" s="187"/>
      <c r="BK1844" s="187"/>
      <c r="BL1844" s="187"/>
      <c r="BM1844" s="187"/>
    </row>
    <row r="1845" spans="1:65" s="197" customFormat="1" ht="25.5" x14ac:dyDescent="0.2">
      <c r="A1845" s="1428"/>
      <c r="B1845" s="1390">
        <v>9</v>
      </c>
      <c r="C1845" s="780" t="str">
        <f>'[1]MATRIZ DE ACTIVIDADES'!$B$83</f>
        <v>Elabora Informe de visita de inspección , emite Conformidad de Obra y Declaratoria de Edificacion</v>
      </c>
      <c r="D1845" s="722" t="str">
        <f>'[1]CM.02- FUNGIBLE'!$B$8</f>
        <v>Papel Bond A-4 75 gramos</v>
      </c>
      <c r="E1845" s="723" t="s">
        <v>591</v>
      </c>
      <c r="F1845" s="724">
        <v>8</v>
      </c>
      <c r="G1845" s="729">
        <f>'[1]CM.02- FUNGIBLE'!$E$8</f>
        <v>3.1600000000000003E-2</v>
      </c>
      <c r="H1845" s="726">
        <f t="shared" si="76"/>
        <v>0.25280000000000002</v>
      </c>
      <c r="I1845" s="129"/>
      <c r="J1845" s="129"/>
      <c r="K1845" s="129"/>
      <c r="L1845" s="129"/>
      <c r="M1845" s="129"/>
      <c r="N1845" s="129"/>
      <c r="O1845" s="129"/>
      <c r="P1845" s="129"/>
      <c r="Q1845" s="129"/>
      <c r="R1845" s="129"/>
      <c r="S1845" s="129"/>
      <c r="T1845" s="129"/>
      <c r="U1845" s="129"/>
      <c r="V1845" s="129"/>
      <c r="W1845" s="129"/>
      <c r="X1845" s="129"/>
      <c r="Y1845" s="129"/>
      <c r="Z1845" s="129"/>
      <c r="AA1845" s="129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  <c r="AZ1845" s="187"/>
      <c r="BA1845" s="187"/>
      <c r="BB1845" s="187"/>
      <c r="BC1845" s="187"/>
      <c r="BD1845" s="187"/>
      <c r="BE1845" s="187"/>
      <c r="BF1845" s="187"/>
      <c r="BG1845" s="187"/>
      <c r="BH1845" s="187"/>
      <c r="BI1845" s="187"/>
      <c r="BJ1845" s="187"/>
      <c r="BK1845" s="187"/>
      <c r="BL1845" s="187"/>
      <c r="BM1845" s="187"/>
    </row>
    <row r="1846" spans="1:65" s="197" customFormat="1" ht="24" customHeight="1" x14ac:dyDescent="0.2">
      <c r="A1846" s="1427"/>
      <c r="B1846" s="1212"/>
      <c r="C1846" s="780"/>
      <c r="D1846" s="730" t="str">
        <f>'[1]CM.02- FUNGIBLE'!$B$7</f>
        <v>Grapas 26/6</v>
      </c>
      <c r="E1846" s="723" t="s">
        <v>591</v>
      </c>
      <c r="F1846" s="731">
        <v>1</v>
      </c>
      <c r="G1846" s="732">
        <f>'[1]CM.02- FUNGIBLE'!$E$7</f>
        <v>4.5199999999999998E-4</v>
      </c>
      <c r="H1846" s="726">
        <f t="shared" si="76"/>
        <v>4.5199999999999998E-4</v>
      </c>
      <c r="I1846" s="129"/>
      <c r="J1846" s="129"/>
      <c r="K1846" s="129"/>
      <c r="L1846" s="129"/>
      <c r="M1846" s="129"/>
      <c r="N1846" s="129"/>
      <c r="O1846" s="129"/>
      <c r="P1846" s="129"/>
      <c r="Q1846" s="129"/>
      <c r="R1846" s="129"/>
      <c r="S1846" s="129"/>
      <c r="T1846" s="129"/>
      <c r="U1846" s="129"/>
      <c r="V1846" s="129"/>
      <c r="W1846" s="129"/>
      <c r="X1846" s="129"/>
      <c r="Y1846" s="129"/>
      <c r="Z1846" s="129"/>
      <c r="AA1846" s="129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  <c r="AZ1846" s="187"/>
      <c r="BA1846" s="187"/>
      <c r="BB1846" s="187"/>
      <c r="BC1846" s="187"/>
      <c r="BD1846" s="187"/>
      <c r="BE1846" s="187"/>
      <c r="BF1846" s="187"/>
      <c r="BG1846" s="187"/>
      <c r="BH1846" s="187"/>
      <c r="BI1846" s="187"/>
      <c r="BJ1846" s="187"/>
      <c r="BK1846" s="187"/>
      <c r="BL1846" s="187"/>
      <c r="BM1846" s="187"/>
    </row>
    <row r="1847" spans="1:65" ht="52.5" customHeight="1" x14ac:dyDescent="0.2">
      <c r="A1847" s="127"/>
      <c r="B1847" s="183"/>
      <c r="C1847" s="127"/>
      <c r="D1847" s="128"/>
      <c r="E1847" s="820"/>
      <c r="F1847" s="821"/>
      <c r="G1847" s="692" t="s">
        <v>592</v>
      </c>
      <c r="H1847" s="799">
        <f>SUM(H1843:H1846)</f>
        <v>1.0580519999999998</v>
      </c>
    </row>
    <row r="1848" spans="1:65" s="187" customFormat="1" ht="19.5" customHeight="1" x14ac:dyDescent="0.2">
      <c r="A1848" s="178"/>
      <c r="B1848" s="184"/>
      <c r="C1848" s="178"/>
      <c r="D1848" s="179"/>
      <c r="E1848" s="150"/>
      <c r="F1848" s="150"/>
      <c r="G1848" s="152"/>
      <c r="H1848" s="795"/>
      <c r="I1848" s="129"/>
      <c r="J1848" s="129"/>
      <c r="K1848" s="129"/>
      <c r="L1848" s="129"/>
      <c r="M1848" s="129"/>
      <c r="N1848" s="129"/>
      <c r="O1848" s="129"/>
      <c r="P1848" s="129"/>
      <c r="Q1848" s="129"/>
      <c r="R1848" s="129"/>
      <c r="S1848" s="129"/>
      <c r="T1848" s="129"/>
      <c r="U1848" s="129"/>
      <c r="V1848" s="129"/>
      <c r="W1848" s="129"/>
      <c r="X1848" s="129"/>
      <c r="Y1848" s="129"/>
      <c r="Z1848" s="129"/>
      <c r="AA1848" s="129"/>
    </row>
    <row r="1849" spans="1:65" s="52" customFormat="1" ht="15" customHeight="1" x14ac:dyDescent="0.25">
      <c r="A1849" s="1305" t="s">
        <v>55</v>
      </c>
      <c r="B1849" s="1305"/>
      <c r="C1849" s="1305"/>
      <c r="D1849" s="1305"/>
      <c r="E1849" s="1305"/>
      <c r="F1849" s="1305"/>
      <c r="G1849" s="1305"/>
      <c r="H1849" s="1305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</row>
    <row r="1850" spans="1:65" s="52" customFormat="1" ht="15" x14ac:dyDescent="0.25">
      <c r="A1850" s="1305" t="s">
        <v>673</v>
      </c>
      <c r="B1850" s="1305"/>
      <c r="C1850" s="1305"/>
      <c r="D1850" s="1305"/>
      <c r="E1850" s="1305"/>
      <c r="F1850" s="1305"/>
      <c r="G1850" s="1305"/>
      <c r="H1850" s="1305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</row>
    <row r="1851" spans="1:65" s="52" customFormat="1" ht="15" customHeight="1" x14ac:dyDescent="0.25">
      <c r="A1851" s="1301" t="s">
        <v>674</v>
      </c>
      <c r="B1851" s="1301"/>
      <c r="C1851" s="1301"/>
      <c r="D1851" s="1301"/>
      <c r="E1851" s="1301"/>
      <c r="F1851" s="1301"/>
      <c r="G1851" s="1301"/>
      <c r="H1851" s="130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</row>
    <row r="1852" spans="1:65" ht="14.25" customHeight="1" thickBot="1" x14ac:dyDescent="0.25">
      <c r="A1852" s="60" t="s">
        <v>3</v>
      </c>
      <c r="B1852" s="117"/>
      <c r="C1852" s="61"/>
      <c r="D1852" s="117"/>
      <c r="E1852" s="117"/>
      <c r="F1852" s="117"/>
      <c r="G1852" s="132"/>
      <c r="H1852" s="793"/>
    </row>
    <row r="1853" spans="1:65" ht="15" customHeight="1" thickBot="1" x14ac:dyDescent="0.25">
      <c r="A1853" s="1115" t="s">
        <v>463</v>
      </c>
      <c r="B1853" s="1116"/>
      <c r="C1853" s="1116"/>
      <c r="D1853" s="1116"/>
      <c r="E1853" s="1116"/>
      <c r="F1853" s="1116"/>
      <c r="G1853" s="1116"/>
      <c r="H1853" s="1117"/>
    </row>
    <row r="1854" spans="1:65" x14ac:dyDescent="0.2">
      <c r="A1854" s="62"/>
      <c r="B1854" s="118"/>
      <c r="C1854" s="63"/>
      <c r="D1854" s="118"/>
      <c r="E1854" s="118"/>
      <c r="F1854" s="118"/>
      <c r="G1854" s="135"/>
      <c r="H1854" s="793"/>
    </row>
    <row r="1855" spans="1:65" ht="13.5" thickBot="1" x14ac:dyDescent="0.25">
      <c r="A1855" s="60" t="s">
        <v>4</v>
      </c>
      <c r="B1855" s="117"/>
      <c r="C1855" s="63"/>
      <c r="D1855" s="118"/>
      <c r="E1855" s="118"/>
      <c r="F1855" s="118"/>
      <c r="G1855" s="135"/>
      <c r="H1855" s="793"/>
    </row>
    <row r="1856" spans="1:65" ht="13.5" thickBot="1" x14ac:dyDescent="0.25">
      <c r="A1856" s="1108" t="s">
        <v>62</v>
      </c>
      <c r="B1856" s="1109"/>
      <c r="C1856" s="1109"/>
      <c r="D1856" s="1109"/>
      <c r="E1856" s="1109"/>
      <c r="F1856" s="1109"/>
      <c r="G1856" s="1109"/>
      <c r="H1856" s="1091"/>
    </row>
    <row r="1857" spans="1:65" x14ac:dyDescent="0.2">
      <c r="A1857" s="64"/>
      <c r="B1857" s="118"/>
      <c r="C1857" s="11"/>
      <c r="D1857" s="119"/>
      <c r="E1857" s="118"/>
      <c r="F1857" s="119"/>
      <c r="G1857" s="135"/>
      <c r="H1857" s="793"/>
    </row>
    <row r="1858" spans="1:65" s="699" customFormat="1" ht="37.5" customHeight="1" x14ac:dyDescent="0.2">
      <c r="A1858" s="506" t="s">
        <v>5</v>
      </c>
      <c r="B1858" s="507" t="s">
        <v>6</v>
      </c>
      <c r="C1858" s="507" t="s">
        <v>7</v>
      </c>
      <c r="D1858" s="680" t="s">
        <v>578</v>
      </c>
      <c r="E1858" s="680" t="s">
        <v>579</v>
      </c>
      <c r="F1858" s="680" t="s">
        <v>580</v>
      </c>
      <c r="G1858" s="680" t="s">
        <v>581</v>
      </c>
      <c r="H1858" s="690" t="s">
        <v>14</v>
      </c>
      <c r="I1858" s="520"/>
    </row>
    <row r="1859" spans="1:65" s="699" customFormat="1" ht="25.5" customHeight="1" x14ac:dyDescent="0.2">
      <c r="A1859" s="508"/>
      <c r="B1859" s="508"/>
      <c r="C1859" s="508"/>
      <c r="D1859" s="248"/>
      <c r="E1859" s="248"/>
      <c r="F1859" s="248" t="s">
        <v>582</v>
      </c>
      <c r="G1859" s="248" t="s">
        <v>583</v>
      </c>
      <c r="H1859" s="688" t="s">
        <v>584</v>
      </c>
      <c r="I1859" s="520"/>
    </row>
    <row r="1860" spans="1:65" s="197" customFormat="1" ht="24.75" customHeight="1" x14ac:dyDescent="0.2">
      <c r="A1860" s="1426" t="str">
        <f>'[1]CM.01-PERSONAL '!$C$168</f>
        <v xml:space="preserve">GERENCIA DE OBRAS </v>
      </c>
      <c r="B1860" s="1390">
        <v>5</v>
      </c>
      <c r="C1860" s="780" t="str">
        <f>'[1]MATRIZ DE ACTIVIDADES'!$B$53</f>
        <v xml:space="preserve">Recibe,evalua expediente y Programa Inspeccion Ocular </v>
      </c>
      <c r="D1860" s="722" t="str">
        <f>'[1]CM.02- FUNGIBLE'!$B$6</f>
        <v>Folder manila A4</v>
      </c>
      <c r="E1860" s="723" t="s">
        <v>591</v>
      </c>
      <c r="F1860" s="724">
        <v>1</v>
      </c>
      <c r="G1860" s="725">
        <f>'[1]CM.02- FUNGIBLE'!$E$6</f>
        <v>0.71679999999999999</v>
      </c>
      <c r="H1860" s="726">
        <f t="shared" ref="H1860:H1863" si="77">F1860*G1860</f>
        <v>0.71679999999999999</v>
      </c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  <c r="S1860" s="129"/>
      <c r="T1860" s="129"/>
      <c r="U1860" s="129"/>
      <c r="V1860" s="129"/>
      <c r="W1860" s="129"/>
      <c r="X1860" s="129"/>
      <c r="Y1860" s="129"/>
      <c r="Z1860" s="129"/>
      <c r="AA1860" s="129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  <c r="AZ1860" s="187"/>
      <c r="BA1860" s="187"/>
      <c r="BB1860" s="187"/>
      <c r="BC1860" s="187"/>
      <c r="BD1860" s="187"/>
      <c r="BE1860" s="187"/>
      <c r="BF1860" s="187"/>
      <c r="BG1860" s="187"/>
      <c r="BH1860" s="187"/>
      <c r="BI1860" s="187"/>
      <c r="BJ1860" s="187"/>
      <c r="BK1860" s="187"/>
      <c r="BL1860" s="187"/>
      <c r="BM1860" s="187"/>
    </row>
    <row r="1861" spans="1:65" s="197" customFormat="1" ht="24.75" customHeight="1" x14ac:dyDescent="0.2">
      <c r="A1861" s="1428"/>
      <c r="B1861" s="1212"/>
      <c r="C1861" s="780"/>
      <c r="D1861" s="727" t="str">
        <f>'[1]CM.02- FUNGIBLE'!$B$5</f>
        <v>Faster</v>
      </c>
      <c r="E1861" s="723" t="s">
        <v>591</v>
      </c>
      <c r="F1861" s="727">
        <v>1</v>
      </c>
      <c r="G1861" s="728">
        <f>'[1]CM.02- FUNGIBLE'!$E$5</f>
        <v>8.8000000000000009E-2</v>
      </c>
      <c r="H1861" s="726">
        <f t="shared" si="77"/>
        <v>8.8000000000000009E-2</v>
      </c>
      <c r="I1861" s="129"/>
      <c r="J1861" s="129"/>
      <c r="K1861" s="129"/>
      <c r="L1861" s="129"/>
      <c r="M1861" s="129"/>
      <c r="N1861" s="129"/>
      <c r="O1861" s="129"/>
      <c r="P1861" s="129"/>
      <c r="Q1861" s="129"/>
      <c r="R1861" s="129"/>
      <c r="S1861" s="129"/>
      <c r="T1861" s="129"/>
      <c r="U1861" s="129"/>
      <c r="V1861" s="129"/>
      <c r="W1861" s="129"/>
      <c r="X1861" s="129"/>
      <c r="Y1861" s="129"/>
      <c r="Z1861" s="129"/>
      <c r="AA1861" s="129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  <c r="AZ1861" s="187"/>
      <c r="BA1861" s="187"/>
      <c r="BB1861" s="187"/>
      <c r="BC1861" s="187"/>
      <c r="BD1861" s="187"/>
      <c r="BE1861" s="187"/>
      <c r="BF1861" s="187"/>
      <c r="BG1861" s="187"/>
      <c r="BH1861" s="187"/>
      <c r="BI1861" s="187"/>
      <c r="BJ1861" s="187"/>
      <c r="BK1861" s="187"/>
      <c r="BL1861" s="187"/>
      <c r="BM1861" s="187"/>
    </row>
    <row r="1862" spans="1:65" s="197" customFormat="1" ht="25.5" x14ac:dyDescent="0.2">
      <c r="A1862" s="1428"/>
      <c r="B1862" s="1390">
        <v>9</v>
      </c>
      <c r="C1862" s="780" t="str">
        <f>'[1]MATRIZ DE ACTIVIDADES'!$B$83</f>
        <v>Elabora Informe de visita de inspección , emite Conformidad de Obra y Declaratoria de Edificacion</v>
      </c>
      <c r="D1862" s="722" t="str">
        <f>'[1]CM.02- FUNGIBLE'!$B$8</f>
        <v>Papel Bond A-4 75 gramos</v>
      </c>
      <c r="E1862" s="723" t="s">
        <v>591</v>
      </c>
      <c r="F1862" s="724">
        <v>8</v>
      </c>
      <c r="G1862" s="729">
        <f>'[1]CM.02- FUNGIBLE'!$E$8</f>
        <v>3.1600000000000003E-2</v>
      </c>
      <c r="H1862" s="726">
        <f t="shared" si="77"/>
        <v>0.25280000000000002</v>
      </c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  <c r="S1862" s="129"/>
      <c r="T1862" s="129"/>
      <c r="U1862" s="129"/>
      <c r="V1862" s="129"/>
      <c r="W1862" s="129"/>
      <c r="X1862" s="129"/>
      <c r="Y1862" s="129"/>
      <c r="Z1862" s="129"/>
      <c r="AA1862" s="129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  <c r="AZ1862" s="187"/>
      <c r="BA1862" s="187"/>
      <c r="BB1862" s="187"/>
      <c r="BC1862" s="187"/>
      <c r="BD1862" s="187"/>
      <c r="BE1862" s="187"/>
      <c r="BF1862" s="187"/>
      <c r="BG1862" s="187"/>
      <c r="BH1862" s="187"/>
      <c r="BI1862" s="187"/>
      <c r="BJ1862" s="187"/>
      <c r="BK1862" s="187"/>
      <c r="BL1862" s="187"/>
      <c r="BM1862" s="187"/>
    </row>
    <row r="1863" spans="1:65" s="197" customFormat="1" ht="24" customHeight="1" x14ac:dyDescent="0.2">
      <c r="A1863" s="1427"/>
      <c r="B1863" s="1212"/>
      <c r="C1863" s="780"/>
      <c r="D1863" s="730" t="str">
        <f>'[1]CM.02- FUNGIBLE'!$B$7</f>
        <v>Grapas 26/6</v>
      </c>
      <c r="E1863" s="723" t="s">
        <v>591</v>
      </c>
      <c r="F1863" s="731">
        <v>1</v>
      </c>
      <c r="G1863" s="732">
        <f>'[1]CM.02- FUNGIBLE'!$E$7</f>
        <v>4.5199999999999998E-4</v>
      </c>
      <c r="H1863" s="726">
        <f t="shared" si="77"/>
        <v>4.5199999999999998E-4</v>
      </c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  <c r="S1863" s="129"/>
      <c r="T1863" s="129"/>
      <c r="U1863" s="129"/>
      <c r="V1863" s="129"/>
      <c r="W1863" s="129"/>
      <c r="X1863" s="129"/>
      <c r="Y1863" s="129"/>
      <c r="Z1863" s="129"/>
      <c r="AA1863" s="129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  <c r="AZ1863" s="187"/>
      <c r="BA1863" s="187"/>
      <c r="BB1863" s="187"/>
      <c r="BC1863" s="187"/>
      <c r="BD1863" s="187"/>
      <c r="BE1863" s="187"/>
      <c r="BF1863" s="187"/>
      <c r="BG1863" s="187"/>
      <c r="BH1863" s="187"/>
      <c r="BI1863" s="187"/>
      <c r="BJ1863" s="187"/>
      <c r="BK1863" s="187"/>
      <c r="BL1863" s="187"/>
      <c r="BM1863" s="187"/>
    </row>
    <row r="1864" spans="1:65" ht="52.5" customHeight="1" x14ac:dyDescent="0.2">
      <c r="A1864" s="127"/>
      <c r="B1864" s="183"/>
      <c r="C1864" s="127"/>
      <c r="D1864" s="128"/>
      <c r="E1864" s="820"/>
      <c r="F1864" s="821"/>
      <c r="G1864" s="692" t="s">
        <v>592</v>
      </c>
      <c r="H1864" s="799">
        <f>SUM(H1860:H1863)</f>
        <v>1.0580519999999998</v>
      </c>
    </row>
    <row r="1865" spans="1:65" s="187" customFormat="1" ht="19.5" customHeight="1" x14ac:dyDescent="0.2">
      <c r="A1865" s="178"/>
      <c r="B1865" s="184"/>
      <c r="C1865" s="178"/>
      <c r="D1865" s="179"/>
      <c r="E1865" s="150"/>
      <c r="F1865" s="150"/>
      <c r="G1865" s="152"/>
      <c r="H1865" s="795"/>
      <c r="I1865" s="129"/>
      <c r="J1865" s="129"/>
      <c r="K1865" s="129"/>
      <c r="L1865" s="129"/>
      <c r="M1865" s="129"/>
      <c r="N1865" s="129"/>
      <c r="O1865" s="129"/>
      <c r="P1865" s="129"/>
      <c r="Q1865" s="129"/>
      <c r="R1865" s="129"/>
      <c r="S1865" s="129"/>
      <c r="T1865" s="129"/>
      <c r="U1865" s="129"/>
      <c r="V1865" s="129"/>
      <c r="W1865" s="129"/>
      <c r="X1865" s="129"/>
      <c r="Y1865" s="129"/>
      <c r="Z1865" s="129"/>
      <c r="AA1865" s="129"/>
    </row>
    <row r="1866" spans="1:65" s="52" customFormat="1" ht="15" customHeight="1" x14ac:dyDescent="0.25">
      <c r="A1866" s="1305" t="s">
        <v>55</v>
      </c>
      <c r="B1866" s="1305"/>
      <c r="C1866" s="1305"/>
      <c r="D1866" s="1305"/>
      <c r="E1866" s="1305"/>
      <c r="F1866" s="1305"/>
      <c r="G1866" s="1305"/>
      <c r="H1866" s="1305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</row>
    <row r="1867" spans="1:65" s="52" customFormat="1" ht="15" x14ac:dyDescent="0.25">
      <c r="A1867" s="1305" t="s">
        <v>673</v>
      </c>
      <c r="B1867" s="1305"/>
      <c r="C1867" s="1305"/>
      <c r="D1867" s="1305"/>
      <c r="E1867" s="1305"/>
      <c r="F1867" s="1305"/>
      <c r="G1867" s="1305"/>
      <c r="H1867" s="1305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</row>
    <row r="1868" spans="1:65" s="52" customFormat="1" ht="15" customHeight="1" x14ac:dyDescent="0.25">
      <c r="A1868" s="1301" t="s">
        <v>674</v>
      </c>
      <c r="B1868" s="1301"/>
      <c r="C1868" s="1301"/>
      <c r="D1868" s="1301"/>
      <c r="E1868" s="1301"/>
      <c r="F1868" s="1301"/>
      <c r="G1868" s="1301"/>
      <c r="H1868" s="130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</row>
    <row r="1869" spans="1:65" ht="14.25" customHeight="1" thickBot="1" x14ac:dyDescent="0.25">
      <c r="A1869" s="60" t="s">
        <v>3</v>
      </c>
      <c r="B1869" s="117"/>
      <c r="C1869" s="61"/>
      <c r="D1869" s="117"/>
      <c r="E1869" s="117"/>
      <c r="F1869" s="117"/>
      <c r="G1869" s="132"/>
      <c r="H1869" s="793"/>
    </row>
    <row r="1870" spans="1:65" ht="15" customHeight="1" thickBot="1" x14ac:dyDescent="0.25">
      <c r="A1870" s="1115" t="s">
        <v>463</v>
      </c>
      <c r="B1870" s="1116"/>
      <c r="C1870" s="1116"/>
      <c r="D1870" s="1116"/>
      <c r="E1870" s="1116"/>
      <c r="F1870" s="1116"/>
      <c r="G1870" s="1116"/>
      <c r="H1870" s="1117"/>
    </row>
    <row r="1871" spans="1:65" s="187" customFormat="1" ht="12.75" customHeight="1" x14ac:dyDescent="0.2">
      <c r="A1871" s="418" t="s">
        <v>569</v>
      </c>
      <c r="B1871" s="418"/>
      <c r="C1871" s="418"/>
      <c r="D1871" s="783"/>
      <c r="E1871" s="418"/>
      <c r="F1871" s="418"/>
      <c r="G1871" s="418"/>
      <c r="H1871" s="807"/>
      <c r="I1871" s="129"/>
      <c r="J1871" s="129"/>
      <c r="K1871" s="129"/>
      <c r="L1871" s="129"/>
      <c r="M1871" s="129"/>
      <c r="N1871" s="129"/>
      <c r="O1871" s="129"/>
      <c r="P1871" s="129"/>
      <c r="Q1871" s="129"/>
      <c r="R1871" s="129"/>
      <c r="S1871" s="129"/>
      <c r="T1871" s="129"/>
      <c r="U1871" s="129"/>
      <c r="V1871" s="129"/>
      <c r="W1871" s="129"/>
      <c r="X1871" s="129"/>
      <c r="Y1871" s="129"/>
      <c r="Z1871" s="129"/>
      <c r="AA1871" s="129"/>
    </row>
    <row r="1872" spans="1:65" s="187" customFormat="1" ht="12.75" customHeight="1" x14ac:dyDescent="0.2">
      <c r="A1872" s="418"/>
      <c r="B1872" s="418"/>
      <c r="C1872" s="418"/>
      <c r="D1872" s="783"/>
      <c r="E1872" s="418"/>
      <c r="F1872" s="418"/>
      <c r="G1872" s="418"/>
      <c r="H1872" s="807"/>
      <c r="I1872" s="129"/>
      <c r="J1872" s="129"/>
      <c r="K1872" s="129"/>
      <c r="L1872" s="129"/>
      <c r="M1872" s="129"/>
      <c r="N1872" s="129"/>
      <c r="O1872" s="129"/>
      <c r="P1872" s="129"/>
      <c r="Q1872" s="129"/>
      <c r="R1872" s="129"/>
      <c r="S1872" s="129"/>
      <c r="T1872" s="129"/>
      <c r="U1872" s="129"/>
      <c r="V1872" s="129"/>
      <c r="W1872" s="129"/>
      <c r="X1872" s="129"/>
      <c r="Y1872" s="129"/>
      <c r="Z1872" s="129"/>
      <c r="AA1872" s="129"/>
    </row>
    <row r="1873" spans="1:31" ht="13.5" thickBot="1" x14ac:dyDescent="0.25">
      <c r="A1873" s="60" t="s">
        <v>4</v>
      </c>
      <c r="B1873" s="117"/>
      <c r="C1873" s="63"/>
      <c r="D1873" s="118"/>
      <c r="E1873" s="118"/>
      <c r="F1873" s="118"/>
      <c r="G1873" s="135"/>
      <c r="H1873" s="793"/>
    </row>
    <row r="1874" spans="1:31" ht="13.5" thickBot="1" x14ac:dyDescent="0.25">
      <c r="A1874" s="1108" t="s">
        <v>62</v>
      </c>
      <c r="B1874" s="1109"/>
      <c r="C1874" s="1109"/>
      <c r="D1874" s="1109"/>
      <c r="E1874" s="1109"/>
      <c r="F1874" s="1109"/>
      <c r="G1874" s="1109"/>
      <c r="H1874" s="1091"/>
    </row>
    <row r="1875" spans="1:31" x14ac:dyDescent="0.2">
      <c r="A1875" s="62"/>
      <c r="B1875" s="62"/>
      <c r="C1875" s="62"/>
      <c r="D1875" s="118"/>
      <c r="E1875" s="62"/>
      <c r="F1875" s="62"/>
      <c r="G1875" s="62"/>
      <c r="H1875" s="806"/>
    </row>
    <row r="1876" spans="1:31" s="699" customFormat="1" ht="37.5" customHeight="1" x14ac:dyDescent="0.2">
      <c r="A1876" s="506" t="s">
        <v>5</v>
      </c>
      <c r="B1876" s="507" t="s">
        <v>6</v>
      </c>
      <c r="C1876" s="507" t="s">
        <v>7</v>
      </c>
      <c r="D1876" s="680" t="s">
        <v>578</v>
      </c>
      <c r="E1876" s="680" t="s">
        <v>579</v>
      </c>
      <c r="F1876" s="680" t="s">
        <v>580</v>
      </c>
      <c r="G1876" s="680" t="s">
        <v>581</v>
      </c>
      <c r="H1876" s="690" t="s">
        <v>14</v>
      </c>
      <c r="I1876" s="520"/>
    </row>
    <row r="1877" spans="1:31" s="699" customFormat="1" ht="25.5" customHeight="1" x14ac:dyDescent="0.2">
      <c r="A1877" s="508"/>
      <c r="B1877" s="508"/>
      <c r="C1877" s="508"/>
      <c r="D1877" s="248"/>
      <c r="E1877" s="248"/>
      <c r="F1877" s="248" t="s">
        <v>582</v>
      </c>
      <c r="G1877" s="248" t="s">
        <v>583</v>
      </c>
      <c r="H1877" s="688" t="s">
        <v>584</v>
      </c>
      <c r="I1877" s="520"/>
    </row>
    <row r="1878" spans="1:31" s="52" customFormat="1" ht="36" customHeight="1" x14ac:dyDescent="0.25">
      <c r="A1878" s="1363" t="s">
        <v>561</v>
      </c>
      <c r="B1878" s="1365">
        <v>4</v>
      </c>
      <c r="C1878" s="790" t="str">
        <f>'[1]MATRIZ DE ACTIVIDADES'!$B$105</f>
        <v>Elabora Informe Tecnico y deriva a documentacion</v>
      </c>
      <c r="D1878" s="722" t="str">
        <f>'[1]CM.02- FUNGIBLE'!$B$8</f>
        <v>Papel Bond A-4 75 gramos</v>
      </c>
      <c r="E1878" s="723" t="s">
        <v>591</v>
      </c>
      <c r="F1878" s="724">
        <v>10</v>
      </c>
      <c r="G1878" s="729">
        <f>'[1]CM.02- FUNGIBLE'!$E$8</f>
        <v>3.1600000000000003E-2</v>
      </c>
      <c r="H1878" s="726">
        <f t="shared" ref="H1878:H1879" si="78">F1878*G1878</f>
        <v>0.31600000000000006</v>
      </c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X1878" s="71"/>
      <c r="Y1878" s="71"/>
      <c r="Z1878" s="71"/>
      <c r="AA1878" s="71"/>
      <c r="AB1878" s="71"/>
      <c r="AC1878" s="71"/>
      <c r="AD1878" s="71"/>
      <c r="AE1878" s="71"/>
    </row>
    <row r="1879" spans="1:31" s="52" customFormat="1" ht="36" customHeight="1" x14ac:dyDescent="0.25">
      <c r="A1879" s="1364"/>
      <c r="B1879" s="1366"/>
      <c r="C1879" s="790"/>
      <c r="D1879" s="730" t="str">
        <f>'[1]CM.02- FUNGIBLE'!$B$7</f>
        <v>Grapas 26/6</v>
      </c>
      <c r="E1879" s="723" t="s">
        <v>591</v>
      </c>
      <c r="F1879" s="731">
        <v>1</v>
      </c>
      <c r="G1879" s="732">
        <f>'[1]CM.02- FUNGIBLE'!$E$7</f>
        <v>4.5199999999999998E-4</v>
      </c>
      <c r="H1879" s="726">
        <f t="shared" si="78"/>
        <v>4.5199999999999998E-4</v>
      </c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X1879" s="71"/>
      <c r="Y1879" s="71"/>
      <c r="Z1879" s="71"/>
      <c r="AA1879" s="71"/>
      <c r="AB1879" s="71"/>
      <c r="AC1879" s="71"/>
      <c r="AD1879" s="71"/>
      <c r="AE1879" s="71"/>
    </row>
    <row r="1880" spans="1:31" s="52" customFormat="1" ht="36" x14ac:dyDescent="0.25">
      <c r="A1880" s="108"/>
      <c r="B1880" s="12"/>
      <c r="C1880" s="12"/>
      <c r="D1880" s="572"/>
      <c r="E1880" s="150"/>
      <c r="F1880" s="151"/>
      <c r="G1880" s="692" t="s">
        <v>592</v>
      </c>
      <c r="H1880" s="799">
        <f>SUM(H1878:H1879)</f>
        <v>0.31645200000000007</v>
      </c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X1880" s="71"/>
      <c r="Y1880" s="71"/>
      <c r="Z1880" s="71"/>
      <c r="AA1880" s="71"/>
      <c r="AB1880" s="71"/>
      <c r="AC1880" s="71"/>
      <c r="AD1880" s="71"/>
      <c r="AE1880" s="71"/>
    </row>
    <row r="1881" spans="1:31" s="52" customFormat="1" ht="15" x14ac:dyDescent="0.25">
      <c r="A1881" s="108"/>
      <c r="B1881" s="12"/>
      <c r="C1881" s="12"/>
      <c r="D1881" s="572"/>
      <c r="E1881" s="150"/>
      <c r="F1881" s="151"/>
      <c r="G1881" s="700"/>
      <c r="H1881" s="797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X1881" s="71"/>
      <c r="Y1881" s="71"/>
      <c r="Z1881" s="71"/>
      <c r="AA1881" s="71"/>
      <c r="AB1881" s="71"/>
      <c r="AC1881" s="71"/>
      <c r="AD1881" s="71"/>
      <c r="AE1881" s="71"/>
    </row>
    <row r="1882" spans="1:31" s="52" customFormat="1" ht="15" customHeight="1" x14ac:dyDescent="0.25">
      <c r="A1882" s="1305" t="s">
        <v>55</v>
      </c>
      <c r="B1882" s="1305"/>
      <c r="C1882" s="1305"/>
      <c r="D1882" s="1305"/>
      <c r="E1882" s="1305"/>
      <c r="F1882" s="1305"/>
      <c r="G1882" s="1305"/>
      <c r="H1882" s="1305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</row>
    <row r="1883" spans="1:31" s="52" customFormat="1" ht="15" x14ac:dyDescent="0.25">
      <c r="A1883" s="1305" t="s">
        <v>673</v>
      </c>
      <c r="B1883" s="1305"/>
      <c r="C1883" s="1305"/>
      <c r="D1883" s="1305"/>
      <c r="E1883" s="1305"/>
      <c r="F1883" s="1305"/>
      <c r="G1883" s="1305"/>
      <c r="H1883" s="1305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</row>
    <row r="1884" spans="1:31" s="52" customFormat="1" ht="15" customHeight="1" x14ac:dyDescent="0.25">
      <c r="A1884" s="1301" t="s">
        <v>674</v>
      </c>
      <c r="B1884" s="1301"/>
      <c r="C1884" s="1301"/>
      <c r="D1884" s="1301"/>
      <c r="E1884" s="1301"/>
      <c r="F1884" s="1301"/>
      <c r="G1884" s="1301"/>
      <c r="H1884" s="130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</row>
    <row r="1885" spans="1:31" ht="14.25" customHeight="1" thickBot="1" x14ac:dyDescent="0.25">
      <c r="A1885" s="60" t="s">
        <v>3</v>
      </c>
      <c r="B1885" s="117"/>
      <c r="C1885" s="61"/>
      <c r="D1885" s="117"/>
      <c r="E1885" s="117"/>
      <c r="F1885" s="117"/>
      <c r="G1885" s="132"/>
      <c r="H1885" s="793"/>
    </row>
    <row r="1886" spans="1:31" ht="15" customHeight="1" thickBot="1" x14ac:dyDescent="0.25">
      <c r="A1886" s="1115" t="s">
        <v>464</v>
      </c>
      <c r="B1886" s="1116"/>
      <c r="C1886" s="1116"/>
      <c r="D1886" s="1116"/>
      <c r="E1886" s="1116"/>
      <c r="F1886" s="1116"/>
      <c r="G1886" s="1116"/>
      <c r="H1886" s="1117"/>
    </row>
    <row r="1887" spans="1:31" x14ac:dyDescent="0.2">
      <c r="A1887" s="62"/>
      <c r="B1887" s="118"/>
      <c r="C1887" s="63"/>
      <c r="D1887" s="118"/>
      <c r="E1887" s="118"/>
      <c r="F1887" s="118"/>
      <c r="G1887" s="135"/>
      <c r="H1887" s="793"/>
    </row>
    <row r="1888" spans="1:31" ht="13.5" thickBot="1" x14ac:dyDescent="0.25">
      <c r="A1888" s="60" t="s">
        <v>4</v>
      </c>
      <c r="B1888" s="117"/>
      <c r="C1888" s="63"/>
      <c r="D1888" s="118"/>
      <c r="E1888" s="118"/>
      <c r="F1888" s="118"/>
      <c r="G1888" s="135"/>
      <c r="H1888" s="793"/>
    </row>
    <row r="1889" spans="1:65" ht="13.5" thickBot="1" x14ac:dyDescent="0.25">
      <c r="A1889" s="1108" t="s">
        <v>62</v>
      </c>
      <c r="B1889" s="1109"/>
      <c r="C1889" s="1109"/>
      <c r="D1889" s="1109"/>
      <c r="E1889" s="1109"/>
      <c r="F1889" s="1109"/>
      <c r="G1889" s="1109"/>
      <c r="H1889" s="1091"/>
    </row>
    <row r="1890" spans="1:65" x14ac:dyDescent="0.2">
      <c r="A1890" s="64"/>
      <c r="B1890" s="118"/>
      <c r="C1890" s="11"/>
      <c r="D1890" s="119"/>
      <c r="E1890" s="118"/>
      <c r="F1890" s="119"/>
      <c r="G1890" s="135"/>
      <c r="H1890" s="793"/>
    </row>
    <row r="1891" spans="1:65" s="699" customFormat="1" ht="37.5" customHeight="1" x14ac:dyDescent="0.2">
      <c r="A1891" s="506" t="s">
        <v>5</v>
      </c>
      <c r="B1891" s="507" t="s">
        <v>6</v>
      </c>
      <c r="C1891" s="507" t="s">
        <v>7</v>
      </c>
      <c r="D1891" s="680" t="s">
        <v>578</v>
      </c>
      <c r="E1891" s="680" t="s">
        <v>579</v>
      </c>
      <c r="F1891" s="680" t="s">
        <v>580</v>
      </c>
      <c r="G1891" s="680" t="s">
        <v>581</v>
      </c>
      <c r="H1891" s="690" t="s">
        <v>14</v>
      </c>
      <c r="I1891" s="520"/>
    </row>
    <row r="1892" spans="1:65" s="699" customFormat="1" ht="25.5" customHeight="1" x14ac:dyDescent="0.2">
      <c r="A1892" s="508"/>
      <c r="B1892" s="508"/>
      <c r="C1892" s="508"/>
      <c r="D1892" s="248"/>
      <c r="E1892" s="248"/>
      <c r="F1892" s="248" t="s">
        <v>582</v>
      </c>
      <c r="G1892" s="248" t="s">
        <v>583</v>
      </c>
      <c r="H1892" s="688" t="s">
        <v>584</v>
      </c>
      <c r="I1892" s="520"/>
    </row>
    <row r="1893" spans="1:65" s="197" customFormat="1" ht="24.75" customHeight="1" x14ac:dyDescent="0.2">
      <c r="A1893" s="1426" t="str">
        <f>'[1]CM.01-PERSONAL '!$C$168</f>
        <v xml:space="preserve">GERENCIA DE OBRAS </v>
      </c>
      <c r="B1893" s="1390">
        <v>5</v>
      </c>
      <c r="C1893" s="780" t="str">
        <f>'[1]MATRIZ DE ACTIVIDADES'!$B$53</f>
        <v xml:space="preserve">Recibe,evalua expediente y Programa Inspeccion Ocular </v>
      </c>
      <c r="D1893" s="722" t="str">
        <f>'[1]CM.02- FUNGIBLE'!$B$6</f>
        <v>Folder manila A4</v>
      </c>
      <c r="E1893" s="723" t="s">
        <v>591</v>
      </c>
      <c r="F1893" s="724">
        <v>1</v>
      </c>
      <c r="G1893" s="725">
        <f>'[1]CM.02- FUNGIBLE'!$E$6</f>
        <v>0.71679999999999999</v>
      </c>
      <c r="H1893" s="726">
        <f t="shared" ref="H1893:H1896" si="79">F1893*G1893</f>
        <v>0.71679999999999999</v>
      </c>
      <c r="I1893" s="129"/>
      <c r="J1893" s="129"/>
      <c r="K1893" s="129"/>
      <c r="L1893" s="129"/>
      <c r="M1893" s="129"/>
      <c r="N1893" s="129"/>
      <c r="O1893" s="129"/>
      <c r="P1893" s="129"/>
      <c r="Q1893" s="129"/>
      <c r="R1893" s="129"/>
      <c r="S1893" s="129"/>
      <c r="T1893" s="129"/>
      <c r="U1893" s="129"/>
      <c r="V1893" s="129"/>
      <c r="W1893" s="129"/>
      <c r="X1893" s="129"/>
      <c r="Y1893" s="129"/>
      <c r="Z1893" s="129"/>
      <c r="AA1893" s="129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  <c r="AZ1893" s="187"/>
      <c r="BA1893" s="187"/>
      <c r="BB1893" s="187"/>
      <c r="BC1893" s="187"/>
      <c r="BD1893" s="187"/>
      <c r="BE1893" s="187"/>
      <c r="BF1893" s="187"/>
      <c r="BG1893" s="187"/>
      <c r="BH1893" s="187"/>
      <c r="BI1893" s="187"/>
      <c r="BJ1893" s="187"/>
      <c r="BK1893" s="187"/>
      <c r="BL1893" s="187"/>
      <c r="BM1893" s="187"/>
    </row>
    <row r="1894" spans="1:65" s="197" customFormat="1" ht="24.75" customHeight="1" x14ac:dyDescent="0.2">
      <c r="A1894" s="1428"/>
      <c r="B1894" s="1212"/>
      <c r="C1894" s="780"/>
      <c r="D1894" s="727" t="str">
        <f>'[1]CM.02- FUNGIBLE'!$B$5</f>
        <v>Faster</v>
      </c>
      <c r="E1894" s="723" t="s">
        <v>591</v>
      </c>
      <c r="F1894" s="727">
        <v>1</v>
      </c>
      <c r="G1894" s="728">
        <f>'[1]CM.02- FUNGIBLE'!$E$5</f>
        <v>8.8000000000000009E-2</v>
      </c>
      <c r="H1894" s="726">
        <f t="shared" si="79"/>
        <v>8.8000000000000009E-2</v>
      </c>
      <c r="I1894" s="129"/>
      <c r="J1894" s="129"/>
      <c r="K1894" s="129"/>
      <c r="L1894" s="129"/>
      <c r="M1894" s="129"/>
      <c r="N1894" s="129"/>
      <c r="O1894" s="129"/>
      <c r="P1894" s="129"/>
      <c r="Q1894" s="129"/>
      <c r="R1894" s="129"/>
      <c r="S1894" s="129"/>
      <c r="T1894" s="129"/>
      <c r="U1894" s="129"/>
      <c r="V1894" s="129"/>
      <c r="W1894" s="129"/>
      <c r="X1894" s="129"/>
      <c r="Y1894" s="129"/>
      <c r="Z1894" s="129"/>
      <c r="AA1894" s="129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  <c r="AZ1894" s="187"/>
      <c r="BA1894" s="187"/>
      <c r="BB1894" s="187"/>
      <c r="BC1894" s="187"/>
      <c r="BD1894" s="187"/>
      <c r="BE1894" s="187"/>
      <c r="BF1894" s="187"/>
      <c r="BG1894" s="187"/>
      <c r="BH1894" s="187"/>
      <c r="BI1894" s="187"/>
      <c r="BJ1894" s="187"/>
      <c r="BK1894" s="187"/>
      <c r="BL1894" s="187"/>
      <c r="BM1894" s="187"/>
    </row>
    <row r="1895" spans="1:65" s="197" customFormat="1" ht="25.5" x14ac:dyDescent="0.2">
      <c r="A1895" s="1428"/>
      <c r="B1895" s="1390">
        <v>9</v>
      </c>
      <c r="C1895" s="780" t="str">
        <f>'[1]MATRIZ DE ACTIVIDADES'!$B$83</f>
        <v>Elabora Informe de visita de inspección , emite Conformidad de Obra y Declaratoria de Edificacion</v>
      </c>
      <c r="D1895" s="722" t="str">
        <f>'[1]CM.02- FUNGIBLE'!$B$8</f>
        <v>Papel Bond A-4 75 gramos</v>
      </c>
      <c r="E1895" s="723" t="s">
        <v>591</v>
      </c>
      <c r="F1895" s="724">
        <v>8</v>
      </c>
      <c r="G1895" s="729">
        <f>'[1]CM.02- FUNGIBLE'!$E$8</f>
        <v>3.1600000000000003E-2</v>
      </c>
      <c r="H1895" s="726">
        <f t="shared" si="79"/>
        <v>0.25280000000000002</v>
      </c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129"/>
      <c r="S1895" s="129"/>
      <c r="T1895" s="129"/>
      <c r="U1895" s="129"/>
      <c r="V1895" s="129"/>
      <c r="W1895" s="129"/>
      <c r="X1895" s="129"/>
      <c r="Y1895" s="129"/>
      <c r="Z1895" s="129"/>
      <c r="AA1895" s="129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  <c r="AZ1895" s="187"/>
      <c r="BA1895" s="187"/>
      <c r="BB1895" s="187"/>
      <c r="BC1895" s="187"/>
      <c r="BD1895" s="187"/>
      <c r="BE1895" s="187"/>
      <c r="BF1895" s="187"/>
      <c r="BG1895" s="187"/>
      <c r="BH1895" s="187"/>
      <c r="BI1895" s="187"/>
      <c r="BJ1895" s="187"/>
      <c r="BK1895" s="187"/>
      <c r="BL1895" s="187"/>
      <c r="BM1895" s="187"/>
    </row>
    <row r="1896" spans="1:65" s="197" customFormat="1" ht="24" customHeight="1" x14ac:dyDescent="0.2">
      <c r="A1896" s="1427"/>
      <c r="B1896" s="1212"/>
      <c r="C1896" s="780"/>
      <c r="D1896" s="730" t="str">
        <f>'[1]CM.02- FUNGIBLE'!$B$7</f>
        <v>Grapas 26/6</v>
      </c>
      <c r="E1896" s="723" t="s">
        <v>591</v>
      </c>
      <c r="F1896" s="731">
        <v>1</v>
      </c>
      <c r="G1896" s="732">
        <f>'[1]CM.02- FUNGIBLE'!$E$7</f>
        <v>4.5199999999999998E-4</v>
      </c>
      <c r="H1896" s="726">
        <f t="shared" si="79"/>
        <v>4.5199999999999998E-4</v>
      </c>
      <c r="I1896" s="129"/>
      <c r="J1896" s="129"/>
      <c r="K1896" s="129"/>
      <c r="L1896" s="129"/>
      <c r="M1896" s="129"/>
      <c r="N1896" s="129"/>
      <c r="O1896" s="129"/>
      <c r="P1896" s="129"/>
      <c r="Q1896" s="129"/>
      <c r="R1896" s="129"/>
      <c r="S1896" s="129"/>
      <c r="T1896" s="129"/>
      <c r="U1896" s="129"/>
      <c r="V1896" s="129"/>
      <c r="W1896" s="129"/>
      <c r="X1896" s="129"/>
      <c r="Y1896" s="129"/>
      <c r="Z1896" s="129"/>
      <c r="AA1896" s="129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  <c r="AZ1896" s="187"/>
      <c r="BA1896" s="187"/>
      <c r="BB1896" s="187"/>
      <c r="BC1896" s="187"/>
      <c r="BD1896" s="187"/>
      <c r="BE1896" s="187"/>
      <c r="BF1896" s="187"/>
      <c r="BG1896" s="187"/>
      <c r="BH1896" s="187"/>
      <c r="BI1896" s="187"/>
      <c r="BJ1896" s="187"/>
      <c r="BK1896" s="187"/>
      <c r="BL1896" s="187"/>
      <c r="BM1896" s="187"/>
    </row>
    <row r="1897" spans="1:65" ht="52.5" customHeight="1" x14ac:dyDescent="0.2">
      <c r="A1897" s="127"/>
      <c r="B1897" s="183"/>
      <c r="C1897" s="127"/>
      <c r="D1897" s="128"/>
      <c r="E1897" s="820"/>
      <c r="F1897" s="821"/>
      <c r="G1897" s="692" t="s">
        <v>592</v>
      </c>
      <c r="H1897" s="799">
        <f>SUM(H1893:H1896)</f>
        <v>1.0580519999999998</v>
      </c>
    </row>
    <row r="1898" spans="1:65" s="187" customFormat="1" ht="18.75" customHeight="1" x14ac:dyDescent="0.2">
      <c r="A1898" s="178"/>
      <c r="B1898" s="184"/>
      <c r="C1898" s="178"/>
      <c r="D1898" s="179"/>
      <c r="E1898" s="150"/>
      <c r="F1898" s="150"/>
      <c r="G1898" s="152"/>
      <c r="H1898" s="795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129"/>
      <c r="S1898" s="129"/>
      <c r="T1898" s="129"/>
      <c r="U1898" s="129"/>
      <c r="V1898" s="129"/>
      <c r="W1898" s="129"/>
      <c r="X1898" s="129"/>
      <c r="Y1898" s="129"/>
      <c r="Z1898" s="129"/>
      <c r="AA1898" s="129"/>
    </row>
    <row r="1899" spans="1:65" s="52" customFormat="1" ht="15" customHeight="1" x14ac:dyDescent="0.25">
      <c r="A1899" s="1305" t="s">
        <v>55</v>
      </c>
      <c r="B1899" s="1305"/>
      <c r="C1899" s="1305"/>
      <c r="D1899" s="1305"/>
      <c r="E1899" s="1305"/>
      <c r="F1899" s="1305"/>
      <c r="G1899" s="1305"/>
      <c r="H1899" s="1305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</row>
    <row r="1900" spans="1:65" s="52" customFormat="1" ht="15" x14ac:dyDescent="0.25">
      <c r="A1900" s="1305" t="s">
        <v>673</v>
      </c>
      <c r="B1900" s="1305"/>
      <c r="C1900" s="1305"/>
      <c r="D1900" s="1305"/>
      <c r="E1900" s="1305"/>
      <c r="F1900" s="1305"/>
      <c r="G1900" s="1305"/>
      <c r="H1900" s="1305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</row>
    <row r="1901" spans="1:65" s="52" customFormat="1" ht="15" customHeight="1" x14ac:dyDescent="0.25">
      <c r="A1901" s="1301" t="s">
        <v>674</v>
      </c>
      <c r="B1901" s="1301"/>
      <c r="C1901" s="1301"/>
      <c r="D1901" s="1301"/>
      <c r="E1901" s="1301"/>
      <c r="F1901" s="1301"/>
      <c r="G1901" s="1301"/>
      <c r="H1901" s="130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</row>
    <row r="1902" spans="1:65" ht="14.25" customHeight="1" thickBot="1" x14ac:dyDescent="0.25">
      <c r="A1902" s="60" t="s">
        <v>3</v>
      </c>
      <c r="B1902" s="117"/>
      <c r="C1902" s="61"/>
      <c r="D1902" s="117"/>
      <c r="E1902" s="117"/>
      <c r="F1902" s="117"/>
      <c r="G1902" s="132"/>
      <c r="H1902" s="793"/>
      <c r="AF1902" s="188"/>
      <c r="AG1902" s="188"/>
      <c r="AH1902" s="188"/>
      <c r="AI1902" s="188"/>
      <c r="AJ1902" s="188"/>
      <c r="AK1902" s="188"/>
      <c r="AL1902" s="188"/>
      <c r="AM1902" s="188"/>
      <c r="AN1902" s="188"/>
      <c r="AO1902" s="188"/>
      <c r="AP1902" s="188"/>
      <c r="AQ1902" s="188"/>
      <c r="AR1902" s="188"/>
      <c r="AS1902" s="188"/>
      <c r="AT1902" s="188"/>
      <c r="AU1902" s="188"/>
      <c r="AV1902" s="188"/>
      <c r="AW1902" s="188"/>
      <c r="AX1902" s="188"/>
      <c r="AY1902" s="188"/>
      <c r="AZ1902" s="188"/>
      <c r="BA1902" s="188"/>
      <c r="BB1902" s="188"/>
      <c r="BC1902" s="188"/>
      <c r="BD1902" s="188"/>
      <c r="BE1902" s="188"/>
      <c r="BF1902" s="188"/>
      <c r="BG1902" s="188"/>
      <c r="BH1902" s="188"/>
      <c r="BI1902" s="188"/>
      <c r="BJ1902" s="188"/>
      <c r="BK1902" s="188"/>
      <c r="BL1902" s="188"/>
      <c r="BM1902" s="188"/>
    </row>
    <row r="1903" spans="1:65" ht="15" customHeight="1" thickBot="1" x14ac:dyDescent="0.25">
      <c r="A1903" s="1115" t="s">
        <v>464</v>
      </c>
      <c r="B1903" s="1116"/>
      <c r="C1903" s="1116"/>
      <c r="D1903" s="1116"/>
      <c r="E1903" s="1116"/>
      <c r="F1903" s="1116"/>
      <c r="G1903" s="1116"/>
      <c r="H1903" s="1117"/>
      <c r="AF1903" s="188"/>
      <c r="AG1903" s="188"/>
      <c r="AH1903" s="188"/>
      <c r="AI1903" s="188"/>
      <c r="AJ1903" s="188"/>
      <c r="AK1903" s="188"/>
      <c r="AL1903" s="188"/>
      <c r="AM1903" s="188"/>
      <c r="AN1903" s="188"/>
      <c r="AO1903" s="188"/>
      <c r="AP1903" s="188"/>
      <c r="AQ1903" s="188"/>
      <c r="AR1903" s="188"/>
      <c r="AS1903" s="188"/>
      <c r="AT1903" s="188"/>
      <c r="AU1903" s="188"/>
      <c r="AV1903" s="188"/>
      <c r="AW1903" s="188"/>
      <c r="AX1903" s="188"/>
      <c r="AY1903" s="188"/>
      <c r="AZ1903" s="188"/>
      <c r="BA1903" s="188"/>
      <c r="BB1903" s="188"/>
      <c r="BC1903" s="188"/>
      <c r="BD1903" s="188"/>
      <c r="BE1903" s="188"/>
      <c r="BF1903" s="188"/>
      <c r="BG1903" s="188"/>
      <c r="BH1903" s="188"/>
      <c r="BI1903" s="188"/>
      <c r="BJ1903" s="188"/>
      <c r="BK1903" s="188"/>
      <c r="BL1903" s="188"/>
      <c r="BM1903" s="188"/>
    </row>
    <row r="1904" spans="1:65" s="187" customFormat="1" ht="12.75" customHeight="1" x14ac:dyDescent="0.2">
      <c r="A1904" s="418" t="s">
        <v>569</v>
      </c>
      <c r="B1904" s="418"/>
      <c r="C1904" s="418"/>
      <c r="D1904" s="783"/>
      <c r="E1904" s="418"/>
      <c r="F1904" s="418"/>
      <c r="G1904" s="418"/>
      <c r="H1904" s="807"/>
      <c r="I1904" s="129"/>
      <c r="J1904" s="129"/>
      <c r="K1904" s="129"/>
      <c r="L1904" s="129"/>
      <c r="M1904" s="129"/>
      <c r="N1904" s="129"/>
      <c r="O1904" s="129"/>
      <c r="P1904" s="129"/>
      <c r="Q1904" s="129"/>
      <c r="R1904" s="129"/>
      <c r="S1904" s="129"/>
      <c r="T1904" s="129"/>
      <c r="U1904" s="129"/>
      <c r="V1904" s="129"/>
      <c r="W1904" s="129"/>
      <c r="X1904" s="129"/>
      <c r="Y1904" s="129"/>
      <c r="Z1904" s="129"/>
      <c r="AA1904" s="129"/>
    </row>
    <row r="1905" spans="1:65" s="187" customFormat="1" ht="12.75" customHeight="1" x14ac:dyDescent="0.2">
      <c r="A1905" s="418"/>
      <c r="B1905" s="418"/>
      <c r="C1905" s="418"/>
      <c r="D1905" s="783"/>
      <c r="E1905" s="418"/>
      <c r="F1905" s="418"/>
      <c r="G1905" s="418"/>
      <c r="H1905" s="807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  <c r="S1905" s="129"/>
      <c r="T1905" s="129"/>
      <c r="U1905" s="129"/>
      <c r="V1905" s="129"/>
      <c r="W1905" s="129"/>
      <c r="X1905" s="129"/>
      <c r="Y1905" s="129"/>
      <c r="Z1905" s="129"/>
      <c r="AA1905" s="129"/>
    </row>
    <row r="1906" spans="1:65" ht="13.5" thickBot="1" x14ac:dyDescent="0.25">
      <c r="A1906" s="60" t="s">
        <v>4</v>
      </c>
      <c r="B1906" s="117"/>
      <c r="C1906" s="63"/>
      <c r="D1906" s="118"/>
      <c r="E1906" s="118"/>
      <c r="F1906" s="118"/>
      <c r="G1906" s="135"/>
      <c r="H1906" s="793"/>
      <c r="AF1906" s="188"/>
      <c r="AG1906" s="188"/>
      <c r="AH1906" s="188"/>
      <c r="AI1906" s="188"/>
      <c r="AJ1906" s="188"/>
      <c r="AK1906" s="188"/>
      <c r="AL1906" s="188"/>
      <c r="AM1906" s="188"/>
      <c r="AN1906" s="188"/>
      <c r="AO1906" s="188"/>
      <c r="AP1906" s="188"/>
      <c r="AQ1906" s="188"/>
      <c r="AR1906" s="188"/>
      <c r="AS1906" s="188"/>
      <c r="AT1906" s="188"/>
      <c r="AU1906" s="188"/>
      <c r="AV1906" s="188"/>
      <c r="AW1906" s="188"/>
      <c r="AX1906" s="188"/>
      <c r="AY1906" s="188"/>
      <c r="AZ1906" s="188"/>
      <c r="BA1906" s="188"/>
      <c r="BB1906" s="188"/>
      <c r="BC1906" s="188"/>
      <c r="BD1906" s="188"/>
      <c r="BE1906" s="188"/>
      <c r="BF1906" s="188"/>
      <c r="BG1906" s="188"/>
      <c r="BH1906" s="188"/>
      <c r="BI1906" s="188"/>
      <c r="BJ1906" s="188"/>
      <c r="BK1906" s="188"/>
      <c r="BL1906" s="188"/>
      <c r="BM1906" s="188"/>
    </row>
    <row r="1907" spans="1:65" ht="13.5" thickBot="1" x14ac:dyDescent="0.25">
      <c r="A1907" s="1108" t="s">
        <v>62</v>
      </c>
      <c r="B1907" s="1109"/>
      <c r="C1907" s="1109"/>
      <c r="D1907" s="1109"/>
      <c r="E1907" s="1109"/>
      <c r="F1907" s="1109"/>
      <c r="G1907" s="1109"/>
      <c r="H1907" s="1091"/>
      <c r="AF1907" s="188"/>
      <c r="AG1907" s="188"/>
      <c r="AH1907" s="188"/>
      <c r="AI1907" s="188"/>
      <c r="AJ1907" s="188"/>
      <c r="AK1907" s="188"/>
      <c r="AL1907" s="188"/>
      <c r="AM1907" s="188"/>
      <c r="AN1907" s="188"/>
      <c r="AO1907" s="188"/>
      <c r="AP1907" s="188"/>
      <c r="AQ1907" s="188"/>
      <c r="AR1907" s="188"/>
      <c r="AS1907" s="188"/>
      <c r="AT1907" s="188"/>
      <c r="AU1907" s="188"/>
      <c r="AV1907" s="188"/>
      <c r="AW1907" s="188"/>
      <c r="AX1907" s="188"/>
      <c r="AY1907" s="188"/>
      <c r="AZ1907" s="188"/>
      <c r="BA1907" s="188"/>
      <c r="BB1907" s="188"/>
      <c r="BC1907" s="188"/>
      <c r="BD1907" s="188"/>
      <c r="BE1907" s="188"/>
      <c r="BF1907" s="188"/>
      <c r="BG1907" s="188"/>
      <c r="BH1907" s="188"/>
      <c r="BI1907" s="188"/>
      <c r="BJ1907" s="188"/>
      <c r="BK1907" s="188"/>
      <c r="BL1907" s="188"/>
      <c r="BM1907" s="188"/>
    </row>
    <row r="1908" spans="1:65" x14ac:dyDescent="0.2">
      <c r="A1908" s="62"/>
      <c r="B1908" s="62"/>
      <c r="C1908" s="62"/>
      <c r="D1908" s="118"/>
      <c r="E1908" s="62"/>
      <c r="F1908" s="62"/>
      <c r="G1908" s="62"/>
      <c r="H1908" s="806"/>
      <c r="AF1908" s="188"/>
      <c r="AG1908" s="188"/>
      <c r="AH1908" s="188"/>
      <c r="AI1908" s="188"/>
      <c r="AJ1908" s="188"/>
      <c r="AK1908" s="188"/>
      <c r="AL1908" s="188"/>
      <c r="AM1908" s="188"/>
      <c r="AN1908" s="188"/>
      <c r="AO1908" s="188"/>
      <c r="AP1908" s="188"/>
      <c r="AQ1908" s="188"/>
      <c r="AR1908" s="188"/>
      <c r="AS1908" s="188"/>
      <c r="AT1908" s="188"/>
      <c r="AU1908" s="188"/>
      <c r="AV1908" s="188"/>
      <c r="AW1908" s="188"/>
      <c r="AX1908" s="188"/>
      <c r="AY1908" s="188"/>
      <c r="AZ1908" s="188"/>
      <c r="BA1908" s="188"/>
      <c r="BB1908" s="188"/>
      <c r="BC1908" s="188"/>
      <c r="BD1908" s="188"/>
      <c r="BE1908" s="188"/>
      <c r="BF1908" s="188"/>
      <c r="BG1908" s="188"/>
      <c r="BH1908" s="188"/>
      <c r="BI1908" s="188"/>
      <c r="BJ1908" s="188"/>
      <c r="BK1908" s="188"/>
      <c r="BL1908" s="188"/>
      <c r="BM1908" s="188"/>
    </row>
    <row r="1909" spans="1:65" s="699" customFormat="1" ht="37.5" customHeight="1" x14ac:dyDescent="0.2">
      <c r="A1909" s="506" t="s">
        <v>5</v>
      </c>
      <c r="B1909" s="507" t="s">
        <v>6</v>
      </c>
      <c r="C1909" s="507" t="s">
        <v>7</v>
      </c>
      <c r="D1909" s="680" t="s">
        <v>578</v>
      </c>
      <c r="E1909" s="680" t="s">
        <v>579</v>
      </c>
      <c r="F1909" s="680" t="s">
        <v>580</v>
      </c>
      <c r="G1909" s="680" t="s">
        <v>581</v>
      </c>
      <c r="H1909" s="690" t="s">
        <v>14</v>
      </c>
      <c r="I1909" s="520"/>
    </row>
    <row r="1910" spans="1:65" s="699" customFormat="1" ht="25.5" customHeight="1" x14ac:dyDescent="0.2">
      <c r="A1910" s="508"/>
      <c r="B1910" s="508"/>
      <c r="C1910" s="508"/>
      <c r="D1910" s="248"/>
      <c r="E1910" s="248"/>
      <c r="F1910" s="248" t="s">
        <v>582</v>
      </c>
      <c r="G1910" s="248" t="s">
        <v>583</v>
      </c>
      <c r="H1910" s="688" t="s">
        <v>584</v>
      </c>
      <c r="I1910" s="520"/>
    </row>
    <row r="1911" spans="1:65" s="52" customFormat="1" ht="36" customHeight="1" x14ac:dyDescent="0.25">
      <c r="A1911" s="1363" t="s">
        <v>561</v>
      </c>
      <c r="B1911" s="1365">
        <v>4</v>
      </c>
      <c r="C1911" s="790" t="str">
        <f>'[1]MATRIZ DE ACTIVIDADES'!$B$105</f>
        <v>Elabora Informe Tecnico y deriva a documentacion</v>
      </c>
      <c r="D1911" s="722" t="str">
        <f>'[1]CM.02- FUNGIBLE'!$B$8</f>
        <v>Papel Bond A-4 75 gramos</v>
      </c>
      <c r="E1911" s="723" t="s">
        <v>591</v>
      </c>
      <c r="F1911" s="724">
        <v>10</v>
      </c>
      <c r="G1911" s="729">
        <f>'[1]CM.02- FUNGIBLE'!$E$8</f>
        <v>3.1600000000000003E-2</v>
      </c>
      <c r="H1911" s="726">
        <f t="shared" ref="H1911:H1912" si="80">F1911*G1911</f>
        <v>0.31600000000000006</v>
      </c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X1911" s="71"/>
      <c r="Y1911" s="71"/>
      <c r="Z1911" s="71"/>
      <c r="AA1911" s="71"/>
      <c r="AB1911" s="71"/>
      <c r="AC1911" s="71"/>
      <c r="AD1911" s="71"/>
      <c r="AE1911" s="71"/>
    </row>
    <row r="1912" spans="1:65" s="52" customFormat="1" ht="36" customHeight="1" x14ac:dyDescent="0.25">
      <c r="A1912" s="1364"/>
      <c r="B1912" s="1366"/>
      <c r="C1912" s="790"/>
      <c r="D1912" s="730" t="str">
        <f>'[1]CM.02- FUNGIBLE'!$B$7</f>
        <v>Grapas 26/6</v>
      </c>
      <c r="E1912" s="723" t="s">
        <v>591</v>
      </c>
      <c r="F1912" s="731">
        <v>1</v>
      </c>
      <c r="G1912" s="732">
        <f>'[1]CM.02- FUNGIBLE'!$E$7</f>
        <v>4.5199999999999998E-4</v>
      </c>
      <c r="H1912" s="726">
        <f t="shared" si="80"/>
        <v>4.5199999999999998E-4</v>
      </c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X1912" s="71"/>
      <c r="Y1912" s="71"/>
      <c r="Z1912" s="71"/>
      <c r="AA1912" s="71"/>
      <c r="AB1912" s="71"/>
      <c r="AC1912" s="71"/>
      <c r="AD1912" s="71"/>
      <c r="AE1912" s="71"/>
    </row>
    <row r="1913" spans="1:65" s="52" customFormat="1" ht="36" x14ac:dyDescent="0.25">
      <c r="A1913" s="108"/>
      <c r="B1913" s="12"/>
      <c r="C1913" s="12"/>
      <c r="D1913" s="572"/>
      <c r="E1913" s="150"/>
      <c r="F1913" s="151"/>
      <c r="G1913" s="692" t="s">
        <v>592</v>
      </c>
      <c r="H1913" s="799">
        <f>SUM(H1911:H1912)</f>
        <v>0.31645200000000007</v>
      </c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X1913" s="71"/>
      <c r="Y1913" s="71"/>
      <c r="Z1913" s="71"/>
      <c r="AA1913" s="71"/>
      <c r="AB1913" s="71"/>
      <c r="AC1913" s="71"/>
      <c r="AD1913" s="71"/>
      <c r="AE1913" s="71"/>
    </row>
    <row r="1914" spans="1:65" s="71" customFormat="1" ht="15" x14ac:dyDescent="0.25">
      <c r="A1914" s="109"/>
      <c r="B1914" s="95"/>
      <c r="C1914" s="95"/>
      <c r="D1914" s="97"/>
      <c r="E1914" s="97"/>
      <c r="F1914" s="97"/>
      <c r="G1914" s="381"/>
      <c r="H1914" s="809"/>
    </row>
    <row r="1915" spans="1:65" s="52" customFormat="1" ht="15" customHeight="1" x14ac:dyDescent="0.25">
      <c r="A1915" s="1305" t="s">
        <v>55</v>
      </c>
      <c r="B1915" s="1305"/>
      <c r="C1915" s="1305"/>
      <c r="D1915" s="1305"/>
      <c r="E1915" s="1305"/>
      <c r="F1915" s="1305"/>
      <c r="G1915" s="1305"/>
      <c r="H1915" s="1305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</row>
    <row r="1916" spans="1:65" s="52" customFormat="1" ht="15" x14ac:dyDescent="0.25">
      <c r="A1916" s="1305" t="s">
        <v>673</v>
      </c>
      <c r="B1916" s="1305"/>
      <c r="C1916" s="1305"/>
      <c r="D1916" s="1305"/>
      <c r="E1916" s="1305"/>
      <c r="F1916" s="1305"/>
      <c r="G1916" s="1305"/>
      <c r="H1916" s="1305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</row>
    <row r="1917" spans="1:65" s="52" customFormat="1" ht="15" customHeight="1" x14ac:dyDescent="0.25">
      <c r="A1917" s="1301" t="s">
        <v>674</v>
      </c>
      <c r="B1917" s="1301"/>
      <c r="C1917" s="1301"/>
      <c r="D1917" s="1301"/>
      <c r="E1917" s="1301"/>
      <c r="F1917" s="1301"/>
      <c r="G1917" s="1301"/>
      <c r="H1917" s="130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</row>
    <row r="1918" spans="1:65" ht="15.75" customHeight="1" x14ac:dyDescent="0.2">
      <c r="A1918" s="1301"/>
      <c r="B1918" s="1301"/>
      <c r="C1918" s="1301"/>
      <c r="D1918" s="1301"/>
      <c r="E1918" s="1301"/>
      <c r="F1918" s="1301"/>
      <c r="G1918" s="1301"/>
      <c r="H1918" s="1301"/>
    </row>
    <row r="1919" spans="1:65" ht="15.75" customHeight="1" x14ac:dyDescent="0.2">
      <c r="A1919" s="698"/>
      <c r="B1919" s="698"/>
      <c r="C1919" s="698"/>
      <c r="D1919" s="698"/>
      <c r="E1919" s="698"/>
      <c r="F1919" s="698"/>
      <c r="G1919" s="698"/>
      <c r="H1919" s="698"/>
    </row>
    <row r="1920" spans="1:65" ht="13.5" thickBot="1" x14ac:dyDescent="0.25">
      <c r="A1920" s="60" t="s">
        <v>3</v>
      </c>
      <c r="B1920" s="117"/>
      <c r="C1920" s="61"/>
      <c r="D1920" s="117"/>
      <c r="E1920" s="117"/>
      <c r="F1920" s="131"/>
      <c r="G1920" s="132"/>
      <c r="H1920" s="793"/>
    </row>
    <row r="1921" spans="1:65" ht="37.5" customHeight="1" thickBot="1" x14ac:dyDescent="0.25">
      <c r="A1921" s="1444" t="s">
        <v>465</v>
      </c>
      <c r="B1921" s="1445"/>
      <c r="C1921" s="1445"/>
      <c r="D1921" s="1445"/>
      <c r="E1921" s="1445"/>
      <c r="F1921" s="1445"/>
      <c r="G1921" s="1445"/>
      <c r="H1921" s="1446"/>
    </row>
    <row r="1922" spans="1:65" x14ac:dyDescent="0.2">
      <c r="A1922" s="62"/>
      <c r="B1922" s="118"/>
      <c r="C1922" s="63"/>
      <c r="D1922" s="118"/>
      <c r="E1922" s="118"/>
      <c r="F1922" s="134"/>
      <c r="G1922" s="135"/>
      <c r="H1922" s="793"/>
    </row>
    <row r="1923" spans="1:65" ht="13.5" thickBot="1" x14ac:dyDescent="0.25">
      <c r="A1923" s="60" t="s">
        <v>4</v>
      </c>
      <c r="B1923" s="117"/>
      <c r="C1923" s="63"/>
      <c r="D1923" s="118"/>
      <c r="E1923" s="118"/>
      <c r="F1923" s="134"/>
      <c r="G1923" s="135"/>
      <c r="H1923" s="793"/>
    </row>
    <row r="1924" spans="1:65" s="196" customFormat="1" ht="13.5" thickBot="1" x14ac:dyDescent="0.25">
      <c r="A1924" s="1108" t="s">
        <v>60</v>
      </c>
      <c r="B1924" s="1109"/>
      <c r="C1924" s="1109"/>
      <c r="D1924" s="1109"/>
      <c r="E1924" s="1109"/>
      <c r="F1924" s="1109"/>
      <c r="G1924" s="1109"/>
      <c r="H1924" s="1091"/>
      <c r="I1924" s="129"/>
      <c r="J1924" s="129"/>
      <c r="K1924" s="129"/>
      <c r="L1924" s="129"/>
      <c r="M1924" s="129"/>
      <c r="N1924" s="129"/>
      <c r="O1924" s="129"/>
      <c r="P1924" s="129"/>
      <c r="Q1924" s="129"/>
      <c r="R1924" s="129"/>
      <c r="S1924" s="129"/>
      <c r="T1924" s="129"/>
      <c r="U1924" s="129"/>
      <c r="V1924" s="129"/>
      <c r="W1924" s="129"/>
      <c r="X1924" s="129"/>
      <c r="Y1924" s="129"/>
      <c r="Z1924" s="129"/>
      <c r="AA1924" s="129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  <c r="AZ1924" s="187"/>
      <c r="BA1924" s="187"/>
      <c r="BB1924" s="187"/>
      <c r="BC1924" s="187"/>
      <c r="BD1924" s="187"/>
      <c r="BE1924" s="187"/>
      <c r="BF1924" s="187"/>
      <c r="BG1924" s="187"/>
      <c r="BH1924" s="187"/>
      <c r="BI1924" s="187"/>
      <c r="BJ1924" s="187"/>
      <c r="BK1924" s="187"/>
      <c r="BL1924" s="187"/>
      <c r="BM1924" s="187"/>
    </row>
    <row r="1925" spans="1:65" x14ac:dyDescent="0.2">
      <c r="A1925" s="64"/>
      <c r="B1925" s="118"/>
      <c r="C1925" s="11"/>
      <c r="D1925" s="119"/>
      <c r="E1925" s="118"/>
      <c r="F1925" s="136"/>
      <c r="G1925" s="135"/>
      <c r="H1925" s="793"/>
    </row>
    <row r="1926" spans="1:65" x14ac:dyDescent="0.2">
      <c r="A1926" s="65"/>
      <c r="B1926" s="117"/>
      <c r="C1926" s="68"/>
      <c r="D1926" s="116"/>
      <c r="E1926" s="180"/>
      <c r="F1926" s="130"/>
      <c r="G1926" s="133"/>
      <c r="H1926" s="793"/>
    </row>
    <row r="1927" spans="1:65" s="676" customFormat="1" ht="37.5" customHeight="1" x14ac:dyDescent="0.2">
      <c r="A1927" s="506" t="s">
        <v>5</v>
      </c>
      <c r="B1927" s="507" t="s">
        <v>6</v>
      </c>
      <c r="C1927" s="507" t="s">
        <v>7</v>
      </c>
      <c r="D1927" s="680" t="s">
        <v>578</v>
      </c>
      <c r="E1927" s="680" t="s">
        <v>579</v>
      </c>
      <c r="F1927" s="680" t="s">
        <v>580</v>
      </c>
      <c r="G1927" s="680" t="s">
        <v>581</v>
      </c>
      <c r="H1927" s="690" t="s">
        <v>14</v>
      </c>
      <c r="I1927" s="520"/>
    </row>
    <row r="1928" spans="1:65" s="676" customFormat="1" ht="25.5" customHeight="1" x14ac:dyDescent="0.2">
      <c r="A1928" s="508"/>
      <c r="B1928" s="508"/>
      <c r="C1928" s="508"/>
      <c r="D1928" s="248"/>
      <c r="E1928" s="248"/>
      <c r="F1928" s="248" t="s">
        <v>582</v>
      </c>
      <c r="G1928" s="248" t="s">
        <v>583</v>
      </c>
      <c r="H1928" s="688" t="s">
        <v>584</v>
      </c>
      <c r="I1928" s="520"/>
    </row>
    <row r="1929" spans="1:65" s="190" customFormat="1" ht="24.75" customHeight="1" x14ac:dyDescent="0.2">
      <c r="A1929" s="1426" t="str">
        <f>'[1]CM.01-PERSONAL '!$C$168</f>
        <v xml:space="preserve">GERENCIA DE OBRAS </v>
      </c>
      <c r="B1929" s="1426">
        <v>5</v>
      </c>
      <c r="C1929" s="780" t="str">
        <f>'[1]MATRIZ DE ACTIVIDADES'!$B$70</f>
        <v>Recibe,revisa expediente y efectùa la Verificaciòn administrativa</v>
      </c>
      <c r="D1929" s="722" t="str">
        <f>'[1]CM.02- FUNGIBLE'!$B$6</f>
        <v>Folder manila A4</v>
      </c>
      <c r="E1929" s="723" t="s">
        <v>591</v>
      </c>
      <c r="F1929" s="724">
        <v>1</v>
      </c>
      <c r="G1929" s="725">
        <f>'[1]CM.02- FUNGIBLE'!$E$6</f>
        <v>0.71679999999999999</v>
      </c>
      <c r="H1929" s="726">
        <f t="shared" ref="H1929:H1932" si="81">F1929*G1929</f>
        <v>0.71679999999999999</v>
      </c>
      <c r="I1929" s="129"/>
      <c r="J1929" s="129"/>
      <c r="K1929" s="129"/>
      <c r="L1929" s="129"/>
      <c r="M1929" s="129"/>
      <c r="N1929" s="129"/>
      <c r="O1929" s="129"/>
      <c r="P1929" s="129"/>
      <c r="Q1929" s="129"/>
      <c r="R1929" s="129"/>
      <c r="S1929" s="129"/>
      <c r="T1929" s="129"/>
      <c r="U1929" s="129"/>
      <c r="V1929" s="129"/>
      <c r="W1929" s="129"/>
      <c r="X1929" s="129"/>
      <c r="Y1929" s="129"/>
      <c r="Z1929" s="129"/>
      <c r="AA1929" s="129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  <c r="AZ1929" s="187"/>
      <c r="BA1929" s="187"/>
      <c r="BB1929" s="187"/>
      <c r="BC1929" s="187"/>
      <c r="BD1929" s="187"/>
      <c r="BE1929" s="187"/>
      <c r="BF1929" s="187"/>
      <c r="BG1929" s="187"/>
      <c r="BH1929" s="187"/>
      <c r="BI1929" s="187"/>
      <c r="BJ1929" s="187"/>
      <c r="BK1929" s="187"/>
      <c r="BL1929" s="187"/>
      <c r="BM1929" s="187"/>
    </row>
    <row r="1930" spans="1:65" s="190" customFormat="1" ht="24.75" customHeight="1" x14ac:dyDescent="0.2">
      <c r="A1930" s="1428"/>
      <c r="B1930" s="1427"/>
      <c r="C1930" s="819"/>
      <c r="D1930" s="727" t="str">
        <f>'[1]CM.02- FUNGIBLE'!$B$5</f>
        <v>Faster</v>
      </c>
      <c r="E1930" s="723" t="s">
        <v>591</v>
      </c>
      <c r="F1930" s="727">
        <v>1</v>
      </c>
      <c r="G1930" s="728">
        <f>'[1]CM.02- FUNGIBLE'!$E$5</f>
        <v>8.8000000000000009E-2</v>
      </c>
      <c r="H1930" s="726">
        <f t="shared" si="81"/>
        <v>8.8000000000000009E-2</v>
      </c>
      <c r="I1930" s="129"/>
      <c r="J1930" s="129"/>
      <c r="K1930" s="129"/>
      <c r="L1930" s="129"/>
      <c r="M1930" s="129"/>
      <c r="N1930" s="129"/>
      <c r="O1930" s="129"/>
      <c r="P1930" s="129"/>
      <c r="Q1930" s="129"/>
      <c r="R1930" s="129"/>
      <c r="S1930" s="129"/>
      <c r="T1930" s="129"/>
      <c r="U1930" s="129"/>
      <c r="V1930" s="129"/>
      <c r="W1930" s="129"/>
      <c r="X1930" s="129"/>
      <c r="Y1930" s="129"/>
      <c r="Z1930" s="129"/>
      <c r="AA1930" s="129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  <c r="AZ1930" s="187"/>
      <c r="BA1930" s="187"/>
      <c r="BB1930" s="187"/>
      <c r="BC1930" s="187"/>
      <c r="BD1930" s="187"/>
      <c r="BE1930" s="187"/>
      <c r="BF1930" s="187"/>
      <c r="BG1930" s="187"/>
      <c r="BH1930" s="187"/>
      <c r="BI1930" s="187"/>
      <c r="BJ1930" s="187"/>
      <c r="BK1930" s="187"/>
      <c r="BL1930" s="187"/>
      <c r="BM1930" s="187"/>
    </row>
    <row r="1931" spans="1:65" s="190" customFormat="1" ht="24.75" customHeight="1" x14ac:dyDescent="0.2">
      <c r="A1931" s="1428"/>
      <c r="B1931" s="1426">
        <v>6</v>
      </c>
      <c r="C1931" s="780" t="str">
        <f>'[1]MATRIZ DE ACTIVIDADES'!$B$23</f>
        <v xml:space="preserve">Elabora  Informe Técnico, Proyecto de Autorizacion y deriva a Sub Gerente </v>
      </c>
      <c r="D1931" s="722" t="str">
        <f>'[1]CM.02- FUNGIBLE'!$B$8</f>
        <v>Papel Bond A-4 75 gramos</v>
      </c>
      <c r="E1931" s="723" t="s">
        <v>591</v>
      </c>
      <c r="F1931" s="724">
        <v>5</v>
      </c>
      <c r="G1931" s="729">
        <f>'[1]CM.02- FUNGIBLE'!$E$8</f>
        <v>3.1600000000000003E-2</v>
      </c>
      <c r="H1931" s="726">
        <f t="shared" si="81"/>
        <v>0.15800000000000003</v>
      </c>
      <c r="I1931" s="129"/>
      <c r="J1931" s="129"/>
      <c r="K1931" s="129"/>
      <c r="L1931" s="129"/>
      <c r="M1931" s="129"/>
      <c r="N1931" s="129"/>
      <c r="O1931" s="129"/>
      <c r="P1931" s="129"/>
      <c r="Q1931" s="129"/>
      <c r="R1931" s="129"/>
      <c r="S1931" s="129"/>
      <c r="T1931" s="129"/>
      <c r="U1931" s="129"/>
      <c r="V1931" s="129"/>
      <c r="W1931" s="129"/>
      <c r="X1931" s="129"/>
      <c r="Y1931" s="129"/>
      <c r="Z1931" s="129"/>
      <c r="AA1931" s="129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  <c r="AZ1931" s="187"/>
      <c r="BA1931" s="187"/>
      <c r="BB1931" s="187"/>
      <c r="BC1931" s="187"/>
      <c r="BD1931" s="187"/>
      <c r="BE1931" s="187"/>
      <c r="BF1931" s="187"/>
      <c r="BG1931" s="187"/>
      <c r="BH1931" s="187"/>
      <c r="BI1931" s="187"/>
      <c r="BJ1931" s="187"/>
      <c r="BK1931" s="187"/>
      <c r="BL1931" s="187"/>
      <c r="BM1931" s="187"/>
    </row>
    <row r="1932" spans="1:65" s="190" customFormat="1" ht="24.75" customHeight="1" x14ac:dyDescent="0.2">
      <c r="A1932" s="1427"/>
      <c r="B1932" s="1427"/>
      <c r="C1932" s="819"/>
      <c r="D1932" s="730" t="str">
        <f>'[1]CM.02- FUNGIBLE'!$B$7</f>
        <v>Grapas 26/6</v>
      </c>
      <c r="E1932" s="723" t="s">
        <v>591</v>
      </c>
      <c r="F1932" s="731">
        <v>1</v>
      </c>
      <c r="G1932" s="732">
        <f>'[1]CM.02- FUNGIBLE'!$E$7</f>
        <v>4.5199999999999998E-4</v>
      </c>
      <c r="H1932" s="726">
        <f t="shared" si="81"/>
        <v>4.5199999999999998E-4</v>
      </c>
      <c r="I1932" s="129"/>
      <c r="J1932" s="129"/>
      <c r="K1932" s="129"/>
      <c r="L1932" s="129"/>
      <c r="M1932" s="129"/>
      <c r="N1932" s="129"/>
      <c r="O1932" s="129"/>
      <c r="P1932" s="129"/>
      <c r="Q1932" s="129"/>
      <c r="R1932" s="129"/>
      <c r="S1932" s="129"/>
      <c r="T1932" s="129"/>
      <c r="U1932" s="129"/>
      <c r="V1932" s="129"/>
      <c r="W1932" s="129"/>
      <c r="X1932" s="129"/>
      <c r="Y1932" s="129"/>
      <c r="Z1932" s="129"/>
      <c r="AA1932" s="129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  <c r="AZ1932" s="187"/>
      <c r="BA1932" s="187"/>
      <c r="BB1932" s="187"/>
      <c r="BC1932" s="187"/>
      <c r="BD1932" s="187"/>
      <c r="BE1932" s="187"/>
      <c r="BF1932" s="187"/>
      <c r="BG1932" s="187"/>
      <c r="BH1932" s="187"/>
      <c r="BI1932" s="187"/>
      <c r="BJ1932" s="187"/>
      <c r="BK1932" s="187"/>
      <c r="BL1932" s="187"/>
      <c r="BM1932" s="187"/>
    </row>
    <row r="1933" spans="1:65" ht="48.75" customHeight="1" x14ac:dyDescent="0.2">
      <c r="A1933" s="148"/>
      <c r="B1933" s="118"/>
      <c r="C1933" s="148"/>
      <c r="D1933" s="149"/>
      <c r="E1933" s="150"/>
      <c r="F1933" s="151"/>
      <c r="G1933" s="692" t="s">
        <v>20</v>
      </c>
      <c r="H1933" s="799">
        <f>SUM(H1929:H1932)</f>
        <v>0.963252</v>
      </c>
    </row>
    <row r="1934" spans="1:65" s="187" customFormat="1" ht="18.75" customHeight="1" x14ac:dyDescent="0.2">
      <c r="A1934" s="176"/>
      <c r="B1934" s="165"/>
      <c r="C1934" s="176"/>
      <c r="D1934" s="150"/>
      <c r="E1934" s="150"/>
      <c r="F1934" s="151"/>
      <c r="G1934" s="152"/>
      <c r="H1934" s="795"/>
      <c r="I1934" s="129"/>
      <c r="J1934" s="129"/>
      <c r="K1934" s="129"/>
      <c r="L1934" s="129"/>
      <c r="M1934" s="129"/>
      <c r="N1934" s="129"/>
      <c r="O1934" s="129"/>
      <c r="P1934" s="129"/>
      <c r="Q1934" s="129"/>
      <c r="R1934" s="129"/>
      <c r="S1934" s="129"/>
      <c r="T1934" s="129"/>
      <c r="U1934" s="129"/>
      <c r="V1934" s="129"/>
      <c r="W1934" s="129"/>
      <c r="X1934" s="129"/>
      <c r="Y1934" s="129"/>
      <c r="Z1934" s="129"/>
      <c r="AA1934" s="129"/>
    </row>
    <row r="1935" spans="1:65" x14ac:dyDescent="0.2">
      <c r="A1935" s="148"/>
      <c r="B1935" s="118"/>
      <c r="C1935" s="148"/>
      <c r="D1935" s="153"/>
      <c r="E1935" s="118"/>
      <c r="F1935" s="154"/>
      <c r="G1935" s="135"/>
      <c r="H1935" s="811"/>
    </row>
    <row r="1937" spans="1:65" s="52" customFormat="1" ht="15" customHeight="1" x14ac:dyDescent="0.25">
      <c r="A1937" s="1305" t="s">
        <v>55</v>
      </c>
      <c r="B1937" s="1305"/>
      <c r="C1937" s="1305"/>
      <c r="D1937" s="1305"/>
      <c r="E1937" s="1305"/>
      <c r="F1937" s="1305"/>
      <c r="G1937" s="1305"/>
      <c r="H1937" s="1305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</row>
    <row r="1938" spans="1:65" s="52" customFormat="1" ht="15" x14ac:dyDescent="0.25">
      <c r="A1938" s="1305" t="s">
        <v>673</v>
      </c>
      <c r="B1938" s="1305"/>
      <c r="C1938" s="1305"/>
      <c r="D1938" s="1305"/>
      <c r="E1938" s="1305"/>
      <c r="F1938" s="1305"/>
      <c r="G1938" s="1305"/>
      <c r="H1938" s="1305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</row>
    <row r="1939" spans="1:65" s="52" customFormat="1" ht="15" customHeight="1" x14ac:dyDescent="0.25">
      <c r="A1939" s="1301" t="s">
        <v>674</v>
      </c>
      <c r="B1939" s="1301"/>
      <c r="C1939" s="1301"/>
      <c r="D1939" s="1301"/>
      <c r="E1939" s="1301"/>
      <c r="F1939" s="1301"/>
      <c r="G1939" s="1301"/>
      <c r="H1939" s="130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</row>
    <row r="1940" spans="1:65" ht="13.5" customHeight="1" x14ac:dyDescent="0.2">
      <c r="A1940" s="59"/>
      <c r="B1940" s="180"/>
      <c r="C1940" s="68"/>
      <c r="D1940" s="116"/>
      <c r="E1940" s="68"/>
      <c r="F1940" s="116"/>
      <c r="G1940" s="68"/>
      <c r="H1940" s="116"/>
      <c r="I1940" s="68"/>
    </row>
    <row r="1941" spans="1:65" ht="13.5" thickBot="1" x14ac:dyDescent="0.25">
      <c r="A1941" s="60" t="s">
        <v>3</v>
      </c>
      <c r="B1941" s="117"/>
      <c r="C1941" s="61"/>
      <c r="D1941" s="117"/>
      <c r="E1941" s="117"/>
      <c r="F1941" s="131"/>
      <c r="G1941" s="132"/>
      <c r="H1941" s="793"/>
    </row>
    <row r="1942" spans="1:65" ht="13.5" customHeight="1" thickBot="1" x14ac:dyDescent="0.25">
      <c r="A1942" s="1107" t="s">
        <v>466</v>
      </c>
      <c r="B1942" s="1094"/>
      <c r="C1942" s="1094"/>
      <c r="D1942" s="1094"/>
      <c r="E1942" s="1094"/>
      <c r="F1942" s="1094"/>
      <c r="G1942" s="1094"/>
      <c r="H1942" s="1088"/>
    </row>
    <row r="1943" spans="1:65" x14ac:dyDescent="0.2">
      <c r="A1943" s="62"/>
      <c r="B1943" s="118"/>
      <c r="C1943" s="63"/>
      <c r="D1943" s="118"/>
      <c r="E1943" s="118"/>
      <c r="F1943" s="134"/>
      <c r="G1943" s="135"/>
      <c r="H1943" s="793"/>
    </row>
    <row r="1944" spans="1:65" ht="13.5" thickBot="1" x14ac:dyDescent="0.25">
      <c r="A1944" s="60" t="s">
        <v>4</v>
      </c>
      <c r="B1944" s="117"/>
      <c r="C1944" s="63"/>
      <c r="D1944" s="118"/>
      <c r="E1944" s="118"/>
      <c r="F1944" s="134"/>
      <c r="G1944" s="135"/>
      <c r="H1944" s="793"/>
    </row>
    <row r="1945" spans="1:65" ht="13.5" thickBot="1" x14ac:dyDescent="0.25">
      <c r="A1945" s="1108" t="s">
        <v>62</v>
      </c>
      <c r="B1945" s="1109"/>
      <c r="C1945" s="1109"/>
      <c r="D1945" s="1109"/>
      <c r="E1945" s="1109"/>
      <c r="F1945" s="1109"/>
      <c r="G1945" s="1109"/>
      <c r="H1945" s="1091"/>
    </row>
    <row r="1946" spans="1:65" x14ac:dyDescent="0.2">
      <c r="A1946" s="65"/>
      <c r="B1946" s="117"/>
      <c r="C1946" s="68"/>
      <c r="D1946" s="116"/>
      <c r="E1946" s="180"/>
      <c r="F1946" s="130"/>
      <c r="G1946" s="133"/>
      <c r="H1946" s="793"/>
    </row>
    <row r="1947" spans="1:65" s="676" customFormat="1" ht="37.5" customHeight="1" x14ac:dyDescent="0.2">
      <c r="A1947" s="506" t="s">
        <v>5</v>
      </c>
      <c r="B1947" s="507" t="s">
        <v>6</v>
      </c>
      <c r="C1947" s="507" t="s">
        <v>7</v>
      </c>
      <c r="D1947" s="680" t="s">
        <v>578</v>
      </c>
      <c r="E1947" s="680" t="s">
        <v>579</v>
      </c>
      <c r="F1947" s="680" t="s">
        <v>580</v>
      </c>
      <c r="G1947" s="680" t="s">
        <v>581</v>
      </c>
      <c r="H1947" s="690" t="s">
        <v>14</v>
      </c>
      <c r="I1947" s="520"/>
    </row>
    <row r="1948" spans="1:65" s="676" customFormat="1" ht="25.5" customHeight="1" x14ac:dyDescent="0.2">
      <c r="A1948" s="508"/>
      <c r="B1948" s="508"/>
      <c r="C1948" s="508"/>
      <c r="D1948" s="248"/>
      <c r="E1948" s="248"/>
      <c r="F1948" s="248" t="s">
        <v>582</v>
      </c>
      <c r="G1948" s="248" t="s">
        <v>583</v>
      </c>
      <c r="H1948" s="688" t="s">
        <v>584</v>
      </c>
      <c r="I1948" s="520"/>
    </row>
    <row r="1949" spans="1:65" s="197" customFormat="1" ht="24.75" customHeight="1" x14ac:dyDescent="0.2">
      <c r="A1949" s="1426" t="str">
        <f>'[1]CM.01-PERSONAL '!$C$168</f>
        <v xml:space="preserve">GERENCIA DE OBRAS </v>
      </c>
      <c r="B1949" s="1426">
        <v>5</v>
      </c>
      <c r="C1949" s="780" t="str">
        <f>'[1]MATRIZ DE ACTIVIDADES'!$B$70</f>
        <v>Recibe,revisa expediente y efectùa la Verificaciòn administrativa</v>
      </c>
      <c r="D1949" s="722" t="str">
        <f>'[1]CM.02- FUNGIBLE'!$B$6</f>
        <v>Folder manila A4</v>
      </c>
      <c r="E1949" s="723" t="s">
        <v>591</v>
      </c>
      <c r="F1949" s="724">
        <v>1</v>
      </c>
      <c r="G1949" s="725">
        <f>'[1]CM.02- FUNGIBLE'!$E$6</f>
        <v>0.71679999999999999</v>
      </c>
      <c r="H1949" s="726">
        <f t="shared" ref="H1949:H1952" si="82">F1949*G1949</f>
        <v>0.71679999999999999</v>
      </c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  <c r="S1949" s="129"/>
      <c r="T1949" s="129"/>
      <c r="U1949" s="129"/>
      <c r="V1949" s="129"/>
      <c r="W1949" s="129"/>
      <c r="X1949" s="129"/>
      <c r="Y1949" s="129"/>
      <c r="Z1949" s="129"/>
      <c r="AA1949" s="129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  <c r="AZ1949" s="187"/>
      <c r="BA1949" s="187"/>
      <c r="BB1949" s="187"/>
      <c r="BC1949" s="187"/>
      <c r="BD1949" s="187"/>
      <c r="BE1949" s="187"/>
      <c r="BF1949" s="187"/>
      <c r="BG1949" s="187"/>
      <c r="BH1949" s="187"/>
      <c r="BI1949" s="187"/>
      <c r="BJ1949" s="187"/>
      <c r="BK1949" s="187"/>
      <c r="BL1949" s="187"/>
      <c r="BM1949" s="187"/>
    </row>
    <row r="1950" spans="1:65" s="197" customFormat="1" ht="24.75" customHeight="1" x14ac:dyDescent="0.2">
      <c r="A1950" s="1428"/>
      <c r="B1950" s="1427"/>
      <c r="C1950" s="819"/>
      <c r="D1950" s="727" t="str">
        <f>'[1]CM.02- FUNGIBLE'!$B$5</f>
        <v>Faster</v>
      </c>
      <c r="E1950" s="723" t="s">
        <v>591</v>
      </c>
      <c r="F1950" s="727">
        <v>1</v>
      </c>
      <c r="G1950" s="728">
        <f>'[1]CM.02- FUNGIBLE'!$E$5</f>
        <v>8.8000000000000009E-2</v>
      </c>
      <c r="H1950" s="726">
        <f t="shared" si="82"/>
        <v>8.8000000000000009E-2</v>
      </c>
      <c r="I1950" s="129"/>
      <c r="J1950" s="129"/>
      <c r="K1950" s="129"/>
      <c r="L1950" s="129"/>
      <c r="M1950" s="129"/>
      <c r="N1950" s="129"/>
      <c r="O1950" s="129"/>
      <c r="P1950" s="129"/>
      <c r="Q1950" s="129"/>
      <c r="R1950" s="129"/>
      <c r="S1950" s="129"/>
      <c r="T1950" s="129"/>
      <c r="U1950" s="129"/>
      <c r="V1950" s="129"/>
      <c r="W1950" s="129"/>
      <c r="X1950" s="129"/>
      <c r="Y1950" s="129"/>
      <c r="Z1950" s="129"/>
      <c r="AA1950" s="129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  <c r="AZ1950" s="187"/>
      <c r="BA1950" s="187"/>
      <c r="BB1950" s="187"/>
      <c r="BC1950" s="187"/>
      <c r="BD1950" s="187"/>
      <c r="BE1950" s="187"/>
      <c r="BF1950" s="187"/>
      <c r="BG1950" s="187"/>
      <c r="BH1950" s="187"/>
      <c r="BI1950" s="187"/>
      <c r="BJ1950" s="187"/>
      <c r="BK1950" s="187"/>
      <c r="BL1950" s="187"/>
      <c r="BM1950" s="187"/>
    </row>
    <row r="1951" spans="1:65" ht="21.75" customHeight="1" x14ac:dyDescent="0.2">
      <c r="A1951" s="1428"/>
      <c r="B1951" s="1426">
        <v>9</v>
      </c>
      <c r="C1951" s="780" t="str">
        <f>'[1]MATRIZ DE ACTIVIDADES'!$B$23</f>
        <v xml:space="preserve">Elabora  Informe Técnico, Proyecto de Autorizacion y deriva a Sub Gerente </v>
      </c>
      <c r="D1951" s="722" t="str">
        <f>'[1]CM.02- FUNGIBLE'!$B$8</f>
        <v>Papel Bond A-4 75 gramos</v>
      </c>
      <c r="E1951" s="723" t="s">
        <v>591</v>
      </c>
      <c r="F1951" s="724">
        <v>5</v>
      </c>
      <c r="G1951" s="729">
        <f>'[1]CM.02- FUNGIBLE'!$E$8</f>
        <v>3.1600000000000003E-2</v>
      </c>
      <c r="H1951" s="726">
        <f t="shared" si="82"/>
        <v>0.15800000000000003</v>
      </c>
    </row>
    <row r="1952" spans="1:65" ht="21.75" customHeight="1" x14ac:dyDescent="0.2">
      <c r="A1952" s="1427"/>
      <c r="B1952" s="1427"/>
      <c r="C1952" s="819"/>
      <c r="D1952" s="730" t="str">
        <f>'[1]CM.02- FUNGIBLE'!$B$7</f>
        <v>Grapas 26/6</v>
      </c>
      <c r="E1952" s="723" t="s">
        <v>591</v>
      </c>
      <c r="F1952" s="731">
        <v>1</v>
      </c>
      <c r="G1952" s="732">
        <f>'[1]CM.02- FUNGIBLE'!$E$7</f>
        <v>4.5199999999999998E-4</v>
      </c>
      <c r="H1952" s="726">
        <f t="shared" si="82"/>
        <v>4.5199999999999998E-4</v>
      </c>
    </row>
    <row r="1953" spans="1:65" ht="36" x14ac:dyDescent="0.2">
      <c r="A1953" s="148"/>
      <c r="B1953" s="118"/>
      <c r="C1953" s="148"/>
      <c r="D1953" s="149"/>
      <c r="E1953" s="820"/>
      <c r="F1953" s="822"/>
      <c r="G1953" s="692" t="s">
        <v>20</v>
      </c>
      <c r="H1953" s="794">
        <f>SUM(H1949:H1952)</f>
        <v>0.963252</v>
      </c>
    </row>
    <row r="1954" spans="1:65" s="187" customFormat="1" x14ac:dyDescent="0.2">
      <c r="A1954" s="176"/>
      <c r="B1954" s="165"/>
      <c r="C1954" s="176"/>
      <c r="D1954" s="150"/>
      <c r="E1954" s="150"/>
      <c r="F1954" s="151"/>
      <c r="G1954" s="694"/>
      <c r="H1954" s="795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  <c r="S1954" s="129"/>
      <c r="T1954" s="129"/>
      <c r="U1954" s="129"/>
      <c r="V1954" s="129"/>
      <c r="W1954" s="129"/>
      <c r="X1954" s="129"/>
      <c r="Y1954" s="129"/>
      <c r="Z1954" s="129"/>
      <c r="AA1954" s="129"/>
    </row>
    <row r="1955" spans="1:65" s="52" customFormat="1" ht="15" customHeight="1" x14ac:dyDescent="0.25">
      <c r="A1955" s="1305" t="s">
        <v>55</v>
      </c>
      <c r="B1955" s="1305"/>
      <c r="C1955" s="1305"/>
      <c r="D1955" s="1305"/>
      <c r="E1955" s="1305"/>
      <c r="F1955" s="1305"/>
      <c r="G1955" s="1305"/>
      <c r="H1955" s="1305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</row>
    <row r="1956" spans="1:65" s="52" customFormat="1" ht="15" x14ac:dyDescent="0.25">
      <c r="A1956" s="1305" t="s">
        <v>673</v>
      </c>
      <c r="B1956" s="1305"/>
      <c r="C1956" s="1305"/>
      <c r="D1956" s="1305"/>
      <c r="E1956" s="1305"/>
      <c r="F1956" s="1305"/>
      <c r="G1956" s="1305"/>
      <c r="H1956" s="1305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</row>
    <row r="1957" spans="1:65" s="52" customFormat="1" ht="15" customHeight="1" x14ac:dyDescent="0.25">
      <c r="A1957" s="1301" t="s">
        <v>674</v>
      </c>
      <c r="B1957" s="1301"/>
      <c r="C1957" s="1301"/>
      <c r="D1957" s="1301"/>
      <c r="E1957" s="1301"/>
      <c r="F1957" s="1301"/>
      <c r="G1957" s="1301"/>
      <c r="H1957" s="130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</row>
    <row r="1958" spans="1:65" ht="13.5" customHeight="1" x14ac:dyDescent="0.2">
      <c r="A1958" s="698"/>
      <c r="B1958" s="698"/>
      <c r="C1958" s="698"/>
      <c r="D1958" s="698"/>
      <c r="E1958" s="698"/>
      <c r="F1958" s="698"/>
      <c r="G1958" s="698"/>
      <c r="H1958" s="698"/>
    </row>
    <row r="1959" spans="1:65" ht="13.5" thickBot="1" x14ac:dyDescent="0.25">
      <c r="A1959" s="60" t="s">
        <v>3</v>
      </c>
      <c r="B1959" s="117"/>
      <c r="C1959" s="61"/>
      <c r="D1959" s="117"/>
      <c r="E1959" s="117"/>
      <c r="F1959" s="131"/>
      <c r="G1959" s="132"/>
      <c r="H1959" s="793"/>
    </row>
    <row r="1960" spans="1:65" ht="13.5" customHeight="1" thickBot="1" x14ac:dyDescent="0.25">
      <c r="A1960" s="1107" t="s">
        <v>467</v>
      </c>
      <c r="B1960" s="1094"/>
      <c r="C1960" s="1094"/>
      <c r="D1960" s="1094"/>
      <c r="E1960" s="1094"/>
      <c r="F1960" s="1094"/>
      <c r="G1960" s="1094"/>
      <c r="H1960" s="1088"/>
    </row>
    <row r="1961" spans="1:65" x14ac:dyDescent="0.2">
      <c r="A1961" s="62"/>
      <c r="B1961" s="118"/>
      <c r="C1961" s="63"/>
      <c r="D1961" s="118"/>
      <c r="E1961" s="118"/>
      <c r="F1961" s="134"/>
      <c r="G1961" s="135"/>
      <c r="H1961" s="793"/>
    </row>
    <row r="1962" spans="1:65" ht="13.5" thickBot="1" x14ac:dyDescent="0.25">
      <c r="A1962" s="60" t="s">
        <v>4</v>
      </c>
      <c r="B1962" s="117"/>
      <c r="C1962" s="63"/>
      <c r="D1962" s="118"/>
      <c r="E1962" s="118"/>
      <c r="F1962" s="134"/>
      <c r="G1962" s="135"/>
      <c r="H1962" s="793"/>
    </row>
    <row r="1963" spans="1:65" ht="13.5" thickBot="1" x14ac:dyDescent="0.25">
      <c r="A1963" s="1108" t="s">
        <v>62</v>
      </c>
      <c r="B1963" s="1109"/>
      <c r="C1963" s="1109"/>
      <c r="D1963" s="1109"/>
      <c r="E1963" s="1109"/>
      <c r="F1963" s="1109"/>
      <c r="G1963" s="1109"/>
      <c r="H1963" s="1091"/>
    </row>
    <row r="1964" spans="1:65" x14ac:dyDescent="0.2">
      <c r="A1964" s="65"/>
      <c r="B1964" s="117"/>
      <c r="C1964" s="68"/>
      <c r="D1964" s="116"/>
      <c r="E1964" s="180"/>
      <c r="F1964" s="130"/>
      <c r="G1964" s="133"/>
      <c r="H1964" s="793"/>
    </row>
    <row r="1965" spans="1:65" s="676" customFormat="1" ht="37.5" customHeight="1" x14ac:dyDescent="0.2">
      <c r="A1965" s="506" t="s">
        <v>5</v>
      </c>
      <c r="B1965" s="507" t="s">
        <v>6</v>
      </c>
      <c r="C1965" s="507" t="s">
        <v>7</v>
      </c>
      <c r="D1965" s="680" t="s">
        <v>578</v>
      </c>
      <c r="E1965" s="680" t="s">
        <v>579</v>
      </c>
      <c r="F1965" s="680" t="s">
        <v>580</v>
      </c>
      <c r="G1965" s="680" t="s">
        <v>581</v>
      </c>
      <c r="H1965" s="690" t="s">
        <v>14</v>
      </c>
      <c r="I1965" s="520"/>
    </row>
    <row r="1966" spans="1:65" s="676" customFormat="1" ht="25.5" customHeight="1" x14ac:dyDescent="0.2">
      <c r="A1966" s="508"/>
      <c r="B1966" s="508"/>
      <c r="C1966" s="508"/>
      <c r="D1966" s="248"/>
      <c r="E1966" s="248"/>
      <c r="F1966" s="248" t="s">
        <v>582</v>
      </c>
      <c r="G1966" s="248" t="s">
        <v>583</v>
      </c>
      <c r="H1966" s="688" t="s">
        <v>584</v>
      </c>
      <c r="I1966" s="520"/>
    </row>
    <row r="1967" spans="1:65" s="190" customFormat="1" ht="25.5" customHeight="1" x14ac:dyDescent="0.2">
      <c r="A1967" s="1426" t="str">
        <f>'[1]CM.01-PERSONAL '!$C$168</f>
        <v xml:space="preserve">GERENCIA DE OBRAS </v>
      </c>
      <c r="B1967" s="1426">
        <v>9</v>
      </c>
      <c r="C1967" s="780" t="str">
        <f>'[1]MATRIZ DE ACTIVIDADES'!$B$41</f>
        <v xml:space="preserve">Recepciona, revisa expediente , elabora proyecto de Certificado  y deriva a  documentacion </v>
      </c>
      <c r="D1967" s="722" t="str">
        <f>'[1]CM.02- FUNGIBLE'!$B$6</f>
        <v>Folder manila A4</v>
      </c>
      <c r="E1967" s="723" t="s">
        <v>591</v>
      </c>
      <c r="F1967" s="724">
        <v>1</v>
      </c>
      <c r="G1967" s="725">
        <f>'[1]CM.02- FUNGIBLE'!$E$6</f>
        <v>0.71679999999999999</v>
      </c>
      <c r="H1967" s="726">
        <f t="shared" ref="H1967:H1970" si="83">F1967*G1967</f>
        <v>0.71679999999999999</v>
      </c>
      <c r="I1967" s="129"/>
      <c r="J1967" s="129"/>
      <c r="K1967" s="129"/>
      <c r="L1967" s="129"/>
      <c r="M1967" s="129"/>
      <c r="N1967" s="129"/>
      <c r="O1967" s="129"/>
      <c r="P1967" s="129"/>
      <c r="Q1967" s="129"/>
      <c r="R1967" s="129"/>
      <c r="S1967" s="129"/>
      <c r="T1967" s="129"/>
      <c r="U1967" s="129"/>
      <c r="V1967" s="129"/>
      <c r="W1967" s="129"/>
      <c r="X1967" s="129"/>
      <c r="Y1967" s="129"/>
      <c r="Z1967" s="129"/>
      <c r="AA1967" s="129"/>
      <c r="AB1967" s="187"/>
      <c r="AC1967" s="187"/>
      <c r="AD1967" s="187"/>
      <c r="AE1967" s="187"/>
      <c r="AF1967" s="187"/>
      <c r="AG1967" s="187"/>
      <c r="AH1967" s="187"/>
      <c r="AI1967" s="187"/>
      <c r="AJ1967" s="187"/>
      <c r="AK1967" s="187"/>
      <c r="AL1967" s="187"/>
      <c r="AM1967" s="187"/>
      <c r="AN1967" s="187"/>
      <c r="AO1967" s="187"/>
      <c r="AP1967" s="187"/>
      <c r="AQ1967" s="187"/>
      <c r="AR1967" s="187"/>
      <c r="AS1967" s="187"/>
      <c r="AT1967" s="187"/>
      <c r="AU1967" s="187"/>
      <c r="AV1967" s="187"/>
      <c r="AW1967" s="187"/>
      <c r="AX1967" s="187"/>
      <c r="AY1967" s="187"/>
      <c r="AZ1967" s="187"/>
      <c r="BA1967" s="187"/>
      <c r="BB1967" s="187"/>
      <c r="BC1967" s="187"/>
      <c r="BD1967" s="187"/>
      <c r="BE1967" s="187"/>
      <c r="BF1967" s="187"/>
      <c r="BG1967" s="187"/>
      <c r="BH1967" s="187"/>
      <c r="BI1967" s="187"/>
      <c r="BJ1967" s="187"/>
      <c r="BK1967" s="187"/>
      <c r="BL1967" s="187"/>
      <c r="BM1967" s="187"/>
    </row>
    <row r="1968" spans="1:65" s="190" customFormat="1" ht="25.5" customHeight="1" x14ac:dyDescent="0.2">
      <c r="A1968" s="1428"/>
      <c r="B1968" s="1427"/>
      <c r="C1968" s="819"/>
      <c r="D1968" s="727" t="str">
        <f>'[1]CM.02- FUNGIBLE'!$B$5</f>
        <v>Faster</v>
      </c>
      <c r="E1968" s="723" t="s">
        <v>591</v>
      </c>
      <c r="F1968" s="727">
        <v>1</v>
      </c>
      <c r="G1968" s="728">
        <f>'[1]CM.02- FUNGIBLE'!$E$5</f>
        <v>8.8000000000000009E-2</v>
      </c>
      <c r="H1968" s="726">
        <f t="shared" si="83"/>
        <v>8.8000000000000009E-2</v>
      </c>
      <c r="I1968" s="129"/>
      <c r="J1968" s="129"/>
      <c r="K1968" s="129"/>
      <c r="L1968" s="129"/>
      <c r="M1968" s="129"/>
      <c r="N1968" s="129"/>
      <c r="O1968" s="129"/>
      <c r="P1968" s="129"/>
      <c r="Q1968" s="129"/>
      <c r="R1968" s="129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87"/>
      <c r="AC1968" s="187"/>
      <c r="AD1968" s="187"/>
      <c r="AE1968" s="187"/>
      <c r="AF1968" s="187"/>
      <c r="AG1968" s="187"/>
      <c r="AH1968" s="187"/>
      <c r="AI1968" s="187"/>
      <c r="AJ1968" s="187"/>
      <c r="AK1968" s="187"/>
      <c r="AL1968" s="187"/>
      <c r="AM1968" s="187"/>
      <c r="AN1968" s="187"/>
      <c r="AO1968" s="187"/>
      <c r="AP1968" s="187"/>
      <c r="AQ1968" s="187"/>
      <c r="AR1968" s="187"/>
      <c r="AS1968" s="187"/>
      <c r="AT1968" s="187"/>
      <c r="AU1968" s="187"/>
      <c r="AV1968" s="187"/>
      <c r="AW1968" s="187"/>
      <c r="AX1968" s="187"/>
      <c r="AY1968" s="187"/>
      <c r="AZ1968" s="187"/>
      <c r="BA1968" s="187"/>
      <c r="BB1968" s="187"/>
      <c r="BC1968" s="187"/>
      <c r="BD1968" s="187"/>
      <c r="BE1968" s="187"/>
      <c r="BF1968" s="187"/>
      <c r="BG1968" s="187"/>
      <c r="BH1968" s="187"/>
      <c r="BI1968" s="187"/>
      <c r="BJ1968" s="187"/>
      <c r="BK1968" s="187"/>
      <c r="BL1968" s="187"/>
      <c r="BM1968" s="187"/>
    </row>
    <row r="1969" spans="1:27" s="187" customFormat="1" ht="29.25" customHeight="1" x14ac:dyDescent="0.2">
      <c r="A1969" s="1428"/>
      <c r="B1969" s="1390">
        <v>11</v>
      </c>
      <c r="C1969" s="780" t="str">
        <f>'[1]MATRIZ DE ACTIVIDADES'!$B$39</f>
        <v>Recepciona, revisa expediente , elabora proyecto de Resolucion  y deriva documentacion</v>
      </c>
      <c r="D1969" s="722" t="str">
        <f>'[1]CM.02- FUNGIBLE'!$B$8</f>
        <v>Papel Bond A-4 75 gramos</v>
      </c>
      <c r="E1969" s="723" t="s">
        <v>591</v>
      </c>
      <c r="F1969" s="724">
        <v>3</v>
      </c>
      <c r="G1969" s="729">
        <f>'[1]CM.02- FUNGIBLE'!$E$8</f>
        <v>3.1600000000000003E-2</v>
      </c>
      <c r="H1969" s="726">
        <f t="shared" si="83"/>
        <v>9.4800000000000009E-2</v>
      </c>
      <c r="I1969" s="129"/>
      <c r="J1969" s="129"/>
      <c r="K1969" s="129"/>
      <c r="L1969" s="129"/>
      <c r="M1969" s="129"/>
      <c r="N1969" s="129"/>
      <c r="O1969" s="129"/>
      <c r="P1969" s="129"/>
      <c r="Q1969" s="129"/>
      <c r="R1969" s="129"/>
      <c r="S1969" s="129"/>
      <c r="T1969" s="129"/>
      <c r="U1969" s="129"/>
      <c r="V1969" s="129"/>
      <c r="W1969" s="129"/>
      <c r="X1969" s="129"/>
      <c r="Y1969" s="129"/>
      <c r="Z1969" s="129"/>
      <c r="AA1969" s="129"/>
    </row>
    <row r="1970" spans="1:27" s="187" customFormat="1" ht="29.25" customHeight="1" x14ac:dyDescent="0.2">
      <c r="A1970" s="1427"/>
      <c r="B1970" s="1212"/>
      <c r="C1970" s="819"/>
      <c r="D1970" s="730" t="str">
        <f>'[1]CM.02- FUNGIBLE'!$B$7</f>
        <v>Grapas 26/6</v>
      </c>
      <c r="E1970" s="723" t="s">
        <v>591</v>
      </c>
      <c r="F1970" s="731">
        <v>1</v>
      </c>
      <c r="G1970" s="732">
        <f>'[1]CM.02- FUNGIBLE'!$E$7</f>
        <v>4.5199999999999998E-4</v>
      </c>
      <c r="H1970" s="726">
        <f t="shared" si="83"/>
        <v>4.5199999999999998E-4</v>
      </c>
      <c r="I1970" s="129"/>
      <c r="J1970" s="129"/>
      <c r="K1970" s="129"/>
      <c r="L1970" s="129"/>
      <c r="M1970" s="129"/>
      <c r="N1970" s="129"/>
      <c r="O1970" s="129"/>
      <c r="P1970" s="129"/>
      <c r="Q1970" s="129"/>
      <c r="R1970" s="129"/>
      <c r="S1970" s="129"/>
      <c r="T1970" s="129"/>
      <c r="U1970" s="129"/>
      <c r="V1970" s="129"/>
      <c r="W1970" s="129"/>
      <c r="X1970" s="129"/>
      <c r="Y1970" s="129"/>
      <c r="Z1970" s="129"/>
      <c r="AA1970" s="129"/>
    </row>
    <row r="1971" spans="1:27" ht="36" x14ac:dyDescent="0.2">
      <c r="C1971" s="199"/>
      <c r="D1971" s="200"/>
      <c r="E1971" s="820"/>
      <c r="F1971" s="822"/>
      <c r="G1971" s="692" t="s">
        <v>20</v>
      </c>
      <c r="H1971" s="794">
        <f>SUM(H1967:H1970)</f>
        <v>0.90005199999999996</v>
      </c>
    </row>
    <row r="1972" spans="1:27" x14ac:dyDescent="0.2">
      <c r="C1972" s="199"/>
      <c r="D1972" s="200"/>
      <c r="E1972" s="201"/>
    </row>
    <row r="1973" spans="1:27" x14ac:dyDescent="0.2">
      <c r="C1973" s="199"/>
      <c r="D1973" s="200"/>
      <c r="E1973" s="201"/>
    </row>
    <row r="1974" spans="1:27" s="52" customFormat="1" ht="15" customHeight="1" x14ac:dyDescent="0.25">
      <c r="A1974" s="1305" t="s">
        <v>55</v>
      </c>
      <c r="B1974" s="1305"/>
      <c r="C1974" s="1305"/>
      <c r="D1974" s="1305"/>
      <c r="E1974" s="1305"/>
      <c r="F1974" s="1305"/>
      <c r="G1974" s="1305"/>
      <c r="H1974" s="1305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</row>
    <row r="1975" spans="1:27" s="52" customFormat="1" ht="15" x14ac:dyDescent="0.25">
      <c r="A1975" s="1305" t="s">
        <v>673</v>
      </c>
      <c r="B1975" s="1305"/>
      <c r="C1975" s="1305"/>
      <c r="D1975" s="1305"/>
      <c r="E1975" s="1305"/>
      <c r="F1975" s="1305"/>
      <c r="G1975" s="1305"/>
      <c r="H1975" s="1305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</row>
    <row r="1976" spans="1:27" s="52" customFormat="1" ht="15" customHeight="1" x14ac:dyDescent="0.25">
      <c r="A1976" s="1301" t="s">
        <v>674</v>
      </c>
      <c r="B1976" s="1301"/>
      <c r="C1976" s="1301"/>
      <c r="D1976" s="1301"/>
      <c r="E1976" s="1301"/>
      <c r="F1976" s="1301"/>
      <c r="G1976" s="1301"/>
      <c r="H1976" s="130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</row>
    <row r="1977" spans="1:27" ht="13.5" customHeight="1" x14ac:dyDescent="0.2">
      <c r="A1977" s="698"/>
      <c r="B1977" s="698"/>
      <c r="C1977" s="698"/>
      <c r="D1977" s="698"/>
      <c r="E1977" s="698"/>
      <c r="F1977" s="698"/>
      <c r="G1977" s="698"/>
      <c r="H1977" s="698"/>
    </row>
    <row r="1978" spans="1:27" ht="13.5" thickBot="1" x14ac:dyDescent="0.25">
      <c r="A1978" s="60" t="s">
        <v>3</v>
      </c>
      <c r="B1978" s="117"/>
      <c r="C1978" s="61"/>
      <c r="D1978" s="117"/>
      <c r="E1978" s="117"/>
      <c r="F1978" s="131"/>
      <c r="G1978" s="132"/>
      <c r="H1978" s="793"/>
    </row>
    <row r="1979" spans="1:27" ht="13.5" customHeight="1" thickBot="1" x14ac:dyDescent="0.25">
      <c r="A1979" s="1107" t="s">
        <v>468</v>
      </c>
      <c r="B1979" s="1094"/>
      <c r="C1979" s="1094"/>
      <c r="D1979" s="1094"/>
      <c r="E1979" s="1094"/>
      <c r="F1979" s="1094"/>
      <c r="G1979" s="1094"/>
      <c r="H1979" s="1088"/>
    </row>
    <row r="1980" spans="1:27" x14ac:dyDescent="0.2">
      <c r="A1980" s="62"/>
      <c r="B1980" s="118"/>
      <c r="C1980" s="63"/>
      <c r="D1980" s="118"/>
      <c r="E1980" s="118"/>
      <c r="F1980" s="134"/>
      <c r="G1980" s="135"/>
      <c r="H1980" s="793"/>
    </row>
    <row r="1981" spans="1:27" ht="13.5" thickBot="1" x14ac:dyDescent="0.25">
      <c r="A1981" s="60" t="s">
        <v>4</v>
      </c>
      <c r="B1981" s="117"/>
      <c r="C1981" s="63"/>
      <c r="D1981" s="118"/>
      <c r="E1981" s="118"/>
      <c r="F1981" s="134"/>
      <c r="G1981" s="135"/>
      <c r="H1981" s="793"/>
    </row>
    <row r="1982" spans="1:27" ht="13.5" thickBot="1" x14ac:dyDescent="0.25">
      <c r="A1982" s="1108" t="s">
        <v>62</v>
      </c>
      <c r="B1982" s="1109"/>
      <c r="C1982" s="1109"/>
      <c r="D1982" s="1109"/>
      <c r="E1982" s="1109"/>
      <c r="F1982" s="1109"/>
      <c r="G1982" s="1109"/>
      <c r="H1982" s="1091"/>
    </row>
    <row r="1983" spans="1:27" x14ac:dyDescent="0.2">
      <c r="A1983" s="65"/>
      <c r="B1983" s="117"/>
      <c r="C1983" s="68"/>
      <c r="D1983" s="116"/>
      <c r="E1983" s="180"/>
      <c r="F1983" s="130"/>
      <c r="G1983" s="133"/>
      <c r="H1983" s="793"/>
    </row>
    <row r="1984" spans="1:27" s="676" customFormat="1" ht="37.5" customHeight="1" x14ac:dyDescent="0.2">
      <c r="A1984" s="506" t="s">
        <v>5</v>
      </c>
      <c r="B1984" s="507" t="s">
        <v>6</v>
      </c>
      <c r="C1984" s="507" t="s">
        <v>7</v>
      </c>
      <c r="D1984" s="680" t="s">
        <v>578</v>
      </c>
      <c r="E1984" s="680" t="s">
        <v>579</v>
      </c>
      <c r="F1984" s="680" t="s">
        <v>580</v>
      </c>
      <c r="G1984" s="680" t="s">
        <v>581</v>
      </c>
      <c r="H1984" s="690" t="s">
        <v>14</v>
      </c>
      <c r="I1984" s="520"/>
    </row>
    <row r="1985" spans="1:65" s="676" customFormat="1" ht="25.5" customHeight="1" x14ac:dyDescent="0.2">
      <c r="A1985" s="508"/>
      <c r="B1985" s="508"/>
      <c r="C1985" s="508"/>
      <c r="D1985" s="248"/>
      <c r="E1985" s="248"/>
      <c r="F1985" s="248" t="s">
        <v>582</v>
      </c>
      <c r="G1985" s="248" t="s">
        <v>583</v>
      </c>
      <c r="H1985" s="688" t="s">
        <v>584</v>
      </c>
      <c r="I1985" s="520"/>
    </row>
    <row r="1986" spans="1:65" s="190" customFormat="1" ht="25.5" customHeight="1" x14ac:dyDescent="0.2">
      <c r="A1986" s="1426" t="str">
        <f>'[1]CM.01-PERSONAL '!$C$168</f>
        <v xml:space="preserve">GERENCIA DE OBRAS </v>
      </c>
      <c r="B1986" s="1426">
        <v>10</v>
      </c>
      <c r="C1986" s="819" t="str">
        <f>'[1]MATRIZ DE ACTIVIDADES'!$B$41</f>
        <v xml:space="preserve">Recepciona, revisa expediente , elabora proyecto de Certificado  y deriva a  documentacion </v>
      </c>
      <c r="D1986" s="722" t="str">
        <f>'[1]CM.02- FUNGIBLE'!$B$6</f>
        <v>Folder manila A4</v>
      </c>
      <c r="E1986" s="723" t="s">
        <v>591</v>
      </c>
      <c r="F1986" s="724">
        <v>1</v>
      </c>
      <c r="G1986" s="725">
        <f>'[1]CM.02- FUNGIBLE'!$E$6</f>
        <v>0.71679999999999999</v>
      </c>
      <c r="H1986" s="726">
        <f t="shared" ref="H1986:H1989" si="84">F1986*G1986</f>
        <v>0.71679999999999999</v>
      </c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  <c r="S1986" s="129"/>
      <c r="T1986" s="129"/>
      <c r="U1986" s="129"/>
      <c r="V1986" s="129"/>
      <c r="W1986" s="129"/>
      <c r="X1986" s="129"/>
      <c r="Y1986" s="129"/>
      <c r="Z1986" s="129"/>
      <c r="AA1986" s="129"/>
      <c r="AB1986" s="187"/>
      <c r="AC1986" s="187"/>
      <c r="AD1986" s="187"/>
      <c r="AE1986" s="187"/>
      <c r="AF1986" s="187"/>
      <c r="AG1986" s="187"/>
      <c r="AH1986" s="187"/>
      <c r="AI1986" s="187"/>
      <c r="AJ1986" s="187"/>
      <c r="AK1986" s="187"/>
      <c r="AL1986" s="187"/>
      <c r="AM1986" s="187"/>
      <c r="AN1986" s="187"/>
      <c r="AO1986" s="187"/>
      <c r="AP1986" s="187"/>
      <c r="AQ1986" s="187"/>
      <c r="AR1986" s="187"/>
      <c r="AS1986" s="187"/>
      <c r="AT1986" s="187"/>
      <c r="AU1986" s="187"/>
      <c r="AV1986" s="187"/>
      <c r="AW1986" s="187"/>
      <c r="AX1986" s="187"/>
      <c r="AY1986" s="187"/>
      <c r="AZ1986" s="187"/>
      <c r="BA1986" s="187"/>
      <c r="BB1986" s="187"/>
      <c r="BC1986" s="187"/>
      <c r="BD1986" s="187"/>
      <c r="BE1986" s="187"/>
      <c r="BF1986" s="187"/>
      <c r="BG1986" s="187"/>
      <c r="BH1986" s="187"/>
      <c r="BI1986" s="187"/>
      <c r="BJ1986" s="187"/>
      <c r="BK1986" s="187"/>
      <c r="BL1986" s="187"/>
      <c r="BM1986" s="187"/>
    </row>
    <row r="1987" spans="1:65" s="190" customFormat="1" ht="25.5" customHeight="1" x14ac:dyDescent="0.2">
      <c r="A1987" s="1428"/>
      <c r="B1987" s="1427"/>
      <c r="C1987" s="819"/>
      <c r="D1987" s="727" t="str">
        <f>'[1]CM.02- FUNGIBLE'!$B$5</f>
        <v>Faster</v>
      </c>
      <c r="E1987" s="723" t="s">
        <v>591</v>
      </c>
      <c r="F1987" s="727">
        <v>1</v>
      </c>
      <c r="G1987" s="728">
        <f>'[1]CM.02- FUNGIBLE'!$E$5</f>
        <v>8.8000000000000009E-2</v>
      </c>
      <c r="H1987" s="726">
        <f t="shared" si="84"/>
        <v>8.8000000000000009E-2</v>
      </c>
      <c r="I1987" s="129"/>
      <c r="J1987" s="129"/>
      <c r="K1987" s="129"/>
      <c r="L1987" s="129"/>
      <c r="M1987" s="129"/>
      <c r="N1987" s="129"/>
      <c r="O1987" s="129"/>
      <c r="P1987" s="129"/>
      <c r="Q1987" s="129"/>
      <c r="R1987" s="129"/>
      <c r="S1987" s="129"/>
      <c r="T1987" s="129"/>
      <c r="U1987" s="129"/>
      <c r="V1987" s="129"/>
      <c r="W1987" s="129"/>
      <c r="X1987" s="129"/>
      <c r="Y1987" s="129"/>
      <c r="Z1987" s="129"/>
      <c r="AA1987" s="129"/>
      <c r="AB1987" s="187"/>
      <c r="AC1987" s="187"/>
      <c r="AD1987" s="187"/>
      <c r="AE1987" s="187"/>
      <c r="AF1987" s="187"/>
      <c r="AG1987" s="187"/>
      <c r="AH1987" s="187"/>
      <c r="AI1987" s="187"/>
      <c r="AJ1987" s="187"/>
      <c r="AK1987" s="187"/>
      <c r="AL1987" s="187"/>
      <c r="AM1987" s="187"/>
      <c r="AN1987" s="187"/>
      <c r="AO1987" s="187"/>
      <c r="AP1987" s="187"/>
      <c r="AQ1987" s="187"/>
      <c r="AR1987" s="187"/>
      <c r="AS1987" s="187"/>
      <c r="AT1987" s="187"/>
      <c r="AU1987" s="187"/>
      <c r="AV1987" s="187"/>
      <c r="AW1987" s="187"/>
      <c r="AX1987" s="187"/>
      <c r="AY1987" s="187"/>
      <c r="AZ1987" s="187"/>
      <c r="BA1987" s="187"/>
      <c r="BB1987" s="187"/>
      <c r="BC1987" s="187"/>
      <c r="BD1987" s="187"/>
      <c r="BE1987" s="187"/>
      <c r="BF1987" s="187"/>
      <c r="BG1987" s="187"/>
      <c r="BH1987" s="187"/>
      <c r="BI1987" s="187"/>
      <c r="BJ1987" s="187"/>
      <c r="BK1987" s="187"/>
      <c r="BL1987" s="187"/>
      <c r="BM1987" s="187"/>
    </row>
    <row r="1988" spans="1:65" s="187" customFormat="1" ht="29.25" customHeight="1" x14ac:dyDescent="0.2">
      <c r="A1988" s="1428"/>
      <c r="B1988" s="1426">
        <v>12</v>
      </c>
      <c r="C1988" s="819" t="str">
        <f>'[1]MATRIZ DE ACTIVIDADES'!$B$39</f>
        <v>Recepciona, revisa expediente , elabora proyecto de Resolucion  y deriva documentacion</v>
      </c>
      <c r="D1988" s="722" t="str">
        <f>'[1]CM.02- FUNGIBLE'!$B$8</f>
        <v>Papel Bond A-4 75 gramos</v>
      </c>
      <c r="E1988" s="723" t="s">
        <v>591</v>
      </c>
      <c r="F1988" s="724">
        <v>2</v>
      </c>
      <c r="G1988" s="729">
        <f>'[1]CM.02- FUNGIBLE'!$E$8</f>
        <v>3.1600000000000003E-2</v>
      </c>
      <c r="H1988" s="726">
        <f t="shared" si="84"/>
        <v>6.3200000000000006E-2</v>
      </c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  <c r="S1988" s="129"/>
      <c r="T1988" s="129"/>
      <c r="U1988" s="129"/>
      <c r="V1988" s="129"/>
      <c r="W1988" s="129"/>
      <c r="X1988" s="129"/>
      <c r="Y1988" s="129"/>
      <c r="Z1988" s="129"/>
      <c r="AA1988" s="129"/>
    </row>
    <row r="1989" spans="1:65" s="187" customFormat="1" ht="29.25" customHeight="1" x14ac:dyDescent="0.2">
      <c r="A1989" s="1427"/>
      <c r="B1989" s="1427"/>
      <c r="C1989" s="819"/>
      <c r="D1989" s="730" t="str">
        <f>'[1]CM.02- FUNGIBLE'!$B$7</f>
        <v>Grapas 26/6</v>
      </c>
      <c r="E1989" s="723" t="s">
        <v>591</v>
      </c>
      <c r="F1989" s="731">
        <v>1</v>
      </c>
      <c r="G1989" s="732">
        <f>'[1]CM.02- FUNGIBLE'!$E$7</f>
        <v>4.5199999999999998E-4</v>
      </c>
      <c r="H1989" s="726">
        <f t="shared" si="84"/>
        <v>4.5199999999999998E-4</v>
      </c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  <c r="S1989" s="129"/>
      <c r="T1989" s="129"/>
      <c r="U1989" s="129"/>
      <c r="V1989" s="129"/>
      <c r="W1989" s="129"/>
      <c r="X1989" s="129"/>
      <c r="Y1989" s="129"/>
      <c r="Z1989" s="129"/>
      <c r="AA1989" s="129"/>
    </row>
    <row r="1990" spans="1:65" ht="36" x14ac:dyDescent="0.2">
      <c r="E1990" s="820"/>
      <c r="F1990" s="822"/>
      <c r="G1990" s="692" t="s">
        <v>20</v>
      </c>
      <c r="H1990" s="823">
        <f>SUM(H1986:H1989)</f>
        <v>0.868452</v>
      </c>
    </row>
    <row r="1993" spans="1:65" s="52" customFormat="1" ht="15" customHeight="1" x14ac:dyDescent="0.25">
      <c r="A1993" s="1305" t="s">
        <v>55</v>
      </c>
      <c r="B1993" s="1305"/>
      <c r="C1993" s="1305"/>
      <c r="D1993" s="1305"/>
      <c r="E1993" s="1305"/>
      <c r="F1993" s="1305"/>
      <c r="G1993" s="1305"/>
      <c r="H1993" s="1305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</row>
    <row r="1994" spans="1:65" s="52" customFormat="1" ht="15" x14ac:dyDescent="0.25">
      <c r="A1994" s="1305" t="s">
        <v>673</v>
      </c>
      <c r="B1994" s="1305"/>
      <c r="C1994" s="1305"/>
      <c r="D1994" s="1305"/>
      <c r="E1994" s="1305"/>
      <c r="F1994" s="1305"/>
      <c r="G1994" s="1305"/>
      <c r="H1994" s="1305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</row>
    <row r="1995" spans="1:65" s="52" customFormat="1" ht="15" customHeight="1" x14ac:dyDescent="0.25">
      <c r="A1995" s="1301" t="s">
        <v>674</v>
      </c>
      <c r="B1995" s="1301"/>
      <c r="C1995" s="1301"/>
      <c r="D1995" s="1301"/>
      <c r="E1995" s="1301"/>
      <c r="F1995" s="1301"/>
      <c r="G1995" s="1301"/>
      <c r="H1995" s="130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</row>
    <row r="1996" spans="1:65" ht="13.5" customHeight="1" x14ac:dyDescent="0.2">
      <c r="A1996" s="59"/>
      <c r="B1996" s="180"/>
      <c r="C1996" s="68"/>
      <c r="D1996" s="116"/>
      <c r="E1996" s="180"/>
    </row>
    <row r="1997" spans="1:65" ht="13.5" thickBot="1" x14ac:dyDescent="0.25">
      <c r="A1997" s="60" t="s">
        <v>3</v>
      </c>
      <c r="B1997" s="117"/>
      <c r="C1997" s="61"/>
      <c r="D1997" s="117"/>
      <c r="E1997" s="117"/>
      <c r="F1997" s="131"/>
      <c r="G1997" s="132"/>
      <c r="H1997" s="793"/>
    </row>
    <row r="1998" spans="1:65" ht="25.5" customHeight="1" thickBot="1" x14ac:dyDescent="0.25">
      <c r="A1998" s="1107" t="s">
        <v>469</v>
      </c>
      <c r="B1998" s="1094"/>
      <c r="C1998" s="1094"/>
      <c r="D1998" s="1094"/>
      <c r="E1998" s="1094"/>
      <c r="F1998" s="1094"/>
      <c r="G1998" s="1094"/>
      <c r="H1998" s="1088"/>
    </row>
    <row r="1999" spans="1:65" x14ac:dyDescent="0.2">
      <c r="A1999" s="62"/>
      <c r="B1999" s="118"/>
      <c r="C1999" s="63"/>
      <c r="D1999" s="118"/>
      <c r="E1999" s="118"/>
      <c r="F1999" s="134"/>
      <c r="G1999" s="135"/>
      <c r="H1999" s="793"/>
    </row>
    <row r="2000" spans="1:65" ht="13.5" thickBot="1" x14ac:dyDescent="0.25">
      <c r="A2000" s="60" t="s">
        <v>4</v>
      </c>
      <c r="B2000" s="117"/>
      <c r="C2000" s="63"/>
      <c r="D2000" s="118"/>
      <c r="E2000" s="118"/>
      <c r="F2000" s="134"/>
      <c r="G2000" s="135"/>
      <c r="H2000" s="793"/>
    </row>
    <row r="2001" spans="1:65" ht="13.5" thickBot="1" x14ac:dyDescent="0.25">
      <c r="A2001" s="1108" t="s">
        <v>62</v>
      </c>
      <c r="B2001" s="1109"/>
      <c r="C2001" s="1109"/>
      <c r="D2001" s="1109"/>
      <c r="E2001" s="1109"/>
      <c r="F2001" s="1109"/>
      <c r="G2001" s="1109"/>
      <c r="H2001" s="1091"/>
    </row>
    <row r="2002" spans="1:65" x14ac:dyDescent="0.2">
      <c r="A2002" s="65"/>
      <c r="B2002" s="117"/>
      <c r="C2002" s="68"/>
      <c r="D2002" s="116"/>
      <c r="E2002" s="180"/>
      <c r="F2002" s="130"/>
      <c r="G2002" s="133"/>
      <c r="H2002" s="793"/>
    </row>
    <row r="2003" spans="1:65" s="676" customFormat="1" ht="37.5" customHeight="1" x14ac:dyDescent="0.2">
      <c r="A2003" s="506" t="s">
        <v>5</v>
      </c>
      <c r="B2003" s="507" t="s">
        <v>6</v>
      </c>
      <c r="C2003" s="507" t="s">
        <v>7</v>
      </c>
      <c r="D2003" s="680" t="s">
        <v>578</v>
      </c>
      <c r="E2003" s="680" t="s">
        <v>579</v>
      </c>
      <c r="F2003" s="680" t="s">
        <v>580</v>
      </c>
      <c r="G2003" s="680" t="s">
        <v>581</v>
      </c>
      <c r="H2003" s="690" t="s">
        <v>14</v>
      </c>
      <c r="I2003" s="520"/>
    </row>
    <row r="2004" spans="1:65" s="676" customFormat="1" ht="25.5" customHeight="1" x14ac:dyDescent="0.2">
      <c r="A2004" s="508"/>
      <c r="B2004" s="508"/>
      <c r="C2004" s="508"/>
      <c r="D2004" s="248"/>
      <c r="E2004" s="248"/>
      <c r="F2004" s="248" t="s">
        <v>582</v>
      </c>
      <c r="G2004" s="248" t="s">
        <v>583</v>
      </c>
      <c r="H2004" s="688" t="s">
        <v>584</v>
      </c>
      <c r="I2004" s="520"/>
    </row>
    <row r="2005" spans="1:65" s="187" customFormat="1" ht="27" customHeight="1" x14ac:dyDescent="0.2">
      <c r="A2005" s="1426" t="str">
        <f>'[1]CM.01-PERSONAL '!$C$168</f>
        <v xml:space="preserve">GERENCIA DE OBRAS </v>
      </c>
      <c r="B2005" s="1426">
        <v>8</v>
      </c>
      <c r="C2005" s="780" t="str">
        <f>'[1]MATRIZ DE ACTIVIDADES'!$B$11</f>
        <v>Recibe, revisa  y asigna a quien se encargara de atender la solicitud</v>
      </c>
      <c r="D2005" s="722" t="str">
        <f>'[1]CM.02- FUNGIBLE'!$B$6</f>
        <v>Folder manila A4</v>
      </c>
      <c r="E2005" s="723" t="s">
        <v>591</v>
      </c>
      <c r="F2005" s="724">
        <v>1</v>
      </c>
      <c r="G2005" s="725">
        <f>'[1]CM.02- FUNGIBLE'!$E$6</f>
        <v>0.71679999999999999</v>
      </c>
      <c r="H2005" s="726">
        <f t="shared" ref="H2005:H2008" si="85">F2005*G2005</f>
        <v>0.71679999999999999</v>
      </c>
      <c r="I2005" s="129"/>
      <c r="J2005" s="129"/>
      <c r="K2005" s="129"/>
      <c r="L2005" s="129"/>
      <c r="M2005" s="129"/>
      <c r="N2005" s="129"/>
      <c r="O2005" s="129"/>
      <c r="P2005" s="129"/>
      <c r="Q2005" s="129"/>
      <c r="R2005" s="129"/>
      <c r="S2005" s="129"/>
      <c r="T2005" s="129"/>
      <c r="U2005" s="129"/>
      <c r="V2005" s="129"/>
      <c r="W2005" s="129"/>
      <c r="X2005" s="129"/>
      <c r="Y2005" s="129"/>
      <c r="Z2005" s="129"/>
      <c r="AA2005" s="129"/>
    </row>
    <row r="2006" spans="1:65" s="187" customFormat="1" ht="27" customHeight="1" x14ac:dyDescent="0.2">
      <c r="A2006" s="1428"/>
      <c r="B2006" s="1427"/>
      <c r="C2006" s="819"/>
      <c r="D2006" s="727" t="str">
        <f>'[1]CM.02- FUNGIBLE'!$B$5</f>
        <v>Faster</v>
      </c>
      <c r="E2006" s="723" t="s">
        <v>591</v>
      </c>
      <c r="F2006" s="727">
        <v>1</v>
      </c>
      <c r="G2006" s="728">
        <f>'[1]CM.02- FUNGIBLE'!$E$5</f>
        <v>8.8000000000000009E-2</v>
      </c>
      <c r="H2006" s="726">
        <f t="shared" si="85"/>
        <v>8.8000000000000009E-2</v>
      </c>
      <c r="I2006" s="129"/>
      <c r="J2006" s="129"/>
      <c r="K2006" s="129"/>
      <c r="L2006" s="129"/>
      <c r="M2006" s="129"/>
      <c r="N2006" s="129"/>
      <c r="O2006" s="129"/>
      <c r="P2006" s="129"/>
      <c r="Q2006" s="129"/>
      <c r="R2006" s="129"/>
      <c r="S2006" s="129"/>
      <c r="T2006" s="129"/>
      <c r="U2006" s="129"/>
      <c r="V2006" s="129"/>
      <c r="W2006" s="129"/>
      <c r="X2006" s="129"/>
      <c r="Y2006" s="129"/>
      <c r="Z2006" s="129"/>
      <c r="AA2006" s="129"/>
    </row>
    <row r="2007" spans="1:65" s="197" customFormat="1" ht="24.75" customHeight="1" x14ac:dyDescent="0.2">
      <c r="A2007" s="1428"/>
      <c r="B2007" s="1426">
        <v>9</v>
      </c>
      <c r="C2007" s="780" t="str">
        <f>'[1]MATRIZ DE ACTIVIDADES'!$B$21</f>
        <v xml:space="preserve">Elabora  Informe Técnico, Proyecto de Autorizacion y deriva a Gerente </v>
      </c>
      <c r="D2007" s="722" t="str">
        <f>'[1]CM.02- FUNGIBLE'!$B$8</f>
        <v>Papel Bond A-4 75 gramos</v>
      </c>
      <c r="E2007" s="723" t="s">
        <v>591</v>
      </c>
      <c r="F2007" s="724">
        <v>3</v>
      </c>
      <c r="G2007" s="729">
        <f>'[1]CM.02- FUNGIBLE'!$E$8</f>
        <v>3.1600000000000003E-2</v>
      </c>
      <c r="H2007" s="726">
        <f t="shared" si="85"/>
        <v>9.4800000000000009E-2</v>
      </c>
      <c r="I2007" s="129"/>
      <c r="J2007" s="129"/>
      <c r="K2007" s="129"/>
      <c r="L2007" s="129"/>
      <c r="M2007" s="129"/>
      <c r="N2007" s="129"/>
      <c r="O2007" s="129"/>
      <c r="P2007" s="129"/>
      <c r="Q2007" s="129"/>
      <c r="R2007" s="129"/>
      <c r="S2007" s="129"/>
      <c r="T2007" s="129"/>
      <c r="U2007" s="129"/>
      <c r="V2007" s="129"/>
      <c r="W2007" s="129"/>
      <c r="X2007" s="129"/>
      <c r="Y2007" s="129"/>
      <c r="Z2007" s="129"/>
      <c r="AA2007" s="129"/>
      <c r="AB2007" s="187"/>
      <c r="AC2007" s="187"/>
      <c r="AD2007" s="187"/>
      <c r="AE2007" s="187"/>
      <c r="AF2007" s="187"/>
      <c r="AG2007" s="187"/>
      <c r="AH2007" s="187"/>
      <c r="AI2007" s="187"/>
      <c r="AJ2007" s="187"/>
      <c r="AK2007" s="187"/>
      <c r="AL2007" s="187"/>
      <c r="AM2007" s="187"/>
      <c r="AN2007" s="187"/>
      <c r="AO2007" s="187"/>
      <c r="AP2007" s="187"/>
      <c r="AQ2007" s="187"/>
      <c r="AR2007" s="187"/>
      <c r="AS2007" s="187"/>
      <c r="AT2007" s="187"/>
      <c r="AU2007" s="187"/>
      <c r="AV2007" s="187"/>
      <c r="AW2007" s="187"/>
      <c r="AX2007" s="187"/>
      <c r="AY2007" s="187"/>
      <c r="AZ2007" s="187"/>
      <c r="BA2007" s="187"/>
      <c r="BB2007" s="187"/>
      <c r="BC2007" s="187"/>
      <c r="BD2007" s="187"/>
      <c r="BE2007" s="187"/>
      <c r="BF2007" s="187"/>
      <c r="BG2007" s="187"/>
      <c r="BH2007" s="187"/>
      <c r="BI2007" s="187"/>
      <c r="BJ2007" s="187"/>
      <c r="BK2007" s="187"/>
      <c r="BL2007" s="187"/>
      <c r="BM2007" s="187"/>
    </row>
    <row r="2008" spans="1:65" s="197" customFormat="1" ht="24.75" customHeight="1" x14ac:dyDescent="0.2">
      <c r="A2008" s="1427"/>
      <c r="B2008" s="1427"/>
      <c r="C2008" s="780"/>
      <c r="D2008" s="730" t="str">
        <f>'[1]CM.02- FUNGIBLE'!$B$7</f>
        <v>Grapas 26/6</v>
      </c>
      <c r="E2008" s="723" t="s">
        <v>591</v>
      </c>
      <c r="F2008" s="731">
        <v>1</v>
      </c>
      <c r="G2008" s="732">
        <f>'[1]CM.02- FUNGIBLE'!$E$7</f>
        <v>4.5199999999999998E-4</v>
      </c>
      <c r="H2008" s="726">
        <f t="shared" si="85"/>
        <v>4.5199999999999998E-4</v>
      </c>
      <c r="I2008" s="129"/>
      <c r="J2008" s="129"/>
      <c r="K2008" s="129"/>
      <c r="L2008" s="129"/>
      <c r="M2008" s="129"/>
      <c r="N2008" s="129"/>
      <c r="O2008" s="129"/>
      <c r="P2008" s="129"/>
      <c r="Q2008" s="129"/>
      <c r="R2008" s="129"/>
      <c r="S2008" s="129"/>
      <c r="T2008" s="129"/>
      <c r="U2008" s="129"/>
      <c r="V2008" s="129"/>
      <c r="W2008" s="129"/>
      <c r="X2008" s="129"/>
      <c r="Y2008" s="129"/>
      <c r="Z2008" s="129"/>
      <c r="AA2008" s="129"/>
      <c r="AB2008" s="187"/>
      <c r="AC2008" s="187"/>
      <c r="AD2008" s="187"/>
      <c r="AE2008" s="187"/>
      <c r="AF2008" s="187"/>
      <c r="AG2008" s="187"/>
      <c r="AH2008" s="187"/>
      <c r="AI2008" s="187"/>
      <c r="AJ2008" s="187"/>
      <c r="AK2008" s="187"/>
      <c r="AL2008" s="187"/>
      <c r="AM2008" s="187"/>
      <c r="AN2008" s="187"/>
      <c r="AO2008" s="187"/>
      <c r="AP2008" s="187"/>
      <c r="AQ2008" s="187"/>
      <c r="AR2008" s="187"/>
      <c r="AS2008" s="187"/>
      <c r="AT2008" s="187"/>
      <c r="AU2008" s="187"/>
      <c r="AV2008" s="187"/>
      <c r="AW2008" s="187"/>
      <c r="AX2008" s="187"/>
      <c r="AY2008" s="187"/>
      <c r="AZ2008" s="187"/>
      <c r="BA2008" s="187"/>
      <c r="BB2008" s="187"/>
      <c r="BC2008" s="187"/>
      <c r="BD2008" s="187"/>
      <c r="BE2008" s="187"/>
      <c r="BF2008" s="187"/>
      <c r="BG2008" s="187"/>
      <c r="BH2008" s="187"/>
      <c r="BI2008" s="187"/>
      <c r="BJ2008" s="187"/>
      <c r="BK2008" s="187"/>
      <c r="BL2008" s="187"/>
      <c r="BM2008" s="187"/>
    </row>
    <row r="2009" spans="1:65" ht="36" x14ac:dyDescent="0.2">
      <c r="E2009" s="820"/>
      <c r="F2009" s="822"/>
      <c r="G2009" s="692" t="s">
        <v>20</v>
      </c>
      <c r="H2009" s="813">
        <f>SUM(H2005:H2008)</f>
        <v>0.90005199999999996</v>
      </c>
    </row>
    <row r="2012" spans="1:65" s="52" customFormat="1" ht="15" customHeight="1" x14ac:dyDescent="0.25">
      <c r="A2012" s="1305" t="s">
        <v>55</v>
      </c>
      <c r="B2012" s="1305"/>
      <c r="C2012" s="1305"/>
      <c r="D2012" s="1305"/>
      <c r="E2012" s="1305"/>
      <c r="F2012" s="1305"/>
      <c r="G2012" s="1305"/>
      <c r="H2012" s="1305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</row>
    <row r="2013" spans="1:65" s="52" customFormat="1" ht="15" x14ac:dyDescent="0.25">
      <c r="A2013" s="1305" t="s">
        <v>673</v>
      </c>
      <c r="B2013" s="1305"/>
      <c r="C2013" s="1305"/>
      <c r="D2013" s="1305"/>
      <c r="E2013" s="1305"/>
      <c r="F2013" s="1305"/>
      <c r="G2013" s="1305"/>
      <c r="H2013" s="1305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</row>
    <row r="2014" spans="1:65" s="52" customFormat="1" ht="15" customHeight="1" x14ac:dyDescent="0.25">
      <c r="A2014" s="1301" t="s">
        <v>674</v>
      </c>
      <c r="B2014" s="1301"/>
      <c r="C2014" s="1301"/>
      <c r="D2014" s="1301"/>
      <c r="E2014" s="1301"/>
      <c r="F2014" s="1301"/>
      <c r="G2014" s="1301"/>
      <c r="H2014" s="130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</row>
    <row r="2015" spans="1:65" ht="13.5" customHeight="1" x14ac:dyDescent="0.2">
      <c r="A2015" s="59"/>
      <c r="B2015" s="180"/>
      <c r="C2015" s="68"/>
      <c r="D2015" s="116"/>
      <c r="E2015" s="68"/>
      <c r="F2015" s="116"/>
      <c r="G2015" s="68"/>
      <c r="H2015" s="116"/>
      <c r="I2015" s="68"/>
    </row>
    <row r="2016" spans="1:65" ht="13.5" thickBot="1" x14ac:dyDescent="0.25">
      <c r="A2016" s="60" t="s">
        <v>3</v>
      </c>
      <c r="B2016" s="117"/>
      <c r="C2016" s="61"/>
      <c r="D2016" s="117"/>
      <c r="E2016" s="117"/>
      <c r="F2016" s="131"/>
      <c r="G2016" s="132"/>
      <c r="H2016" s="793"/>
    </row>
    <row r="2017" spans="1:65" ht="37.5" customHeight="1" thickBot="1" x14ac:dyDescent="0.25">
      <c r="A2017" s="1107" t="s">
        <v>470</v>
      </c>
      <c r="B2017" s="1094"/>
      <c r="C2017" s="1094"/>
      <c r="D2017" s="1094"/>
      <c r="E2017" s="1094"/>
      <c r="F2017" s="1094"/>
      <c r="G2017" s="1094"/>
      <c r="H2017" s="1088"/>
    </row>
    <row r="2018" spans="1:65" x14ac:dyDescent="0.2">
      <c r="A2018" s="185"/>
      <c r="B2018" s="186"/>
      <c r="C2018" s="185"/>
      <c r="D2018" s="186"/>
      <c r="E2018" s="186"/>
      <c r="F2018" s="186"/>
      <c r="G2018" s="204"/>
      <c r="H2018" s="814"/>
    </row>
    <row r="2019" spans="1:65" ht="13.5" thickBot="1" x14ac:dyDescent="0.25">
      <c r="A2019" s="60" t="s">
        <v>4</v>
      </c>
      <c r="B2019" s="117"/>
      <c r="C2019" s="63"/>
      <c r="D2019" s="118"/>
      <c r="E2019" s="118"/>
      <c r="F2019" s="134"/>
      <c r="G2019" s="135"/>
      <c r="H2019" s="793"/>
    </row>
    <row r="2020" spans="1:65" ht="13.5" thickBot="1" x14ac:dyDescent="0.25">
      <c r="A2020" s="1108" t="s">
        <v>62</v>
      </c>
      <c r="B2020" s="1109"/>
      <c r="C2020" s="1109"/>
      <c r="D2020" s="1109"/>
      <c r="E2020" s="1109"/>
      <c r="F2020" s="1109"/>
      <c r="G2020" s="1109"/>
      <c r="H2020" s="1091"/>
    </row>
    <row r="2021" spans="1:65" x14ac:dyDescent="0.2">
      <c r="A2021" s="65"/>
      <c r="B2021" s="117"/>
      <c r="C2021" s="68"/>
      <c r="D2021" s="116"/>
      <c r="E2021" s="180"/>
      <c r="F2021" s="130"/>
      <c r="G2021" s="133"/>
      <c r="H2021" s="793"/>
    </row>
    <row r="2022" spans="1:65" s="676" customFormat="1" ht="37.5" customHeight="1" x14ac:dyDescent="0.2">
      <c r="A2022" s="506" t="s">
        <v>5</v>
      </c>
      <c r="B2022" s="507" t="s">
        <v>6</v>
      </c>
      <c r="C2022" s="507" t="s">
        <v>7</v>
      </c>
      <c r="D2022" s="680" t="s">
        <v>578</v>
      </c>
      <c r="E2022" s="680" t="s">
        <v>579</v>
      </c>
      <c r="F2022" s="680" t="s">
        <v>580</v>
      </c>
      <c r="G2022" s="680" t="s">
        <v>581</v>
      </c>
      <c r="H2022" s="690" t="s">
        <v>14</v>
      </c>
      <c r="I2022" s="520"/>
    </row>
    <row r="2023" spans="1:65" s="676" customFormat="1" ht="25.5" customHeight="1" x14ac:dyDescent="0.2">
      <c r="A2023" s="508"/>
      <c r="B2023" s="508"/>
      <c r="C2023" s="508"/>
      <c r="D2023" s="248"/>
      <c r="E2023" s="248"/>
      <c r="F2023" s="248" t="s">
        <v>582</v>
      </c>
      <c r="G2023" s="248" t="s">
        <v>583</v>
      </c>
      <c r="H2023" s="688" t="s">
        <v>584</v>
      </c>
      <c r="I2023" s="520"/>
    </row>
    <row r="2024" spans="1:65" s="197" customFormat="1" ht="24.75" customHeight="1" x14ac:dyDescent="0.2">
      <c r="A2024" s="1426" t="str">
        <f>'[1]CM.01-PERSONAL '!$C$168</f>
        <v xml:space="preserve">GERENCIA DE OBRAS </v>
      </c>
      <c r="B2024" s="1426">
        <v>5</v>
      </c>
      <c r="C2024" s="780" t="str">
        <f>'[1]MATRIZ DE ACTIVIDADES'!$B$53</f>
        <v xml:space="preserve">Recibe,evalua expediente y Programa Inspeccion Ocular </v>
      </c>
      <c r="D2024" s="722" t="str">
        <f>'[1]CM.02- FUNGIBLE'!$B$6</f>
        <v>Folder manila A4</v>
      </c>
      <c r="E2024" s="723" t="s">
        <v>591</v>
      </c>
      <c r="F2024" s="724">
        <v>1</v>
      </c>
      <c r="G2024" s="725">
        <f>'[1]CM.02- FUNGIBLE'!$E$6</f>
        <v>0.71679999999999999</v>
      </c>
      <c r="H2024" s="726">
        <f t="shared" ref="H2024:H2027" si="86">F2024*G2024</f>
        <v>0.71679999999999999</v>
      </c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129"/>
      <c r="S2024" s="129"/>
      <c r="T2024" s="129"/>
      <c r="U2024" s="129"/>
      <c r="V2024" s="129"/>
      <c r="W2024" s="129"/>
      <c r="X2024" s="129"/>
      <c r="Y2024" s="129"/>
      <c r="Z2024" s="129"/>
      <c r="AA2024" s="129"/>
      <c r="AB2024" s="187"/>
      <c r="AC2024" s="187"/>
      <c r="AD2024" s="187"/>
      <c r="AE2024" s="187"/>
      <c r="AF2024" s="187"/>
      <c r="AG2024" s="187"/>
      <c r="AH2024" s="187"/>
      <c r="AI2024" s="187"/>
      <c r="AJ2024" s="187"/>
      <c r="AK2024" s="187"/>
      <c r="AL2024" s="187"/>
      <c r="AM2024" s="187"/>
      <c r="AN2024" s="187"/>
      <c r="AO2024" s="187"/>
      <c r="AP2024" s="187"/>
      <c r="AQ2024" s="187"/>
      <c r="AR2024" s="187"/>
      <c r="AS2024" s="187"/>
      <c r="AT2024" s="187"/>
      <c r="AU2024" s="187"/>
      <c r="AV2024" s="187"/>
      <c r="AW2024" s="187"/>
      <c r="AX2024" s="187"/>
      <c r="AY2024" s="187"/>
      <c r="AZ2024" s="187"/>
      <c r="BA2024" s="187"/>
      <c r="BB2024" s="187"/>
      <c r="BC2024" s="187"/>
      <c r="BD2024" s="187"/>
      <c r="BE2024" s="187"/>
      <c r="BF2024" s="187"/>
      <c r="BG2024" s="187"/>
      <c r="BH2024" s="187"/>
      <c r="BI2024" s="187"/>
      <c r="BJ2024" s="187"/>
      <c r="BK2024" s="187"/>
      <c r="BL2024" s="187"/>
      <c r="BM2024" s="187"/>
    </row>
    <row r="2025" spans="1:65" s="197" customFormat="1" ht="24.75" customHeight="1" x14ac:dyDescent="0.2">
      <c r="A2025" s="1428"/>
      <c r="B2025" s="1427"/>
      <c r="C2025" s="819"/>
      <c r="D2025" s="727" t="str">
        <f>'[1]CM.02- FUNGIBLE'!$B$5</f>
        <v>Faster</v>
      </c>
      <c r="E2025" s="723" t="s">
        <v>591</v>
      </c>
      <c r="F2025" s="727">
        <v>1</v>
      </c>
      <c r="G2025" s="728">
        <f>'[1]CM.02- FUNGIBLE'!$E$5</f>
        <v>8.8000000000000009E-2</v>
      </c>
      <c r="H2025" s="726">
        <f t="shared" si="86"/>
        <v>8.8000000000000009E-2</v>
      </c>
      <c r="I2025" s="129"/>
      <c r="J2025" s="129"/>
      <c r="K2025" s="129"/>
      <c r="L2025" s="129"/>
      <c r="M2025" s="129"/>
      <c r="N2025" s="129"/>
      <c r="O2025" s="129"/>
      <c r="P2025" s="129"/>
      <c r="Q2025" s="129"/>
      <c r="R2025" s="129"/>
      <c r="S2025" s="129"/>
      <c r="T2025" s="129"/>
      <c r="U2025" s="129"/>
      <c r="V2025" s="129"/>
      <c r="W2025" s="129"/>
      <c r="X2025" s="129"/>
      <c r="Y2025" s="129"/>
      <c r="Z2025" s="129"/>
      <c r="AA2025" s="129"/>
      <c r="AB2025" s="187"/>
      <c r="AC2025" s="187"/>
      <c r="AD2025" s="187"/>
      <c r="AE2025" s="187"/>
      <c r="AF2025" s="187"/>
      <c r="AG2025" s="187"/>
      <c r="AH2025" s="187"/>
      <c r="AI2025" s="187"/>
      <c r="AJ2025" s="187"/>
      <c r="AK2025" s="187"/>
      <c r="AL2025" s="187"/>
      <c r="AM2025" s="187"/>
      <c r="AN2025" s="187"/>
      <c r="AO2025" s="187"/>
      <c r="AP2025" s="187"/>
      <c r="AQ2025" s="187"/>
      <c r="AR2025" s="187"/>
      <c r="AS2025" s="187"/>
      <c r="AT2025" s="187"/>
      <c r="AU2025" s="187"/>
      <c r="AV2025" s="187"/>
      <c r="AW2025" s="187"/>
      <c r="AX2025" s="187"/>
      <c r="AY2025" s="187"/>
      <c r="AZ2025" s="187"/>
      <c r="BA2025" s="187"/>
      <c r="BB2025" s="187"/>
      <c r="BC2025" s="187"/>
      <c r="BD2025" s="187"/>
      <c r="BE2025" s="187"/>
      <c r="BF2025" s="187"/>
      <c r="BG2025" s="187"/>
      <c r="BH2025" s="187"/>
      <c r="BI2025" s="187"/>
      <c r="BJ2025" s="187"/>
      <c r="BK2025" s="187"/>
      <c r="BL2025" s="187"/>
      <c r="BM2025" s="187"/>
    </row>
    <row r="2026" spans="1:65" s="190" customFormat="1" ht="25.5" customHeight="1" x14ac:dyDescent="0.2">
      <c r="A2026" s="1428"/>
      <c r="B2026" s="1390">
        <v>9</v>
      </c>
      <c r="C2026" s="824" t="str">
        <f>'[1]MATRIZ DE ACTIVIDADES'!$B$22</f>
        <v xml:space="preserve">Elabora  Informe Técnico, Proyecto de Certificado y deriva a Gerente </v>
      </c>
      <c r="D2026" s="722" t="str">
        <f>'[1]CM.02- FUNGIBLE'!$B$8</f>
        <v>Papel Bond A-4 75 gramos</v>
      </c>
      <c r="E2026" s="723" t="s">
        <v>591</v>
      </c>
      <c r="F2026" s="724">
        <v>8</v>
      </c>
      <c r="G2026" s="729">
        <f>'[1]CM.02- FUNGIBLE'!$E$8</f>
        <v>3.1600000000000003E-2</v>
      </c>
      <c r="H2026" s="726">
        <f t="shared" si="86"/>
        <v>0.25280000000000002</v>
      </c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129"/>
      <c r="S2026" s="129"/>
      <c r="T2026" s="129"/>
      <c r="U2026" s="129"/>
      <c r="V2026" s="129"/>
      <c r="W2026" s="129"/>
      <c r="X2026" s="129"/>
      <c r="Y2026" s="129"/>
      <c r="Z2026" s="129"/>
      <c r="AA2026" s="129"/>
      <c r="AB2026" s="187"/>
      <c r="AC2026" s="187"/>
      <c r="AD2026" s="187"/>
      <c r="AE2026" s="187"/>
      <c r="AF2026" s="187"/>
      <c r="AG2026" s="187"/>
      <c r="AH2026" s="187"/>
      <c r="AI2026" s="187"/>
      <c r="AJ2026" s="187"/>
      <c r="AK2026" s="187"/>
      <c r="AL2026" s="187"/>
      <c r="AM2026" s="187"/>
      <c r="AN2026" s="187"/>
      <c r="AO2026" s="187"/>
      <c r="AP2026" s="187"/>
      <c r="AQ2026" s="187"/>
      <c r="AR2026" s="187"/>
      <c r="AS2026" s="187"/>
      <c r="AT2026" s="187"/>
      <c r="AU2026" s="187"/>
      <c r="AV2026" s="187"/>
      <c r="AW2026" s="187"/>
      <c r="AX2026" s="187"/>
      <c r="AY2026" s="187"/>
      <c r="AZ2026" s="187"/>
      <c r="BA2026" s="187"/>
      <c r="BB2026" s="187"/>
      <c r="BC2026" s="187"/>
      <c r="BD2026" s="187"/>
      <c r="BE2026" s="187"/>
      <c r="BF2026" s="187"/>
      <c r="BG2026" s="187"/>
      <c r="BH2026" s="187"/>
      <c r="BI2026" s="187"/>
      <c r="BJ2026" s="187"/>
      <c r="BK2026" s="187"/>
      <c r="BL2026" s="187"/>
      <c r="BM2026" s="187"/>
    </row>
    <row r="2027" spans="1:65" s="190" customFormat="1" ht="25.5" customHeight="1" x14ac:dyDescent="0.2">
      <c r="A2027" s="1427"/>
      <c r="B2027" s="1429"/>
      <c r="C2027" s="824"/>
      <c r="D2027" s="730" t="str">
        <f>'[1]CM.02- FUNGIBLE'!$B$7</f>
        <v>Grapas 26/6</v>
      </c>
      <c r="E2027" s="723" t="s">
        <v>591</v>
      </c>
      <c r="F2027" s="731">
        <v>1</v>
      </c>
      <c r="G2027" s="732">
        <f>'[1]CM.02- FUNGIBLE'!$E$7</f>
        <v>4.5199999999999998E-4</v>
      </c>
      <c r="H2027" s="726">
        <f t="shared" si="86"/>
        <v>4.5199999999999998E-4</v>
      </c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129"/>
      <c r="S2027" s="129"/>
      <c r="T2027" s="129"/>
      <c r="U2027" s="129"/>
      <c r="V2027" s="129"/>
      <c r="W2027" s="129"/>
      <c r="X2027" s="129"/>
      <c r="Y2027" s="129"/>
      <c r="Z2027" s="129"/>
      <c r="AA2027" s="129"/>
      <c r="AB2027" s="187"/>
      <c r="AC2027" s="187"/>
      <c r="AD2027" s="187"/>
      <c r="AE2027" s="187"/>
      <c r="AF2027" s="187"/>
      <c r="AG2027" s="187"/>
      <c r="AH2027" s="187"/>
      <c r="AI2027" s="187"/>
      <c r="AJ2027" s="187"/>
      <c r="AK2027" s="187"/>
      <c r="AL2027" s="187"/>
      <c r="AM2027" s="187"/>
      <c r="AN2027" s="187"/>
      <c r="AO2027" s="187"/>
      <c r="AP2027" s="187"/>
      <c r="AQ2027" s="187"/>
      <c r="AR2027" s="187"/>
      <c r="AS2027" s="187"/>
      <c r="AT2027" s="187"/>
      <c r="AU2027" s="187"/>
      <c r="AV2027" s="187"/>
      <c r="AW2027" s="187"/>
      <c r="AX2027" s="187"/>
      <c r="AY2027" s="187"/>
      <c r="AZ2027" s="187"/>
      <c r="BA2027" s="187"/>
      <c r="BB2027" s="187"/>
      <c r="BC2027" s="187"/>
      <c r="BD2027" s="187"/>
      <c r="BE2027" s="187"/>
      <c r="BF2027" s="187"/>
      <c r="BG2027" s="187"/>
      <c r="BH2027" s="187"/>
      <c r="BI2027" s="187"/>
      <c r="BJ2027" s="187"/>
      <c r="BK2027" s="187"/>
      <c r="BL2027" s="187"/>
      <c r="BM2027" s="187"/>
    </row>
    <row r="2028" spans="1:65" ht="36" x14ac:dyDescent="0.2">
      <c r="E2028" s="820"/>
      <c r="F2028" s="822"/>
      <c r="G2028" s="692" t="s">
        <v>20</v>
      </c>
      <c r="H2028" s="794">
        <f>SUM(H2024:H2027)</f>
        <v>1.0580519999999998</v>
      </c>
    </row>
    <row r="2031" spans="1:65" s="52" customFormat="1" ht="15" customHeight="1" x14ac:dyDescent="0.25">
      <c r="A2031" s="1305" t="s">
        <v>55</v>
      </c>
      <c r="B2031" s="1305"/>
      <c r="C2031" s="1305"/>
      <c r="D2031" s="1305"/>
      <c r="E2031" s="1305"/>
      <c r="F2031" s="1305"/>
      <c r="G2031" s="1305"/>
      <c r="H2031" s="1305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</row>
    <row r="2032" spans="1:65" s="52" customFormat="1" ht="15" x14ac:dyDescent="0.25">
      <c r="A2032" s="1305" t="s">
        <v>673</v>
      </c>
      <c r="B2032" s="1305"/>
      <c r="C2032" s="1305"/>
      <c r="D2032" s="1305"/>
      <c r="E2032" s="1305"/>
      <c r="F2032" s="1305"/>
      <c r="G2032" s="1305"/>
      <c r="H2032" s="1305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</row>
    <row r="2033" spans="1:65" s="52" customFormat="1" ht="15" customHeight="1" x14ac:dyDescent="0.25">
      <c r="A2033" s="1301" t="s">
        <v>674</v>
      </c>
      <c r="B2033" s="1301"/>
      <c r="C2033" s="1301"/>
      <c r="D2033" s="1301"/>
      <c r="E2033" s="1301"/>
      <c r="F2033" s="1301"/>
      <c r="G2033" s="1301"/>
      <c r="H2033" s="130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</row>
    <row r="2034" spans="1:65" ht="13.5" customHeight="1" x14ac:dyDescent="0.2">
      <c r="A2034" s="59"/>
      <c r="B2034" s="180"/>
      <c r="C2034" s="68"/>
      <c r="D2034" s="116"/>
      <c r="E2034" s="68"/>
      <c r="F2034" s="116"/>
      <c r="G2034" s="68"/>
      <c r="H2034" s="116"/>
    </row>
    <row r="2035" spans="1:65" ht="13.5" thickBot="1" x14ac:dyDescent="0.25">
      <c r="A2035" s="60" t="s">
        <v>3</v>
      </c>
      <c r="B2035" s="117"/>
      <c r="C2035" s="61"/>
      <c r="D2035" s="117"/>
      <c r="E2035" s="117"/>
      <c r="F2035" s="131"/>
      <c r="G2035" s="132"/>
      <c r="H2035" s="793"/>
    </row>
    <row r="2036" spans="1:65" ht="15.75" customHeight="1" thickBot="1" x14ac:dyDescent="0.25">
      <c r="A2036" s="1107" t="s">
        <v>471</v>
      </c>
      <c r="B2036" s="1094"/>
      <c r="C2036" s="1094"/>
      <c r="D2036" s="1094"/>
      <c r="E2036" s="1094"/>
      <c r="F2036" s="1094"/>
      <c r="G2036" s="1094"/>
      <c r="H2036" s="1088"/>
    </row>
    <row r="2037" spans="1:65" x14ac:dyDescent="0.2">
      <c r="A2037" s="185"/>
      <c r="B2037" s="186"/>
      <c r="C2037" s="185"/>
      <c r="D2037" s="186"/>
      <c r="E2037" s="186"/>
      <c r="F2037" s="186"/>
      <c r="G2037" s="204"/>
      <c r="H2037" s="814"/>
    </row>
    <row r="2038" spans="1:65" ht="13.5" thickBot="1" x14ac:dyDescent="0.25">
      <c r="A2038" s="60" t="s">
        <v>4</v>
      </c>
      <c r="B2038" s="117"/>
      <c r="C2038" s="63"/>
      <c r="D2038" s="118"/>
      <c r="E2038" s="118"/>
      <c r="F2038" s="134"/>
      <c r="G2038" s="135"/>
      <c r="H2038" s="793"/>
    </row>
    <row r="2039" spans="1:65" ht="13.5" thickBot="1" x14ac:dyDescent="0.25">
      <c r="A2039" s="1108" t="s">
        <v>62</v>
      </c>
      <c r="B2039" s="1109"/>
      <c r="C2039" s="1109"/>
      <c r="D2039" s="1109"/>
      <c r="E2039" s="1109"/>
      <c r="F2039" s="1109"/>
      <c r="G2039" s="1109"/>
      <c r="H2039" s="1091"/>
    </row>
    <row r="2040" spans="1:65" x14ac:dyDescent="0.2">
      <c r="A2040" s="65"/>
      <c r="B2040" s="117"/>
      <c r="C2040" s="68"/>
      <c r="D2040" s="116"/>
      <c r="E2040" s="180"/>
      <c r="F2040" s="130"/>
      <c r="G2040" s="133"/>
      <c r="H2040" s="793"/>
    </row>
    <row r="2041" spans="1:65" s="676" customFormat="1" ht="37.5" customHeight="1" x14ac:dyDescent="0.2">
      <c r="A2041" s="506" t="s">
        <v>5</v>
      </c>
      <c r="B2041" s="507" t="s">
        <v>6</v>
      </c>
      <c r="C2041" s="507" t="s">
        <v>7</v>
      </c>
      <c r="D2041" s="680" t="s">
        <v>578</v>
      </c>
      <c r="E2041" s="680" t="s">
        <v>579</v>
      </c>
      <c r="F2041" s="680" t="s">
        <v>580</v>
      </c>
      <c r="G2041" s="680" t="s">
        <v>581</v>
      </c>
      <c r="H2041" s="690" t="s">
        <v>14</v>
      </c>
      <c r="I2041" s="520"/>
    </row>
    <row r="2042" spans="1:65" s="676" customFormat="1" ht="25.5" customHeight="1" x14ac:dyDescent="0.2">
      <c r="A2042" s="508"/>
      <c r="B2042" s="508"/>
      <c r="C2042" s="508"/>
      <c r="D2042" s="248"/>
      <c r="E2042" s="248"/>
      <c r="F2042" s="248" t="s">
        <v>582</v>
      </c>
      <c r="G2042" s="248" t="s">
        <v>583</v>
      </c>
      <c r="H2042" s="688" t="s">
        <v>584</v>
      </c>
      <c r="I2042" s="520"/>
    </row>
    <row r="2043" spans="1:65" s="187" customFormat="1" ht="27" customHeight="1" x14ac:dyDescent="0.2">
      <c r="A2043" s="1426" t="str">
        <f>'[1]CM.01-PERSONAL '!$C$168</f>
        <v xml:space="preserve">GERENCIA DE OBRAS </v>
      </c>
      <c r="B2043" s="1426">
        <v>8</v>
      </c>
      <c r="C2043" s="780" t="str">
        <f>'[1]MATRIZ DE ACTIVIDADES'!$B$11</f>
        <v>Recibe, revisa  y asigna a quien se encargara de atender la solicitud</v>
      </c>
      <c r="D2043" s="722" t="str">
        <f>'[1]CM.02- FUNGIBLE'!$B$6</f>
        <v>Folder manila A4</v>
      </c>
      <c r="E2043" s="723" t="s">
        <v>591</v>
      </c>
      <c r="F2043" s="724">
        <v>1</v>
      </c>
      <c r="G2043" s="725">
        <f>'[1]CM.02- FUNGIBLE'!$E$6</f>
        <v>0.71679999999999999</v>
      </c>
      <c r="H2043" s="726">
        <f t="shared" ref="H2043:H2046" si="87">F2043*G2043</f>
        <v>0.71679999999999999</v>
      </c>
      <c r="I2043" s="129"/>
      <c r="J2043" s="129"/>
      <c r="K2043" s="129"/>
      <c r="L2043" s="129"/>
      <c r="M2043" s="129"/>
      <c r="N2043" s="129"/>
      <c r="O2043" s="129"/>
      <c r="P2043" s="129"/>
      <c r="Q2043" s="129"/>
      <c r="R2043" s="129"/>
      <c r="S2043" s="129"/>
      <c r="T2043" s="129"/>
      <c r="U2043" s="129"/>
      <c r="V2043" s="129"/>
      <c r="W2043" s="129"/>
      <c r="X2043" s="129"/>
      <c r="Y2043" s="129"/>
      <c r="Z2043" s="129"/>
      <c r="AA2043" s="129"/>
    </row>
    <row r="2044" spans="1:65" s="187" customFormat="1" ht="27" customHeight="1" x14ac:dyDescent="0.2">
      <c r="A2044" s="1428"/>
      <c r="B2044" s="1430"/>
      <c r="C2044" s="819"/>
      <c r="D2044" s="727" t="str">
        <f>'[1]CM.02- FUNGIBLE'!$B$5</f>
        <v>Faster</v>
      </c>
      <c r="E2044" s="723" t="s">
        <v>591</v>
      </c>
      <c r="F2044" s="727">
        <v>1</v>
      </c>
      <c r="G2044" s="728">
        <f>'[1]CM.02- FUNGIBLE'!$E$5</f>
        <v>8.8000000000000009E-2</v>
      </c>
      <c r="H2044" s="726">
        <f t="shared" si="87"/>
        <v>8.8000000000000009E-2</v>
      </c>
      <c r="I2044" s="129"/>
      <c r="J2044" s="129"/>
      <c r="K2044" s="129"/>
      <c r="L2044" s="129"/>
      <c r="M2044" s="129"/>
      <c r="N2044" s="129"/>
      <c r="O2044" s="129"/>
      <c r="P2044" s="129"/>
      <c r="Q2044" s="129"/>
      <c r="R2044" s="129"/>
      <c r="S2044" s="129"/>
      <c r="T2044" s="129"/>
      <c r="U2044" s="129"/>
      <c r="V2044" s="129"/>
      <c r="W2044" s="129"/>
      <c r="X2044" s="129"/>
      <c r="Y2044" s="129"/>
      <c r="Z2044" s="129"/>
      <c r="AA2044" s="129"/>
    </row>
    <row r="2045" spans="1:65" s="190" customFormat="1" ht="25.5" customHeight="1" x14ac:dyDescent="0.2">
      <c r="A2045" s="1428"/>
      <c r="B2045" s="1390">
        <v>9</v>
      </c>
      <c r="C2045" s="780" t="str">
        <f>'[1]MATRIZ DE ACTIVIDADES'!$B$48</f>
        <v xml:space="preserve">Recepciona, revisa expediente , elabora Informe Tecnico, proyecto de certificado y deriva a  Gerente </v>
      </c>
      <c r="D2045" s="722" t="str">
        <f>'[1]CM.02- FUNGIBLE'!$B$8</f>
        <v>Papel Bond A-4 75 gramos</v>
      </c>
      <c r="E2045" s="723" t="s">
        <v>591</v>
      </c>
      <c r="F2045" s="724">
        <v>8</v>
      </c>
      <c r="G2045" s="729">
        <f>'[1]CM.02- FUNGIBLE'!$E$8</f>
        <v>3.1600000000000003E-2</v>
      </c>
      <c r="H2045" s="726">
        <f t="shared" si="87"/>
        <v>0.25280000000000002</v>
      </c>
      <c r="I2045" s="129"/>
      <c r="J2045" s="129"/>
      <c r="K2045" s="129"/>
      <c r="L2045" s="129"/>
      <c r="M2045" s="129"/>
      <c r="N2045" s="129"/>
      <c r="O2045" s="129"/>
      <c r="P2045" s="129"/>
      <c r="Q2045" s="129"/>
      <c r="R2045" s="129"/>
      <c r="S2045" s="129"/>
      <c r="T2045" s="129"/>
      <c r="U2045" s="129"/>
      <c r="V2045" s="129"/>
      <c r="W2045" s="129"/>
      <c r="X2045" s="129"/>
      <c r="Y2045" s="129"/>
      <c r="Z2045" s="129"/>
      <c r="AA2045" s="129"/>
      <c r="AB2045" s="187"/>
      <c r="AC2045" s="187"/>
      <c r="AD2045" s="187"/>
      <c r="AE2045" s="187"/>
      <c r="AF2045" s="187"/>
      <c r="AG2045" s="187"/>
      <c r="AH2045" s="187"/>
      <c r="AI2045" s="187"/>
      <c r="AJ2045" s="187"/>
      <c r="AK2045" s="187"/>
      <c r="AL2045" s="187"/>
      <c r="AM2045" s="187"/>
      <c r="AN2045" s="187"/>
      <c r="AO2045" s="187"/>
      <c r="AP2045" s="187"/>
      <c r="AQ2045" s="187"/>
      <c r="AR2045" s="187"/>
      <c r="AS2045" s="187"/>
      <c r="AT2045" s="187"/>
      <c r="AU2045" s="187"/>
      <c r="AV2045" s="187"/>
      <c r="AW2045" s="187"/>
      <c r="AX2045" s="187"/>
      <c r="AY2045" s="187"/>
      <c r="AZ2045" s="187"/>
      <c r="BA2045" s="187"/>
      <c r="BB2045" s="187"/>
      <c r="BC2045" s="187"/>
      <c r="BD2045" s="187"/>
      <c r="BE2045" s="187"/>
      <c r="BF2045" s="187"/>
      <c r="BG2045" s="187"/>
      <c r="BH2045" s="187"/>
      <c r="BI2045" s="187"/>
      <c r="BJ2045" s="187"/>
      <c r="BK2045" s="187"/>
      <c r="BL2045" s="187"/>
      <c r="BM2045" s="187"/>
    </row>
    <row r="2046" spans="1:65" s="190" customFormat="1" ht="25.5" customHeight="1" x14ac:dyDescent="0.2">
      <c r="A2046" s="1430"/>
      <c r="B2046" s="1429"/>
      <c r="C2046" s="780"/>
      <c r="D2046" s="730" t="str">
        <f>'[1]CM.02- FUNGIBLE'!$B$7</f>
        <v>Grapas 26/6</v>
      </c>
      <c r="E2046" s="723" t="s">
        <v>591</v>
      </c>
      <c r="F2046" s="731">
        <v>1</v>
      </c>
      <c r="G2046" s="732">
        <f>'[1]CM.02- FUNGIBLE'!$E$7</f>
        <v>4.5199999999999998E-4</v>
      </c>
      <c r="H2046" s="726">
        <f t="shared" si="87"/>
        <v>4.5199999999999998E-4</v>
      </c>
      <c r="I2046" s="129"/>
      <c r="J2046" s="129"/>
      <c r="K2046" s="129"/>
      <c r="L2046" s="129"/>
      <c r="M2046" s="129"/>
      <c r="N2046" s="129"/>
      <c r="O2046" s="129"/>
      <c r="P2046" s="129"/>
      <c r="Q2046" s="129"/>
      <c r="R2046" s="129"/>
      <c r="S2046" s="129"/>
      <c r="T2046" s="129"/>
      <c r="U2046" s="129"/>
      <c r="V2046" s="129"/>
      <c r="W2046" s="129"/>
      <c r="X2046" s="129"/>
      <c r="Y2046" s="129"/>
      <c r="Z2046" s="129"/>
      <c r="AA2046" s="129"/>
      <c r="AB2046" s="187"/>
      <c r="AC2046" s="187"/>
      <c r="AD2046" s="187"/>
      <c r="AE2046" s="187"/>
      <c r="AF2046" s="187"/>
      <c r="AG2046" s="187"/>
      <c r="AH2046" s="187"/>
      <c r="AI2046" s="187"/>
      <c r="AJ2046" s="187"/>
      <c r="AK2046" s="187"/>
      <c r="AL2046" s="187"/>
      <c r="AM2046" s="187"/>
      <c r="AN2046" s="187"/>
      <c r="AO2046" s="187"/>
      <c r="AP2046" s="187"/>
      <c r="AQ2046" s="187"/>
      <c r="AR2046" s="187"/>
      <c r="AS2046" s="187"/>
      <c r="AT2046" s="187"/>
      <c r="AU2046" s="187"/>
      <c r="AV2046" s="187"/>
      <c r="AW2046" s="187"/>
      <c r="AX2046" s="187"/>
      <c r="AY2046" s="187"/>
      <c r="AZ2046" s="187"/>
      <c r="BA2046" s="187"/>
      <c r="BB2046" s="187"/>
      <c r="BC2046" s="187"/>
      <c r="BD2046" s="187"/>
      <c r="BE2046" s="187"/>
      <c r="BF2046" s="187"/>
      <c r="BG2046" s="187"/>
      <c r="BH2046" s="187"/>
      <c r="BI2046" s="187"/>
      <c r="BJ2046" s="187"/>
      <c r="BK2046" s="187"/>
      <c r="BL2046" s="187"/>
      <c r="BM2046" s="187"/>
    </row>
    <row r="2047" spans="1:65" ht="36" x14ac:dyDescent="0.2">
      <c r="E2047" s="820"/>
      <c r="F2047" s="822"/>
      <c r="G2047" s="692" t="s">
        <v>20</v>
      </c>
      <c r="H2047" s="794">
        <f>SUM(H2043:H2046)</f>
        <v>1.0580519999999998</v>
      </c>
    </row>
    <row r="2049" spans="1:65" s="52" customFormat="1" ht="15" customHeight="1" x14ac:dyDescent="0.25">
      <c r="A2049" s="1305" t="s">
        <v>55</v>
      </c>
      <c r="B2049" s="1305"/>
      <c r="C2049" s="1305"/>
      <c r="D2049" s="1305"/>
      <c r="E2049" s="1305"/>
      <c r="F2049" s="1305"/>
      <c r="G2049" s="1305"/>
      <c r="H2049" s="1305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</row>
    <row r="2050" spans="1:65" s="52" customFormat="1" ht="15" x14ac:dyDescent="0.25">
      <c r="A2050" s="1305" t="s">
        <v>673</v>
      </c>
      <c r="B2050" s="1305"/>
      <c r="C2050" s="1305"/>
      <c r="D2050" s="1305"/>
      <c r="E2050" s="1305"/>
      <c r="F2050" s="1305"/>
      <c r="G2050" s="1305"/>
      <c r="H2050" s="1305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</row>
    <row r="2051" spans="1:65" s="52" customFormat="1" ht="15" customHeight="1" x14ac:dyDescent="0.25">
      <c r="A2051" s="1301" t="s">
        <v>674</v>
      </c>
      <c r="B2051" s="1301"/>
      <c r="C2051" s="1301"/>
      <c r="D2051" s="1301"/>
      <c r="E2051" s="1301"/>
      <c r="F2051" s="1301"/>
      <c r="G2051" s="1301"/>
      <c r="H2051" s="130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</row>
    <row r="2052" spans="1:65" ht="13.5" customHeight="1" x14ac:dyDescent="0.2">
      <c r="A2052" s="59"/>
      <c r="B2052" s="180"/>
      <c r="C2052" s="68"/>
      <c r="D2052" s="116"/>
      <c r="E2052" s="180"/>
      <c r="F2052" s="68"/>
      <c r="G2052" s="116"/>
      <c r="H2052" s="68"/>
      <c r="I2052" s="116"/>
      <c r="K2052" s="188"/>
      <c r="L2052" s="188"/>
      <c r="M2052" s="188"/>
      <c r="N2052" s="188"/>
      <c r="O2052" s="188"/>
      <c r="P2052" s="188"/>
      <c r="Q2052" s="188"/>
      <c r="R2052" s="188"/>
      <c r="S2052" s="188"/>
      <c r="T2052" s="188"/>
      <c r="U2052" s="188"/>
      <c r="V2052" s="188"/>
      <c r="W2052" s="188"/>
      <c r="X2052" s="188"/>
      <c r="Y2052" s="188"/>
      <c r="Z2052" s="188"/>
      <c r="AA2052" s="188"/>
      <c r="AB2052" s="188"/>
      <c r="AC2052" s="188"/>
      <c r="AD2052" s="188"/>
      <c r="AE2052" s="188"/>
      <c r="AF2052" s="188"/>
      <c r="AG2052" s="188"/>
      <c r="AH2052" s="188"/>
      <c r="AI2052" s="188"/>
      <c r="AJ2052" s="188"/>
      <c r="AK2052" s="188"/>
      <c r="AL2052" s="188"/>
      <c r="AM2052" s="188"/>
      <c r="AN2052" s="188"/>
      <c r="AO2052" s="188"/>
      <c r="AP2052" s="188"/>
      <c r="AQ2052" s="188"/>
      <c r="AR2052" s="188"/>
      <c r="AS2052" s="188"/>
      <c r="AT2052" s="188"/>
      <c r="AU2052" s="188"/>
      <c r="AV2052" s="188"/>
      <c r="AW2052" s="188"/>
      <c r="AX2052" s="188"/>
      <c r="AY2052" s="188"/>
      <c r="AZ2052" s="188"/>
      <c r="BA2052" s="188"/>
      <c r="BB2052" s="188"/>
      <c r="BC2052" s="188"/>
      <c r="BD2052" s="188"/>
      <c r="BE2052" s="188"/>
      <c r="BF2052" s="188"/>
      <c r="BG2052" s="188"/>
      <c r="BH2052" s="188"/>
      <c r="BI2052" s="188"/>
      <c r="BJ2052" s="188"/>
      <c r="BK2052" s="188"/>
      <c r="BL2052" s="188"/>
      <c r="BM2052" s="188"/>
    </row>
    <row r="2053" spans="1:65" ht="13.5" thickBot="1" x14ac:dyDescent="0.25">
      <c r="A2053" s="60" t="s">
        <v>3</v>
      </c>
      <c r="B2053" s="117"/>
      <c r="C2053" s="61"/>
      <c r="D2053" s="117"/>
      <c r="E2053" s="117"/>
      <c r="F2053" s="131"/>
      <c r="G2053" s="132"/>
      <c r="H2053" s="793"/>
      <c r="K2053" s="188"/>
      <c r="L2053" s="188"/>
      <c r="M2053" s="188"/>
      <c r="N2053" s="188"/>
      <c r="O2053" s="188"/>
      <c r="P2053" s="188"/>
      <c r="Q2053" s="188"/>
      <c r="R2053" s="188"/>
      <c r="S2053" s="188"/>
      <c r="T2053" s="188"/>
      <c r="U2053" s="188"/>
      <c r="V2053" s="188"/>
      <c r="W2053" s="188"/>
      <c r="X2053" s="188"/>
      <c r="Y2053" s="188"/>
      <c r="Z2053" s="188"/>
      <c r="AA2053" s="188"/>
      <c r="AB2053" s="188"/>
      <c r="AC2053" s="188"/>
      <c r="AD2053" s="188"/>
      <c r="AE2053" s="188"/>
      <c r="AF2053" s="188"/>
      <c r="AG2053" s="188"/>
      <c r="AH2053" s="188"/>
      <c r="AI2053" s="188"/>
      <c r="AJ2053" s="188"/>
      <c r="AK2053" s="188"/>
      <c r="AL2053" s="188"/>
      <c r="AM2053" s="188"/>
      <c r="AN2053" s="188"/>
      <c r="AO2053" s="188"/>
      <c r="AP2053" s="188"/>
      <c r="AQ2053" s="188"/>
      <c r="AR2053" s="188"/>
      <c r="AS2053" s="188"/>
      <c r="AT2053" s="188"/>
      <c r="AU2053" s="188"/>
      <c r="AV2053" s="188"/>
      <c r="AW2053" s="188"/>
      <c r="AX2053" s="188"/>
      <c r="AY2053" s="188"/>
      <c r="AZ2053" s="188"/>
      <c r="BA2053" s="188"/>
      <c r="BB2053" s="188"/>
      <c r="BC2053" s="188"/>
      <c r="BD2053" s="188"/>
      <c r="BE2053" s="188"/>
      <c r="BF2053" s="188"/>
      <c r="BG2053" s="188"/>
      <c r="BH2053" s="188"/>
      <c r="BI2053" s="188"/>
      <c r="BJ2053" s="188"/>
      <c r="BK2053" s="188"/>
      <c r="BL2053" s="188"/>
      <c r="BM2053" s="188"/>
    </row>
    <row r="2054" spans="1:65" ht="13.5" customHeight="1" thickBot="1" x14ac:dyDescent="0.25">
      <c r="A2054" s="1107" t="s">
        <v>472</v>
      </c>
      <c r="B2054" s="1094"/>
      <c r="C2054" s="1094"/>
      <c r="D2054" s="1094"/>
      <c r="E2054" s="1094"/>
      <c r="F2054" s="1094"/>
      <c r="G2054" s="1094"/>
      <c r="H2054" s="1088"/>
      <c r="K2054" s="188"/>
      <c r="L2054" s="188"/>
      <c r="M2054" s="188"/>
      <c r="N2054" s="188"/>
      <c r="O2054" s="188"/>
      <c r="P2054" s="188"/>
      <c r="Q2054" s="188"/>
      <c r="R2054" s="188"/>
      <c r="S2054" s="188"/>
      <c r="T2054" s="188"/>
      <c r="U2054" s="188"/>
      <c r="V2054" s="188"/>
      <c r="W2054" s="188"/>
      <c r="X2054" s="188"/>
      <c r="Y2054" s="188"/>
      <c r="Z2054" s="188"/>
      <c r="AA2054" s="188"/>
      <c r="AB2054" s="188"/>
      <c r="AC2054" s="188"/>
      <c r="AD2054" s="188"/>
      <c r="AE2054" s="188"/>
      <c r="AF2054" s="188"/>
      <c r="AG2054" s="188"/>
      <c r="AH2054" s="188"/>
      <c r="AI2054" s="188"/>
      <c r="AJ2054" s="188"/>
      <c r="AK2054" s="188"/>
      <c r="AL2054" s="188"/>
      <c r="AM2054" s="188"/>
      <c r="AN2054" s="188"/>
      <c r="AO2054" s="188"/>
      <c r="AP2054" s="188"/>
      <c r="AQ2054" s="188"/>
      <c r="AR2054" s="188"/>
      <c r="AS2054" s="188"/>
      <c r="AT2054" s="188"/>
      <c r="AU2054" s="188"/>
      <c r="AV2054" s="188"/>
      <c r="AW2054" s="188"/>
      <c r="AX2054" s="188"/>
      <c r="AY2054" s="188"/>
      <c r="AZ2054" s="188"/>
      <c r="BA2054" s="188"/>
      <c r="BB2054" s="188"/>
      <c r="BC2054" s="188"/>
      <c r="BD2054" s="188"/>
      <c r="BE2054" s="188"/>
      <c r="BF2054" s="188"/>
      <c r="BG2054" s="188"/>
      <c r="BH2054" s="188"/>
      <c r="BI2054" s="188"/>
      <c r="BJ2054" s="188"/>
      <c r="BK2054" s="188"/>
      <c r="BL2054" s="188"/>
      <c r="BM2054" s="188"/>
    </row>
    <row r="2055" spans="1:65" ht="27.75" customHeight="1" x14ac:dyDescent="0.2">
      <c r="A2055" s="185"/>
      <c r="B2055" s="186"/>
      <c r="C2055" s="185"/>
      <c r="D2055" s="186"/>
      <c r="E2055" s="186"/>
      <c r="F2055" s="186"/>
      <c r="G2055" s="204"/>
      <c r="H2055" s="814"/>
      <c r="K2055" s="188"/>
      <c r="L2055" s="188"/>
      <c r="M2055" s="188"/>
      <c r="N2055" s="188"/>
      <c r="O2055" s="188"/>
      <c r="P2055" s="188"/>
      <c r="Q2055" s="188"/>
      <c r="R2055" s="188"/>
      <c r="S2055" s="188"/>
      <c r="T2055" s="188"/>
      <c r="U2055" s="188"/>
      <c r="V2055" s="188"/>
      <c r="W2055" s="188"/>
      <c r="X2055" s="188"/>
      <c r="Y2055" s="188"/>
      <c r="Z2055" s="188"/>
      <c r="AA2055" s="188"/>
      <c r="AB2055" s="188"/>
      <c r="AC2055" s="188"/>
      <c r="AD2055" s="188"/>
      <c r="AE2055" s="188"/>
      <c r="AF2055" s="188"/>
      <c r="AG2055" s="188"/>
      <c r="AH2055" s="188"/>
      <c r="AI2055" s="188"/>
      <c r="AJ2055" s="188"/>
      <c r="AK2055" s="188"/>
      <c r="AL2055" s="188"/>
      <c r="AM2055" s="188"/>
      <c r="AN2055" s="188"/>
      <c r="AO2055" s="188"/>
      <c r="AP2055" s="188"/>
      <c r="AQ2055" s="188"/>
      <c r="AR2055" s="188"/>
      <c r="AS2055" s="188"/>
      <c r="AT2055" s="188"/>
      <c r="AU2055" s="188"/>
      <c r="AV2055" s="188"/>
      <c r="AW2055" s="188"/>
      <c r="AX2055" s="188"/>
      <c r="AY2055" s="188"/>
      <c r="AZ2055" s="188"/>
      <c r="BA2055" s="188"/>
      <c r="BB2055" s="188"/>
      <c r="BC2055" s="188"/>
      <c r="BD2055" s="188"/>
      <c r="BE2055" s="188"/>
      <c r="BF2055" s="188"/>
      <c r="BG2055" s="188"/>
      <c r="BH2055" s="188"/>
      <c r="BI2055" s="188"/>
      <c r="BJ2055" s="188"/>
      <c r="BK2055" s="188"/>
      <c r="BL2055" s="188"/>
      <c r="BM2055" s="188"/>
    </row>
    <row r="2056" spans="1:65" ht="13.5" thickBot="1" x14ac:dyDescent="0.25">
      <c r="A2056" s="60" t="s">
        <v>4</v>
      </c>
      <c r="B2056" s="117"/>
      <c r="C2056" s="63"/>
      <c r="D2056" s="118"/>
      <c r="E2056" s="118"/>
      <c r="F2056" s="134"/>
      <c r="G2056" s="135"/>
      <c r="H2056" s="793"/>
      <c r="K2056" s="188"/>
      <c r="L2056" s="188"/>
      <c r="M2056" s="188"/>
      <c r="N2056" s="188"/>
      <c r="O2056" s="188"/>
      <c r="P2056" s="188"/>
      <c r="Q2056" s="188"/>
      <c r="R2056" s="188"/>
      <c r="S2056" s="188"/>
      <c r="T2056" s="188"/>
      <c r="U2056" s="188"/>
      <c r="V2056" s="188"/>
      <c r="W2056" s="188"/>
      <c r="X2056" s="188"/>
      <c r="Y2056" s="188"/>
      <c r="Z2056" s="188"/>
      <c r="AA2056" s="188"/>
      <c r="AB2056" s="188"/>
      <c r="AC2056" s="188"/>
      <c r="AD2056" s="188"/>
      <c r="AE2056" s="188"/>
      <c r="AF2056" s="188"/>
      <c r="AG2056" s="188"/>
      <c r="AH2056" s="188"/>
      <c r="AI2056" s="188"/>
      <c r="AJ2056" s="188"/>
      <c r="AK2056" s="188"/>
      <c r="AL2056" s="188"/>
      <c r="AM2056" s="188"/>
      <c r="AN2056" s="188"/>
      <c r="AO2056" s="188"/>
      <c r="AP2056" s="188"/>
      <c r="AQ2056" s="188"/>
      <c r="AR2056" s="188"/>
      <c r="AS2056" s="188"/>
      <c r="AT2056" s="188"/>
      <c r="AU2056" s="188"/>
      <c r="AV2056" s="188"/>
      <c r="AW2056" s="188"/>
      <c r="AX2056" s="188"/>
      <c r="AY2056" s="188"/>
      <c r="AZ2056" s="188"/>
      <c r="BA2056" s="188"/>
      <c r="BB2056" s="188"/>
      <c r="BC2056" s="188"/>
      <c r="BD2056" s="188"/>
      <c r="BE2056" s="188"/>
      <c r="BF2056" s="188"/>
      <c r="BG2056" s="188"/>
      <c r="BH2056" s="188"/>
      <c r="BI2056" s="188"/>
      <c r="BJ2056" s="188"/>
      <c r="BK2056" s="188"/>
      <c r="BL2056" s="188"/>
      <c r="BM2056" s="188"/>
    </row>
    <row r="2057" spans="1:65" ht="13.5" thickBot="1" x14ac:dyDescent="0.25">
      <c r="A2057" s="1108" t="s">
        <v>62</v>
      </c>
      <c r="B2057" s="1109"/>
      <c r="C2057" s="1109"/>
      <c r="D2057" s="1109"/>
      <c r="E2057" s="1109"/>
      <c r="F2057" s="1109"/>
      <c r="G2057" s="1109"/>
      <c r="H2057" s="1091"/>
      <c r="K2057" s="188"/>
      <c r="L2057" s="188"/>
      <c r="M2057" s="188"/>
      <c r="N2057" s="188"/>
      <c r="O2057" s="188"/>
      <c r="P2057" s="188"/>
      <c r="Q2057" s="188"/>
      <c r="R2057" s="188"/>
      <c r="S2057" s="188"/>
      <c r="T2057" s="188"/>
      <c r="U2057" s="188"/>
      <c r="V2057" s="188"/>
      <c r="W2057" s="188"/>
      <c r="X2057" s="188"/>
      <c r="Y2057" s="188"/>
      <c r="Z2057" s="188"/>
      <c r="AA2057" s="188"/>
      <c r="AB2057" s="188"/>
      <c r="AC2057" s="188"/>
      <c r="AD2057" s="188"/>
      <c r="AE2057" s="188"/>
      <c r="AF2057" s="188"/>
      <c r="AG2057" s="188"/>
      <c r="AH2057" s="188"/>
      <c r="AI2057" s="188"/>
      <c r="AJ2057" s="188"/>
      <c r="AK2057" s="188"/>
      <c r="AL2057" s="188"/>
      <c r="AM2057" s="188"/>
      <c r="AN2057" s="188"/>
      <c r="AO2057" s="188"/>
      <c r="AP2057" s="188"/>
      <c r="AQ2057" s="188"/>
      <c r="AR2057" s="188"/>
      <c r="AS2057" s="188"/>
      <c r="AT2057" s="188"/>
      <c r="AU2057" s="188"/>
      <c r="AV2057" s="188"/>
      <c r="AW2057" s="188"/>
      <c r="AX2057" s="188"/>
      <c r="AY2057" s="188"/>
      <c r="AZ2057" s="188"/>
      <c r="BA2057" s="188"/>
      <c r="BB2057" s="188"/>
      <c r="BC2057" s="188"/>
      <c r="BD2057" s="188"/>
      <c r="BE2057" s="188"/>
      <c r="BF2057" s="188"/>
      <c r="BG2057" s="188"/>
      <c r="BH2057" s="188"/>
      <c r="BI2057" s="188"/>
      <c r="BJ2057" s="188"/>
      <c r="BK2057" s="188"/>
      <c r="BL2057" s="188"/>
      <c r="BM2057" s="188"/>
    </row>
    <row r="2058" spans="1:65" x14ac:dyDescent="0.2">
      <c r="A2058" s="65"/>
      <c r="B2058" s="117"/>
      <c r="C2058" s="68"/>
      <c r="D2058" s="116"/>
      <c r="E2058" s="180"/>
      <c r="F2058" s="130"/>
      <c r="G2058" s="133"/>
      <c r="H2058" s="793"/>
      <c r="K2058" s="188"/>
      <c r="L2058" s="188"/>
      <c r="M2058" s="188"/>
      <c r="N2058" s="188"/>
      <c r="O2058" s="188"/>
      <c r="P2058" s="188"/>
      <c r="Q2058" s="188"/>
      <c r="R2058" s="188"/>
      <c r="S2058" s="188"/>
      <c r="T2058" s="188"/>
      <c r="U2058" s="188"/>
      <c r="V2058" s="188"/>
      <c r="W2058" s="188"/>
      <c r="X2058" s="188"/>
      <c r="Y2058" s="188"/>
      <c r="Z2058" s="188"/>
      <c r="AA2058" s="188"/>
      <c r="AB2058" s="188"/>
      <c r="AC2058" s="188"/>
      <c r="AD2058" s="188"/>
      <c r="AE2058" s="188"/>
      <c r="AF2058" s="188"/>
      <c r="AG2058" s="188"/>
      <c r="AH2058" s="188"/>
      <c r="AI2058" s="188"/>
      <c r="AJ2058" s="188"/>
      <c r="AK2058" s="188"/>
      <c r="AL2058" s="188"/>
      <c r="AM2058" s="188"/>
      <c r="AN2058" s="188"/>
      <c r="AO2058" s="188"/>
      <c r="AP2058" s="188"/>
      <c r="AQ2058" s="188"/>
      <c r="AR2058" s="188"/>
      <c r="AS2058" s="188"/>
      <c r="AT2058" s="188"/>
      <c r="AU2058" s="188"/>
      <c r="AV2058" s="188"/>
      <c r="AW2058" s="188"/>
      <c r="AX2058" s="188"/>
      <c r="AY2058" s="188"/>
      <c r="AZ2058" s="188"/>
      <c r="BA2058" s="188"/>
      <c r="BB2058" s="188"/>
      <c r="BC2058" s="188"/>
      <c r="BD2058" s="188"/>
      <c r="BE2058" s="188"/>
      <c r="BF2058" s="188"/>
      <c r="BG2058" s="188"/>
      <c r="BH2058" s="188"/>
      <c r="BI2058" s="188"/>
      <c r="BJ2058" s="188"/>
      <c r="BK2058" s="188"/>
      <c r="BL2058" s="188"/>
      <c r="BM2058" s="188"/>
    </row>
    <row r="2059" spans="1:65" s="699" customFormat="1" ht="37.5" customHeight="1" x14ac:dyDescent="0.2">
      <c r="A2059" s="506" t="s">
        <v>5</v>
      </c>
      <c r="B2059" s="507" t="s">
        <v>6</v>
      </c>
      <c r="C2059" s="507" t="s">
        <v>7</v>
      </c>
      <c r="D2059" s="680" t="s">
        <v>578</v>
      </c>
      <c r="E2059" s="680" t="s">
        <v>579</v>
      </c>
      <c r="F2059" s="680" t="s">
        <v>580</v>
      </c>
      <c r="G2059" s="680" t="s">
        <v>581</v>
      </c>
      <c r="H2059" s="690" t="s">
        <v>14</v>
      </c>
      <c r="I2059" s="520"/>
    </row>
    <row r="2060" spans="1:65" s="699" customFormat="1" ht="25.5" customHeight="1" x14ac:dyDescent="0.2">
      <c r="A2060" s="508"/>
      <c r="B2060" s="508"/>
      <c r="C2060" s="508"/>
      <c r="D2060" s="248"/>
      <c r="E2060" s="248"/>
      <c r="F2060" s="248" t="s">
        <v>582</v>
      </c>
      <c r="G2060" s="248" t="s">
        <v>583</v>
      </c>
      <c r="H2060" s="688" t="s">
        <v>584</v>
      </c>
      <c r="I2060" s="520"/>
    </row>
    <row r="2061" spans="1:65" s="187" customFormat="1" ht="27" customHeight="1" x14ac:dyDescent="0.2">
      <c r="A2061" s="1426" t="str">
        <f>'[1]CM.01-PERSONAL '!$C$168</f>
        <v xml:space="preserve">GERENCIA DE OBRAS </v>
      </c>
      <c r="B2061" s="1426">
        <v>8</v>
      </c>
      <c r="C2061" s="780" t="str">
        <f>'[1]MATRIZ DE ACTIVIDADES'!$B$11</f>
        <v>Recibe, revisa  y asigna a quien se encargara de atender la solicitud</v>
      </c>
      <c r="D2061" s="722" t="str">
        <f>'[1]CM.02- FUNGIBLE'!$B$6</f>
        <v>Folder manila A4</v>
      </c>
      <c r="E2061" s="723" t="s">
        <v>591</v>
      </c>
      <c r="F2061" s="724">
        <v>1</v>
      </c>
      <c r="G2061" s="725">
        <f>'[1]CM.02- FUNGIBLE'!$E$6</f>
        <v>0.71679999999999999</v>
      </c>
      <c r="H2061" s="726">
        <f t="shared" ref="H2061:H2064" si="88">F2061*G2061</f>
        <v>0.71679999999999999</v>
      </c>
      <c r="I2061" s="129"/>
      <c r="J2061" s="129"/>
      <c r="K2061" s="129"/>
      <c r="L2061" s="129"/>
      <c r="M2061" s="129"/>
      <c r="N2061" s="129"/>
      <c r="O2061" s="129"/>
      <c r="P2061" s="129"/>
      <c r="Q2061" s="129"/>
      <c r="R2061" s="129"/>
      <c r="S2061" s="129"/>
      <c r="T2061" s="129"/>
      <c r="U2061" s="129"/>
      <c r="V2061" s="129"/>
      <c r="W2061" s="129"/>
      <c r="X2061" s="129"/>
      <c r="Y2061" s="129"/>
      <c r="Z2061" s="129"/>
      <c r="AA2061" s="129"/>
    </row>
    <row r="2062" spans="1:65" s="187" customFormat="1" ht="27" customHeight="1" x14ac:dyDescent="0.2">
      <c r="A2062" s="1428"/>
      <c r="B2062" s="1430"/>
      <c r="C2062" s="819"/>
      <c r="D2062" s="727" t="str">
        <f>'[1]CM.02- FUNGIBLE'!$B$5</f>
        <v>Faster</v>
      </c>
      <c r="E2062" s="723" t="s">
        <v>591</v>
      </c>
      <c r="F2062" s="727">
        <v>1</v>
      </c>
      <c r="G2062" s="728">
        <f>'[1]CM.02- FUNGIBLE'!$E$5</f>
        <v>8.8000000000000009E-2</v>
      </c>
      <c r="H2062" s="726">
        <f t="shared" si="88"/>
        <v>8.8000000000000009E-2</v>
      </c>
      <c r="I2062" s="129"/>
      <c r="J2062" s="129"/>
      <c r="K2062" s="129"/>
      <c r="L2062" s="129"/>
      <c r="M2062" s="129"/>
      <c r="N2062" s="129"/>
      <c r="O2062" s="129"/>
      <c r="P2062" s="129"/>
      <c r="Q2062" s="129"/>
      <c r="R2062" s="129"/>
      <c r="S2062" s="129"/>
      <c r="T2062" s="129"/>
      <c r="U2062" s="129"/>
      <c r="V2062" s="129"/>
      <c r="W2062" s="129"/>
      <c r="X2062" s="129"/>
      <c r="Y2062" s="129"/>
      <c r="Z2062" s="129"/>
      <c r="AA2062" s="129"/>
    </row>
    <row r="2063" spans="1:65" s="190" customFormat="1" ht="25.5" customHeight="1" x14ac:dyDescent="0.2">
      <c r="A2063" s="1428"/>
      <c r="B2063" s="1390">
        <v>9</v>
      </c>
      <c r="C2063" s="780" t="str">
        <f>'[1]MATRIZ DE ACTIVIDADES'!$B$48</f>
        <v xml:space="preserve">Recepciona, revisa expediente , elabora Informe Tecnico, proyecto de certificado y deriva a  Gerente </v>
      </c>
      <c r="D2063" s="722" t="str">
        <f>'[1]CM.02- FUNGIBLE'!$B$8</f>
        <v>Papel Bond A-4 75 gramos</v>
      </c>
      <c r="E2063" s="723" t="s">
        <v>591</v>
      </c>
      <c r="F2063" s="724">
        <v>10</v>
      </c>
      <c r="G2063" s="729">
        <f>'[1]CM.02- FUNGIBLE'!$E$8</f>
        <v>3.1600000000000003E-2</v>
      </c>
      <c r="H2063" s="726">
        <f t="shared" si="88"/>
        <v>0.31600000000000006</v>
      </c>
      <c r="I2063" s="129"/>
      <c r="J2063" s="129"/>
      <c r="K2063" s="129"/>
      <c r="L2063" s="129"/>
      <c r="M2063" s="129"/>
      <c r="N2063" s="129"/>
      <c r="O2063" s="129"/>
      <c r="P2063" s="129"/>
      <c r="Q2063" s="129"/>
      <c r="R2063" s="129"/>
      <c r="S2063" s="129"/>
      <c r="T2063" s="129"/>
      <c r="U2063" s="129"/>
      <c r="V2063" s="129"/>
      <c r="W2063" s="129"/>
      <c r="X2063" s="129"/>
      <c r="Y2063" s="129"/>
      <c r="Z2063" s="129"/>
      <c r="AA2063" s="129"/>
      <c r="AB2063" s="187"/>
      <c r="AC2063" s="187"/>
      <c r="AD2063" s="187"/>
      <c r="AE2063" s="187"/>
      <c r="AF2063" s="187"/>
      <c r="AG2063" s="187"/>
      <c r="AH2063" s="187"/>
      <c r="AI2063" s="187"/>
      <c r="AJ2063" s="187"/>
      <c r="AK2063" s="187"/>
      <c r="AL2063" s="187"/>
      <c r="AM2063" s="187"/>
      <c r="AN2063" s="187"/>
      <c r="AO2063" s="187"/>
      <c r="AP2063" s="187"/>
      <c r="AQ2063" s="187"/>
      <c r="AR2063" s="187"/>
      <c r="AS2063" s="187"/>
      <c r="AT2063" s="187"/>
      <c r="AU2063" s="187"/>
      <c r="AV2063" s="187"/>
      <c r="AW2063" s="187"/>
      <c r="AX2063" s="187"/>
      <c r="AY2063" s="187"/>
      <c r="AZ2063" s="187"/>
      <c r="BA2063" s="187"/>
      <c r="BB2063" s="187"/>
      <c r="BC2063" s="187"/>
      <c r="BD2063" s="187"/>
      <c r="BE2063" s="187"/>
      <c r="BF2063" s="187"/>
      <c r="BG2063" s="187"/>
      <c r="BH2063" s="187"/>
      <c r="BI2063" s="187"/>
      <c r="BJ2063" s="187"/>
      <c r="BK2063" s="187"/>
      <c r="BL2063" s="187"/>
      <c r="BM2063" s="187"/>
    </row>
    <row r="2064" spans="1:65" s="190" customFormat="1" ht="25.5" customHeight="1" x14ac:dyDescent="0.2">
      <c r="A2064" s="1430"/>
      <c r="B2064" s="1429"/>
      <c r="C2064" s="780"/>
      <c r="D2064" s="730" t="str">
        <f>'[1]CM.02- FUNGIBLE'!$B$7</f>
        <v>Grapas 26/6</v>
      </c>
      <c r="E2064" s="723" t="s">
        <v>591</v>
      </c>
      <c r="F2064" s="731">
        <v>1</v>
      </c>
      <c r="G2064" s="732">
        <f>'[1]CM.02- FUNGIBLE'!$E$7</f>
        <v>4.5199999999999998E-4</v>
      </c>
      <c r="H2064" s="726">
        <f t="shared" si="88"/>
        <v>4.5199999999999998E-4</v>
      </c>
      <c r="I2064" s="129"/>
      <c r="J2064" s="129"/>
      <c r="K2064" s="129"/>
      <c r="L2064" s="129"/>
      <c r="M2064" s="129"/>
      <c r="N2064" s="129"/>
      <c r="O2064" s="129"/>
      <c r="P2064" s="129"/>
      <c r="Q2064" s="129"/>
      <c r="R2064" s="129"/>
      <c r="S2064" s="129"/>
      <c r="T2064" s="129"/>
      <c r="U2064" s="129"/>
      <c r="V2064" s="129"/>
      <c r="W2064" s="129"/>
      <c r="X2064" s="129"/>
      <c r="Y2064" s="129"/>
      <c r="Z2064" s="129"/>
      <c r="AA2064" s="129"/>
      <c r="AB2064" s="187"/>
      <c r="AC2064" s="187"/>
      <c r="AD2064" s="187"/>
      <c r="AE2064" s="187"/>
      <c r="AF2064" s="187"/>
      <c r="AG2064" s="187"/>
      <c r="AH2064" s="187"/>
      <c r="AI2064" s="187"/>
      <c r="AJ2064" s="187"/>
      <c r="AK2064" s="187"/>
      <c r="AL2064" s="187"/>
      <c r="AM2064" s="187"/>
      <c r="AN2064" s="187"/>
      <c r="AO2064" s="187"/>
      <c r="AP2064" s="187"/>
      <c r="AQ2064" s="187"/>
      <c r="AR2064" s="187"/>
      <c r="AS2064" s="187"/>
      <c r="AT2064" s="187"/>
      <c r="AU2064" s="187"/>
      <c r="AV2064" s="187"/>
      <c r="AW2064" s="187"/>
      <c r="AX2064" s="187"/>
      <c r="AY2064" s="187"/>
      <c r="AZ2064" s="187"/>
      <c r="BA2064" s="187"/>
      <c r="BB2064" s="187"/>
      <c r="BC2064" s="187"/>
      <c r="BD2064" s="187"/>
      <c r="BE2064" s="187"/>
      <c r="BF2064" s="187"/>
      <c r="BG2064" s="187"/>
      <c r="BH2064" s="187"/>
      <c r="BI2064" s="187"/>
      <c r="BJ2064" s="187"/>
      <c r="BK2064" s="187"/>
      <c r="BL2064" s="187"/>
      <c r="BM2064" s="187"/>
    </row>
    <row r="2065" spans="1:65" ht="36" x14ac:dyDescent="0.2">
      <c r="E2065" s="820"/>
      <c r="F2065" s="822"/>
      <c r="G2065" s="692" t="s">
        <v>20</v>
      </c>
      <c r="H2065" s="794">
        <f>SUM(H2061:H2064)</f>
        <v>1.1212519999999999</v>
      </c>
    </row>
    <row r="2066" spans="1:65" x14ac:dyDescent="0.2">
      <c r="E2066" s="150"/>
      <c r="F2066" s="151"/>
      <c r="G2066" s="152"/>
      <c r="H2066" s="797"/>
    </row>
    <row r="2068" spans="1:65" s="52" customFormat="1" ht="15" customHeight="1" x14ac:dyDescent="0.25">
      <c r="A2068" s="1305" t="s">
        <v>55</v>
      </c>
      <c r="B2068" s="1305"/>
      <c r="C2068" s="1305"/>
      <c r="D2068" s="1305"/>
      <c r="E2068" s="1305"/>
      <c r="F2068" s="1305"/>
      <c r="G2068" s="1305"/>
      <c r="H2068" s="1305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</row>
    <row r="2069" spans="1:65" s="52" customFormat="1" ht="15" x14ac:dyDescent="0.25">
      <c r="A2069" s="1305" t="s">
        <v>673</v>
      </c>
      <c r="B2069" s="1305"/>
      <c r="C2069" s="1305"/>
      <c r="D2069" s="1305"/>
      <c r="E2069" s="1305"/>
      <c r="F2069" s="1305"/>
      <c r="G2069" s="1305"/>
      <c r="H2069" s="1305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</row>
    <row r="2070" spans="1:65" s="52" customFormat="1" ht="15" customHeight="1" x14ac:dyDescent="0.25">
      <c r="A2070" s="1301" t="s">
        <v>674</v>
      </c>
      <c r="B2070" s="1301"/>
      <c r="C2070" s="1301"/>
      <c r="D2070" s="1301"/>
      <c r="E2070" s="1301"/>
      <c r="F2070" s="1301"/>
      <c r="G2070" s="1301"/>
      <c r="H2070" s="130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</row>
    <row r="2071" spans="1:65" ht="15.75" customHeight="1" x14ac:dyDescent="0.2">
      <c r="A2071" s="59"/>
      <c r="B2071" s="180"/>
      <c r="C2071" s="68"/>
      <c r="D2071" s="116"/>
      <c r="E2071" s="68"/>
      <c r="F2071" s="116"/>
      <c r="G2071" s="68"/>
      <c r="H2071" s="116"/>
      <c r="I2071" s="68"/>
      <c r="K2071" s="188"/>
      <c r="L2071" s="188"/>
      <c r="M2071" s="188"/>
      <c r="N2071" s="188"/>
      <c r="O2071" s="188"/>
      <c r="P2071" s="188"/>
      <c r="Q2071" s="188"/>
      <c r="R2071" s="188"/>
      <c r="S2071" s="188"/>
      <c r="T2071" s="188"/>
      <c r="U2071" s="188"/>
      <c r="V2071" s="188"/>
      <c r="W2071" s="188"/>
      <c r="X2071" s="188"/>
      <c r="Y2071" s="188"/>
      <c r="Z2071" s="188"/>
      <c r="AA2071" s="188"/>
      <c r="AB2071" s="188"/>
      <c r="AC2071" s="188"/>
      <c r="AD2071" s="188"/>
      <c r="AE2071" s="188"/>
      <c r="AF2071" s="188"/>
      <c r="AG2071" s="188"/>
      <c r="AH2071" s="188"/>
      <c r="AI2071" s="188"/>
      <c r="AJ2071" s="188"/>
      <c r="AK2071" s="188"/>
      <c r="AL2071" s="188"/>
      <c r="AM2071" s="188"/>
      <c r="AN2071" s="188"/>
      <c r="AO2071" s="188"/>
      <c r="AP2071" s="188"/>
      <c r="AQ2071" s="188"/>
      <c r="AR2071" s="188"/>
      <c r="AS2071" s="188"/>
      <c r="AT2071" s="188"/>
      <c r="AU2071" s="188"/>
      <c r="AV2071" s="188"/>
      <c r="AW2071" s="188"/>
      <c r="AX2071" s="188"/>
      <c r="AY2071" s="188"/>
      <c r="AZ2071" s="188"/>
      <c r="BA2071" s="188"/>
      <c r="BB2071" s="188"/>
      <c r="BC2071" s="188"/>
      <c r="BD2071" s="188"/>
      <c r="BE2071" s="188"/>
      <c r="BF2071" s="188"/>
      <c r="BG2071" s="188"/>
      <c r="BH2071" s="188"/>
      <c r="BI2071" s="188"/>
      <c r="BJ2071" s="188"/>
      <c r="BK2071" s="188"/>
      <c r="BL2071" s="188"/>
      <c r="BM2071" s="188"/>
    </row>
    <row r="2072" spans="1:65" ht="13.5" thickBot="1" x14ac:dyDescent="0.25">
      <c r="A2072" s="60" t="s">
        <v>3</v>
      </c>
      <c r="B2072" s="117"/>
      <c r="C2072" s="61"/>
      <c r="D2072" s="117"/>
      <c r="E2072" s="117"/>
      <c r="F2072" s="131"/>
      <c r="G2072" s="132"/>
      <c r="H2072" s="793"/>
      <c r="K2072" s="188"/>
      <c r="L2072" s="188"/>
      <c r="M2072" s="188"/>
      <c r="N2072" s="188"/>
      <c r="O2072" s="188"/>
      <c r="P2072" s="188"/>
      <c r="Q2072" s="188"/>
      <c r="R2072" s="188"/>
      <c r="S2072" s="188"/>
      <c r="T2072" s="188"/>
      <c r="U2072" s="188"/>
      <c r="V2072" s="188"/>
      <c r="W2072" s="188"/>
      <c r="X2072" s="188"/>
      <c r="Y2072" s="188"/>
      <c r="Z2072" s="188"/>
      <c r="AA2072" s="188"/>
      <c r="AB2072" s="188"/>
      <c r="AC2072" s="188"/>
      <c r="AD2072" s="188"/>
      <c r="AE2072" s="188"/>
      <c r="AF2072" s="188"/>
      <c r="AG2072" s="188"/>
      <c r="AH2072" s="188"/>
      <c r="AI2072" s="188"/>
      <c r="AJ2072" s="188"/>
      <c r="AK2072" s="188"/>
      <c r="AL2072" s="188"/>
      <c r="AM2072" s="188"/>
      <c r="AN2072" s="188"/>
      <c r="AO2072" s="188"/>
      <c r="AP2072" s="188"/>
      <c r="AQ2072" s="188"/>
      <c r="AR2072" s="188"/>
      <c r="AS2072" s="188"/>
      <c r="AT2072" s="188"/>
      <c r="AU2072" s="188"/>
      <c r="AV2072" s="188"/>
      <c r="AW2072" s="188"/>
      <c r="AX2072" s="188"/>
      <c r="AY2072" s="188"/>
      <c r="AZ2072" s="188"/>
      <c r="BA2072" s="188"/>
      <c r="BB2072" s="188"/>
      <c r="BC2072" s="188"/>
      <c r="BD2072" s="188"/>
      <c r="BE2072" s="188"/>
      <c r="BF2072" s="188"/>
      <c r="BG2072" s="188"/>
      <c r="BH2072" s="188"/>
      <c r="BI2072" s="188"/>
      <c r="BJ2072" s="188"/>
      <c r="BK2072" s="188"/>
      <c r="BL2072" s="188"/>
      <c r="BM2072" s="188"/>
    </row>
    <row r="2073" spans="1:65" ht="26.25" customHeight="1" thickBot="1" x14ac:dyDescent="0.25">
      <c r="A2073" s="1107" t="s">
        <v>576</v>
      </c>
      <c r="B2073" s="1094"/>
      <c r="C2073" s="1094"/>
      <c r="D2073" s="1094"/>
      <c r="E2073" s="1094"/>
      <c r="F2073" s="1094"/>
      <c r="G2073" s="1094"/>
      <c r="H2073" s="1088"/>
    </row>
    <row r="2074" spans="1:65" x14ac:dyDescent="0.2">
      <c r="A2074" s="185"/>
      <c r="B2074" s="186"/>
      <c r="C2074" s="185"/>
      <c r="D2074" s="186"/>
      <c r="E2074" s="186"/>
      <c r="F2074" s="186"/>
      <c r="G2074" s="204"/>
      <c r="H2074" s="814"/>
    </row>
    <row r="2075" spans="1:65" ht="13.5" thickBot="1" x14ac:dyDescent="0.25">
      <c r="A2075" s="60" t="s">
        <v>4</v>
      </c>
      <c r="B2075" s="117"/>
      <c r="C2075" s="63"/>
      <c r="D2075" s="118"/>
      <c r="E2075" s="118"/>
      <c r="F2075" s="134"/>
      <c r="G2075" s="135"/>
      <c r="H2075" s="793"/>
    </row>
    <row r="2076" spans="1:65" ht="13.5" thickBot="1" x14ac:dyDescent="0.25">
      <c r="A2076" s="1108" t="s">
        <v>62</v>
      </c>
      <c r="B2076" s="1109"/>
      <c r="C2076" s="1109"/>
      <c r="D2076" s="1109"/>
      <c r="E2076" s="1109"/>
      <c r="F2076" s="1109"/>
      <c r="G2076" s="1109"/>
      <c r="H2076" s="1091"/>
    </row>
    <row r="2077" spans="1:65" s="676" customFormat="1" ht="37.5" customHeight="1" x14ac:dyDescent="0.2">
      <c r="A2077" s="506" t="s">
        <v>5</v>
      </c>
      <c r="B2077" s="507" t="s">
        <v>6</v>
      </c>
      <c r="C2077" s="507" t="s">
        <v>7</v>
      </c>
      <c r="D2077" s="680" t="s">
        <v>578</v>
      </c>
      <c r="E2077" s="680" t="s">
        <v>579</v>
      </c>
      <c r="F2077" s="680" t="s">
        <v>580</v>
      </c>
      <c r="G2077" s="680" t="s">
        <v>581</v>
      </c>
      <c r="H2077" s="690" t="s">
        <v>14</v>
      </c>
      <c r="I2077" s="520"/>
    </row>
    <row r="2078" spans="1:65" s="676" customFormat="1" ht="25.5" customHeight="1" x14ac:dyDescent="0.2">
      <c r="A2078" s="508"/>
      <c r="B2078" s="508"/>
      <c r="C2078" s="508"/>
      <c r="D2078" s="248"/>
      <c r="E2078" s="248"/>
      <c r="F2078" s="248" t="s">
        <v>582</v>
      </c>
      <c r="G2078" s="248" t="s">
        <v>583</v>
      </c>
      <c r="H2078" s="688" t="s">
        <v>584</v>
      </c>
      <c r="I2078" s="520"/>
    </row>
    <row r="2079" spans="1:65" s="197" customFormat="1" ht="18" customHeight="1" x14ac:dyDescent="0.2">
      <c r="A2079" s="1426" t="str">
        <f>'[1]CM.01-PERSONAL '!$C$168</f>
        <v xml:space="preserve">GERENCIA DE OBRAS </v>
      </c>
      <c r="B2079" s="1426">
        <v>9</v>
      </c>
      <c r="C2079" s="780" t="str">
        <f>'[1]MATRIZ DE ACTIVIDADES'!$B$53</f>
        <v xml:space="preserve">Recibe,evalua expediente y Programa Inspeccion Ocular </v>
      </c>
      <c r="D2079" s="722" t="str">
        <f>'[1]CM.02- FUNGIBLE'!$B$6</f>
        <v>Folder manila A4</v>
      </c>
      <c r="E2079" s="723" t="s">
        <v>591</v>
      </c>
      <c r="F2079" s="724">
        <v>1</v>
      </c>
      <c r="G2079" s="725">
        <f>'[1]CM.02- FUNGIBLE'!$E$6</f>
        <v>0.71679999999999999</v>
      </c>
      <c r="H2079" s="726">
        <f t="shared" ref="H2079:H2082" si="89">F2079*G2079</f>
        <v>0.71679999999999999</v>
      </c>
      <c r="I2079" s="129"/>
      <c r="J2079" s="129"/>
      <c r="K2079" s="129"/>
      <c r="L2079" s="129"/>
      <c r="M2079" s="129"/>
      <c r="N2079" s="129"/>
      <c r="O2079" s="129"/>
      <c r="P2079" s="129"/>
      <c r="Q2079" s="129"/>
      <c r="R2079" s="129"/>
      <c r="S2079" s="129"/>
      <c r="T2079" s="129"/>
      <c r="U2079" s="129"/>
      <c r="V2079" s="129"/>
      <c r="W2079" s="129"/>
      <c r="X2079" s="129"/>
      <c r="Y2079" s="129"/>
      <c r="Z2079" s="129"/>
      <c r="AA2079" s="129"/>
      <c r="AB2079" s="187"/>
      <c r="AC2079" s="187"/>
      <c r="AD2079" s="187"/>
      <c r="AE2079" s="187"/>
      <c r="AF2079" s="187"/>
      <c r="AG2079" s="187"/>
      <c r="AH2079" s="187"/>
      <c r="AI2079" s="187"/>
      <c r="AJ2079" s="187"/>
      <c r="AK2079" s="187"/>
      <c r="AL2079" s="187"/>
      <c r="AM2079" s="187"/>
      <c r="AN2079" s="187"/>
      <c r="AO2079" s="187"/>
      <c r="AP2079" s="187"/>
      <c r="AQ2079" s="187"/>
      <c r="AR2079" s="187"/>
      <c r="AS2079" s="187"/>
      <c r="AT2079" s="187"/>
      <c r="AU2079" s="187"/>
      <c r="AV2079" s="187"/>
      <c r="AW2079" s="187"/>
      <c r="AX2079" s="187"/>
      <c r="AY2079" s="187"/>
      <c r="AZ2079" s="187"/>
      <c r="BA2079" s="187"/>
      <c r="BB2079" s="187"/>
      <c r="BC2079" s="187"/>
      <c r="BD2079" s="187"/>
      <c r="BE2079" s="187"/>
      <c r="BF2079" s="187"/>
      <c r="BG2079" s="187"/>
      <c r="BH2079" s="187"/>
      <c r="BI2079" s="187"/>
      <c r="BJ2079" s="187"/>
      <c r="BK2079" s="187"/>
      <c r="BL2079" s="187"/>
      <c r="BM2079" s="187"/>
    </row>
    <row r="2080" spans="1:65" s="197" customFormat="1" ht="18" customHeight="1" x14ac:dyDescent="0.2">
      <c r="A2080" s="1428"/>
      <c r="B2080" s="1430"/>
      <c r="C2080" s="819"/>
      <c r="D2080" s="727" t="str">
        <f>'[1]CM.02- FUNGIBLE'!$B$5</f>
        <v>Faster</v>
      </c>
      <c r="E2080" s="723" t="s">
        <v>591</v>
      </c>
      <c r="F2080" s="727">
        <v>1</v>
      </c>
      <c r="G2080" s="728">
        <f>'[1]CM.02- FUNGIBLE'!$E$5</f>
        <v>8.8000000000000009E-2</v>
      </c>
      <c r="H2080" s="726">
        <f t="shared" si="89"/>
        <v>8.8000000000000009E-2</v>
      </c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  <c r="S2080" s="129"/>
      <c r="T2080" s="129"/>
      <c r="U2080" s="129"/>
      <c r="V2080" s="129"/>
      <c r="W2080" s="129"/>
      <c r="X2080" s="129"/>
      <c r="Y2080" s="129"/>
      <c r="Z2080" s="129"/>
      <c r="AA2080" s="129"/>
      <c r="AB2080" s="187"/>
      <c r="AC2080" s="187"/>
      <c r="AD2080" s="187"/>
      <c r="AE2080" s="187"/>
      <c r="AF2080" s="187"/>
      <c r="AG2080" s="187"/>
      <c r="AH2080" s="187"/>
      <c r="AI2080" s="187"/>
      <c r="AJ2080" s="187"/>
      <c r="AK2080" s="187"/>
      <c r="AL2080" s="187"/>
      <c r="AM2080" s="187"/>
      <c r="AN2080" s="187"/>
      <c r="AO2080" s="187"/>
      <c r="AP2080" s="187"/>
      <c r="AQ2080" s="187"/>
      <c r="AR2080" s="187"/>
      <c r="AS2080" s="187"/>
      <c r="AT2080" s="187"/>
      <c r="AU2080" s="187"/>
      <c r="AV2080" s="187"/>
      <c r="AW2080" s="187"/>
      <c r="AX2080" s="187"/>
      <c r="AY2080" s="187"/>
      <c r="AZ2080" s="187"/>
      <c r="BA2080" s="187"/>
      <c r="BB2080" s="187"/>
      <c r="BC2080" s="187"/>
      <c r="BD2080" s="187"/>
      <c r="BE2080" s="187"/>
      <c r="BF2080" s="187"/>
      <c r="BG2080" s="187"/>
      <c r="BH2080" s="187"/>
      <c r="BI2080" s="187"/>
      <c r="BJ2080" s="187"/>
      <c r="BK2080" s="187"/>
      <c r="BL2080" s="187"/>
      <c r="BM2080" s="187"/>
    </row>
    <row r="2081" spans="1:21" ht="22.5" customHeight="1" x14ac:dyDescent="0.2">
      <c r="A2081" s="1428"/>
      <c r="B2081" s="1390">
        <v>13</v>
      </c>
      <c r="C2081" s="780" t="str">
        <f>'[1]MATRIZ DE ACTIVIDADES'!$B$49</f>
        <v xml:space="preserve">Recepciona, revisa expediente , elabora Informe Tecnico, proyecto de Autorizacion y deriva a  Gerente </v>
      </c>
      <c r="D2081" s="722" t="str">
        <f>'[1]CM.02- FUNGIBLE'!$B$8</f>
        <v>Papel Bond A-4 75 gramos</v>
      </c>
      <c r="E2081" s="723" t="s">
        <v>591</v>
      </c>
      <c r="F2081" s="724">
        <v>5</v>
      </c>
      <c r="G2081" s="729">
        <f>'[1]CM.02- FUNGIBLE'!$E$8</f>
        <v>3.1600000000000003E-2</v>
      </c>
      <c r="H2081" s="726">
        <f t="shared" si="89"/>
        <v>0.15800000000000003</v>
      </c>
    </row>
    <row r="2082" spans="1:21" ht="18" customHeight="1" x14ac:dyDescent="0.2">
      <c r="A2082" s="1430"/>
      <c r="B2082" s="1429"/>
      <c r="C2082" s="780"/>
      <c r="D2082" s="730" t="str">
        <f>'[1]CM.02- FUNGIBLE'!$B$7</f>
        <v>Grapas 26/6</v>
      </c>
      <c r="E2082" s="723" t="s">
        <v>591</v>
      </c>
      <c r="F2082" s="731">
        <v>1</v>
      </c>
      <c r="G2082" s="732">
        <f>'[1]CM.02- FUNGIBLE'!$E$7</f>
        <v>4.5199999999999998E-4</v>
      </c>
      <c r="H2082" s="726">
        <f t="shared" si="89"/>
        <v>4.5199999999999998E-4</v>
      </c>
    </row>
    <row r="2083" spans="1:21" ht="36" x14ac:dyDescent="0.2">
      <c r="E2083" s="820"/>
      <c r="F2083" s="822"/>
      <c r="G2083" s="692" t="s">
        <v>20</v>
      </c>
      <c r="H2083" s="794">
        <f>SUM(H2079:H2082)</f>
        <v>0.963252</v>
      </c>
    </row>
    <row r="2085" spans="1:21" s="52" customFormat="1" ht="15" customHeight="1" x14ac:dyDescent="0.25">
      <c r="A2085" s="1305" t="s">
        <v>55</v>
      </c>
      <c r="B2085" s="1305"/>
      <c r="C2085" s="1305"/>
      <c r="D2085" s="1305"/>
      <c r="E2085" s="1305"/>
      <c r="F2085" s="1305"/>
      <c r="G2085" s="1305"/>
      <c r="H2085" s="1305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</row>
    <row r="2086" spans="1:21" s="52" customFormat="1" ht="15" x14ac:dyDescent="0.25">
      <c r="A2086" s="1305" t="s">
        <v>673</v>
      </c>
      <c r="B2086" s="1305"/>
      <c r="C2086" s="1305"/>
      <c r="D2086" s="1305"/>
      <c r="E2086" s="1305"/>
      <c r="F2086" s="1305"/>
      <c r="G2086" s="1305"/>
      <c r="H2086" s="1305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</row>
    <row r="2087" spans="1:21" s="52" customFormat="1" ht="15" customHeight="1" x14ac:dyDescent="0.25">
      <c r="A2087" s="1301" t="s">
        <v>674</v>
      </c>
      <c r="B2087" s="1301"/>
      <c r="C2087" s="1301"/>
      <c r="D2087" s="1301"/>
      <c r="E2087" s="1301"/>
      <c r="F2087" s="1301"/>
      <c r="G2087" s="1301"/>
      <c r="H2087" s="130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</row>
    <row r="2088" spans="1:21" ht="14.25" customHeight="1" x14ac:dyDescent="0.2">
      <c r="A2088" s="59"/>
      <c r="B2088" s="180"/>
      <c r="C2088" s="68"/>
      <c r="D2088" s="116"/>
      <c r="E2088" s="116"/>
      <c r="F2088" s="68"/>
      <c r="G2088" s="116"/>
      <c r="H2088" s="68"/>
    </row>
    <row r="2089" spans="1:21" ht="13.5" thickBot="1" x14ac:dyDescent="0.25">
      <c r="A2089" s="60" t="s">
        <v>3</v>
      </c>
      <c r="B2089" s="117"/>
      <c r="C2089" s="61"/>
      <c r="D2089" s="117"/>
      <c r="E2089" s="117"/>
      <c r="F2089" s="131"/>
      <c r="G2089" s="132"/>
      <c r="H2089" s="793"/>
    </row>
    <row r="2090" spans="1:21" ht="42" customHeight="1" thickBot="1" x14ac:dyDescent="0.25">
      <c r="A2090" s="1107" t="s">
        <v>577</v>
      </c>
      <c r="B2090" s="1094"/>
      <c r="C2090" s="1094"/>
      <c r="D2090" s="1094"/>
      <c r="E2090" s="1094"/>
      <c r="F2090" s="1094"/>
      <c r="G2090" s="1094"/>
      <c r="H2090" s="1088"/>
    </row>
    <row r="2091" spans="1:21" x14ac:dyDescent="0.2">
      <c r="A2091" s="185"/>
      <c r="B2091" s="186"/>
      <c r="C2091" s="185"/>
      <c r="D2091" s="186"/>
      <c r="E2091" s="186"/>
      <c r="F2091" s="186"/>
      <c r="G2091" s="204"/>
      <c r="H2091" s="814"/>
    </row>
    <row r="2092" spans="1:21" ht="13.5" thickBot="1" x14ac:dyDescent="0.25">
      <c r="A2092" s="60" t="s">
        <v>4</v>
      </c>
      <c r="B2092" s="117"/>
      <c r="C2092" s="63"/>
      <c r="D2092" s="118"/>
      <c r="E2092" s="118"/>
      <c r="F2092" s="134"/>
      <c r="G2092" s="135"/>
      <c r="H2092" s="793"/>
    </row>
    <row r="2093" spans="1:21" ht="13.5" thickBot="1" x14ac:dyDescent="0.25">
      <c r="A2093" s="1108" t="s">
        <v>62</v>
      </c>
      <c r="B2093" s="1109"/>
      <c r="C2093" s="1109"/>
      <c r="D2093" s="1109"/>
      <c r="E2093" s="1109"/>
      <c r="F2093" s="1109"/>
      <c r="G2093" s="1109"/>
      <c r="H2093" s="1091"/>
    </row>
    <row r="2094" spans="1:21" x14ac:dyDescent="0.2">
      <c r="A2094" s="62"/>
      <c r="B2094" s="62"/>
      <c r="C2094" s="62"/>
      <c r="D2094" s="62"/>
      <c r="E2094" s="62"/>
      <c r="F2094" s="62"/>
      <c r="G2094" s="62"/>
      <c r="H2094" s="62"/>
    </row>
    <row r="2095" spans="1:21" s="676" customFormat="1" ht="37.5" customHeight="1" x14ac:dyDescent="0.2">
      <c r="A2095" s="506" t="s">
        <v>5</v>
      </c>
      <c r="B2095" s="507" t="s">
        <v>6</v>
      </c>
      <c r="C2095" s="507" t="s">
        <v>7</v>
      </c>
      <c r="D2095" s="680" t="s">
        <v>578</v>
      </c>
      <c r="E2095" s="680" t="s">
        <v>579</v>
      </c>
      <c r="F2095" s="680" t="s">
        <v>580</v>
      </c>
      <c r="G2095" s="680" t="s">
        <v>581</v>
      </c>
      <c r="H2095" s="690" t="s">
        <v>14</v>
      </c>
      <c r="I2095" s="520"/>
    </row>
    <row r="2096" spans="1:21" s="676" customFormat="1" ht="25.5" customHeight="1" x14ac:dyDescent="0.2">
      <c r="A2096" s="508"/>
      <c r="B2096" s="508"/>
      <c r="C2096" s="508"/>
      <c r="D2096" s="248"/>
      <c r="E2096" s="248"/>
      <c r="F2096" s="248" t="s">
        <v>582</v>
      </c>
      <c r="G2096" s="248" t="s">
        <v>583</v>
      </c>
      <c r="H2096" s="688" t="s">
        <v>584</v>
      </c>
      <c r="I2096" s="520"/>
    </row>
    <row r="2097" spans="1:65" s="676" customFormat="1" ht="25.5" customHeight="1" x14ac:dyDescent="0.2">
      <c r="A2097" s="1426" t="str">
        <f>'[1]CM.01-PERSONAL '!$C$168</f>
        <v xml:space="preserve">GERENCIA DE OBRAS </v>
      </c>
      <c r="B2097" s="1426">
        <v>9</v>
      </c>
      <c r="C2097" s="780" t="str">
        <f>'[1]MATRIZ DE ACTIVIDADES'!$B$53</f>
        <v xml:space="preserve">Recibe,evalua expediente y Programa Inspeccion Ocular </v>
      </c>
      <c r="D2097" s="722" t="str">
        <f>'[1]CM.02- FUNGIBLE'!$B$6</f>
        <v>Folder manila A4</v>
      </c>
      <c r="E2097" s="723" t="s">
        <v>591</v>
      </c>
      <c r="F2097" s="724">
        <v>1</v>
      </c>
      <c r="G2097" s="725">
        <f>'[1]CM.02- FUNGIBLE'!$E$6</f>
        <v>0.71679999999999999</v>
      </c>
      <c r="H2097" s="726">
        <f t="shared" ref="H2097:H2100" si="90">F2097*G2097</f>
        <v>0.71679999999999999</v>
      </c>
    </row>
    <row r="2098" spans="1:65" s="676" customFormat="1" ht="18" customHeight="1" x14ac:dyDescent="0.2">
      <c r="A2098" s="1428"/>
      <c r="B2098" s="1430"/>
      <c r="C2098" s="819"/>
      <c r="D2098" s="727" t="str">
        <f>'[1]CM.02- FUNGIBLE'!$B$5</f>
        <v>Faster</v>
      </c>
      <c r="E2098" s="723" t="s">
        <v>591</v>
      </c>
      <c r="F2098" s="727">
        <v>1</v>
      </c>
      <c r="G2098" s="728">
        <f>'[1]CM.02- FUNGIBLE'!$E$5</f>
        <v>8.8000000000000009E-2</v>
      </c>
      <c r="H2098" s="726">
        <f t="shared" si="90"/>
        <v>8.8000000000000009E-2</v>
      </c>
    </row>
    <row r="2099" spans="1:65" ht="24.75" customHeight="1" x14ac:dyDescent="0.2">
      <c r="A2099" s="1428"/>
      <c r="B2099" s="1390">
        <v>13</v>
      </c>
      <c r="C2099" s="780" t="str">
        <f>'[1]MATRIZ DE ACTIVIDADES'!$B$49</f>
        <v xml:space="preserve">Recepciona, revisa expediente , elabora Informe Tecnico, proyecto de Autorizacion y deriva a  Gerente </v>
      </c>
      <c r="D2099" s="722" t="str">
        <f>'[1]CM.02- FUNGIBLE'!$B$8</f>
        <v>Papel Bond A-4 75 gramos</v>
      </c>
      <c r="E2099" s="723" t="s">
        <v>591</v>
      </c>
      <c r="F2099" s="724">
        <v>6</v>
      </c>
      <c r="G2099" s="729">
        <f>'[1]CM.02- FUNGIBLE'!$E$8</f>
        <v>3.1600000000000003E-2</v>
      </c>
      <c r="H2099" s="726">
        <f t="shared" si="90"/>
        <v>0.18960000000000002</v>
      </c>
    </row>
    <row r="2100" spans="1:65" ht="13.5" x14ac:dyDescent="0.2">
      <c r="A2100" s="1430"/>
      <c r="B2100" s="1429"/>
      <c r="C2100" s="780"/>
      <c r="D2100" s="730" t="str">
        <f>'[1]CM.02- FUNGIBLE'!$B$7</f>
        <v>Grapas 26/6</v>
      </c>
      <c r="E2100" s="723" t="s">
        <v>591</v>
      </c>
      <c r="F2100" s="731">
        <v>1</v>
      </c>
      <c r="G2100" s="732">
        <f>'[1]CM.02- FUNGIBLE'!$E$7</f>
        <v>4.5199999999999998E-4</v>
      </c>
      <c r="H2100" s="726">
        <f t="shared" si="90"/>
        <v>4.5199999999999998E-4</v>
      </c>
    </row>
    <row r="2101" spans="1:65" ht="36" x14ac:dyDescent="0.2">
      <c r="E2101" s="820"/>
      <c r="F2101" s="822"/>
      <c r="G2101" s="692" t="s">
        <v>20</v>
      </c>
      <c r="H2101" s="794">
        <f>SUM(H2097:H2100)</f>
        <v>0.99485199999999996</v>
      </c>
    </row>
    <row r="2103" spans="1:65" ht="13.5" thickBot="1" x14ac:dyDescent="0.25">
      <c r="K2103" s="188"/>
      <c r="L2103" s="188"/>
      <c r="M2103" s="188"/>
      <c r="N2103" s="188"/>
      <c r="O2103" s="188"/>
      <c r="P2103" s="188"/>
      <c r="Q2103" s="188"/>
      <c r="R2103" s="188"/>
      <c r="S2103" s="188"/>
      <c r="T2103" s="188"/>
      <c r="U2103" s="188"/>
      <c r="V2103" s="188"/>
      <c r="W2103" s="188"/>
      <c r="X2103" s="188"/>
      <c r="Y2103" s="188"/>
      <c r="Z2103" s="188"/>
      <c r="AA2103" s="188"/>
      <c r="AB2103" s="188"/>
      <c r="AC2103" s="188"/>
      <c r="AD2103" s="188"/>
      <c r="AE2103" s="188"/>
      <c r="AF2103" s="188"/>
      <c r="AG2103" s="188"/>
      <c r="AH2103" s="188"/>
      <c r="AI2103" s="188"/>
      <c r="AJ2103" s="188"/>
      <c r="AK2103" s="188"/>
      <c r="AL2103" s="188"/>
      <c r="AM2103" s="188"/>
      <c r="AN2103" s="188"/>
      <c r="AO2103" s="188"/>
      <c r="AP2103" s="188"/>
      <c r="AQ2103" s="188"/>
      <c r="AR2103" s="188"/>
      <c r="AS2103" s="188"/>
      <c r="AT2103" s="188"/>
      <c r="AU2103" s="188"/>
      <c r="AV2103" s="188"/>
      <c r="AW2103" s="188"/>
      <c r="AX2103" s="188"/>
      <c r="AY2103" s="188"/>
      <c r="AZ2103" s="188"/>
      <c r="BA2103" s="188"/>
      <c r="BB2103" s="188"/>
      <c r="BC2103" s="188"/>
      <c r="BD2103" s="188"/>
      <c r="BE2103" s="188"/>
      <c r="BF2103" s="188"/>
      <c r="BG2103" s="188"/>
      <c r="BH2103" s="188"/>
      <c r="BI2103" s="188"/>
      <c r="BJ2103" s="188"/>
      <c r="BK2103" s="188"/>
      <c r="BL2103" s="188"/>
      <c r="BM2103" s="188"/>
    </row>
    <row r="2104" spans="1:65" ht="21" thickBot="1" x14ac:dyDescent="0.35">
      <c r="A2104" s="1447" t="s">
        <v>53</v>
      </c>
      <c r="B2104" s="1448"/>
      <c r="C2104" s="1448"/>
      <c r="D2104" s="1448"/>
      <c r="E2104" s="1448"/>
      <c r="F2104" s="1448"/>
      <c r="G2104" s="1448"/>
      <c r="H2104" s="1449"/>
      <c r="K2104" s="188"/>
      <c r="L2104" s="188"/>
      <c r="M2104" s="188"/>
      <c r="N2104" s="188"/>
      <c r="O2104" s="188"/>
      <c r="P2104" s="188"/>
      <c r="Q2104" s="188"/>
      <c r="R2104" s="188"/>
      <c r="S2104" s="188"/>
      <c r="T2104" s="188"/>
      <c r="U2104" s="188"/>
      <c r="V2104" s="188"/>
      <c r="W2104" s="188"/>
      <c r="X2104" s="188"/>
      <c r="Y2104" s="188"/>
      <c r="Z2104" s="188"/>
      <c r="AA2104" s="188"/>
      <c r="AB2104" s="188"/>
      <c r="AC2104" s="188"/>
      <c r="AD2104" s="188"/>
      <c r="AE2104" s="188"/>
      <c r="AF2104" s="188"/>
      <c r="AG2104" s="188"/>
      <c r="AH2104" s="188"/>
      <c r="AI2104" s="188"/>
      <c r="AJ2104" s="188"/>
      <c r="AK2104" s="188"/>
      <c r="AL2104" s="188"/>
      <c r="AM2104" s="188"/>
      <c r="AN2104" s="188"/>
      <c r="AO2104" s="188"/>
      <c r="AP2104" s="188"/>
      <c r="AQ2104" s="188"/>
      <c r="AR2104" s="188"/>
      <c r="AS2104" s="188"/>
      <c r="AT2104" s="188"/>
      <c r="AU2104" s="188"/>
      <c r="AV2104" s="188"/>
      <c r="AW2104" s="188"/>
      <c r="AX2104" s="188"/>
      <c r="AY2104" s="188"/>
      <c r="AZ2104" s="188"/>
      <c r="BA2104" s="188"/>
      <c r="BB2104" s="188"/>
      <c r="BC2104" s="188"/>
      <c r="BD2104" s="188"/>
      <c r="BE2104" s="188"/>
      <c r="BF2104" s="188"/>
      <c r="BG2104" s="188"/>
      <c r="BH2104" s="188"/>
      <c r="BI2104" s="188"/>
      <c r="BJ2104" s="188"/>
      <c r="BK2104" s="188"/>
      <c r="BL2104" s="188"/>
      <c r="BM2104" s="188"/>
    </row>
    <row r="2107" spans="1:65" ht="12.75" customHeight="1" x14ac:dyDescent="0.2">
      <c r="A2107" s="1305" t="s">
        <v>55</v>
      </c>
      <c r="B2107" s="1305"/>
      <c r="C2107" s="1305"/>
      <c r="D2107" s="1305"/>
      <c r="E2107" s="1305"/>
      <c r="F2107" s="1305"/>
      <c r="G2107" s="1305"/>
      <c r="H2107" s="1305"/>
    </row>
    <row r="2108" spans="1:65" x14ac:dyDescent="0.2">
      <c r="A2108" s="1305" t="s">
        <v>673</v>
      </c>
      <c r="B2108" s="1305"/>
      <c r="C2108" s="1305"/>
      <c r="D2108" s="1305"/>
      <c r="E2108" s="1305"/>
      <c r="F2108" s="1305"/>
      <c r="G2108" s="1305"/>
      <c r="H2108" s="1305"/>
    </row>
    <row r="2109" spans="1:65" ht="12.75" customHeight="1" x14ac:dyDescent="0.2">
      <c r="A2109" s="1301" t="s">
        <v>674</v>
      </c>
      <c r="B2109" s="1301"/>
      <c r="C2109" s="1301"/>
      <c r="D2109" s="1301"/>
      <c r="E2109" s="1301"/>
      <c r="F2109" s="1301"/>
      <c r="G2109" s="1301"/>
      <c r="H2109" s="1301"/>
    </row>
    <row r="2110" spans="1:65" x14ac:dyDescent="0.2">
      <c r="A2110" s="1024"/>
      <c r="B2110" s="1024"/>
      <c r="C2110" s="1024"/>
      <c r="D2110" s="1024"/>
      <c r="E2110" s="1024"/>
      <c r="F2110" s="1024"/>
      <c r="G2110" s="1024"/>
      <c r="H2110" s="1024"/>
    </row>
    <row r="2111" spans="1:65" ht="13.5" thickBot="1" x14ac:dyDescent="0.25">
      <c r="A2111" s="60" t="s">
        <v>3</v>
      </c>
      <c r="B2111" s="117"/>
      <c r="C2111" s="61"/>
      <c r="D2111" s="117"/>
      <c r="E2111" s="117"/>
      <c r="F2111" s="117"/>
      <c r="G2111" s="117"/>
      <c r="H2111" s="131"/>
    </row>
    <row r="2112" spans="1:65" ht="23.25" customHeight="1" thickBot="1" x14ac:dyDescent="0.25">
      <c r="A2112" s="1083" t="s">
        <v>677</v>
      </c>
      <c r="B2112" s="1084"/>
      <c r="C2112" s="1084"/>
      <c r="D2112" s="1084"/>
      <c r="E2112" s="1084"/>
      <c r="F2112" s="1084"/>
      <c r="G2112" s="1084"/>
      <c r="H2112" s="1084"/>
    </row>
    <row r="2113" spans="1:21" x14ac:dyDescent="0.2">
      <c r="A2113" s="185"/>
      <c r="B2113" s="186"/>
      <c r="C2113" s="185"/>
      <c r="D2113" s="186"/>
      <c r="E2113" s="186"/>
      <c r="F2113" s="186"/>
      <c r="G2113" s="186"/>
      <c r="H2113" s="186"/>
    </row>
    <row r="2114" spans="1:21" ht="13.5" thickBot="1" x14ac:dyDescent="0.25">
      <c r="A2114" s="60" t="s">
        <v>4</v>
      </c>
      <c r="B2114" s="117"/>
      <c r="C2114" s="63"/>
      <c r="D2114" s="118"/>
      <c r="E2114" s="118"/>
      <c r="F2114" s="118"/>
      <c r="G2114" s="118"/>
      <c r="H2114" s="134"/>
    </row>
    <row r="2115" spans="1:21" ht="23.25" customHeight="1" thickBot="1" x14ac:dyDescent="0.25">
      <c r="A2115" s="1077" t="s">
        <v>62</v>
      </c>
      <c r="B2115" s="1078"/>
      <c r="C2115" s="1078"/>
      <c r="D2115" s="1078"/>
      <c r="E2115" s="1078"/>
      <c r="F2115" s="1078"/>
      <c r="G2115" s="1078"/>
      <c r="H2115" s="1078"/>
    </row>
    <row r="2116" spans="1:21" x14ac:dyDescent="0.2">
      <c r="E2116" s="137"/>
      <c r="F2116" s="137"/>
      <c r="G2116" s="181"/>
      <c r="H2116" s="156"/>
    </row>
    <row r="2117" spans="1:21" ht="54.75" customHeight="1" x14ac:dyDescent="0.2">
      <c r="A2117" s="1539" t="s">
        <v>5</v>
      </c>
      <c r="B2117" s="1540" t="s">
        <v>6</v>
      </c>
      <c r="C2117" s="1540" t="s">
        <v>7</v>
      </c>
      <c r="D2117" s="1541" t="s">
        <v>10</v>
      </c>
      <c r="E2117" s="1540" t="s">
        <v>11</v>
      </c>
      <c r="F2117" s="1542" t="s">
        <v>12</v>
      </c>
      <c r="G2117" s="1543" t="s">
        <v>13</v>
      </c>
      <c r="H2117" s="1543" t="s">
        <v>14</v>
      </c>
    </row>
    <row r="2118" spans="1:21" ht="22.5" customHeight="1" x14ac:dyDescent="0.2">
      <c r="A2118" s="1544"/>
      <c r="B2118" s="1544"/>
      <c r="C2118" s="1544"/>
      <c r="D2118" s="1544" t="s">
        <v>15</v>
      </c>
      <c r="E2118" s="1544" t="s">
        <v>16</v>
      </c>
      <c r="F2118" s="1545" t="s">
        <v>17</v>
      </c>
      <c r="G2118" s="1546" t="s">
        <v>18</v>
      </c>
      <c r="H2118" s="1546" t="s">
        <v>19</v>
      </c>
    </row>
    <row r="2119" spans="1:21" ht="25.5" x14ac:dyDescent="0.2">
      <c r="A2119" s="1547" t="str">
        <f>'[1]CM.01-PERSONAL '!$C$168</f>
        <v xml:space="preserve">GERENCIA DE OBRAS </v>
      </c>
      <c r="B2119" s="1551">
        <v>8</v>
      </c>
      <c r="C2119" s="1548" t="str">
        <f>'[1]MATRIZ DE ACTIVIDADES'!$B$11</f>
        <v>Recibe, revisa  y asigna a quien se encargara de atender la solicitud</v>
      </c>
      <c r="D2119" s="722" t="str">
        <f>'[1]CM.02- FUNGIBLE'!$B$6</f>
        <v>Folder manila A4</v>
      </c>
      <c r="E2119" s="723" t="s">
        <v>591</v>
      </c>
      <c r="F2119" s="724">
        <v>1</v>
      </c>
      <c r="G2119" s="725">
        <f>'[1]CM.02- FUNGIBLE'!$E$6</f>
        <v>0.71679999999999999</v>
      </c>
      <c r="H2119" s="726">
        <f t="shared" ref="H2119:H2120" si="91">F2119*G2119</f>
        <v>0.71679999999999999</v>
      </c>
    </row>
    <row r="2120" spans="1:21" ht="28.5" customHeight="1" x14ac:dyDescent="0.2">
      <c r="A2120" s="1547" t="str">
        <f>'[1]CM.01-PERSONAL '!$C$168</f>
        <v xml:space="preserve">GERENCIA DE OBRAS </v>
      </c>
      <c r="B2120" s="1552"/>
      <c r="C2120" s="1548" t="str">
        <f>'[1]MATRIZ DE ACTIVIDADES'!$B$69</f>
        <v>Recibe, Ubica  e imprime documento del sistema</v>
      </c>
      <c r="D2120" s="727" t="str">
        <f>'[1]CM.02- FUNGIBLE'!$B$5</f>
        <v>Faster</v>
      </c>
      <c r="E2120" s="723" t="s">
        <v>591</v>
      </c>
      <c r="F2120" s="727">
        <v>1</v>
      </c>
      <c r="G2120" s="728">
        <f>'[1]CM.02- FUNGIBLE'!$E$5</f>
        <v>8.8000000000000009E-2</v>
      </c>
      <c r="H2120" s="726">
        <f t="shared" si="91"/>
        <v>8.8000000000000009E-2</v>
      </c>
    </row>
    <row r="2121" spans="1:21" ht="51" x14ac:dyDescent="0.2">
      <c r="E2121" s="820"/>
      <c r="F2121" s="822"/>
      <c r="G2121" s="1549" t="s">
        <v>20</v>
      </c>
      <c r="H2121" s="1550">
        <f>SUM(F2119:F2120)</f>
        <v>2</v>
      </c>
    </row>
    <row r="2125" spans="1:21" s="52" customFormat="1" ht="15" customHeight="1" x14ac:dyDescent="0.25">
      <c r="A2125" s="1305" t="s">
        <v>55</v>
      </c>
      <c r="B2125" s="1305"/>
      <c r="C2125" s="1305"/>
      <c r="D2125" s="1305"/>
      <c r="E2125" s="1305"/>
      <c r="F2125" s="1305"/>
      <c r="G2125" s="1305"/>
      <c r="H2125" s="1305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</row>
    <row r="2126" spans="1:21" s="52" customFormat="1" ht="15" x14ac:dyDescent="0.25">
      <c r="A2126" s="1305" t="s">
        <v>673</v>
      </c>
      <c r="B2126" s="1305"/>
      <c r="C2126" s="1305"/>
      <c r="D2126" s="1305"/>
      <c r="E2126" s="1305"/>
      <c r="F2126" s="1305"/>
      <c r="G2126" s="1305"/>
      <c r="H2126" s="1305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</row>
    <row r="2127" spans="1:21" s="52" customFormat="1" ht="15" customHeight="1" x14ac:dyDescent="0.25">
      <c r="A2127" s="1301" t="s">
        <v>674</v>
      </c>
      <c r="B2127" s="1301"/>
      <c r="C2127" s="1301"/>
      <c r="D2127" s="1301"/>
      <c r="E2127" s="1301"/>
      <c r="F2127" s="1301"/>
      <c r="G2127" s="1301"/>
      <c r="H2127" s="130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</row>
    <row r="2128" spans="1:21" ht="12.75" customHeight="1" x14ac:dyDescent="0.2">
      <c r="A2128" s="59"/>
      <c r="B2128" s="180"/>
      <c r="C2128" s="68"/>
      <c r="D2128" s="116"/>
      <c r="E2128" s="116"/>
      <c r="F2128" s="68"/>
      <c r="G2128" s="116"/>
      <c r="H2128" s="68"/>
    </row>
    <row r="2129" spans="1:65" ht="12.75" customHeight="1" thickBot="1" x14ac:dyDescent="0.25">
      <c r="A2129" s="60" t="s">
        <v>3</v>
      </c>
      <c r="B2129" s="117"/>
      <c r="C2129" s="61"/>
      <c r="D2129" s="117"/>
      <c r="E2129" s="117"/>
      <c r="F2129" s="131"/>
      <c r="G2129" s="132"/>
      <c r="H2129" s="793"/>
    </row>
    <row r="2130" spans="1:65" s="556" customFormat="1" ht="28.5" customHeight="1" thickBot="1" x14ac:dyDescent="0.3">
      <c r="A2130" s="1450" t="s">
        <v>473</v>
      </c>
      <c r="B2130" s="1451"/>
      <c r="C2130" s="1451"/>
      <c r="D2130" s="1451"/>
      <c r="E2130" s="1451"/>
      <c r="F2130" s="1451"/>
      <c r="G2130" s="1451"/>
      <c r="H2130" s="1452"/>
      <c r="I2130" s="554"/>
      <c r="J2130" s="554"/>
      <c r="K2130" s="554"/>
      <c r="L2130" s="554"/>
      <c r="M2130" s="554"/>
      <c r="N2130" s="554"/>
      <c r="O2130" s="554"/>
      <c r="P2130" s="554"/>
      <c r="Q2130" s="554"/>
      <c r="R2130" s="554"/>
      <c r="S2130" s="554"/>
      <c r="T2130" s="554"/>
      <c r="U2130" s="554"/>
      <c r="V2130" s="554"/>
      <c r="W2130" s="554"/>
      <c r="X2130" s="554"/>
      <c r="Y2130" s="554"/>
      <c r="Z2130" s="554"/>
      <c r="AA2130" s="554"/>
      <c r="AB2130" s="555"/>
      <c r="AC2130" s="555"/>
      <c r="AD2130" s="555"/>
      <c r="AE2130" s="555"/>
      <c r="AF2130" s="555"/>
      <c r="AG2130" s="555"/>
      <c r="AH2130" s="555"/>
      <c r="AI2130" s="555"/>
      <c r="AJ2130" s="555"/>
      <c r="AK2130" s="555"/>
      <c r="AL2130" s="555"/>
      <c r="AM2130" s="555"/>
      <c r="AN2130" s="555"/>
      <c r="AO2130" s="555"/>
      <c r="AP2130" s="555"/>
      <c r="AQ2130" s="555"/>
      <c r="AR2130" s="555"/>
      <c r="AS2130" s="555"/>
      <c r="AT2130" s="555"/>
      <c r="AU2130" s="555"/>
      <c r="AV2130" s="555"/>
      <c r="AW2130" s="555"/>
      <c r="AX2130" s="555"/>
      <c r="AY2130" s="555"/>
      <c r="AZ2130" s="555"/>
      <c r="BA2130" s="555"/>
      <c r="BB2130" s="555"/>
      <c r="BC2130" s="555"/>
      <c r="BD2130" s="555"/>
      <c r="BE2130" s="555"/>
      <c r="BF2130" s="555"/>
      <c r="BG2130" s="555"/>
      <c r="BH2130" s="555"/>
      <c r="BI2130" s="555"/>
      <c r="BJ2130" s="555"/>
      <c r="BK2130" s="555"/>
      <c r="BL2130" s="555"/>
      <c r="BM2130" s="555"/>
    </row>
    <row r="2131" spans="1:65" ht="12.75" customHeight="1" x14ac:dyDescent="0.2">
      <c r="A2131" s="185"/>
      <c r="B2131" s="186"/>
      <c r="C2131" s="185"/>
      <c r="D2131" s="186"/>
      <c r="E2131" s="186"/>
      <c r="F2131" s="186"/>
      <c r="G2131" s="204"/>
      <c r="H2131" s="814"/>
    </row>
    <row r="2132" spans="1:65" ht="13.5" thickBot="1" x14ac:dyDescent="0.25">
      <c r="A2132" s="60" t="s">
        <v>4</v>
      </c>
      <c r="B2132" s="117"/>
      <c r="C2132" s="63"/>
      <c r="D2132" s="118"/>
      <c r="E2132" s="118"/>
      <c r="F2132" s="134"/>
      <c r="G2132" s="135"/>
      <c r="H2132" s="793"/>
    </row>
    <row r="2133" spans="1:65" ht="13.5" thickBot="1" x14ac:dyDescent="0.25">
      <c r="A2133" s="1108" t="s">
        <v>62</v>
      </c>
      <c r="B2133" s="1109"/>
      <c r="C2133" s="1109"/>
      <c r="D2133" s="1109"/>
      <c r="E2133" s="1109"/>
      <c r="F2133" s="1109"/>
      <c r="G2133" s="1109"/>
      <c r="H2133" s="1091"/>
    </row>
    <row r="2134" spans="1:65" x14ac:dyDescent="0.2">
      <c r="A2134" s="62"/>
      <c r="B2134" s="118"/>
      <c r="C2134" s="62"/>
      <c r="D2134" s="118"/>
      <c r="E2134" s="118"/>
      <c r="F2134" s="118"/>
      <c r="G2134" s="135"/>
      <c r="H2134" s="811"/>
    </row>
    <row r="2135" spans="1:65" s="676" customFormat="1" ht="37.5" customHeight="1" x14ac:dyDescent="0.2">
      <c r="A2135" s="506" t="s">
        <v>5</v>
      </c>
      <c r="B2135" s="507" t="s">
        <v>6</v>
      </c>
      <c r="C2135" s="507" t="s">
        <v>7</v>
      </c>
      <c r="D2135" s="680" t="s">
        <v>578</v>
      </c>
      <c r="E2135" s="680" t="s">
        <v>579</v>
      </c>
      <c r="F2135" s="680" t="s">
        <v>580</v>
      </c>
      <c r="G2135" s="680" t="s">
        <v>581</v>
      </c>
      <c r="H2135" s="690" t="s">
        <v>14</v>
      </c>
      <c r="I2135" s="520"/>
    </row>
    <row r="2136" spans="1:65" s="676" customFormat="1" ht="25.5" customHeight="1" x14ac:dyDescent="0.2">
      <c r="A2136" s="508"/>
      <c r="B2136" s="508"/>
      <c r="C2136" s="508"/>
      <c r="D2136" s="248"/>
      <c r="E2136" s="248"/>
      <c r="F2136" s="248" t="s">
        <v>582</v>
      </c>
      <c r="G2136" s="248" t="s">
        <v>583</v>
      </c>
      <c r="H2136" s="688" t="s">
        <v>584</v>
      </c>
      <c r="I2136" s="520"/>
    </row>
    <row r="2137" spans="1:65" s="187" customFormat="1" ht="21" customHeight="1" x14ac:dyDescent="0.2">
      <c r="A2137" s="1426" t="str">
        <f>'[1]CM.01-PERSONAL '!$C$168</f>
        <v xml:space="preserve">GERENCIA DE OBRAS </v>
      </c>
      <c r="B2137" s="1426">
        <v>6</v>
      </c>
      <c r="C2137" s="780" t="str">
        <f>'[1]MATRIZ DE ACTIVIDADES'!$B$31</f>
        <v>Recepciona, revisa expediente y programa inspección ocular</v>
      </c>
      <c r="D2137" s="722" t="str">
        <f>'[1]CM.02- FUNGIBLE'!$B$6</f>
        <v>Folder manila A4</v>
      </c>
      <c r="E2137" s="723" t="s">
        <v>591</v>
      </c>
      <c r="F2137" s="724">
        <v>1</v>
      </c>
      <c r="G2137" s="725">
        <f>'[1]CM.02- FUNGIBLE'!$E$6</f>
        <v>0.71679999999999999</v>
      </c>
      <c r="H2137" s="726">
        <f t="shared" ref="H2137:H2140" si="92">F2137*G2137</f>
        <v>0.71679999999999999</v>
      </c>
      <c r="I2137" s="129"/>
      <c r="J2137" s="129"/>
      <c r="K2137" s="129"/>
      <c r="L2137" s="129"/>
      <c r="M2137" s="129"/>
      <c r="N2137" s="129"/>
      <c r="O2137" s="129"/>
      <c r="P2137" s="129"/>
      <c r="Q2137" s="129"/>
      <c r="R2137" s="129"/>
      <c r="S2137" s="129"/>
      <c r="T2137" s="129"/>
      <c r="U2137" s="129"/>
      <c r="V2137" s="129"/>
      <c r="W2137" s="129"/>
      <c r="X2137" s="129"/>
      <c r="Y2137" s="129"/>
      <c r="Z2137" s="129"/>
      <c r="AA2137" s="129"/>
    </row>
    <row r="2138" spans="1:65" s="187" customFormat="1" ht="21" customHeight="1" x14ac:dyDescent="0.2">
      <c r="A2138" s="1428"/>
      <c r="B2138" s="1430"/>
      <c r="C2138" s="819"/>
      <c r="D2138" s="727" t="str">
        <f>'[1]CM.02- FUNGIBLE'!$B$5</f>
        <v>Faster</v>
      </c>
      <c r="E2138" s="723" t="s">
        <v>591</v>
      </c>
      <c r="F2138" s="727">
        <v>1</v>
      </c>
      <c r="G2138" s="728">
        <f>'[1]CM.02- FUNGIBLE'!$E$5</f>
        <v>8.8000000000000009E-2</v>
      </c>
      <c r="H2138" s="726">
        <f t="shared" si="92"/>
        <v>8.8000000000000009E-2</v>
      </c>
      <c r="I2138" s="129"/>
      <c r="J2138" s="129"/>
      <c r="K2138" s="129"/>
      <c r="L2138" s="129"/>
      <c r="M2138" s="129"/>
      <c r="N2138" s="129"/>
      <c r="O2138" s="129"/>
      <c r="P2138" s="129"/>
      <c r="Q2138" s="129"/>
      <c r="R2138" s="129"/>
      <c r="S2138" s="129"/>
      <c r="T2138" s="129"/>
      <c r="U2138" s="129"/>
      <c r="V2138" s="129"/>
      <c r="W2138" s="129"/>
      <c r="X2138" s="129"/>
      <c r="Y2138" s="129"/>
      <c r="Z2138" s="129"/>
      <c r="AA2138" s="129"/>
    </row>
    <row r="2139" spans="1:65" s="187" customFormat="1" ht="21" customHeight="1" x14ac:dyDescent="0.2">
      <c r="A2139" s="1428"/>
      <c r="B2139" s="1426">
        <v>10</v>
      </c>
      <c r="C2139" s="780" t="str">
        <f>'[1]MATRIZ DE ACTIVIDADES'!$B$16</f>
        <v>Elabora Informe Tecnico y deriva a Gerente</v>
      </c>
      <c r="D2139" s="722" t="str">
        <f>'[1]CM.02- FUNGIBLE'!$B$8</f>
        <v>Papel Bond A-4 75 gramos</v>
      </c>
      <c r="E2139" s="723" t="s">
        <v>591</v>
      </c>
      <c r="F2139" s="724">
        <v>3</v>
      </c>
      <c r="G2139" s="729">
        <f>'[1]CM.02- FUNGIBLE'!$E$8</f>
        <v>3.1600000000000003E-2</v>
      </c>
      <c r="H2139" s="726">
        <f t="shared" si="92"/>
        <v>9.4800000000000009E-2</v>
      </c>
      <c r="I2139" s="129"/>
      <c r="J2139" s="129"/>
      <c r="K2139" s="129"/>
      <c r="L2139" s="129"/>
      <c r="M2139" s="129"/>
      <c r="N2139" s="129"/>
      <c r="O2139" s="129"/>
      <c r="P2139" s="129"/>
      <c r="Q2139" s="129"/>
      <c r="R2139" s="129"/>
      <c r="S2139" s="129"/>
      <c r="T2139" s="129"/>
      <c r="U2139" s="129"/>
      <c r="V2139" s="129"/>
      <c r="W2139" s="129"/>
      <c r="X2139" s="129"/>
      <c r="Y2139" s="129"/>
      <c r="Z2139" s="129"/>
      <c r="AA2139" s="129"/>
    </row>
    <row r="2140" spans="1:65" s="187" customFormat="1" ht="21" customHeight="1" x14ac:dyDescent="0.2">
      <c r="A2140" s="1430"/>
      <c r="B2140" s="1430"/>
      <c r="C2140" s="780" t="str">
        <f>'[1]MATRIZ DE ACTIVIDADES'!$B$16</f>
        <v>Elabora Informe Tecnico y deriva a Gerente</v>
      </c>
      <c r="D2140" s="730" t="str">
        <f>'[1]CM.02- FUNGIBLE'!$B$7</f>
        <v>Grapas 26/6</v>
      </c>
      <c r="E2140" s="723" t="s">
        <v>591</v>
      </c>
      <c r="F2140" s="731">
        <v>1</v>
      </c>
      <c r="G2140" s="732">
        <f>'[1]CM.02- FUNGIBLE'!$E$7</f>
        <v>4.5199999999999998E-4</v>
      </c>
      <c r="H2140" s="726">
        <f t="shared" si="92"/>
        <v>4.5199999999999998E-4</v>
      </c>
      <c r="I2140" s="129"/>
      <c r="J2140" s="129"/>
      <c r="K2140" s="129"/>
      <c r="L2140" s="129"/>
      <c r="M2140" s="129"/>
      <c r="N2140" s="129"/>
      <c r="O2140" s="129"/>
      <c r="P2140" s="129"/>
      <c r="Q2140" s="129"/>
      <c r="R2140" s="129"/>
      <c r="S2140" s="129"/>
      <c r="T2140" s="129"/>
      <c r="U2140" s="129"/>
      <c r="V2140" s="129"/>
      <c r="W2140" s="129"/>
      <c r="X2140" s="129"/>
      <c r="Y2140" s="129"/>
      <c r="Z2140" s="129"/>
      <c r="AA2140" s="129"/>
    </row>
    <row r="2141" spans="1:65" ht="36" x14ac:dyDescent="0.2">
      <c r="E2141" s="137"/>
      <c r="F2141" s="137"/>
      <c r="G2141" s="692" t="s">
        <v>20</v>
      </c>
      <c r="H2141" s="794">
        <f>SUM(H2137:H2140)</f>
        <v>0.90005199999999996</v>
      </c>
      <c r="AB2141" s="188"/>
      <c r="AC2141" s="188"/>
      <c r="AD2141" s="188"/>
      <c r="AE2141" s="188"/>
      <c r="AF2141" s="188"/>
      <c r="AG2141" s="188"/>
      <c r="AH2141" s="188"/>
      <c r="AI2141" s="188"/>
      <c r="AJ2141" s="188"/>
      <c r="AK2141" s="188"/>
      <c r="AL2141" s="188"/>
      <c r="AM2141" s="188"/>
      <c r="AN2141" s="188"/>
      <c r="AO2141" s="188"/>
      <c r="AP2141" s="188"/>
      <c r="AQ2141" s="188"/>
      <c r="AR2141" s="188"/>
      <c r="AS2141" s="188"/>
      <c r="AT2141" s="188"/>
      <c r="AU2141" s="188"/>
      <c r="AV2141" s="188"/>
      <c r="AW2141" s="188"/>
      <c r="AX2141" s="188"/>
      <c r="AY2141" s="188"/>
      <c r="AZ2141" s="188"/>
      <c r="BA2141" s="188"/>
      <c r="BB2141" s="188"/>
      <c r="BC2141" s="188"/>
      <c r="BD2141" s="188"/>
      <c r="BE2141" s="188"/>
      <c r="BF2141" s="188"/>
      <c r="BG2141" s="188"/>
      <c r="BH2141" s="188"/>
      <c r="BI2141" s="188"/>
      <c r="BJ2141" s="188"/>
      <c r="BK2141" s="188"/>
      <c r="BL2141" s="188"/>
      <c r="BM2141" s="188"/>
    </row>
    <row r="2146" spans="1:65" s="52" customFormat="1" ht="15" customHeight="1" x14ac:dyDescent="0.25">
      <c r="A2146" s="1305" t="s">
        <v>55</v>
      </c>
      <c r="B2146" s="1305"/>
      <c r="C2146" s="1305"/>
      <c r="D2146" s="1305"/>
      <c r="E2146" s="1305"/>
      <c r="F2146" s="1305"/>
      <c r="G2146" s="1305"/>
      <c r="H2146" s="1305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</row>
    <row r="2147" spans="1:65" s="52" customFormat="1" ht="15" x14ac:dyDescent="0.25">
      <c r="A2147" s="1305" t="s">
        <v>673</v>
      </c>
      <c r="B2147" s="1305"/>
      <c r="C2147" s="1305"/>
      <c r="D2147" s="1305"/>
      <c r="E2147" s="1305"/>
      <c r="F2147" s="1305"/>
      <c r="G2147" s="1305"/>
      <c r="H2147" s="1305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</row>
    <row r="2148" spans="1:65" s="52" customFormat="1" ht="15" customHeight="1" x14ac:dyDescent="0.25">
      <c r="A2148" s="1301" t="s">
        <v>674</v>
      </c>
      <c r="B2148" s="1301"/>
      <c r="C2148" s="1301"/>
      <c r="D2148" s="1301"/>
      <c r="E2148" s="1301"/>
      <c r="F2148" s="1301"/>
      <c r="G2148" s="1301"/>
      <c r="H2148" s="130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</row>
    <row r="2149" spans="1:65" ht="13.5" customHeight="1" x14ac:dyDescent="0.2">
      <c r="A2149" s="59"/>
      <c r="B2149" s="180"/>
      <c r="C2149" s="68"/>
      <c r="D2149" s="116"/>
      <c r="E2149" s="68"/>
      <c r="F2149" s="116"/>
      <c r="G2149" s="68"/>
      <c r="H2149" s="116"/>
      <c r="AB2149" s="188"/>
      <c r="AC2149" s="188"/>
      <c r="AD2149" s="188"/>
      <c r="AE2149" s="188"/>
      <c r="AF2149" s="188"/>
      <c r="AG2149" s="188"/>
      <c r="AH2149" s="188"/>
      <c r="AI2149" s="188"/>
      <c r="AJ2149" s="188"/>
      <c r="AK2149" s="188"/>
      <c r="AL2149" s="188"/>
      <c r="AM2149" s="188"/>
      <c r="AN2149" s="188"/>
      <c r="AO2149" s="188"/>
      <c r="AP2149" s="188"/>
      <c r="AQ2149" s="188"/>
      <c r="AR2149" s="188"/>
      <c r="AS2149" s="188"/>
      <c r="AT2149" s="188"/>
      <c r="AU2149" s="188"/>
      <c r="AV2149" s="188"/>
      <c r="AW2149" s="188"/>
      <c r="AX2149" s="188"/>
      <c r="AY2149" s="188"/>
      <c r="AZ2149" s="188"/>
      <c r="BA2149" s="188"/>
      <c r="BB2149" s="188"/>
      <c r="BC2149" s="188"/>
      <c r="BD2149" s="188"/>
      <c r="BE2149" s="188"/>
      <c r="BF2149" s="188"/>
      <c r="BG2149" s="188"/>
      <c r="BH2149" s="188"/>
      <c r="BI2149" s="188"/>
      <c r="BJ2149" s="188"/>
      <c r="BK2149" s="188"/>
      <c r="BL2149" s="188"/>
      <c r="BM2149" s="188"/>
    </row>
    <row r="2150" spans="1:65" ht="13.5" thickBot="1" x14ac:dyDescent="0.25">
      <c r="A2150" s="60" t="s">
        <v>3</v>
      </c>
      <c r="B2150" s="117"/>
      <c r="C2150" s="61"/>
      <c r="D2150" s="117"/>
      <c r="E2150" s="117"/>
      <c r="F2150" s="131"/>
      <c r="G2150" s="132"/>
      <c r="H2150" s="793"/>
      <c r="AB2150" s="188"/>
      <c r="AC2150" s="188"/>
      <c r="AD2150" s="188"/>
      <c r="AE2150" s="188"/>
      <c r="AF2150" s="188"/>
      <c r="AG2150" s="188"/>
      <c r="AH2150" s="188"/>
      <c r="AI2150" s="188"/>
      <c r="AJ2150" s="188"/>
      <c r="AK2150" s="188"/>
      <c r="AL2150" s="188"/>
      <c r="AM2150" s="188"/>
      <c r="AN2150" s="188"/>
      <c r="AO2150" s="188"/>
      <c r="AP2150" s="188"/>
      <c r="AQ2150" s="188"/>
      <c r="AR2150" s="188"/>
      <c r="AS2150" s="188"/>
      <c r="AT2150" s="188"/>
      <c r="AU2150" s="188"/>
      <c r="AV2150" s="188"/>
      <c r="AW2150" s="188"/>
      <c r="AX2150" s="188"/>
      <c r="AY2150" s="188"/>
      <c r="AZ2150" s="188"/>
      <c r="BA2150" s="188"/>
      <c r="BB2150" s="188"/>
      <c r="BC2150" s="188"/>
      <c r="BD2150" s="188"/>
      <c r="BE2150" s="188"/>
      <c r="BF2150" s="188"/>
      <c r="BG2150" s="188"/>
      <c r="BH2150" s="188"/>
      <c r="BI2150" s="188"/>
      <c r="BJ2150" s="188"/>
      <c r="BK2150" s="188"/>
      <c r="BL2150" s="188"/>
      <c r="BM2150" s="188"/>
    </row>
    <row r="2151" spans="1:65" ht="43.5" customHeight="1" thickBot="1" x14ac:dyDescent="0.25">
      <c r="A2151" s="1453" t="s">
        <v>474</v>
      </c>
      <c r="B2151" s="1454"/>
      <c r="C2151" s="1454"/>
      <c r="D2151" s="1454"/>
      <c r="E2151" s="1454"/>
      <c r="F2151" s="1454"/>
      <c r="G2151" s="1454"/>
      <c r="H2151" s="1455"/>
      <c r="AB2151" s="188"/>
      <c r="AC2151" s="188"/>
      <c r="AD2151" s="188"/>
      <c r="AE2151" s="188"/>
      <c r="AF2151" s="188"/>
      <c r="AG2151" s="188"/>
      <c r="AH2151" s="188"/>
      <c r="AI2151" s="188"/>
      <c r="AJ2151" s="188"/>
      <c r="AK2151" s="188"/>
      <c r="AL2151" s="188"/>
      <c r="AM2151" s="188"/>
      <c r="AN2151" s="188"/>
      <c r="AO2151" s="188"/>
      <c r="AP2151" s="188"/>
      <c r="AQ2151" s="188"/>
      <c r="AR2151" s="188"/>
      <c r="AS2151" s="188"/>
      <c r="AT2151" s="188"/>
      <c r="AU2151" s="188"/>
      <c r="AV2151" s="188"/>
      <c r="AW2151" s="188"/>
      <c r="AX2151" s="188"/>
      <c r="AY2151" s="188"/>
      <c r="AZ2151" s="188"/>
      <c r="BA2151" s="188"/>
      <c r="BB2151" s="188"/>
      <c r="BC2151" s="188"/>
      <c r="BD2151" s="188"/>
      <c r="BE2151" s="188"/>
      <c r="BF2151" s="188"/>
      <c r="BG2151" s="188"/>
      <c r="BH2151" s="188"/>
      <c r="BI2151" s="188"/>
      <c r="BJ2151" s="188"/>
      <c r="BK2151" s="188"/>
      <c r="BL2151" s="188"/>
      <c r="BM2151" s="188"/>
    </row>
    <row r="2152" spans="1:65" x14ac:dyDescent="0.2">
      <c r="A2152" s="185"/>
      <c r="B2152" s="186"/>
      <c r="C2152" s="185"/>
      <c r="D2152" s="186"/>
      <c r="E2152" s="186"/>
      <c r="F2152" s="186"/>
      <c r="G2152" s="204"/>
      <c r="H2152" s="814"/>
      <c r="AB2152" s="188"/>
      <c r="AC2152" s="188"/>
      <c r="AD2152" s="188"/>
      <c r="AE2152" s="188"/>
      <c r="AF2152" s="188"/>
      <c r="AG2152" s="188"/>
      <c r="AH2152" s="188"/>
      <c r="AI2152" s="188"/>
      <c r="AJ2152" s="188"/>
      <c r="AK2152" s="188"/>
      <c r="AL2152" s="188"/>
      <c r="AM2152" s="188"/>
      <c r="AN2152" s="188"/>
      <c r="AO2152" s="188"/>
      <c r="AP2152" s="188"/>
      <c r="AQ2152" s="188"/>
      <c r="AR2152" s="188"/>
      <c r="AS2152" s="188"/>
      <c r="AT2152" s="188"/>
      <c r="AU2152" s="188"/>
      <c r="AV2152" s="188"/>
      <c r="AW2152" s="188"/>
      <c r="AX2152" s="188"/>
      <c r="AY2152" s="188"/>
      <c r="AZ2152" s="188"/>
      <c r="BA2152" s="188"/>
      <c r="BB2152" s="188"/>
      <c r="BC2152" s="188"/>
      <c r="BD2152" s="188"/>
      <c r="BE2152" s="188"/>
      <c r="BF2152" s="188"/>
      <c r="BG2152" s="188"/>
      <c r="BH2152" s="188"/>
      <c r="BI2152" s="188"/>
      <c r="BJ2152" s="188"/>
      <c r="BK2152" s="188"/>
      <c r="BL2152" s="188"/>
      <c r="BM2152" s="188"/>
    </row>
    <row r="2153" spans="1:65" ht="13.5" thickBot="1" x14ac:dyDescent="0.25">
      <c r="A2153" s="60" t="s">
        <v>4</v>
      </c>
      <c r="B2153" s="117"/>
      <c r="C2153" s="63"/>
      <c r="D2153" s="118"/>
      <c r="E2153" s="118"/>
      <c r="F2153" s="134"/>
      <c r="G2153" s="135"/>
      <c r="H2153" s="793"/>
      <c r="AB2153" s="188"/>
      <c r="AC2153" s="188"/>
      <c r="AD2153" s="188"/>
      <c r="AE2153" s="188"/>
      <c r="AF2153" s="188"/>
      <c r="AG2153" s="188"/>
      <c r="AH2153" s="188"/>
      <c r="AI2153" s="188"/>
      <c r="AJ2153" s="188"/>
      <c r="AK2153" s="188"/>
      <c r="AL2153" s="188"/>
      <c r="AM2153" s="188"/>
      <c r="AN2153" s="188"/>
      <c r="AO2153" s="188"/>
      <c r="AP2153" s="188"/>
      <c r="AQ2153" s="188"/>
      <c r="AR2153" s="188"/>
      <c r="AS2153" s="188"/>
      <c r="AT2153" s="188"/>
      <c r="AU2153" s="188"/>
      <c r="AV2153" s="188"/>
      <c r="AW2153" s="188"/>
      <c r="AX2153" s="188"/>
      <c r="AY2153" s="188"/>
      <c r="AZ2153" s="188"/>
      <c r="BA2153" s="188"/>
      <c r="BB2153" s="188"/>
      <c r="BC2153" s="188"/>
      <c r="BD2153" s="188"/>
      <c r="BE2153" s="188"/>
      <c r="BF2153" s="188"/>
      <c r="BG2153" s="188"/>
      <c r="BH2153" s="188"/>
      <c r="BI2153" s="188"/>
      <c r="BJ2153" s="188"/>
      <c r="BK2153" s="188"/>
      <c r="BL2153" s="188"/>
      <c r="BM2153" s="188"/>
    </row>
    <row r="2154" spans="1:65" ht="13.5" thickBot="1" x14ac:dyDescent="0.25">
      <c r="A2154" s="1108" t="s">
        <v>62</v>
      </c>
      <c r="B2154" s="1109"/>
      <c r="C2154" s="1109"/>
      <c r="D2154" s="1109"/>
      <c r="E2154" s="1109"/>
      <c r="F2154" s="1109"/>
      <c r="G2154" s="1109"/>
      <c r="H2154" s="1091"/>
      <c r="AB2154" s="188"/>
      <c r="AC2154" s="188"/>
      <c r="AD2154" s="188"/>
      <c r="AE2154" s="188"/>
      <c r="AF2154" s="188"/>
      <c r="AG2154" s="188"/>
      <c r="AH2154" s="188"/>
      <c r="AI2154" s="188"/>
      <c r="AJ2154" s="188"/>
      <c r="AK2154" s="188"/>
      <c r="AL2154" s="188"/>
      <c r="AM2154" s="188"/>
      <c r="AN2154" s="188"/>
      <c r="AO2154" s="188"/>
      <c r="AP2154" s="188"/>
      <c r="AQ2154" s="188"/>
      <c r="AR2154" s="188"/>
      <c r="AS2154" s="188"/>
      <c r="AT2154" s="188"/>
      <c r="AU2154" s="188"/>
      <c r="AV2154" s="188"/>
      <c r="AW2154" s="188"/>
      <c r="AX2154" s="188"/>
      <c r="AY2154" s="188"/>
      <c r="AZ2154" s="188"/>
      <c r="BA2154" s="188"/>
      <c r="BB2154" s="188"/>
      <c r="BC2154" s="188"/>
      <c r="BD2154" s="188"/>
      <c r="BE2154" s="188"/>
      <c r="BF2154" s="188"/>
      <c r="BG2154" s="188"/>
      <c r="BH2154" s="188"/>
      <c r="BI2154" s="188"/>
      <c r="BJ2154" s="188"/>
      <c r="BK2154" s="188"/>
      <c r="BL2154" s="188"/>
      <c r="BM2154" s="188"/>
    </row>
    <row r="2155" spans="1:65" x14ac:dyDescent="0.2">
      <c r="A2155" s="62"/>
      <c r="B2155" s="118"/>
      <c r="C2155" s="62"/>
      <c r="D2155" s="118"/>
      <c r="E2155" s="118"/>
      <c r="F2155" s="118"/>
      <c r="G2155" s="135"/>
      <c r="H2155" s="811"/>
      <c r="AB2155" s="188"/>
      <c r="AC2155" s="188"/>
      <c r="AD2155" s="188"/>
      <c r="AE2155" s="188"/>
      <c r="AF2155" s="188"/>
      <c r="AG2155" s="188"/>
      <c r="AH2155" s="188"/>
      <c r="AI2155" s="188"/>
      <c r="AJ2155" s="188"/>
      <c r="AK2155" s="188"/>
      <c r="AL2155" s="188"/>
      <c r="AM2155" s="188"/>
      <c r="AN2155" s="188"/>
      <c r="AO2155" s="188"/>
      <c r="AP2155" s="188"/>
      <c r="AQ2155" s="188"/>
      <c r="AR2155" s="188"/>
      <c r="AS2155" s="188"/>
      <c r="AT2155" s="188"/>
      <c r="AU2155" s="188"/>
      <c r="AV2155" s="188"/>
      <c r="AW2155" s="188"/>
      <c r="AX2155" s="188"/>
      <c r="AY2155" s="188"/>
      <c r="AZ2155" s="188"/>
      <c r="BA2155" s="188"/>
      <c r="BB2155" s="188"/>
      <c r="BC2155" s="188"/>
      <c r="BD2155" s="188"/>
      <c r="BE2155" s="188"/>
      <c r="BF2155" s="188"/>
      <c r="BG2155" s="188"/>
      <c r="BH2155" s="188"/>
      <c r="BI2155" s="188"/>
      <c r="BJ2155" s="188"/>
      <c r="BK2155" s="188"/>
      <c r="BL2155" s="188"/>
      <c r="BM2155" s="188"/>
    </row>
    <row r="2156" spans="1:65" s="676" customFormat="1" ht="37.5" customHeight="1" x14ac:dyDescent="0.2">
      <c r="A2156" s="506" t="s">
        <v>5</v>
      </c>
      <c r="B2156" s="507" t="s">
        <v>6</v>
      </c>
      <c r="C2156" s="507" t="s">
        <v>7</v>
      </c>
      <c r="D2156" s="680" t="s">
        <v>578</v>
      </c>
      <c r="E2156" s="680" t="s">
        <v>579</v>
      </c>
      <c r="F2156" s="680" t="s">
        <v>580</v>
      </c>
      <c r="G2156" s="680" t="s">
        <v>581</v>
      </c>
      <c r="H2156" s="690" t="s">
        <v>14</v>
      </c>
      <c r="I2156" s="520"/>
    </row>
    <row r="2157" spans="1:65" s="676" customFormat="1" ht="25.5" customHeight="1" x14ac:dyDescent="0.2">
      <c r="A2157" s="508"/>
      <c r="B2157" s="508"/>
      <c r="C2157" s="508"/>
      <c r="D2157" s="248"/>
      <c r="E2157" s="248"/>
      <c r="F2157" s="248" t="s">
        <v>582</v>
      </c>
      <c r="G2157" s="248" t="s">
        <v>583</v>
      </c>
      <c r="H2157" s="688" t="s">
        <v>584</v>
      </c>
      <c r="I2157" s="520"/>
    </row>
    <row r="2158" spans="1:65" s="187" customFormat="1" ht="21" customHeight="1" x14ac:dyDescent="0.2">
      <c r="A2158" s="1426" t="str">
        <f>'[1]CM.01-PERSONAL '!$C$168</f>
        <v xml:space="preserve">GERENCIA DE OBRAS </v>
      </c>
      <c r="B2158" s="1426">
        <v>6</v>
      </c>
      <c r="C2158" s="780" t="str">
        <f>'[1]MATRIZ DE ACTIVIDADES'!$B$31</f>
        <v>Recepciona, revisa expediente y programa inspección ocular</v>
      </c>
      <c r="D2158" s="722" t="str">
        <f>'[1]CM.02- FUNGIBLE'!$B$6</f>
        <v>Folder manila A4</v>
      </c>
      <c r="E2158" s="723" t="s">
        <v>591</v>
      </c>
      <c r="F2158" s="724">
        <v>1</v>
      </c>
      <c r="G2158" s="725">
        <f>'[1]CM.02- FUNGIBLE'!$E$6</f>
        <v>0.71679999999999999</v>
      </c>
      <c r="H2158" s="726">
        <f t="shared" ref="H2158:H2161" si="93">F2158*G2158</f>
        <v>0.71679999999999999</v>
      </c>
      <c r="I2158" s="129"/>
      <c r="J2158" s="129"/>
      <c r="K2158" s="129"/>
      <c r="L2158" s="129"/>
      <c r="M2158" s="129"/>
      <c r="N2158" s="129"/>
      <c r="O2158" s="129"/>
      <c r="P2158" s="129"/>
      <c r="Q2158" s="129"/>
      <c r="R2158" s="129"/>
      <c r="S2158" s="129"/>
      <c r="T2158" s="129"/>
      <c r="U2158" s="129"/>
      <c r="V2158" s="129"/>
      <c r="W2158" s="129"/>
      <c r="X2158" s="129"/>
      <c r="Y2158" s="129"/>
      <c r="Z2158" s="129"/>
      <c r="AA2158" s="129"/>
    </row>
    <row r="2159" spans="1:65" s="187" customFormat="1" ht="25.5" customHeight="1" x14ac:dyDescent="0.2">
      <c r="A2159" s="1428"/>
      <c r="B2159" s="1430"/>
      <c r="C2159" s="819"/>
      <c r="D2159" s="727" t="str">
        <f>'[1]CM.02- FUNGIBLE'!$B$5</f>
        <v>Faster</v>
      </c>
      <c r="E2159" s="723" t="s">
        <v>591</v>
      </c>
      <c r="F2159" s="727">
        <v>1</v>
      </c>
      <c r="G2159" s="728">
        <f>'[1]CM.02- FUNGIBLE'!$E$5</f>
        <v>8.8000000000000009E-2</v>
      </c>
      <c r="H2159" s="726">
        <f t="shared" si="93"/>
        <v>8.8000000000000009E-2</v>
      </c>
      <c r="I2159" s="129"/>
      <c r="J2159" s="129"/>
      <c r="K2159" s="129"/>
      <c r="L2159" s="129"/>
      <c r="M2159" s="129"/>
      <c r="N2159" s="129"/>
      <c r="O2159" s="129"/>
      <c r="P2159" s="129"/>
      <c r="Q2159" s="129"/>
      <c r="R2159" s="129"/>
      <c r="S2159" s="129"/>
      <c r="T2159" s="129"/>
      <c r="U2159" s="129"/>
      <c r="V2159" s="129"/>
      <c r="W2159" s="129"/>
      <c r="X2159" s="129"/>
      <c r="Y2159" s="129"/>
      <c r="Z2159" s="129"/>
      <c r="AA2159" s="129"/>
    </row>
    <row r="2160" spans="1:65" s="187" customFormat="1" ht="27.75" customHeight="1" x14ac:dyDescent="0.2">
      <c r="A2160" s="1428"/>
      <c r="B2160" s="1426">
        <v>10</v>
      </c>
      <c r="C2160" s="780" t="str">
        <f>'[1]MATRIZ DE ACTIVIDADES'!$B$16</f>
        <v>Elabora Informe Tecnico y deriva a Gerente</v>
      </c>
      <c r="D2160" s="722" t="str">
        <f>'[1]CM.02- FUNGIBLE'!$B$8</f>
        <v>Papel Bond A-4 75 gramos</v>
      </c>
      <c r="E2160" s="723" t="s">
        <v>591</v>
      </c>
      <c r="F2160" s="724">
        <v>5</v>
      </c>
      <c r="G2160" s="729">
        <f>'[1]CM.02- FUNGIBLE'!$E$8</f>
        <v>3.1600000000000003E-2</v>
      </c>
      <c r="H2160" s="726">
        <f t="shared" si="93"/>
        <v>0.15800000000000003</v>
      </c>
      <c r="I2160" s="129"/>
      <c r="J2160" s="129"/>
      <c r="K2160" s="129"/>
      <c r="L2160" s="129"/>
      <c r="M2160" s="129"/>
      <c r="N2160" s="129"/>
      <c r="O2160" s="129"/>
      <c r="P2160" s="129"/>
      <c r="Q2160" s="129"/>
      <c r="R2160" s="129"/>
      <c r="S2160" s="129"/>
      <c r="T2160" s="129"/>
      <c r="U2160" s="129"/>
      <c r="V2160" s="129"/>
      <c r="W2160" s="129"/>
      <c r="X2160" s="129"/>
      <c r="Y2160" s="129"/>
      <c r="Z2160" s="129"/>
      <c r="AA2160" s="129"/>
    </row>
    <row r="2161" spans="1:65" s="187" customFormat="1" ht="27.75" customHeight="1" x14ac:dyDescent="0.2">
      <c r="A2161" s="1430"/>
      <c r="B2161" s="1430"/>
      <c r="C2161" s="780"/>
      <c r="D2161" s="730" t="str">
        <f>'[1]CM.02- FUNGIBLE'!$B$7</f>
        <v>Grapas 26/6</v>
      </c>
      <c r="E2161" s="723" t="s">
        <v>591</v>
      </c>
      <c r="F2161" s="731">
        <v>1</v>
      </c>
      <c r="G2161" s="732">
        <f>'[1]CM.02- FUNGIBLE'!$E$7</f>
        <v>4.5199999999999998E-4</v>
      </c>
      <c r="H2161" s="726">
        <f t="shared" si="93"/>
        <v>4.5199999999999998E-4</v>
      </c>
      <c r="I2161" s="129"/>
      <c r="J2161" s="129"/>
      <c r="K2161" s="129"/>
      <c r="L2161" s="129"/>
      <c r="M2161" s="129"/>
      <c r="N2161" s="129"/>
      <c r="O2161" s="129"/>
      <c r="P2161" s="129"/>
      <c r="Q2161" s="129"/>
      <c r="R2161" s="129"/>
      <c r="S2161" s="129"/>
      <c r="T2161" s="129"/>
      <c r="U2161" s="129"/>
      <c r="V2161" s="129"/>
      <c r="W2161" s="129"/>
      <c r="X2161" s="129"/>
      <c r="Y2161" s="129"/>
      <c r="Z2161" s="129"/>
      <c r="AA2161" s="129"/>
    </row>
    <row r="2162" spans="1:65" ht="36" x14ac:dyDescent="0.2">
      <c r="E2162" s="820"/>
      <c r="F2162" s="822"/>
      <c r="G2162" s="692" t="s">
        <v>20</v>
      </c>
      <c r="H2162" s="799">
        <f>SUM(H2158:H2161)</f>
        <v>0.963252</v>
      </c>
      <c r="AB2162" s="188"/>
      <c r="AC2162" s="188"/>
      <c r="AD2162" s="188"/>
      <c r="AE2162" s="188"/>
      <c r="AF2162" s="188"/>
      <c r="AG2162" s="188"/>
      <c r="AH2162" s="188"/>
      <c r="AI2162" s="188"/>
      <c r="AJ2162" s="188"/>
      <c r="AK2162" s="188"/>
      <c r="AL2162" s="188"/>
      <c r="AM2162" s="188"/>
      <c r="AN2162" s="188"/>
      <c r="AO2162" s="188"/>
      <c r="AP2162" s="188"/>
      <c r="AQ2162" s="188"/>
      <c r="AR2162" s="188"/>
      <c r="AS2162" s="188"/>
      <c r="AT2162" s="188"/>
      <c r="AU2162" s="188"/>
      <c r="AV2162" s="188"/>
      <c r="AW2162" s="188"/>
      <c r="AX2162" s="188"/>
      <c r="AY2162" s="188"/>
      <c r="AZ2162" s="188"/>
      <c r="BA2162" s="188"/>
      <c r="BB2162" s="188"/>
      <c r="BC2162" s="188"/>
      <c r="BD2162" s="188"/>
      <c r="BE2162" s="188"/>
      <c r="BF2162" s="188"/>
      <c r="BG2162" s="188"/>
      <c r="BH2162" s="188"/>
      <c r="BI2162" s="188"/>
      <c r="BJ2162" s="188"/>
      <c r="BK2162" s="188"/>
      <c r="BL2162" s="188"/>
      <c r="BM2162" s="188"/>
    </row>
    <row r="2165" spans="1:65" s="52" customFormat="1" ht="15" customHeight="1" x14ac:dyDescent="0.25">
      <c r="A2165" s="1305" t="s">
        <v>55</v>
      </c>
      <c r="B2165" s="1305"/>
      <c r="C2165" s="1305"/>
      <c r="D2165" s="1305"/>
      <c r="E2165" s="1305"/>
      <c r="F2165" s="1305"/>
      <c r="G2165" s="1305"/>
      <c r="H2165" s="1305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</row>
    <row r="2166" spans="1:65" s="52" customFormat="1" ht="15" x14ac:dyDescent="0.25">
      <c r="A2166" s="1305" t="s">
        <v>673</v>
      </c>
      <c r="B2166" s="1305"/>
      <c r="C2166" s="1305"/>
      <c r="D2166" s="1305"/>
      <c r="E2166" s="1305"/>
      <c r="F2166" s="1305"/>
      <c r="G2166" s="1305"/>
      <c r="H2166" s="1305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</row>
    <row r="2167" spans="1:65" s="52" customFormat="1" ht="15" customHeight="1" x14ac:dyDescent="0.25">
      <c r="A2167" s="1301" t="s">
        <v>674</v>
      </c>
      <c r="B2167" s="1301"/>
      <c r="C2167" s="1301"/>
      <c r="D2167" s="1301"/>
      <c r="E2167" s="1301"/>
      <c r="F2167" s="1301"/>
      <c r="G2167" s="1301"/>
      <c r="H2167" s="130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</row>
    <row r="2168" spans="1:65" ht="13.5" customHeight="1" x14ac:dyDescent="0.2">
      <c r="A2168" s="59"/>
      <c r="B2168" s="180"/>
      <c r="C2168" s="68"/>
      <c r="D2168" s="116"/>
      <c r="E2168" s="68"/>
      <c r="F2168" s="116"/>
      <c r="G2168" s="68"/>
      <c r="H2168" s="116"/>
      <c r="AB2168" s="188"/>
      <c r="AC2168" s="188"/>
      <c r="AD2168" s="188"/>
      <c r="AE2168" s="188"/>
      <c r="AF2168" s="188"/>
      <c r="AG2168" s="188"/>
      <c r="AH2168" s="188"/>
      <c r="AI2168" s="188"/>
      <c r="AJ2168" s="188"/>
      <c r="AK2168" s="188"/>
      <c r="AL2168" s="188"/>
      <c r="AM2168" s="188"/>
      <c r="AN2168" s="188"/>
      <c r="AO2168" s="188"/>
      <c r="AP2168" s="188"/>
      <c r="AQ2168" s="188"/>
      <c r="AR2168" s="188"/>
      <c r="AS2168" s="188"/>
      <c r="AT2168" s="188"/>
      <c r="AU2168" s="188"/>
      <c r="AV2168" s="188"/>
      <c r="AW2168" s="188"/>
      <c r="AX2168" s="188"/>
      <c r="AY2168" s="188"/>
      <c r="AZ2168" s="188"/>
      <c r="BA2168" s="188"/>
      <c r="BB2168" s="188"/>
      <c r="BC2168" s="188"/>
      <c r="BD2168" s="188"/>
      <c r="BE2168" s="188"/>
      <c r="BF2168" s="188"/>
      <c r="BG2168" s="188"/>
      <c r="BH2168" s="188"/>
      <c r="BI2168" s="188"/>
      <c r="BJ2168" s="188"/>
      <c r="BK2168" s="188"/>
      <c r="BL2168" s="188"/>
      <c r="BM2168" s="188"/>
    </row>
    <row r="2169" spans="1:65" ht="13.5" thickBot="1" x14ac:dyDescent="0.25">
      <c r="A2169" s="60" t="s">
        <v>3</v>
      </c>
      <c r="B2169" s="117"/>
      <c r="C2169" s="61"/>
      <c r="D2169" s="117"/>
      <c r="E2169" s="117"/>
      <c r="F2169" s="131"/>
      <c r="G2169" s="132"/>
      <c r="H2169" s="793"/>
      <c r="AB2169" s="188"/>
      <c r="AC2169" s="188"/>
      <c r="AD2169" s="188"/>
      <c r="AE2169" s="188"/>
      <c r="AF2169" s="188"/>
      <c r="AG2169" s="188"/>
      <c r="AH2169" s="188"/>
      <c r="AI2169" s="188"/>
      <c r="AJ2169" s="188"/>
      <c r="AK2169" s="188"/>
      <c r="AL2169" s="188"/>
      <c r="AM2169" s="188"/>
      <c r="AN2169" s="188"/>
      <c r="AO2169" s="188"/>
      <c r="AP2169" s="188"/>
      <c r="AQ2169" s="188"/>
      <c r="AR2169" s="188"/>
      <c r="AS2169" s="188"/>
      <c r="AT2169" s="188"/>
      <c r="AU2169" s="188"/>
      <c r="AV2169" s="188"/>
      <c r="AW2169" s="188"/>
      <c r="AX2169" s="188"/>
      <c r="AY2169" s="188"/>
      <c r="AZ2169" s="188"/>
      <c r="BA2169" s="188"/>
      <c r="BB2169" s="188"/>
      <c r="BC2169" s="188"/>
      <c r="BD2169" s="188"/>
      <c r="BE2169" s="188"/>
      <c r="BF2169" s="188"/>
      <c r="BG2169" s="188"/>
      <c r="BH2169" s="188"/>
      <c r="BI2169" s="188"/>
      <c r="BJ2169" s="188"/>
      <c r="BK2169" s="188"/>
      <c r="BL2169" s="188"/>
      <c r="BM2169" s="188"/>
    </row>
    <row r="2170" spans="1:65" ht="47.25" customHeight="1" thickBot="1" x14ac:dyDescent="0.25">
      <c r="A2170" s="1453" t="s">
        <v>475</v>
      </c>
      <c r="B2170" s="1454"/>
      <c r="C2170" s="1454"/>
      <c r="D2170" s="1454"/>
      <c r="E2170" s="1454"/>
      <c r="F2170" s="1454"/>
      <c r="G2170" s="1454"/>
      <c r="H2170" s="1455"/>
      <c r="AB2170" s="188"/>
      <c r="AC2170" s="188"/>
      <c r="AD2170" s="188"/>
      <c r="AE2170" s="188"/>
      <c r="AF2170" s="188"/>
      <c r="AG2170" s="188"/>
      <c r="AH2170" s="188"/>
      <c r="AI2170" s="188"/>
      <c r="AJ2170" s="188"/>
      <c r="AK2170" s="188"/>
      <c r="AL2170" s="188"/>
      <c r="AM2170" s="188"/>
      <c r="AN2170" s="188"/>
      <c r="AO2170" s="188"/>
      <c r="AP2170" s="188"/>
      <c r="AQ2170" s="188"/>
      <c r="AR2170" s="188"/>
      <c r="AS2170" s="188"/>
      <c r="AT2170" s="188"/>
      <c r="AU2170" s="188"/>
      <c r="AV2170" s="188"/>
      <c r="AW2170" s="188"/>
      <c r="AX2170" s="188"/>
      <c r="AY2170" s="188"/>
      <c r="AZ2170" s="188"/>
      <c r="BA2170" s="188"/>
      <c r="BB2170" s="188"/>
      <c r="BC2170" s="188"/>
      <c r="BD2170" s="188"/>
      <c r="BE2170" s="188"/>
      <c r="BF2170" s="188"/>
      <c r="BG2170" s="188"/>
      <c r="BH2170" s="188"/>
      <c r="BI2170" s="188"/>
      <c r="BJ2170" s="188"/>
      <c r="BK2170" s="188"/>
      <c r="BL2170" s="188"/>
      <c r="BM2170" s="188"/>
    </row>
    <row r="2171" spans="1:65" x14ac:dyDescent="0.2">
      <c r="A2171" s="185"/>
      <c r="B2171" s="186"/>
      <c r="C2171" s="185"/>
      <c r="D2171" s="186"/>
      <c r="E2171" s="186"/>
      <c r="F2171" s="186"/>
      <c r="G2171" s="204"/>
      <c r="H2171" s="814"/>
      <c r="AB2171" s="188"/>
      <c r="AC2171" s="188"/>
      <c r="AD2171" s="188"/>
      <c r="AE2171" s="188"/>
      <c r="AF2171" s="188"/>
      <c r="AG2171" s="188"/>
      <c r="AH2171" s="188"/>
      <c r="AI2171" s="188"/>
      <c r="AJ2171" s="188"/>
      <c r="AK2171" s="188"/>
      <c r="AL2171" s="188"/>
      <c r="AM2171" s="188"/>
      <c r="AN2171" s="188"/>
      <c r="AO2171" s="188"/>
      <c r="AP2171" s="188"/>
      <c r="AQ2171" s="188"/>
      <c r="AR2171" s="188"/>
      <c r="AS2171" s="188"/>
      <c r="AT2171" s="188"/>
      <c r="AU2171" s="188"/>
      <c r="AV2171" s="188"/>
      <c r="AW2171" s="188"/>
      <c r="AX2171" s="188"/>
      <c r="AY2171" s="188"/>
      <c r="AZ2171" s="188"/>
      <c r="BA2171" s="188"/>
      <c r="BB2171" s="188"/>
      <c r="BC2171" s="188"/>
      <c r="BD2171" s="188"/>
      <c r="BE2171" s="188"/>
      <c r="BF2171" s="188"/>
      <c r="BG2171" s="188"/>
      <c r="BH2171" s="188"/>
      <c r="BI2171" s="188"/>
      <c r="BJ2171" s="188"/>
      <c r="BK2171" s="188"/>
      <c r="BL2171" s="188"/>
      <c r="BM2171" s="188"/>
    </row>
    <row r="2172" spans="1:65" ht="13.5" thickBot="1" x14ac:dyDescent="0.25">
      <c r="A2172" s="60" t="s">
        <v>4</v>
      </c>
      <c r="B2172" s="117"/>
      <c r="C2172" s="63"/>
      <c r="D2172" s="118"/>
      <c r="E2172" s="118"/>
      <c r="F2172" s="134"/>
      <c r="G2172" s="135"/>
      <c r="H2172" s="793"/>
      <c r="AB2172" s="188"/>
      <c r="AC2172" s="188"/>
      <c r="AD2172" s="188"/>
      <c r="AE2172" s="188"/>
      <c r="AF2172" s="188"/>
      <c r="AG2172" s="188"/>
      <c r="AH2172" s="188"/>
      <c r="AI2172" s="188"/>
      <c r="AJ2172" s="188"/>
      <c r="AK2172" s="188"/>
      <c r="AL2172" s="188"/>
      <c r="AM2172" s="188"/>
      <c r="AN2172" s="188"/>
      <c r="AO2172" s="188"/>
      <c r="AP2172" s="188"/>
      <c r="AQ2172" s="188"/>
      <c r="AR2172" s="188"/>
      <c r="AS2172" s="188"/>
      <c r="AT2172" s="188"/>
      <c r="AU2172" s="188"/>
      <c r="AV2172" s="188"/>
      <c r="AW2172" s="188"/>
      <c r="AX2172" s="188"/>
      <c r="AY2172" s="188"/>
      <c r="AZ2172" s="188"/>
      <c r="BA2172" s="188"/>
      <c r="BB2172" s="188"/>
      <c r="BC2172" s="188"/>
      <c r="BD2172" s="188"/>
      <c r="BE2172" s="188"/>
      <c r="BF2172" s="188"/>
      <c r="BG2172" s="188"/>
      <c r="BH2172" s="188"/>
      <c r="BI2172" s="188"/>
      <c r="BJ2172" s="188"/>
      <c r="BK2172" s="188"/>
      <c r="BL2172" s="188"/>
      <c r="BM2172" s="188"/>
    </row>
    <row r="2173" spans="1:65" ht="13.5" thickBot="1" x14ac:dyDescent="0.25">
      <c r="A2173" s="1108" t="s">
        <v>62</v>
      </c>
      <c r="B2173" s="1109"/>
      <c r="C2173" s="1109"/>
      <c r="D2173" s="1109"/>
      <c r="E2173" s="1109"/>
      <c r="F2173" s="1109"/>
      <c r="G2173" s="1109"/>
      <c r="H2173" s="1091"/>
      <c r="AB2173" s="188"/>
      <c r="AC2173" s="188"/>
      <c r="AD2173" s="188"/>
      <c r="AE2173" s="188"/>
      <c r="AF2173" s="188"/>
      <c r="AG2173" s="188"/>
      <c r="AH2173" s="188"/>
      <c r="AI2173" s="188"/>
      <c r="AJ2173" s="188"/>
      <c r="AK2173" s="188"/>
      <c r="AL2173" s="188"/>
      <c r="AM2173" s="188"/>
      <c r="AN2173" s="188"/>
      <c r="AO2173" s="188"/>
      <c r="AP2173" s="188"/>
      <c r="AQ2173" s="188"/>
      <c r="AR2173" s="188"/>
      <c r="AS2173" s="188"/>
      <c r="AT2173" s="188"/>
      <c r="AU2173" s="188"/>
      <c r="AV2173" s="188"/>
      <c r="AW2173" s="188"/>
      <c r="AX2173" s="188"/>
      <c r="AY2173" s="188"/>
      <c r="AZ2173" s="188"/>
      <c r="BA2173" s="188"/>
      <c r="BB2173" s="188"/>
      <c r="BC2173" s="188"/>
      <c r="BD2173" s="188"/>
      <c r="BE2173" s="188"/>
      <c r="BF2173" s="188"/>
      <c r="BG2173" s="188"/>
      <c r="BH2173" s="188"/>
      <c r="BI2173" s="188"/>
      <c r="BJ2173" s="188"/>
      <c r="BK2173" s="188"/>
      <c r="BL2173" s="188"/>
      <c r="BM2173" s="188"/>
    </row>
    <row r="2174" spans="1:65" x14ac:dyDescent="0.2">
      <c r="A2174" s="62"/>
      <c r="B2174" s="118"/>
      <c r="C2174" s="62"/>
      <c r="D2174" s="118"/>
      <c r="E2174" s="118"/>
      <c r="F2174" s="118"/>
      <c r="G2174" s="135"/>
      <c r="H2174" s="811"/>
      <c r="AB2174" s="188"/>
      <c r="AC2174" s="188"/>
      <c r="AD2174" s="188"/>
      <c r="AE2174" s="188"/>
      <c r="AF2174" s="188"/>
      <c r="AG2174" s="188"/>
      <c r="AH2174" s="188"/>
      <c r="AI2174" s="188"/>
      <c r="AJ2174" s="188"/>
      <c r="AK2174" s="188"/>
      <c r="AL2174" s="188"/>
      <c r="AM2174" s="188"/>
      <c r="AN2174" s="188"/>
      <c r="AO2174" s="188"/>
      <c r="AP2174" s="188"/>
      <c r="AQ2174" s="188"/>
      <c r="AR2174" s="188"/>
      <c r="AS2174" s="188"/>
      <c r="AT2174" s="188"/>
      <c r="AU2174" s="188"/>
      <c r="AV2174" s="188"/>
      <c r="AW2174" s="188"/>
      <c r="AX2174" s="188"/>
      <c r="AY2174" s="188"/>
      <c r="AZ2174" s="188"/>
      <c r="BA2174" s="188"/>
      <c r="BB2174" s="188"/>
      <c r="BC2174" s="188"/>
      <c r="BD2174" s="188"/>
      <c r="BE2174" s="188"/>
      <c r="BF2174" s="188"/>
      <c r="BG2174" s="188"/>
      <c r="BH2174" s="188"/>
      <c r="BI2174" s="188"/>
      <c r="BJ2174" s="188"/>
      <c r="BK2174" s="188"/>
      <c r="BL2174" s="188"/>
      <c r="BM2174" s="188"/>
    </row>
    <row r="2175" spans="1:65" s="699" customFormat="1" ht="37.5" customHeight="1" x14ac:dyDescent="0.2">
      <c r="A2175" s="506" t="s">
        <v>5</v>
      </c>
      <c r="B2175" s="507" t="s">
        <v>6</v>
      </c>
      <c r="C2175" s="507" t="s">
        <v>7</v>
      </c>
      <c r="D2175" s="680" t="s">
        <v>578</v>
      </c>
      <c r="E2175" s="680" t="s">
        <v>579</v>
      </c>
      <c r="F2175" s="680" t="s">
        <v>580</v>
      </c>
      <c r="G2175" s="680" t="s">
        <v>581</v>
      </c>
      <c r="H2175" s="690" t="s">
        <v>14</v>
      </c>
      <c r="I2175" s="520"/>
    </row>
    <row r="2176" spans="1:65" s="699" customFormat="1" ht="25.5" customHeight="1" x14ac:dyDescent="0.2">
      <c r="A2176" s="508"/>
      <c r="B2176" s="508"/>
      <c r="C2176" s="508"/>
      <c r="D2176" s="248"/>
      <c r="E2176" s="248"/>
      <c r="F2176" s="248" t="s">
        <v>582</v>
      </c>
      <c r="G2176" s="248" t="s">
        <v>583</v>
      </c>
      <c r="H2176" s="688" t="s">
        <v>584</v>
      </c>
      <c r="I2176" s="520"/>
    </row>
    <row r="2177" spans="1:65" s="187" customFormat="1" ht="21" customHeight="1" x14ac:dyDescent="0.2">
      <c r="A2177" s="1426" t="str">
        <f>'[1]CM.01-PERSONAL '!$C$168</f>
        <v xml:space="preserve">GERENCIA DE OBRAS </v>
      </c>
      <c r="B2177" s="1426">
        <v>6</v>
      </c>
      <c r="C2177" s="780" t="str">
        <f>'[1]MATRIZ DE ACTIVIDADES'!$B$31</f>
        <v>Recepciona, revisa expediente y programa inspección ocular</v>
      </c>
      <c r="D2177" s="722" t="str">
        <f>'[1]CM.02- FUNGIBLE'!$B$6</f>
        <v>Folder manila A4</v>
      </c>
      <c r="E2177" s="723" t="s">
        <v>591</v>
      </c>
      <c r="F2177" s="724">
        <v>1</v>
      </c>
      <c r="G2177" s="725">
        <f>'[1]CM.02- FUNGIBLE'!$E$6</f>
        <v>0.71679999999999999</v>
      </c>
      <c r="H2177" s="726">
        <f t="shared" ref="H2177:H2180" si="94">F2177*G2177</f>
        <v>0.71679999999999999</v>
      </c>
      <c r="I2177" s="129"/>
      <c r="J2177" s="129"/>
      <c r="K2177" s="129"/>
      <c r="L2177" s="129"/>
      <c r="M2177" s="129"/>
      <c r="N2177" s="129"/>
      <c r="O2177" s="129"/>
      <c r="P2177" s="129"/>
      <c r="Q2177" s="129"/>
      <c r="R2177" s="129"/>
      <c r="S2177" s="129"/>
      <c r="T2177" s="129"/>
      <c r="U2177" s="129"/>
      <c r="V2177" s="129"/>
      <c r="W2177" s="129"/>
      <c r="X2177" s="129"/>
      <c r="Y2177" s="129"/>
      <c r="Z2177" s="129"/>
      <c r="AA2177" s="129"/>
    </row>
    <row r="2178" spans="1:65" s="187" customFormat="1" ht="25.5" customHeight="1" x14ac:dyDescent="0.2">
      <c r="A2178" s="1428"/>
      <c r="B2178" s="1430"/>
      <c r="C2178" s="819"/>
      <c r="D2178" s="727" t="str">
        <f>'[1]CM.02- FUNGIBLE'!$B$5</f>
        <v>Faster</v>
      </c>
      <c r="E2178" s="723" t="s">
        <v>591</v>
      </c>
      <c r="F2178" s="727">
        <v>1</v>
      </c>
      <c r="G2178" s="728">
        <f>'[1]CM.02- FUNGIBLE'!$E$5</f>
        <v>8.8000000000000009E-2</v>
      </c>
      <c r="H2178" s="726">
        <f t="shared" si="94"/>
        <v>8.8000000000000009E-2</v>
      </c>
      <c r="I2178" s="129"/>
      <c r="J2178" s="129"/>
      <c r="K2178" s="129"/>
      <c r="L2178" s="129"/>
      <c r="M2178" s="129"/>
      <c r="N2178" s="129"/>
      <c r="O2178" s="129"/>
      <c r="P2178" s="129"/>
      <c r="Q2178" s="129"/>
      <c r="R2178" s="129"/>
      <c r="S2178" s="129"/>
      <c r="T2178" s="129"/>
      <c r="U2178" s="129"/>
      <c r="V2178" s="129"/>
      <c r="W2178" s="129"/>
      <c r="X2178" s="129"/>
      <c r="Y2178" s="129"/>
      <c r="Z2178" s="129"/>
      <c r="AA2178" s="129"/>
    </row>
    <row r="2179" spans="1:65" s="187" customFormat="1" ht="27.75" customHeight="1" x14ac:dyDescent="0.2">
      <c r="A2179" s="1428"/>
      <c r="B2179" s="1426">
        <v>10</v>
      </c>
      <c r="C2179" s="780" t="str">
        <f>'[1]MATRIZ DE ACTIVIDADES'!$B$16</f>
        <v>Elabora Informe Tecnico y deriva a Gerente</v>
      </c>
      <c r="D2179" s="722" t="str">
        <f>'[1]CM.02- FUNGIBLE'!$B$8</f>
        <v>Papel Bond A-4 75 gramos</v>
      </c>
      <c r="E2179" s="723" t="s">
        <v>591</v>
      </c>
      <c r="F2179" s="724">
        <v>8</v>
      </c>
      <c r="G2179" s="729">
        <f>'[1]CM.02- FUNGIBLE'!$E$8</f>
        <v>3.1600000000000003E-2</v>
      </c>
      <c r="H2179" s="726">
        <f t="shared" si="94"/>
        <v>0.25280000000000002</v>
      </c>
      <c r="I2179" s="129"/>
      <c r="J2179" s="129"/>
      <c r="K2179" s="129"/>
      <c r="L2179" s="129"/>
      <c r="M2179" s="129"/>
      <c r="N2179" s="129"/>
      <c r="O2179" s="129"/>
      <c r="P2179" s="129"/>
      <c r="Q2179" s="129"/>
      <c r="R2179" s="129"/>
      <c r="S2179" s="129"/>
      <c r="T2179" s="129"/>
      <c r="U2179" s="129"/>
      <c r="V2179" s="129"/>
      <c r="W2179" s="129"/>
      <c r="X2179" s="129"/>
      <c r="Y2179" s="129"/>
      <c r="Z2179" s="129"/>
      <c r="AA2179" s="129"/>
    </row>
    <row r="2180" spans="1:65" s="187" customFormat="1" ht="27.75" customHeight="1" x14ac:dyDescent="0.2">
      <c r="A2180" s="1430"/>
      <c r="B2180" s="1430"/>
      <c r="C2180" s="780"/>
      <c r="D2180" s="730" t="str">
        <f>'[1]CM.02- FUNGIBLE'!$B$7</f>
        <v>Grapas 26/6</v>
      </c>
      <c r="E2180" s="723" t="s">
        <v>591</v>
      </c>
      <c r="F2180" s="731">
        <v>1</v>
      </c>
      <c r="G2180" s="732">
        <f>'[1]CM.02- FUNGIBLE'!$E$7</f>
        <v>4.5199999999999998E-4</v>
      </c>
      <c r="H2180" s="726">
        <f t="shared" si="94"/>
        <v>4.5199999999999998E-4</v>
      </c>
      <c r="I2180" s="129"/>
      <c r="J2180" s="129"/>
      <c r="K2180" s="129"/>
      <c r="L2180" s="129"/>
      <c r="M2180" s="129"/>
      <c r="N2180" s="129"/>
      <c r="O2180" s="129"/>
      <c r="P2180" s="129"/>
      <c r="Q2180" s="129"/>
      <c r="R2180" s="129"/>
      <c r="S2180" s="129"/>
      <c r="T2180" s="129"/>
      <c r="U2180" s="129"/>
      <c r="V2180" s="129"/>
      <c r="W2180" s="129"/>
      <c r="X2180" s="129"/>
      <c r="Y2180" s="129"/>
      <c r="Z2180" s="129"/>
      <c r="AA2180" s="129"/>
    </row>
    <row r="2181" spans="1:65" ht="36" x14ac:dyDescent="0.2">
      <c r="E2181" s="820"/>
      <c r="F2181" s="822"/>
      <c r="G2181" s="692" t="s">
        <v>20</v>
      </c>
      <c r="H2181" s="799">
        <f>SUM(H2177:H2180)</f>
        <v>1.0580519999999998</v>
      </c>
      <c r="AB2181" s="188"/>
      <c r="AC2181" s="188"/>
      <c r="AD2181" s="188"/>
      <c r="AE2181" s="188"/>
      <c r="AF2181" s="188"/>
      <c r="AG2181" s="188"/>
      <c r="AH2181" s="188"/>
      <c r="AI2181" s="188"/>
      <c r="AJ2181" s="188"/>
      <c r="AK2181" s="188"/>
      <c r="AL2181" s="188"/>
      <c r="AM2181" s="188"/>
      <c r="AN2181" s="188"/>
      <c r="AO2181" s="188"/>
      <c r="AP2181" s="188"/>
      <c r="AQ2181" s="188"/>
      <c r="AR2181" s="188"/>
      <c r="AS2181" s="188"/>
      <c r="AT2181" s="188"/>
      <c r="AU2181" s="188"/>
      <c r="AV2181" s="188"/>
      <c r="AW2181" s="188"/>
      <c r="AX2181" s="188"/>
      <c r="AY2181" s="188"/>
      <c r="AZ2181" s="188"/>
      <c r="BA2181" s="188"/>
      <c r="BB2181" s="188"/>
      <c r="BC2181" s="188"/>
      <c r="BD2181" s="188"/>
      <c r="BE2181" s="188"/>
      <c r="BF2181" s="188"/>
      <c r="BG2181" s="188"/>
      <c r="BH2181" s="188"/>
      <c r="BI2181" s="188"/>
      <c r="BJ2181" s="188"/>
      <c r="BK2181" s="188"/>
      <c r="BL2181" s="188"/>
      <c r="BM2181" s="188"/>
    </row>
    <row r="2185" spans="1:65" s="52" customFormat="1" ht="15" customHeight="1" x14ac:dyDescent="0.25">
      <c r="A2185" s="1305" t="s">
        <v>55</v>
      </c>
      <c r="B2185" s="1305"/>
      <c r="C2185" s="1305"/>
      <c r="D2185" s="1305"/>
      <c r="E2185" s="1305"/>
      <c r="F2185" s="1305"/>
      <c r="G2185" s="1305"/>
      <c r="H2185" s="1305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</row>
    <row r="2186" spans="1:65" s="52" customFormat="1" ht="15" x14ac:dyDescent="0.25">
      <c r="A2186" s="1305" t="s">
        <v>673</v>
      </c>
      <c r="B2186" s="1305"/>
      <c r="C2186" s="1305"/>
      <c r="D2186" s="1305"/>
      <c r="E2186" s="1305"/>
      <c r="F2186" s="1305"/>
      <c r="G2186" s="1305"/>
      <c r="H2186" s="1305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</row>
    <row r="2187" spans="1:65" s="52" customFormat="1" ht="15" customHeight="1" x14ac:dyDescent="0.25">
      <c r="A2187" s="1301" t="s">
        <v>674</v>
      </c>
      <c r="B2187" s="1301"/>
      <c r="C2187" s="1301"/>
      <c r="D2187" s="1301"/>
      <c r="E2187" s="1301"/>
      <c r="F2187" s="1301"/>
      <c r="G2187" s="1301"/>
      <c r="H2187" s="130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</row>
    <row r="2188" spans="1:65" ht="13.5" customHeight="1" x14ac:dyDescent="0.2">
      <c r="A2188" s="59"/>
      <c r="B2188" s="180"/>
      <c r="C2188" s="68"/>
      <c r="D2188" s="116"/>
      <c r="E2188" s="68"/>
      <c r="F2188" s="116"/>
      <c r="G2188" s="68"/>
      <c r="H2188" s="116"/>
      <c r="K2188" s="188"/>
      <c r="L2188" s="188"/>
      <c r="M2188" s="188"/>
      <c r="N2188" s="188"/>
      <c r="O2188" s="188"/>
      <c r="P2188" s="188"/>
      <c r="Q2188" s="188"/>
      <c r="R2188" s="188"/>
      <c r="S2188" s="188"/>
      <c r="T2188" s="188"/>
      <c r="U2188" s="188"/>
      <c r="V2188" s="188"/>
      <c r="W2188" s="188"/>
      <c r="X2188" s="188"/>
      <c r="Y2188" s="188"/>
      <c r="Z2188" s="188"/>
      <c r="AA2188" s="188"/>
      <c r="AB2188" s="188"/>
      <c r="AC2188" s="188"/>
      <c r="AD2188" s="188"/>
      <c r="AE2188" s="188"/>
      <c r="AF2188" s="188"/>
      <c r="AG2188" s="188"/>
      <c r="AH2188" s="188"/>
      <c r="AI2188" s="188"/>
      <c r="AJ2188" s="188"/>
      <c r="AK2188" s="188"/>
      <c r="AL2188" s="188"/>
      <c r="AM2188" s="188"/>
      <c r="AN2188" s="188"/>
      <c r="AO2188" s="188"/>
      <c r="AP2188" s="188"/>
      <c r="AQ2188" s="188"/>
      <c r="AR2188" s="188"/>
      <c r="AS2188" s="188"/>
      <c r="AT2188" s="188"/>
      <c r="AU2188" s="188"/>
      <c r="AV2188" s="188"/>
      <c r="AW2188" s="188"/>
      <c r="AX2188" s="188"/>
      <c r="AY2188" s="188"/>
      <c r="AZ2188" s="188"/>
      <c r="BA2188" s="188"/>
      <c r="BB2188" s="188"/>
      <c r="BC2188" s="188"/>
      <c r="BD2188" s="188"/>
      <c r="BE2188" s="188"/>
      <c r="BF2188" s="188"/>
      <c r="BG2188" s="188"/>
      <c r="BH2188" s="188"/>
      <c r="BI2188" s="188"/>
      <c r="BJ2188" s="188"/>
      <c r="BK2188" s="188"/>
      <c r="BL2188" s="188"/>
      <c r="BM2188" s="188"/>
    </row>
    <row r="2189" spans="1:65" ht="13.5" thickBot="1" x14ac:dyDescent="0.25">
      <c r="A2189" s="60" t="s">
        <v>3</v>
      </c>
      <c r="B2189" s="117"/>
      <c r="C2189" s="61"/>
      <c r="D2189" s="117"/>
      <c r="E2189" s="117"/>
      <c r="F2189" s="131"/>
      <c r="G2189" s="132"/>
      <c r="H2189" s="793"/>
      <c r="K2189" s="188"/>
      <c r="L2189" s="188"/>
      <c r="M2189" s="188"/>
      <c r="N2189" s="188"/>
      <c r="O2189" s="188"/>
      <c r="P2189" s="188"/>
      <c r="Q2189" s="188"/>
      <c r="R2189" s="188"/>
      <c r="S2189" s="188"/>
      <c r="T2189" s="188"/>
      <c r="U2189" s="188"/>
      <c r="V2189" s="188"/>
      <c r="W2189" s="188"/>
      <c r="X2189" s="188"/>
      <c r="Y2189" s="188"/>
      <c r="Z2189" s="188"/>
      <c r="AA2189" s="188"/>
      <c r="AB2189" s="188"/>
      <c r="AC2189" s="188"/>
      <c r="AD2189" s="188"/>
      <c r="AE2189" s="188"/>
      <c r="AF2189" s="188"/>
      <c r="AG2189" s="188"/>
      <c r="AH2189" s="188"/>
      <c r="AI2189" s="188"/>
      <c r="AJ2189" s="188"/>
      <c r="AK2189" s="188"/>
      <c r="AL2189" s="188"/>
      <c r="AM2189" s="188"/>
      <c r="AN2189" s="188"/>
      <c r="AO2189" s="188"/>
      <c r="AP2189" s="188"/>
      <c r="AQ2189" s="188"/>
      <c r="AR2189" s="188"/>
      <c r="AS2189" s="188"/>
      <c r="AT2189" s="188"/>
      <c r="AU2189" s="188"/>
      <c r="AV2189" s="188"/>
      <c r="AW2189" s="188"/>
      <c r="AX2189" s="188"/>
      <c r="AY2189" s="188"/>
      <c r="AZ2189" s="188"/>
      <c r="BA2189" s="188"/>
      <c r="BB2189" s="188"/>
      <c r="BC2189" s="188"/>
      <c r="BD2189" s="188"/>
      <c r="BE2189" s="188"/>
      <c r="BF2189" s="188"/>
      <c r="BG2189" s="188"/>
      <c r="BH2189" s="188"/>
      <c r="BI2189" s="188"/>
      <c r="BJ2189" s="188"/>
      <c r="BK2189" s="188"/>
      <c r="BL2189" s="188"/>
      <c r="BM2189" s="188"/>
    </row>
    <row r="2190" spans="1:65" ht="22.5" customHeight="1" thickBot="1" x14ac:dyDescent="0.25">
      <c r="A2190" s="1453" t="s">
        <v>476</v>
      </c>
      <c r="B2190" s="1454"/>
      <c r="C2190" s="1454"/>
      <c r="D2190" s="1454"/>
      <c r="E2190" s="1454"/>
      <c r="F2190" s="1454"/>
      <c r="G2190" s="1454"/>
      <c r="H2190" s="1455"/>
      <c r="K2190" s="188"/>
      <c r="L2190" s="188"/>
      <c r="M2190" s="188"/>
      <c r="N2190" s="188"/>
      <c r="O2190" s="188"/>
      <c r="P2190" s="188"/>
      <c r="Q2190" s="188"/>
      <c r="R2190" s="188"/>
      <c r="S2190" s="188"/>
      <c r="T2190" s="188"/>
      <c r="U2190" s="188"/>
      <c r="V2190" s="188"/>
      <c r="W2190" s="188"/>
      <c r="X2190" s="188"/>
      <c r="Y2190" s="188"/>
      <c r="Z2190" s="188"/>
      <c r="AA2190" s="188"/>
      <c r="AB2190" s="188"/>
      <c r="AC2190" s="188"/>
      <c r="AD2190" s="188"/>
      <c r="AE2190" s="188"/>
      <c r="AF2190" s="188"/>
      <c r="AG2190" s="188"/>
      <c r="AH2190" s="188"/>
      <c r="AI2190" s="188"/>
      <c r="AJ2190" s="188"/>
      <c r="AK2190" s="188"/>
      <c r="AL2190" s="188"/>
      <c r="AM2190" s="188"/>
      <c r="AN2190" s="188"/>
      <c r="AO2190" s="188"/>
      <c r="AP2190" s="188"/>
      <c r="AQ2190" s="188"/>
      <c r="AR2190" s="188"/>
      <c r="AS2190" s="188"/>
      <c r="AT2190" s="188"/>
      <c r="AU2190" s="188"/>
      <c r="AV2190" s="188"/>
      <c r="AW2190" s="188"/>
      <c r="AX2190" s="188"/>
      <c r="AY2190" s="188"/>
      <c r="AZ2190" s="188"/>
      <c r="BA2190" s="188"/>
      <c r="BB2190" s="188"/>
      <c r="BC2190" s="188"/>
      <c r="BD2190" s="188"/>
      <c r="BE2190" s="188"/>
      <c r="BF2190" s="188"/>
      <c r="BG2190" s="188"/>
      <c r="BH2190" s="188"/>
      <c r="BI2190" s="188"/>
      <c r="BJ2190" s="188"/>
      <c r="BK2190" s="188"/>
      <c r="BL2190" s="188"/>
      <c r="BM2190" s="188"/>
    </row>
    <row r="2191" spans="1:65" x14ac:dyDescent="0.2">
      <c r="A2191" s="185"/>
      <c r="B2191" s="186"/>
      <c r="C2191" s="185"/>
      <c r="D2191" s="186"/>
      <c r="E2191" s="186"/>
      <c r="F2191" s="186"/>
      <c r="G2191" s="204"/>
      <c r="H2191" s="814"/>
      <c r="K2191" s="188"/>
      <c r="L2191" s="188"/>
      <c r="M2191" s="188"/>
      <c r="N2191" s="188"/>
      <c r="O2191" s="188"/>
      <c r="P2191" s="188"/>
      <c r="Q2191" s="188"/>
      <c r="R2191" s="188"/>
      <c r="S2191" s="188"/>
      <c r="T2191" s="188"/>
      <c r="U2191" s="188"/>
      <c r="V2191" s="188"/>
      <c r="W2191" s="188"/>
      <c r="X2191" s="188"/>
      <c r="Y2191" s="188"/>
      <c r="Z2191" s="188"/>
      <c r="AA2191" s="188"/>
      <c r="AB2191" s="188"/>
      <c r="AC2191" s="188"/>
      <c r="AD2191" s="188"/>
      <c r="AE2191" s="188"/>
      <c r="AF2191" s="188"/>
      <c r="AG2191" s="188"/>
      <c r="AH2191" s="188"/>
      <c r="AI2191" s="188"/>
      <c r="AJ2191" s="188"/>
      <c r="AK2191" s="188"/>
      <c r="AL2191" s="188"/>
      <c r="AM2191" s="188"/>
      <c r="AN2191" s="188"/>
      <c r="AO2191" s="188"/>
      <c r="AP2191" s="188"/>
      <c r="AQ2191" s="188"/>
      <c r="AR2191" s="188"/>
      <c r="AS2191" s="188"/>
      <c r="AT2191" s="188"/>
      <c r="AU2191" s="188"/>
      <c r="AV2191" s="188"/>
      <c r="AW2191" s="188"/>
      <c r="AX2191" s="188"/>
      <c r="AY2191" s="188"/>
      <c r="AZ2191" s="188"/>
      <c r="BA2191" s="188"/>
      <c r="BB2191" s="188"/>
      <c r="BC2191" s="188"/>
      <c r="BD2191" s="188"/>
      <c r="BE2191" s="188"/>
      <c r="BF2191" s="188"/>
      <c r="BG2191" s="188"/>
      <c r="BH2191" s="188"/>
      <c r="BI2191" s="188"/>
      <c r="BJ2191" s="188"/>
      <c r="BK2191" s="188"/>
      <c r="BL2191" s="188"/>
      <c r="BM2191" s="188"/>
    </row>
    <row r="2192" spans="1:65" ht="13.5" thickBot="1" x14ac:dyDescent="0.25">
      <c r="A2192" s="60" t="s">
        <v>4</v>
      </c>
      <c r="B2192" s="117"/>
      <c r="C2192" s="63"/>
      <c r="D2192" s="118"/>
      <c r="E2192" s="118"/>
      <c r="F2192" s="134"/>
      <c r="G2192" s="135"/>
      <c r="H2192" s="793"/>
      <c r="K2192" s="188"/>
      <c r="L2192" s="188"/>
      <c r="M2192" s="188"/>
      <c r="N2192" s="188"/>
      <c r="O2192" s="188"/>
      <c r="P2192" s="188"/>
      <c r="Q2192" s="188"/>
      <c r="R2192" s="188"/>
      <c r="S2192" s="188"/>
      <c r="T2192" s="188"/>
      <c r="U2192" s="188"/>
      <c r="V2192" s="188"/>
      <c r="W2192" s="188"/>
      <c r="X2192" s="188"/>
      <c r="Y2192" s="188"/>
      <c r="Z2192" s="188"/>
      <c r="AA2192" s="188"/>
      <c r="AB2192" s="188"/>
      <c r="AC2192" s="188"/>
      <c r="AD2192" s="188"/>
      <c r="AE2192" s="188"/>
      <c r="AF2192" s="188"/>
      <c r="AG2192" s="188"/>
      <c r="AH2192" s="188"/>
      <c r="AI2192" s="188"/>
      <c r="AJ2192" s="188"/>
      <c r="AK2192" s="188"/>
      <c r="AL2192" s="188"/>
      <c r="AM2192" s="188"/>
      <c r="AN2192" s="188"/>
      <c r="AO2192" s="188"/>
      <c r="AP2192" s="188"/>
      <c r="AQ2192" s="188"/>
      <c r="AR2192" s="188"/>
      <c r="AS2192" s="188"/>
      <c r="AT2192" s="188"/>
      <c r="AU2192" s="188"/>
      <c r="AV2192" s="188"/>
      <c r="AW2192" s="188"/>
      <c r="AX2192" s="188"/>
      <c r="AY2192" s="188"/>
      <c r="AZ2192" s="188"/>
      <c r="BA2192" s="188"/>
      <c r="BB2192" s="188"/>
      <c r="BC2192" s="188"/>
      <c r="BD2192" s="188"/>
      <c r="BE2192" s="188"/>
      <c r="BF2192" s="188"/>
      <c r="BG2192" s="188"/>
      <c r="BH2192" s="188"/>
      <c r="BI2192" s="188"/>
      <c r="BJ2192" s="188"/>
      <c r="BK2192" s="188"/>
      <c r="BL2192" s="188"/>
      <c r="BM2192" s="188"/>
    </row>
    <row r="2193" spans="1:65" ht="13.5" thickBot="1" x14ac:dyDescent="0.25">
      <c r="A2193" s="1108" t="s">
        <v>62</v>
      </c>
      <c r="B2193" s="1109"/>
      <c r="C2193" s="1109"/>
      <c r="D2193" s="1109"/>
      <c r="E2193" s="1109"/>
      <c r="F2193" s="1109"/>
      <c r="G2193" s="1109"/>
      <c r="H2193" s="1091"/>
      <c r="K2193" s="188"/>
      <c r="L2193" s="188"/>
      <c r="M2193" s="188"/>
      <c r="N2193" s="188"/>
      <c r="O2193" s="188"/>
      <c r="P2193" s="188"/>
      <c r="Q2193" s="188"/>
      <c r="R2193" s="188"/>
      <c r="S2193" s="188"/>
      <c r="T2193" s="188"/>
      <c r="U2193" s="188"/>
      <c r="V2193" s="188"/>
      <c r="W2193" s="188"/>
      <c r="X2193" s="188"/>
      <c r="Y2193" s="188"/>
      <c r="Z2193" s="188"/>
      <c r="AA2193" s="188"/>
      <c r="AB2193" s="188"/>
      <c r="AC2193" s="188"/>
      <c r="AD2193" s="188"/>
      <c r="AE2193" s="188"/>
      <c r="AF2193" s="188"/>
      <c r="AG2193" s="188"/>
      <c r="AH2193" s="188"/>
      <c r="AI2193" s="188"/>
      <c r="AJ2193" s="188"/>
      <c r="AK2193" s="188"/>
      <c r="AL2193" s="188"/>
      <c r="AM2193" s="188"/>
      <c r="AN2193" s="188"/>
      <c r="AO2193" s="188"/>
      <c r="AP2193" s="188"/>
      <c r="AQ2193" s="188"/>
      <c r="AR2193" s="188"/>
      <c r="AS2193" s="188"/>
      <c r="AT2193" s="188"/>
      <c r="AU2193" s="188"/>
      <c r="AV2193" s="188"/>
      <c r="AW2193" s="188"/>
      <c r="AX2193" s="188"/>
      <c r="AY2193" s="188"/>
      <c r="AZ2193" s="188"/>
      <c r="BA2193" s="188"/>
      <c r="BB2193" s="188"/>
      <c r="BC2193" s="188"/>
      <c r="BD2193" s="188"/>
      <c r="BE2193" s="188"/>
      <c r="BF2193" s="188"/>
      <c r="BG2193" s="188"/>
      <c r="BH2193" s="188"/>
      <c r="BI2193" s="188"/>
      <c r="BJ2193" s="188"/>
      <c r="BK2193" s="188"/>
      <c r="BL2193" s="188"/>
      <c r="BM2193" s="188"/>
    </row>
    <row r="2194" spans="1:65" x14ac:dyDescent="0.2">
      <c r="A2194" s="62"/>
      <c r="B2194" s="118"/>
      <c r="C2194" s="62"/>
      <c r="D2194" s="118"/>
      <c r="E2194" s="118"/>
      <c r="F2194" s="118"/>
      <c r="G2194" s="135"/>
      <c r="H2194" s="811"/>
      <c r="K2194" s="188"/>
      <c r="L2194" s="188"/>
      <c r="M2194" s="188"/>
      <c r="N2194" s="188"/>
      <c r="O2194" s="188"/>
      <c r="P2194" s="188"/>
      <c r="Q2194" s="188"/>
      <c r="R2194" s="188"/>
      <c r="S2194" s="188"/>
      <c r="T2194" s="188"/>
      <c r="U2194" s="188"/>
      <c r="V2194" s="188"/>
      <c r="W2194" s="188"/>
      <c r="X2194" s="188"/>
      <c r="Y2194" s="188"/>
      <c r="Z2194" s="188"/>
      <c r="AA2194" s="188"/>
      <c r="AB2194" s="188"/>
      <c r="AC2194" s="188"/>
      <c r="AD2194" s="188"/>
      <c r="AE2194" s="188"/>
      <c r="AF2194" s="188"/>
      <c r="AG2194" s="188"/>
      <c r="AH2194" s="188"/>
      <c r="AI2194" s="188"/>
      <c r="AJ2194" s="188"/>
      <c r="AK2194" s="188"/>
      <c r="AL2194" s="188"/>
      <c r="AM2194" s="188"/>
      <c r="AN2194" s="188"/>
      <c r="AO2194" s="188"/>
      <c r="AP2194" s="188"/>
      <c r="AQ2194" s="188"/>
      <c r="AR2194" s="188"/>
      <c r="AS2194" s="188"/>
      <c r="AT2194" s="188"/>
      <c r="AU2194" s="188"/>
      <c r="AV2194" s="188"/>
      <c r="AW2194" s="188"/>
      <c r="AX2194" s="188"/>
      <c r="AY2194" s="188"/>
      <c r="AZ2194" s="188"/>
      <c r="BA2194" s="188"/>
      <c r="BB2194" s="188"/>
      <c r="BC2194" s="188"/>
      <c r="BD2194" s="188"/>
      <c r="BE2194" s="188"/>
      <c r="BF2194" s="188"/>
      <c r="BG2194" s="188"/>
      <c r="BH2194" s="188"/>
      <c r="BI2194" s="188"/>
      <c r="BJ2194" s="188"/>
      <c r="BK2194" s="188"/>
      <c r="BL2194" s="188"/>
      <c r="BM2194" s="188"/>
    </row>
    <row r="2195" spans="1:65" s="676" customFormat="1" ht="37.5" customHeight="1" x14ac:dyDescent="0.2">
      <c r="A2195" s="506" t="s">
        <v>5</v>
      </c>
      <c r="B2195" s="507" t="s">
        <v>6</v>
      </c>
      <c r="C2195" s="507" t="s">
        <v>7</v>
      </c>
      <c r="D2195" s="680" t="s">
        <v>578</v>
      </c>
      <c r="E2195" s="680" t="s">
        <v>579</v>
      </c>
      <c r="F2195" s="680" t="s">
        <v>580</v>
      </c>
      <c r="G2195" s="680" t="s">
        <v>581</v>
      </c>
      <c r="H2195" s="690" t="s">
        <v>14</v>
      </c>
      <c r="I2195" s="520"/>
    </row>
    <row r="2196" spans="1:65" s="676" customFormat="1" ht="25.5" customHeight="1" x14ac:dyDescent="0.2">
      <c r="A2196" s="508"/>
      <c r="B2196" s="508"/>
      <c r="C2196" s="508"/>
      <c r="D2196" s="248"/>
      <c r="E2196" s="248"/>
      <c r="F2196" s="248" t="s">
        <v>582</v>
      </c>
      <c r="G2196" s="248" t="s">
        <v>583</v>
      </c>
      <c r="H2196" s="688" t="s">
        <v>584</v>
      </c>
      <c r="I2196" s="520"/>
    </row>
    <row r="2197" spans="1:65" s="187" customFormat="1" ht="21" customHeight="1" x14ac:dyDescent="0.2">
      <c r="A2197" s="818" t="str">
        <f>'[1]CM.01-PERSONAL '!$C$168</f>
        <v xml:space="preserve">GERENCIA DE OBRAS </v>
      </c>
      <c r="B2197" s="818">
        <v>4</v>
      </c>
      <c r="C2197" s="780" t="str">
        <f>'[1]MATRIZ DE ACTIVIDADES'!$B$62</f>
        <v>Ubica Documentacion , saca copias y  deriva a Gerente</v>
      </c>
      <c r="D2197" s="722" t="str">
        <f>'[1]CM.02- FUNGIBLE'!$B$8</f>
        <v>Papel Bond A-4 75 gramos</v>
      </c>
      <c r="E2197" s="723" t="s">
        <v>591</v>
      </c>
      <c r="F2197" s="724">
        <v>3</v>
      </c>
      <c r="G2197" s="729">
        <f>'[1]CM.02- FUNGIBLE'!$E$8</f>
        <v>3.1600000000000003E-2</v>
      </c>
      <c r="H2197" s="726">
        <f t="shared" ref="H2197" si="95">F2197*G2197</f>
        <v>9.4800000000000009E-2</v>
      </c>
      <c r="I2197" s="129"/>
      <c r="J2197" s="129"/>
      <c r="K2197" s="129"/>
      <c r="L2197" s="129"/>
      <c r="M2197" s="129"/>
      <c r="N2197" s="129"/>
      <c r="O2197" s="129"/>
      <c r="P2197" s="129"/>
      <c r="Q2197" s="129"/>
      <c r="R2197" s="129"/>
      <c r="S2197" s="129"/>
      <c r="T2197" s="129"/>
      <c r="U2197" s="129"/>
      <c r="V2197" s="129"/>
      <c r="W2197" s="129"/>
      <c r="X2197" s="129"/>
      <c r="Y2197" s="129"/>
      <c r="Z2197" s="129"/>
      <c r="AA2197" s="129"/>
    </row>
    <row r="2198" spans="1:65" ht="36" x14ac:dyDescent="0.2">
      <c r="E2198" s="820"/>
      <c r="F2198" s="822"/>
      <c r="G2198" s="692" t="s">
        <v>20</v>
      </c>
      <c r="H2198" s="799">
        <f>SUM(H2197:H2197)</f>
        <v>9.4800000000000009E-2</v>
      </c>
      <c r="AB2198" s="188"/>
      <c r="AC2198" s="188"/>
      <c r="AD2198" s="188"/>
      <c r="AE2198" s="188"/>
      <c r="AF2198" s="188"/>
      <c r="AG2198" s="188"/>
      <c r="AH2198" s="188"/>
      <c r="AI2198" s="188"/>
      <c r="AJ2198" s="188"/>
      <c r="AK2198" s="188"/>
      <c r="AL2198" s="188"/>
      <c r="AM2198" s="188"/>
      <c r="AN2198" s="188"/>
      <c r="AO2198" s="188"/>
      <c r="AP2198" s="188"/>
      <c r="AQ2198" s="188"/>
      <c r="AR2198" s="188"/>
      <c r="AS2198" s="188"/>
      <c r="AT2198" s="188"/>
      <c r="AU2198" s="188"/>
      <c r="AV2198" s="188"/>
      <c r="AW2198" s="188"/>
      <c r="AX2198" s="188"/>
      <c r="AY2198" s="188"/>
      <c r="AZ2198" s="188"/>
      <c r="BA2198" s="188"/>
      <c r="BB2198" s="188"/>
      <c r="BC2198" s="188"/>
      <c r="BD2198" s="188"/>
      <c r="BE2198" s="188"/>
      <c r="BF2198" s="188"/>
      <c r="BG2198" s="188"/>
      <c r="BH2198" s="188"/>
      <c r="BI2198" s="188"/>
      <c r="BJ2198" s="188"/>
      <c r="BK2198" s="188"/>
      <c r="BL2198" s="188"/>
      <c r="BM2198" s="188"/>
    </row>
    <row r="2202" spans="1:65" s="52" customFormat="1" ht="15" customHeight="1" x14ac:dyDescent="0.25">
      <c r="A2202" s="1305" t="s">
        <v>55</v>
      </c>
      <c r="B2202" s="1305"/>
      <c r="C2202" s="1305"/>
      <c r="D2202" s="1305"/>
      <c r="E2202" s="1305"/>
      <c r="F2202" s="1305"/>
      <c r="G2202" s="1305"/>
      <c r="H2202" s="1305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</row>
    <row r="2203" spans="1:65" s="52" customFormat="1" ht="15" x14ac:dyDescent="0.25">
      <c r="A2203" s="1305" t="s">
        <v>673</v>
      </c>
      <c r="B2203" s="1305"/>
      <c r="C2203" s="1305"/>
      <c r="D2203" s="1305"/>
      <c r="E2203" s="1305"/>
      <c r="F2203" s="1305"/>
      <c r="G2203" s="1305"/>
      <c r="H2203" s="1305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</row>
    <row r="2204" spans="1:65" s="52" customFormat="1" ht="15" customHeight="1" x14ac:dyDescent="0.25">
      <c r="A2204" s="1301" t="s">
        <v>674</v>
      </c>
      <c r="B2204" s="1301"/>
      <c r="C2204" s="1301"/>
      <c r="D2204" s="1301"/>
      <c r="E2204" s="1301"/>
      <c r="F2204" s="1301"/>
      <c r="G2204" s="1301"/>
      <c r="H2204" s="130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</row>
    <row r="2205" spans="1:65" ht="13.5" customHeight="1" x14ac:dyDescent="0.2">
      <c r="A2205" s="59"/>
      <c r="B2205" s="180"/>
      <c r="C2205" s="68"/>
      <c r="D2205" s="116"/>
      <c r="E2205" s="68"/>
      <c r="F2205" s="116"/>
      <c r="G2205" s="68"/>
      <c r="H2205" s="116"/>
      <c r="AB2205" s="188"/>
      <c r="AC2205" s="188"/>
      <c r="AD2205" s="188"/>
      <c r="AE2205" s="188"/>
      <c r="AF2205" s="188"/>
      <c r="AG2205" s="188"/>
      <c r="AH2205" s="188"/>
      <c r="AI2205" s="188"/>
      <c r="AJ2205" s="188"/>
      <c r="AK2205" s="188"/>
      <c r="AL2205" s="188"/>
      <c r="AM2205" s="188"/>
      <c r="AN2205" s="188"/>
      <c r="AO2205" s="188"/>
      <c r="AP2205" s="188"/>
      <c r="AQ2205" s="188"/>
      <c r="AR2205" s="188"/>
      <c r="AS2205" s="188"/>
      <c r="AT2205" s="188"/>
      <c r="AU2205" s="188"/>
      <c r="AV2205" s="188"/>
      <c r="AW2205" s="188"/>
      <c r="AX2205" s="188"/>
      <c r="AY2205" s="188"/>
      <c r="AZ2205" s="188"/>
      <c r="BA2205" s="188"/>
      <c r="BB2205" s="188"/>
      <c r="BC2205" s="188"/>
      <c r="BD2205" s="188"/>
      <c r="BE2205" s="188"/>
      <c r="BF2205" s="188"/>
      <c r="BG2205" s="188"/>
      <c r="BH2205" s="188"/>
      <c r="BI2205" s="188"/>
      <c r="BJ2205" s="188"/>
      <c r="BK2205" s="188"/>
      <c r="BL2205" s="188"/>
      <c r="BM2205" s="188"/>
    </row>
    <row r="2206" spans="1:65" ht="13.5" thickBot="1" x14ac:dyDescent="0.25">
      <c r="A2206" s="60" t="s">
        <v>3</v>
      </c>
      <c r="B2206" s="117"/>
      <c r="C2206" s="61"/>
      <c r="D2206" s="117"/>
      <c r="E2206" s="117"/>
      <c r="F2206" s="131"/>
      <c r="G2206" s="132"/>
      <c r="H2206" s="793"/>
      <c r="AB2206" s="188"/>
      <c r="AC2206" s="188"/>
      <c r="AD2206" s="188"/>
      <c r="AE2206" s="188"/>
      <c r="AF2206" s="188"/>
      <c r="AG2206" s="188"/>
      <c r="AH2206" s="188"/>
      <c r="AI2206" s="188"/>
      <c r="AJ2206" s="188"/>
      <c r="AK2206" s="188"/>
      <c r="AL2206" s="188"/>
      <c r="AM2206" s="188"/>
      <c r="AN2206" s="188"/>
      <c r="AO2206" s="188"/>
      <c r="AP2206" s="188"/>
      <c r="AQ2206" s="188"/>
      <c r="AR2206" s="188"/>
      <c r="AS2206" s="188"/>
      <c r="AT2206" s="188"/>
      <c r="AU2206" s="188"/>
      <c r="AV2206" s="188"/>
      <c r="AW2206" s="188"/>
      <c r="AX2206" s="188"/>
      <c r="AY2206" s="188"/>
      <c r="AZ2206" s="188"/>
      <c r="BA2206" s="188"/>
      <c r="BB2206" s="188"/>
      <c r="BC2206" s="188"/>
      <c r="BD2206" s="188"/>
      <c r="BE2206" s="188"/>
      <c r="BF2206" s="188"/>
      <c r="BG2206" s="188"/>
      <c r="BH2206" s="188"/>
      <c r="BI2206" s="188"/>
      <c r="BJ2206" s="188"/>
      <c r="BK2206" s="188"/>
      <c r="BL2206" s="188"/>
      <c r="BM2206" s="188"/>
    </row>
    <row r="2207" spans="1:65" ht="24" customHeight="1" thickBot="1" x14ac:dyDescent="0.25">
      <c r="A2207" s="1453" t="s">
        <v>477</v>
      </c>
      <c r="B2207" s="1454"/>
      <c r="C2207" s="1454"/>
      <c r="D2207" s="1454"/>
      <c r="E2207" s="1454"/>
      <c r="F2207" s="1454"/>
      <c r="G2207" s="1454"/>
      <c r="H2207" s="1455"/>
      <c r="AB2207" s="188"/>
      <c r="AC2207" s="188"/>
      <c r="AD2207" s="188"/>
      <c r="AE2207" s="188"/>
      <c r="AF2207" s="188"/>
      <c r="AG2207" s="188"/>
      <c r="AH2207" s="188"/>
      <c r="AI2207" s="188"/>
      <c r="AJ2207" s="188"/>
      <c r="AK2207" s="188"/>
      <c r="AL2207" s="188"/>
      <c r="AM2207" s="188"/>
      <c r="AN2207" s="188"/>
      <c r="AO2207" s="188"/>
      <c r="AP2207" s="188"/>
      <c r="AQ2207" s="188"/>
      <c r="AR2207" s="188"/>
      <c r="AS2207" s="188"/>
      <c r="AT2207" s="188"/>
      <c r="AU2207" s="188"/>
      <c r="AV2207" s="188"/>
      <c r="AW2207" s="188"/>
      <c r="AX2207" s="188"/>
      <c r="AY2207" s="188"/>
      <c r="AZ2207" s="188"/>
      <c r="BA2207" s="188"/>
      <c r="BB2207" s="188"/>
      <c r="BC2207" s="188"/>
      <c r="BD2207" s="188"/>
      <c r="BE2207" s="188"/>
      <c r="BF2207" s="188"/>
      <c r="BG2207" s="188"/>
      <c r="BH2207" s="188"/>
      <c r="BI2207" s="188"/>
      <c r="BJ2207" s="188"/>
      <c r="BK2207" s="188"/>
      <c r="BL2207" s="188"/>
      <c r="BM2207" s="188"/>
    </row>
    <row r="2208" spans="1:65" x14ac:dyDescent="0.2">
      <c r="A2208" s="185"/>
      <c r="B2208" s="186"/>
      <c r="C2208" s="185"/>
      <c r="D2208" s="186"/>
      <c r="E2208" s="186"/>
      <c r="F2208" s="186"/>
      <c r="G2208" s="204"/>
      <c r="H2208" s="814"/>
      <c r="AB2208" s="188"/>
      <c r="AC2208" s="188"/>
      <c r="AD2208" s="188"/>
      <c r="AE2208" s="188"/>
      <c r="AF2208" s="188"/>
      <c r="AG2208" s="188"/>
      <c r="AH2208" s="188"/>
      <c r="AI2208" s="188"/>
      <c r="AJ2208" s="188"/>
      <c r="AK2208" s="188"/>
      <c r="AL2208" s="188"/>
      <c r="AM2208" s="188"/>
      <c r="AN2208" s="188"/>
      <c r="AO2208" s="188"/>
      <c r="AP2208" s="188"/>
      <c r="AQ2208" s="188"/>
      <c r="AR2208" s="188"/>
      <c r="AS2208" s="188"/>
      <c r="AT2208" s="188"/>
      <c r="AU2208" s="188"/>
      <c r="AV2208" s="188"/>
      <c r="AW2208" s="188"/>
      <c r="AX2208" s="188"/>
      <c r="AY2208" s="188"/>
      <c r="AZ2208" s="188"/>
      <c r="BA2208" s="188"/>
      <c r="BB2208" s="188"/>
      <c r="BC2208" s="188"/>
      <c r="BD2208" s="188"/>
      <c r="BE2208" s="188"/>
      <c r="BF2208" s="188"/>
      <c r="BG2208" s="188"/>
      <c r="BH2208" s="188"/>
      <c r="BI2208" s="188"/>
      <c r="BJ2208" s="188"/>
      <c r="BK2208" s="188"/>
      <c r="BL2208" s="188"/>
      <c r="BM2208" s="188"/>
    </row>
    <row r="2209" spans="1:65" ht="13.5" thickBot="1" x14ac:dyDescent="0.25">
      <c r="A2209" s="60" t="s">
        <v>4</v>
      </c>
      <c r="B2209" s="117"/>
      <c r="C2209" s="63"/>
      <c r="D2209" s="118"/>
      <c r="E2209" s="118"/>
      <c r="F2209" s="134"/>
      <c r="G2209" s="135"/>
      <c r="H2209" s="793"/>
      <c r="AB2209" s="188"/>
      <c r="AC2209" s="188"/>
      <c r="AD2209" s="188"/>
      <c r="AE2209" s="188"/>
      <c r="AF2209" s="188"/>
      <c r="AG2209" s="188"/>
      <c r="AH2209" s="188"/>
      <c r="AI2209" s="188"/>
      <c r="AJ2209" s="188"/>
      <c r="AK2209" s="188"/>
      <c r="AL2209" s="188"/>
      <c r="AM2209" s="188"/>
      <c r="AN2209" s="188"/>
      <c r="AO2209" s="188"/>
      <c r="AP2209" s="188"/>
      <c r="AQ2209" s="188"/>
      <c r="AR2209" s="188"/>
      <c r="AS2209" s="188"/>
      <c r="AT2209" s="188"/>
      <c r="AU2209" s="188"/>
      <c r="AV2209" s="188"/>
      <c r="AW2209" s="188"/>
      <c r="AX2209" s="188"/>
      <c r="AY2209" s="188"/>
      <c r="AZ2209" s="188"/>
      <c r="BA2209" s="188"/>
      <c r="BB2209" s="188"/>
      <c r="BC2209" s="188"/>
      <c r="BD2209" s="188"/>
      <c r="BE2209" s="188"/>
      <c r="BF2209" s="188"/>
      <c r="BG2209" s="188"/>
      <c r="BH2209" s="188"/>
      <c r="BI2209" s="188"/>
      <c r="BJ2209" s="188"/>
      <c r="BK2209" s="188"/>
      <c r="BL2209" s="188"/>
      <c r="BM2209" s="188"/>
    </row>
    <row r="2210" spans="1:65" ht="13.5" thickBot="1" x14ac:dyDescent="0.25">
      <c r="A2210" s="1108" t="s">
        <v>62</v>
      </c>
      <c r="B2210" s="1109"/>
      <c r="C2210" s="1109"/>
      <c r="D2210" s="1109"/>
      <c r="E2210" s="1109"/>
      <c r="F2210" s="1109"/>
      <c r="G2210" s="1109"/>
      <c r="H2210" s="1091"/>
      <c r="AB2210" s="188"/>
      <c r="AC2210" s="188"/>
      <c r="AD2210" s="188"/>
      <c r="AE2210" s="188"/>
      <c r="AF2210" s="188"/>
      <c r="AG2210" s="188"/>
      <c r="AH2210" s="188"/>
      <c r="AI2210" s="188"/>
      <c r="AJ2210" s="188"/>
      <c r="AK2210" s="188"/>
      <c r="AL2210" s="188"/>
      <c r="AM2210" s="188"/>
      <c r="AN2210" s="188"/>
      <c r="AO2210" s="188"/>
      <c r="AP2210" s="188"/>
      <c r="AQ2210" s="188"/>
      <c r="AR2210" s="188"/>
      <c r="AS2210" s="188"/>
      <c r="AT2210" s="188"/>
      <c r="AU2210" s="188"/>
      <c r="AV2210" s="188"/>
      <c r="AW2210" s="188"/>
      <c r="AX2210" s="188"/>
      <c r="AY2210" s="188"/>
      <c r="AZ2210" s="188"/>
      <c r="BA2210" s="188"/>
      <c r="BB2210" s="188"/>
      <c r="BC2210" s="188"/>
      <c r="BD2210" s="188"/>
      <c r="BE2210" s="188"/>
      <c r="BF2210" s="188"/>
      <c r="BG2210" s="188"/>
      <c r="BH2210" s="188"/>
      <c r="BI2210" s="188"/>
      <c r="BJ2210" s="188"/>
      <c r="BK2210" s="188"/>
      <c r="BL2210" s="188"/>
      <c r="BM2210" s="188"/>
    </row>
    <row r="2211" spans="1:65" x14ac:dyDescent="0.2">
      <c r="A2211" s="62"/>
      <c r="B2211" s="118"/>
      <c r="C2211" s="62"/>
      <c r="D2211" s="118"/>
      <c r="E2211" s="118"/>
      <c r="F2211" s="118"/>
      <c r="G2211" s="135"/>
      <c r="H2211" s="811"/>
      <c r="AB2211" s="188"/>
      <c r="AC2211" s="188"/>
      <c r="AD2211" s="188"/>
      <c r="AE2211" s="188"/>
      <c r="AF2211" s="188"/>
      <c r="AG2211" s="188"/>
      <c r="AH2211" s="188"/>
      <c r="AI2211" s="188"/>
      <c r="AJ2211" s="188"/>
      <c r="AK2211" s="188"/>
      <c r="AL2211" s="188"/>
      <c r="AM2211" s="188"/>
      <c r="AN2211" s="188"/>
      <c r="AO2211" s="188"/>
      <c r="AP2211" s="188"/>
      <c r="AQ2211" s="188"/>
      <c r="AR2211" s="188"/>
      <c r="AS2211" s="188"/>
      <c r="AT2211" s="188"/>
      <c r="AU2211" s="188"/>
      <c r="AV2211" s="188"/>
      <c r="AW2211" s="188"/>
      <c r="AX2211" s="188"/>
      <c r="AY2211" s="188"/>
      <c r="AZ2211" s="188"/>
      <c r="BA2211" s="188"/>
      <c r="BB2211" s="188"/>
      <c r="BC2211" s="188"/>
      <c r="BD2211" s="188"/>
      <c r="BE2211" s="188"/>
      <c r="BF2211" s="188"/>
      <c r="BG2211" s="188"/>
      <c r="BH2211" s="188"/>
      <c r="BI2211" s="188"/>
      <c r="BJ2211" s="188"/>
      <c r="BK2211" s="188"/>
      <c r="BL2211" s="188"/>
      <c r="BM2211" s="188"/>
    </row>
    <row r="2212" spans="1:65" s="676" customFormat="1" ht="37.5" customHeight="1" x14ac:dyDescent="0.2">
      <c r="A2212" s="506" t="s">
        <v>5</v>
      </c>
      <c r="B2212" s="507" t="s">
        <v>6</v>
      </c>
      <c r="C2212" s="507" t="s">
        <v>7</v>
      </c>
      <c r="D2212" s="680" t="s">
        <v>578</v>
      </c>
      <c r="E2212" s="680" t="s">
        <v>579</v>
      </c>
      <c r="F2212" s="680" t="s">
        <v>580</v>
      </c>
      <c r="G2212" s="680" t="s">
        <v>581</v>
      </c>
      <c r="H2212" s="690" t="s">
        <v>14</v>
      </c>
      <c r="I2212" s="520"/>
    </row>
    <row r="2213" spans="1:65" s="676" customFormat="1" ht="25.5" customHeight="1" x14ac:dyDescent="0.2">
      <c r="A2213" s="508"/>
      <c r="B2213" s="508"/>
      <c r="C2213" s="508"/>
      <c r="D2213" s="248"/>
      <c r="E2213" s="248"/>
      <c r="F2213" s="248" t="s">
        <v>582</v>
      </c>
      <c r="G2213" s="248" t="s">
        <v>583</v>
      </c>
      <c r="H2213" s="688" t="s">
        <v>584</v>
      </c>
      <c r="I2213" s="520"/>
    </row>
    <row r="2214" spans="1:65" s="187" customFormat="1" ht="21" customHeight="1" x14ac:dyDescent="0.2">
      <c r="A2214" s="788" t="str">
        <f>'[1]CM.01-PERSONAL '!$C$168</f>
        <v xml:space="preserve">GERENCIA DE OBRAS </v>
      </c>
      <c r="B2214" s="825">
        <f>B2213+1</f>
        <v>1</v>
      </c>
      <c r="C2214" s="780" t="str">
        <f>'[1]MATRIZ DE ACTIVIDADES'!$B$62</f>
        <v>Ubica Documentacion , saca copias y  deriva a Gerente</v>
      </c>
      <c r="D2214" s="722" t="str">
        <f>'[1]CM.02- FUNGIBLE'!$B$8</f>
        <v>Papel Bond A-4 75 gramos</v>
      </c>
      <c r="E2214" s="723" t="s">
        <v>591</v>
      </c>
      <c r="F2214" s="724">
        <v>1</v>
      </c>
      <c r="G2214" s="729">
        <f>'[1]CM.02- FUNGIBLE'!$E$8</f>
        <v>3.1600000000000003E-2</v>
      </c>
      <c r="H2214" s="726">
        <f t="shared" ref="H2214" si="96">F2214*G2214</f>
        <v>3.1600000000000003E-2</v>
      </c>
      <c r="I2214" s="129"/>
      <c r="J2214" s="129"/>
      <c r="K2214" s="129"/>
      <c r="L2214" s="129"/>
      <c r="M2214" s="129"/>
      <c r="N2214" s="129"/>
      <c r="O2214" s="129"/>
      <c r="P2214" s="129"/>
      <c r="Q2214" s="129"/>
      <c r="R2214" s="129"/>
      <c r="S2214" s="129"/>
      <c r="T2214" s="129"/>
      <c r="U2214" s="129"/>
      <c r="V2214" s="129"/>
      <c r="W2214" s="129"/>
      <c r="X2214" s="129"/>
      <c r="Y2214" s="129"/>
      <c r="Z2214" s="129"/>
      <c r="AA2214" s="129"/>
    </row>
    <row r="2215" spans="1:65" ht="36" x14ac:dyDescent="0.2">
      <c r="E2215" s="820"/>
      <c r="F2215" s="822"/>
      <c r="G2215" s="692" t="s">
        <v>20</v>
      </c>
      <c r="H2215" s="799">
        <f>SUM(H2214:H2214)</f>
        <v>3.1600000000000003E-2</v>
      </c>
      <c r="AB2215" s="188"/>
      <c r="AC2215" s="188"/>
      <c r="AD2215" s="188"/>
      <c r="AE2215" s="188"/>
      <c r="AF2215" s="188"/>
      <c r="AG2215" s="188"/>
      <c r="AH2215" s="188"/>
      <c r="AI2215" s="188"/>
      <c r="AJ2215" s="188"/>
      <c r="AK2215" s="188"/>
      <c r="AL2215" s="188"/>
      <c r="AM2215" s="188"/>
      <c r="AN2215" s="188"/>
      <c r="AO2215" s="188"/>
      <c r="AP2215" s="188"/>
      <c r="AQ2215" s="188"/>
      <c r="AR2215" s="188"/>
      <c r="AS2215" s="188"/>
      <c r="AT2215" s="188"/>
      <c r="AU2215" s="188"/>
      <c r="AV2215" s="188"/>
      <c r="AW2215" s="188"/>
      <c r="AX2215" s="188"/>
      <c r="AY2215" s="188"/>
      <c r="AZ2215" s="188"/>
      <c r="BA2215" s="188"/>
      <c r="BB2215" s="188"/>
      <c r="BC2215" s="188"/>
      <c r="BD2215" s="188"/>
      <c r="BE2215" s="188"/>
      <c r="BF2215" s="188"/>
      <c r="BG2215" s="188"/>
      <c r="BH2215" s="188"/>
      <c r="BI2215" s="188"/>
      <c r="BJ2215" s="188"/>
      <c r="BK2215" s="188"/>
      <c r="BL2215" s="188"/>
      <c r="BM2215" s="188"/>
    </row>
    <row r="2218" spans="1:65" s="52" customFormat="1" ht="15" customHeight="1" x14ac:dyDescent="0.25">
      <c r="A2218" s="1305" t="s">
        <v>55</v>
      </c>
      <c r="B2218" s="1305"/>
      <c r="C2218" s="1305"/>
      <c r="D2218" s="1305"/>
      <c r="E2218" s="1305"/>
      <c r="F2218" s="1305"/>
      <c r="G2218" s="1305"/>
      <c r="H2218" s="1305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</row>
    <row r="2219" spans="1:65" s="52" customFormat="1" ht="15" x14ac:dyDescent="0.25">
      <c r="A2219" s="1305" t="s">
        <v>673</v>
      </c>
      <c r="B2219" s="1305"/>
      <c r="C2219" s="1305"/>
      <c r="D2219" s="1305"/>
      <c r="E2219" s="1305"/>
      <c r="F2219" s="1305"/>
      <c r="G2219" s="1305"/>
      <c r="H2219" s="1305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</row>
    <row r="2220" spans="1:65" s="52" customFormat="1" ht="15" customHeight="1" x14ac:dyDescent="0.25">
      <c r="A2220" s="1301" t="s">
        <v>674</v>
      </c>
      <c r="B2220" s="1301"/>
      <c r="C2220" s="1301"/>
      <c r="D2220" s="1301"/>
      <c r="E2220" s="1301"/>
      <c r="F2220" s="1301"/>
      <c r="G2220" s="1301"/>
      <c r="H2220" s="130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</row>
    <row r="2221" spans="1:65" ht="13.5" customHeight="1" x14ac:dyDescent="0.2">
      <c r="A2221" s="59"/>
      <c r="B2221" s="180"/>
      <c r="C2221" s="68"/>
      <c r="D2221" s="116"/>
      <c r="E2221" s="68"/>
      <c r="F2221" s="116"/>
      <c r="G2221" s="68"/>
      <c r="H2221" s="116"/>
      <c r="AB2221" s="188"/>
      <c r="AC2221" s="188"/>
      <c r="AD2221" s="188"/>
      <c r="AE2221" s="188"/>
      <c r="AF2221" s="188"/>
      <c r="AG2221" s="188"/>
      <c r="AH2221" s="188"/>
      <c r="AI2221" s="188"/>
      <c r="AJ2221" s="188"/>
      <c r="AK2221" s="188"/>
      <c r="AL2221" s="188"/>
      <c r="AM2221" s="188"/>
      <c r="AN2221" s="188"/>
      <c r="AO2221" s="188"/>
      <c r="AP2221" s="188"/>
      <c r="AQ2221" s="188"/>
      <c r="AR2221" s="188"/>
      <c r="AS2221" s="188"/>
      <c r="AT2221" s="188"/>
      <c r="AU2221" s="188"/>
      <c r="AV2221" s="188"/>
      <c r="AW2221" s="188"/>
      <c r="AX2221" s="188"/>
      <c r="AY2221" s="188"/>
      <c r="AZ2221" s="188"/>
      <c r="BA2221" s="188"/>
      <c r="BB2221" s="188"/>
      <c r="BC2221" s="188"/>
      <c r="BD2221" s="188"/>
      <c r="BE2221" s="188"/>
      <c r="BF2221" s="188"/>
      <c r="BG2221" s="188"/>
      <c r="BH2221" s="188"/>
      <c r="BI2221" s="188"/>
      <c r="BJ2221" s="188"/>
      <c r="BK2221" s="188"/>
      <c r="BL2221" s="188"/>
      <c r="BM2221" s="188"/>
    </row>
    <row r="2222" spans="1:65" ht="13.5" thickBot="1" x14ac:dyDescent="0.25">
      <c r="A2222" s="60" t="s">
        <v>3</v>
      </c>
      <c r="B2222" s="117"/>
      <c r="C2222" s="61"/>
      <c r="D2222" s="117"/>
      <c r="E2222" s="117"/>
      <c r="F2222" s="131"/>
      <c r="G2222" s="132"/>
      <c r="H2222" s="793"/>
      <c r="AB2222" s="188"/>
      <c r="AC2222" s="188"/>
      <c r="AD2222" s="188"/>
      <c r="AE2222" s="188"/>
      <c r="AF2222" s="188"/>
      <c r="AG2222" s="188"/>
      <c r="AH2222" s="188"/>
      <c r="AI2222" s="188"/>
      <c r="AJ2222" s="188"/>
      <c r="AK2222" s="188"/>
      <c r="AL2222" s="188"/>
      <c r="AM2222" s="188"/>
      <c r="AN2222" s="188"/>
      <c r="AO2222" s="188"/>
      <c r="AP2222" s="188"/>
      <c r="AQ2222" s="188"/>
      <c r="AR2222" s="188"/>
      <c r="AS2222" s="188"/>
      <c r="AT2222" s="188"/>
      <c r="AU2222" s="188"/>
      <c r="AV2222" s="188"/>
      <c r="AW2222" s="188"/>
      <c r="AX2222" s="188"/>
      <c r="AY2222" s="188"/>
      <c r="AZ2222" s="188"/>
      <c r="BA2222" s="188"/>
      <c r="BB2222" s="188"/>
      <c r="BC2222" s="188"/>
      <c r="BD2222" s="188"/>
      <c r="BE2222" s="188"/>
      <c r="BF2222" s="188"/>
      <c r="BG2222" s="188"/>
      <c r="BH2222" s="188"/>
      <c r="BI2222" s="188"/>
      <c r="BJ2222" s="188"/>
      <c r="BK2222" s="188"/>
      <c r="BL2222" s="188"/>
      <c r="BM2222" s="188"/>
    </row>
    <row r="2223" spans="1:65" ht="27" customHeight="1" thickBot="1" x14ac:dyDescent="0.25">
      <c r="A2223" s="1107" t="s">
        <v>478</v>
      </c>
      <c r="B2223" s="1094"/>
      <c r="C2223" s="1094"/>
      <c r="D2223" s="1094"/>
      <c r="E2223" s="1094"/>
      <c r="F2223" s="1094"/>
      <c r="G2223" s="1094"/>
      <c r="H2223" s="1088"/>
      <c r="AB2223" s="188"/>
      <c r="AC2223" s="188"/>
      <c r="AD2223" s="188"/>
      <c r="AE2223" s="188"/>
      <c r="AF2223" s="188"/>
      <c r="AG2223" s="188"/>
      <c r="AH2223" s="188"/>
      <c r="AI2223" s="188"/>
      <c r="AJ2223" s="188"/>
      <c r="AK2223" s="188"/>
      <c r="AL2223" s="188"/>
      <c r="AM2223" s="188"/>
      <c r="AN2223" s="188"/>
      <c r="AO2223" s="188"/>
      <c r="AP2223" s="188"/>
      <c r="AQ2223" s="188"/>
      <c r="AR2223" s="188"/>
      <c r="AS2223" s="188"/>
      <c r="AT2223" s="188"/>
      <c r="AU2223" s="188"/>
      <c r="AV2223" s="188"/>
      <c r="AW2223" s="188"/>
      <c r="AX2223" s="188"/>
      <c r="AY2223" s="188"/>
      <c r="AZ2223" s="188"/>
      <c r="BA2223" s="188"/>
      <c r="BB2223" s="188"/>
      <c r="BC2223" s="188"/>
      <c r="BD2223" s="188"/>
      <c r="BE2223" s="188"/>
      <c r="BF2223" s="188"/>
      <c r="BG2223" s="188"/>
      <c r="BH2223" s="188"/>
      <c r="BI2223" s="188"/>
      <c r="BJ2223" s="188"/>
      <c r="BK2223" s="188"/>
      <c r="BL2223" s="188"/>
      <c r="BM2223" s="188"/>
    </row>
    <row r="2224" spans="1:65" x14ac:dyDescent="0.2">
      <c r="A2224" s="185"/>
      <c r="B2224" s="186"/>
      <c r="C2224" s="185"/>
      <c r="D2224" s="186"/>
      <c r="E2224" s="186"/>
      <c r="F2224" s="186"/>
      <c r="G2224" s="204"/>
      <c r="H2224" s="814"/>
      <c r="AB2224" s="188"/>
      <c r="AC2224" s="188"/>
      <c r="AD2224" s="188"/>
      <c r="AE2224" s="188"/>
      <c r="AF2224" s="188"/>
      <c r="AG2224" s="188"/>
      <c r="AH2224" s="188"/>
      <c r="AI2224" s="188"/>
      <c r="AJ2224" s="188"/>
      <c r="AK2224" s="188"/>
      <c r="AL2224" s="188"/>
      <c r="AM2224" s="188"/>
      <c r="AN2224" s="188"/>
      <c r="AO2224" s="188"/>
      <c r="AP2224" s="188"/>
      <c r="AQ2224" s="188"/>
      <c r="AR2224" s="188"/>
      <c r="AS2224" s="188"/>
      <c r="AT2224" s="188"/>
      <c r="AU2224" s="188"/>
      <c r="AV2224" s="188"/>
      <c r="AW2224" s="188"/>
      <c r="AX2224" s="188"/>
      <c r="AY2224" s="188"/>
      <c r="AZ2224" s="188"/>
      <c r="BA2224" s="188"/>
      <c r="BB2224" s="188"/>
      <c r="BC2224" s="188"/>
      <c r="BD2224" s="188"/>
      <c r="BE2224" s="188"/>
      <c r="BF2224" s="188"/>
      <c r="BG2224" s="188"/>
      <c r="BH2224" s="188"/>
      <c r="BI2224" s="188"/>
      <c r="BJ2224" s="188"/>
      <c r="BK2224" s="188"/>
      <c r="BL2224" s="188"/>
      <c r="BM2224" s="188"/>
    </row>
    <row r="2225" spans="1:65" ht="13.5" thickBot="1" x14ac:dyDescent="0.25">
      <c r="A2225" s="60" t="s">
        <v>4</v>
      </c>
      <c r="B2225" s="117"/>
      <c r="C2225" s="63"/>
      <c r="D2225" s="118"/>
      <c r="E2225" s="118"/>
      <c r="F2225" s="134"/>
      <c r="G2225" s="135"/>
      <c r="H2225" s="793"/>
      <c r="AB2225" s="188"/>
      <c r="AC2225" s="188"/>
      <c r="AD2225" s="188"/>
      <c r="AE2225" s="188"/>
      <c r="AF2225" s="188"/>
      <c r="AG2225" s="188"/>
      <c r="AH2225" s="188"/>
      <c r="AI2225" s="188"/>
      <c r="AJ2225" s="188"/>
      <c r="AK2225" s="188"/>
      <c r="AL2225" s="188"/>
      <c r="AM2225" s="188"/>
      <c r="AN2225" s="188"/>
      <c r="AO2225" s="188"/>
      <c r="AP2225" s="188"/>
      <c r="AQ2225" s="188"/>
      <c r="AR2225" s="188"/>
      <c r="AS2225" s="188"/>
      <c r="AT2225" s="188"/>
      <c r="AU2225" s="188"/>
      <c r="AV2225" s="188"/>
      <c r="AW2225" s="188"/>
      <c r="AX2225" s="188"/>
      <c r="AY2225" s="188"/>
      <c r="AZ2225" s="188"/>
      <c r="BA2225" s="188"/>
      <c r="BB2225" s="188"/>
      <c r="BC2225" s="188"/>
      <c r="BD2225" s="188"/>
      <c r="BE2225" s="188"/>
      <c r="BF2225" s="188"/>
      <c r="BG2225" s="188"/>
      <c r="BH2225" s="188"/>
      <c r="BI2225" s="188"/>
      <c r="BJ2225" s="188"/>
      <c r="BK2225" s="188"/>
      <c r="BL2225" s="188"/>
      <c r="BM2225" s="188"/>
    </row>
    <row r="2226" spans="1:65" ht="13.5" thickBot="1" x14ac:dyDescent="0.25">
      <c r="A2226" s="1108" t="s">
        <v>62</v>
      </c>
      <c r="B2226" s="1109"/>
      <c r="C2226" s="1109"/>
      <c r="D2226" s="1109"/>
      <c r="E2226" s="1109"/>
      <c r="F2226" s="1109"/>
      <c r="G2226" s="1109"/>
      <c r="H2226" s="1091"/>
      <c r="AB2226" s="188"/>
      <c r="AC2226" s="188"/>
      <c r="AD2226" s="188"/>
      <c r="AE2226" s="188"/>
      <c r="AF2226" s="188"/>
      <c r="AG2226" s="188"/>
      <c r="AH2226" s="188"/>
      <c r="AI2226" s="188"/>
      <c r="AJ2226" s="188"/>
      <c r="AK2226" s="188"/>
      <c r="AL2226" s="188"/>
      <c r="AM2226" s="188"/>
      <c r="AN2226" s="188"/>
      <c r="AO2226" s="188"/>
      <c r="AP2226" s="188"/>
      <c r="AQ2226" s="188"/>
      <c r="AR2226" s="188"/>
      <c r="AS2226" s="188"/>
      <c r="AT2226" s="188"/>
      <c r="AU2226" s="188"/>
      <c r="AV2226" s="188"/>
      <c r="AW2226" s="188"/>
      <c r="AX2226" s="188"/>
      <c r="AY2226" s="188"/>
      <c r="AZ2226" s="188"/>
      <c r="BA2226" s="188"/>
      <c r="BB2226" s="188"/>
      <c r="BC2226" s="188"/>
      <c r="BD2226" s="188"/>
      <c r="BE2226" s="188"/>
      <c r="BF2226" s="188"/>
      <c r="BG2226" s="188"/>
      <c r="BH2226" s="188"/>
      <c r="BI2226" s="188"/>
      <c r="BJ2226" s="188"/>
      <c r="BK2226" s="188"/>
      <c r="BL2226" s="188"/>
      <c r="BM2226" s="188"/>
    </row>
    <row r="2227" spans="1:65" x14ac:dyDescent="0.2">
      <c r="A2227" s="62"/>
      <c r="B2227" s="118"/>
      <c r="C2227" s="62"/>
      <c r="D2227" s="118"/>
      <c r="E2227" s="118"/>
      <c r="F2227" s="118"/>
      <c r="G2227" s="135"/>
      <c r="H2227" s="811"/>
      <c r="AB2227" s="188"/>
      <c r="AC2227" s="188"/>
      <c r="AD2227" s="188"/>
      <c r="AE2227" s="188"/>
      <c r="AF2227" s="188"/>
      <c r="AG2227" s="188"/>
      <c r="AH2227" s="188"/>
      <c r="AI2227" s="188"/>
      <c r="AJ2227" s="188"/>
      <c r="AK2227" s="188"/>
      <c r="AL2227" s="188"/>
      <c r="AM2227" s="188"/>
      <c r="AN2227" s="188"/>
      <c r="AO2227" s="188"/>
      <c r="AP2227" s="188"/>
      <c r="AQ2227" s="188"/>
      <c r="AR2227" s="188"/>
      <c r="AS2227" s="188"/>
      <c r="AT2227" s="188"/>
      <c r="AU2227" s="188"/>
      <c r="AV2227" s="188"/>
      <c r="AW2227" s="188"/>
      <c r="AX2227" s="188"/>
      <c r="AY2227" s="188"/>
      <c r="AZ2227" s="188"/>
      <c r="BA2227" s="188"/>
      <c r="BB2227" s="188"/>
      <c r="BC2227" s="188"/>
      <c r="BD2227" s="188"/>
      <c r="BE2227" s="188"/>
      <c r="BF2227" s="188"/>
      <c r="BG2227" s="188"/>
      <c r="BH2227" s="188"/>
      <c r="BI2227" s="188"/>
      <c r="BJ2227" s="188"/>
      <c r="BK2227" s="188"/>
      <c r="BL2227" s="188"/>
      <c r="BM2227" s="188"/>
    </row>
    <row r="2228" spans="1:65" s="676" customFormat="1" ht="37.5" customHeight="1" x14ac:dyDescent="0.2">
      <c r="A2228" s="506" t="s">
        <v>5</v>
      </c>
      <c r="B2228" s="507" t="s">
        <v>6</v>
      </c>
      <c r="C2228" s="507" t="s">
        <v>7</v>
      </c>
      <c r="D2228" s="680" t="s">
        <v>578</v>
      </c>
      <c r="E2228" s="680" t="s">
        <v>579</v>
      </c>
      <c r="F2228" s="680" t="s">
        <v>580</v>
      </c>
      <c r="G2228" s="680" t="s">
        <v>581</v>
      </c>
      <c r="H2228" s="690" t="s">
        <v>14</v>
      </c>
      <c r="I2228" s="520"/>
    </row>
    <row r="2229" spans="1:65" s="676" customFormat="1" ht="25.5" customHeight="1" x14ac:dyDescent="0.2">
      <c r="A2229" s="508"/>
      <c r="B2229" s="508"/>
      <c r="C2229" s="508"/>
      <c r="D2229" s="248"/>
      <c r="E2229" s="248"/>
      <c r="F2229" s="248" t="s">
        <v>582</v>
      </c>
      <c r="G2229" s="248" t="s">
        <v>583</v>
      </c>
      <c r="H2229" s="688" t="s">
        <v>584</v>
      </c>
      <c r="I2229" s="520"/>
    </row>
    <row r="2230" spans="1:65" s="187" customFormat="1" ht="21" customHeight="1" x14ac:dyDescent="0.2">
      <c r="A2230" s="788" t="str">
        <f>'[1]CM.01-PERSONAL '!$C$168</f>
        <v xml:space="preserve">GERENCIA DE OBRAS </v>
      </c>
      <c r="B2230" s="825">
        <v>4</v>
      </c>
      <c r="C2230" s="780" t="str">
        <f>'[1]MATRIZ DE ACTIVIDADES'!$B$62</f>
        <v>Ubica Documentacion , saca copias y  deriva a Gerente</v>
      </c>
      <c r="D2230" s="826" t="str">
        <f>'[1]CM.02- FUNGIBLE'!$B$9</f>
        <v>Papel Bond A-3 75 gramos</v>
      </c>
      <c r="E2230" s="827" t="s">
        <v>591</v>
      </c>
      <c r="F2230" s="827">
        <v>1</v>
      </c>
      <c r="G2230" s="828">
        <v>4</v>
      </c>
      <c r="H2230" s="829">
        <f t="shared" ref="H2230" si="97">F2230*G2230</f>
        <v>4</v>
      </c>
      <c r="I2230" s="129"/>
      <c r="J2230" s="129"/>
      <c r="K2230" s="129"/>
      <c r="L2230" s="129"/>
      <c r="M2230" s="129"/>
      <c r="N2230" s="129"/>
      <c r="O2230" s="129"/>
      <c r="P2230" s="129"/>
      <c r="Q2230" s="129"/>
      <c r="R2230" s="129"/>
      <c r="S2230" s="129"/>
      <c r="T2230" s="129"/>
      <c r="U2230" s="129"/>
      <c r="V2230" s="129"/>
      <c r="W2230" s="129"/>
      <c r="X2230" s="129"/>
      <c r="Y2230" s="129"/>
      <c r="Z2230" s="129"/>
      <c r="AA2230" s="129"/>
    </row>
    <row r="2231" spans="1:65" ht="48" customHeight="1" x14ac:dyDescent="0.2">
      <c r="E2231" s="820"/>
      <c r="F2231" s="822"/>
      <c r="G2231" s="692" t="s">
        <v>20</v>
      </c>
      <c r="H2231" s="799">
        <f>SUM(H2215:H2230)</f>
        <v>4.0316000000000001</v>
      </c>
      <c r="AB2231" s="188"/>
      <c r="AC2231" s="188"/>
      <c r="AD2231" s="188"/>
      <c r="AE2231" s="188"/>
      <c r="AF2231" s="188"/>
      <c r="AG2231" s="188"/>
      <c r="AH2231" s="188"/>
      <c r="AI2231" s="188"/>
      <c r="AJ2231" s="188"/>
      <c r="AK2231" s="188"/>
      <c r="AL2231" s="188"/>
      <c r="AM2231" s="188"/>
      <c r="AN2231" s="188"/>
      <c r="AO2231" s="188"/>
      <c r="AP2231" s="188"/>
      <c r="AQ2231" s="188"/>
      <c r="AR2231" s="188"/>
      <c r="AS2231" s="188"/>
      <c r="AT2231" s="188"/>
      <c r="AU2231" s="188"/>
      <c r="AV2231" s="188"/>
      <c r="AW2231" s="188"/>
      <c r="AX2231" s="188"/>
      <c r="AY2231" s="188"/>
      <c r="AZ2231" s="188"/>
      <c r="BA2231" s="188"/>
      <c r="BB2231" s="188"/>
      <c r="BC2231" s="188"/>
      <c r="BD2231" s="188"/>
      <c r="BE2231" s="188"/>
      <c r="BF2231" s="188"/>
      <c r="BG2231" s="188"/>
      <c r="BH2231" s="188"/>
      <c r="BI2231" s="188"/>
      <c r="BJ2231" s="188"/>
      <c r="BK2231" s="188"/>
      <c r="BL2231" s="188"/>
      <c r="BM2231" s="188"/>
    </row>
    <row r="2232" spans="1:65" ht="14.25" customHeight="1" x14ac:dyDescent="0.2">
      <c r="AB2232" s="188"/>
      <c r="AC2232" s="188"/>
      <c r="AD2232" s="188"/>
      <c r="AE2232" s="188"/>
      <c r="AF2232" s="188"/>
      <c r="AG2232" s="188"/>
      <c r="AH2232" s="188"/>
      <c r="AI2232" s="188"/>
      <c r="AJ2232" s="188"/>
      <c r="AK2232" s="188"/>
      <c r="AL2232" s="188"/>
      <c r="AM2232" s="188"/>
      <c r="AN2232" s="188"/>
      <c r="AO2232" s="188"/>
      <c r="AP2232" s="188"/>
      <c r="AQ2232" s="188"/>
      <c r="AR2232" s="188"/>
      <c r="AS2232" s="188"/>
      <c r="AT2232" s="188"/>
      <c r="AU2232" s="188"/>
      <c r="AV2232" s="188"/>
      <c r="AW2232" s="188"/>
      <c r="AX2232" s="188"/>
      <c r="AY2232" s="188"/>
      <c r="AZ2232" s="188"/>
      <c r="BA2232" s="188"/>
      <c r="BB2232" s="188"/>
      <c r="BC2232" s="188"/>
      <c r="BD2232" s="188"/>
      <c r="BE2232" s="188"/>
      <c r="BF2232" s="188"/>
      <c r="BG2232" s="188"/>
      <c r="BH2232" s="188"/>
      <c r="BI2232" s="188"/>
      <c r="BJ2232" s="188"/>
      <c r="BK2232" s="188"/>
      <c r="BL2232" s="188"/>
      <c r="BM2232" s="188"/>
    </row>
    <row r="2233" spans="1:65" ht="14.25" customHeight="1" x14ac:dyDescent="0.2">
      <c r="AB2233" s="188"/>
      <c r="AC2233" s="188"/>
      <c r="AD2233" s="188"/>
      <c r="AE2233" s="188"/>
      <c r="AF2233" s="188"/>
      <c r="AG2233" s="188"/>
      <c r="AH2233" s="188"/>
      <c r="AI2233" s="188"/>
      <c r="AJ2233" s="188"/>
      <c r="AK2233" s="188"/>
      <c r="AL2233" s="188"/>
      <c r="AM2233" s="188"/>
      <c r="AN2233" s="188"/>
      <c r="AO2233" s="188"/>
      <c r="AP2233" s="188"/>
      <c r="AQ2233" s="188"/>
      <c r="AR2233" s="188"/>
      <c r="AS2233" s="188"/>
      <c r="AT2233" s="188"/>
      <c r="AU2233" s="188"/>
      <c r="AV2233" s="188"/>
      <c r="AW2233" s="188"/>
      <c r="AX2233" s="188"/>
      <c r="AY2233" s="188"/>
      <c r="AZ2233" s="188"/>
      <c r="BA2233" s="188"/>
      <c r="BB2233" s="188"/>
      <c r="BC2233" s="188"/>
      <c r="BD2233" s="188"/>
      <c r="BE2233" s="188"/>
      <c r="BF2233" s="188"/>
      <c r="BG2233" s="188"/>
      <c r="BH2233" s="188"/>
      <c r="BI2233" s="188"/>
      <c r="BJ2233" s="188"/>
      <c r="BK2233" s="188"/>
      <c r="BL2233" s="188"/>
      <c r="BM2233" s="188"/>
    </row>
    <row r="2236" spans="1:65" s="52" customFormat="1" ht="15" customHeight="1" x14ac:dyDescent="0.25">
      <c r="A2236" s="1305" t="s">
        <v>55</v>
      </c>
      <c r="B2236" s="1305"/>
      <c r="C2236" s="1305"/>
      <c r="D2236" s="1305"/>
      <c r="E2236" s="1305"/>
      <c r="F2236" s="1305"/>
      <c r="G2236" s="1305"/>
      <c r="H2236" s="1305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</row>
    <row r="2237" spans="1:65" s="52" customFormat="1" ht="15" x14ac:dyDescent="0.25">
      <c r="A2237" s="1305" t="s">
        <v>673</v>
      </c>
      <c r="B2237" s="1305"/>
      <c r="C2237" s="1305"/>
      <c r="D2237" s="1305"/>
      <c r="E2237" s="1305"/>
      <c r="F2237" s="1305"/>
      <c r="G2237" s="1305"/>
      <c r="H2237" s="1305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</row>
    <row r="2238" spans="1:65" s="52" customFormat="1" ht="15" customHeight="1" x14ac:dyDescent="0.25">
      <c r="A2238" s="1301" t="s">
        <v>674</v>
      </c>
      <c r="B2238" s="1301"/>
      <c r="C2238" s="1301"/>
      <c r="D2238" s="1301"/>
      <c r="E2238" s="1301"/>
      <c r="F2238" s="1301"/>
      <c r="G2238" s="1301"/>
      <c r="H2238" s="130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</row>
    <row r="2239" spans="1:65" ht="13.5" customHeight="1" x14ac:dyDescent="0.2">
      <c r="A2239" s="59"/>
      <c r="B2239" s="180"/>
      <c r="C2239" s="68"/>
      <c r="D2239" s="116"/>
      <c r="E2239" s="68"/>
      <c r="F2239" s="116"/>
      <c r="G2239" s="68"/>
      <c r="H2239" s="116"/>
      <c r="K2239" s="188"/>
      <c r="L2239" s="188"/>
      <c r="M2239" s="188"/>
      <c r="N2239" s="188"/>
      <c r="O2239" s="188"/>
      <c r="P2239" s="188"/>
      <c r="Q2239" s="188"/>
      <c r="R2239" s="188"/>
      <c r="S2239" s="188"/>
      <c r="T2239" s="188"/>
      <c r="U2239" s="188"/>
      <c r="V2239" s="188"/>
      <c r="W2239" s="188"/>
      <c r="X2239" s="188"/>
      <c r="Y2239" s="188"/>
      <c r="Z2239" s="188"/>
      <c r="AA2239" s="188"/>
      <c r="AB2239" s="188"/>
      <c r="AC2239" s="188"/>
      <c r="AD2239" s="188"/>
      <c r="AE2239" s="188"/>
      <c r="AF2239" s="188"/>
      <c r="AG2239" s="188"/>
      <c r="AH2239" s="188"/>
      <c r="AI2239" s="188"/>
      <c r="AJ2239" s="188"/>
      <c r="AK2239" s="188"/>
      <c r="AL2239" s="188"/>
      <c r="AM2239" s="188"/>
      <c r="AN2239" s="188"/>
      <c r="AO2239" s="188"/>
      <c r="AP2239" s="188"/>
      <c r="AQ2239" s="188"/>
      <c r="AR2239" s="188"/>
      <c r="AS2239" s="188"/>
      <c r="AT2239" s="188"/>
      <c r="AU2239" s="188"/>
      <c r="AV2239" s="188"/>
      <c r="AW2239" s="188"/>
      <c r="AX2239" s="188"/>
      <c r="AY2239" s="188"/>
      <c r="AZ2239" s="188"/>
      <c r="BA2239" s="188"/>
      <c r="BB2239" s="188"/>
      <c r="BC2239" s="188"/>
      <c r="BD2239" s="188"/>
      <c r="BE2239" s="188"/>
      <c r="BF2239" s="188"/>
      <c r="BG2239" s="188"/>
      <c r="BH2239" s="188"/>
      <c r="BI2239" s="188"/>
      <c r="BJ2239" s="188"/>
      <c r="BK2239" s="188"/>
      <c r="BL2239" s="188"/>
      <c r="BM2239" s="188"/>
    </row>
    <row r="2240" spans="1:65" ht="13.5" thickBot="1" x14ac:dyDescent="0.25">
      <c r="A2240" s="60" t="s">
        <v>3</v>
      </c>
      <c r="B2240" s="117"/>
      <c r="C2240" s="61"/>
      <c r="D2240" s="117"/>
      <c r="E2240" s="117"/>
      <c r="F2240" s="131"/>
      <c r="G2240" s="132"/>
      <c r="H2240" s="793"/>
      <c r="K2240" s="188"/>
      <c r="L2240" s="188"/>
      <c r="M2240" s="188"/>
      <c r="N2240" s="188"/>
      <c r="O2240" s="188"/>
      <c r="P2240" s="188"/>
      <c r="Q2240" s="188"/>
      <c r="R2240" s="188"/>
      <c r="S2240" s="188"/>
      <c r="T2240" s="188"/>
      <c r="U2240" s="188"/>
      <c r="V2240" s="188"/>
      <c r="W2240" s="188"/>
      <c r="X2240" s="188"/>
      <c r="Y2240" s="188"/>
      <c r="Z2240" s="188"/>
      <c r="AA2240" s="188"/>
      <c r="AB2240" s="188"/>
      <c r="AC2240" s="188"/>
      <c r="AD2240" s="188"/>
      <c r="AE2240" s="188"/>
      <c r="AF2240" s="188"/>
      <c r="AG2240" s="188"/>
      <c r="AH2240" s="188"/>
      <c r="AI2240" s="188"/>
      <c r="AJ2240" s="188"/>
      <c r="AK2240" s="188"/>
      <c r="AL2240" s="188"/>
      <c r="AM2240" s="188"/>
      <c r="AN2240" s="188"/>
      <c r="AO2240" s="188"/>
      <c r="AP2240" s="188"/>
      <c r="AQ2240" s="188"/>
      <c r="AR2240" s="188"/>
      <c r="AS2240" s="188"/>
      <c r="AT2240" s="188"/>
      <c r="AU2240" s="188"/>
      <c r="AV2240" s="188"/>
      <c r="AW2240" s="188"/>
      <c r="AX2240" s="188"/>
      <c r="AY2240" s="188"/>
      <c r="AZ2240" s="188"/>
      <c r="BA2240" s="188"/>
      <c r="BB2240" s="188"/>
      <c r="BC2240" s="188"/>
      <c r="BD2240" s="188"/>
      <c r="BE2240" s="188"/>
      <c r="BF2240" s="188"/>
      <c r="BG2240" s="188"/>
      <c r="BH2240" s="188"/>
      <c r="BI2240" s="188"/>
      <c r="BJ2240" s="188"/>
      <c r="BK2240" s="188"/>
      <c r="BL2240" s="188"/>
      <c r="BM2240" s="188"/>
    </row>
    <row r="2241" spans="1:65" ht="22.5" customHeight="1" thickBot="1" x14ac:dyDescent="0.25">
      <c r="A2241" s="1107" t="s">
        <v>479</v>
      </c>
      <c r="B2241" s="1094"/>
      <c r="C2241" s="1094"/>
      <c r="D2241" s="1094"/>
      <c r="E2241" s="1094"/>
      <c r="F2241" s="1094"/>
      <c r="G2241" s="1094"/>
      <c r="H2241" s="1088"/>
      <c r="K2241" s="188"/>
      <c r="L2241" s="188"/>
      <c r="M2241" s="188"/>
      <c r="N2241" s="188"/>
      <c r="O2241" s="188"/>
      <c r="P2241" s="188"/>
      <c r="Q2241" s="188"/>
      <c r="R2241" s="188"/>
      <c r="S2241" s="188"/>
      <c r="T2241" s="188"/>
      <c r="U2241" s="188"/>
      <c r="V2241" s="188"/>
      <c r="W2241" s="188"/>
      <c r="X2241" s="188"/>
      <c r="Y2241" s="188"/>
      <c r="Z2241" s="188"/>
      <c r="AA2241" s="188"/>
      <c r="AB2241" s="188"/>
      <c r="AC2241" s="188"/>
      <c r="AD2241" s="188"/>
      <c r="AE2241" s="188"/>
      <c r="AF2241" s="188"/>
      <c r="AG2241" s="188"/>
      <c r="AH2241" s="188"/>
      <c r="AI2241" s="188"/>
      <c r="AJ2241" s="188"/>
      <c r="AK2241" s="188"/>
      <c r="AL2241" s="188"/>
      <c r="AM2241" s="188"/>
      <c r="AN2241" s="188"/>
      <c r="AO2241" s="188"/>
      <c r="AP2241" s="188"/>
      <c r="AQ2241" s="188"/>
      <c r="AR2241" s="188"/>
      <c r="AS2241" s="188"/>
      <c r="AT2241" s="188"/>
      <c r="AU2241" s="188"/>
      <c r="AV2241" s="188"/>
      <c r="AW2241" s="188"/>
      <c r="AX2241" s="188"/>
      <c r="AY2241" s="188"/>
      <c r="AZ2241" s="188"/>
      <c r="BA2241" s="188"/>
      <c r="BB2241" s="188"/>
      <c r="BC2241" s="188"/>
      <c r="BD2241" s="188"/>
      <c r="BE2241" s="188"/>
      <c r="BF2241" s="188"/>
      <c r="BG2241" s="188"/>
      <c r="BH2241" s="188"/>
      <c r="BI2241" s="188"/>
      <c r="BJ2241" s="188"/>
      <c r="BK2241" s="188"/>
      <c r="BL2241" s="188"/>
      <c r="BM2241" s="188"/>
    </row>
    <row r="2242" spans="1:65" x14ac:dyDescent="0.2">
      <c r="A2242" s="185"/>
      <c r="B2242" s="186"/>
      <c r="C2242" s="185"/>
      <c r="D2242" s="186"/>
      <c r="E2242" s="186"/>
      <c r="F2242" s="186"/>
      <c r="G2242" s="204"/>
      <c r="H2242" s="814"/>
      <c r="K2242" s="188"/>
      <c r="L2242" s="188"/>
      <c r="M2242" s="188"/>
      <c r="N2242" s="188"/>
      <c r="O2242" s="188"/>
      <c r="P2242" s="188"/>
      <c r="Q2242" s="188"/>
      <c r="R2242" s="188"/>
      <c r="S2242" s="188"/>
      <c r="T2242" s="188"/>
      <c r="U2242" s="188"/>
      <c r="V2242" s="188"/>
      <c r="W2242" s="188"/>
      <c r="X2242" s="188"/>
      <c r="Y2242" s="188"/>
      <c r="Z2242" s="188"/>
      <c r="AA2242" s="188"/>
      <c r="AB2242" s="188"/>
      <c r="AC2242" s="188"/>
      <c r="AD2242" s="188"/>
      <c r="AE2242" s="188"/>
      <c r="AF2242" s="188"/>
      <c r="AG2242" s="188"/>
      <c r="AH2242" s="188"/>
      <c r="AI2242" s="188"/>
      <c r="AJ2242" s="188"/>
      <c r="AK2242" s="188"/>
      <c r="AL2242" s="188"/>
      <c r="AM2242" s="188"/>
      <c r="AN2242" s="188"/>
      <c r="AO2242" s="188"/>
      <c r="AP2242" s="188"/>
      <c r="AQ2242" s="188"/>
      <c r="AR2242" s="188"/>
      <c r="AS2242" s="188"/>
      <c r="AT2242" s="188"/>
      <c r="AU2242" s="188"/>
      <c r="AV2242" s="188"/>
      <c r="AW2242" s="188"/>
      <c r="AX2242" s="188"/>
      <c r="AY2242" s="188"/>
      <c r="AZ2242" s="188"/>
      <c r="BA2242" s="188"/>
      <c r="BB2242" s="188"/>
      <c r="BC2242" s="188"/>
      <c r="BD2242" s="188"/>
      <c r="BE2242" s="188"/>
      <c r="BF2242" s="188"/>
      <c r="BG2242" s="188"/>
      <c r="BH2242" s="188"/>
      <c r="BI2242" s="188"/>
      <c r="BJ2242" s="188"/>
      <c r="BK2242" s="188"/>
      <c r="BL2242" s="188"/>
      <c r="BM2242" s="188"/>
    </row>
    <row r="2243" spans="1:65" ht="13.5" thickBot="1" x14ac:dyDescent="0.25">
      <c r="A2243" s="60" t="s">
        <v>4</v>
      </c>
      <c r="B2243" s="117"/>
      <c r="C2243" s="63"/>
      <c r="D2243" s="118"/>
      <c r="E2243" s="118"/>
      <c r="F2243" s="134"/>
      <c r="G2243" s="135"/>
      <c r="H2243" s="793"/>
      <c r="K2243" s="188"/>
      <c r="L2243" s="188"/>
      <c r="M2243" s="188"/>
      <c r="N2243" s="188"/>
      <c r="O2243" s="188"/>
      <c r="P2243" s="188"/>
      <c r="Q2243" s="188"/>
      <c r="R2243" s="188"/>
      <c r="S2243" s="188"/>
      <c r="T2243" s="188"/>
      <c r="U2243" s="188"/>
      <c r="V2243" s="188"/>
      <c r="W2243" s="188"/>
      <c r="X2243" s="188"/>
      <c r="Y2243" s="188"/>
      <c r="Z2243" s="188"/>
      <c r="AA2243" s="188"/>
      <c r="AB2243" s="188"/>
      <c r="AC2243" s="188"/>
      <c r="AD2243" s="188"/>
      <c r="AE2243" s="188"/>
      <c r="AF2243" s="188"/>
      <c r="AG2243" s="188"/>
      <c r="AH2243" s="188"/>
      <c r="AI2243" s="188"/>
      <c r="AJ2243" s="188"/>
      <c r="AK2243" s="188"/>
      <c r="AL2243" s="188"/>
      <c r="AM2243" s="188"/>
      <c r="AN2243" s="188"/>
      <c r="AO2243" s="188"/>
      <c r="AP2243" s="188"/>
      <c r="AQ2243" s="188"/>
      <c r="AR2243" s="188"/>
      <c r="AS2243" s="188"/>
      <c r="AT2243" s="188"/>
      <c r="AU2243" s="188"/>
      <c r="AV2243" s="188"/>
      <c r="AW2243" s="188"/>
      <c r="AX2243" s="188"/>
      <c r="AY2243" s="188"/>
      <c r="AZ2243" s="188"/>
      <c r="BA2243" s="188"/>
      <c r="BB2243" s="188"/>
      <c r="BC2243" s="188"/>
      <c r="BD2243" s="188"/>
      <c r="BE2243" s="188"/>
      <c r="BF2243" s="188"/>
      <c r="BG2243" s="188"/>
      <c r="BH2243" s="188"/>
      <c r="BI2243" s="188"/>
      <c r="BJ2243" s="188"/>
      <c r="BK2243" s="188"/>
      <c r="BL2243" s="188"/>
      <c r="BM2243" s="188"/>
    </row>
    <row r="2244" spans="1:65" ht="13.5" thickBot="1" x14ac:dyDescent="0.25">
      <c r="A2244" s="1108" t="s">
        <v>62</v>
      </c>
      <c r="B2244" s="1109"/>
      <c r="C2244" s="1109"/>
      <c r="D2244" s="1109"/>
      <c r="E2244" s="1109"/>
      <c r="F2244" s="1109"/>
      <c r="G2244" s="1109"/>
      <c r="H2244" s="1091"/>
      <c r="K2244" s="188"/>
      <c r="L2244" s="188"/>
      <c r="M2244" s="188"/>
      <c r="N2244" s="188"/>
      <c r="O2244" s="188"/>
      <c r="P2244" s="188"/>
      <c r="Q2244" s="188"/>
      <c r="R2244" s="188"/>
      <c r="S2244" s="188"/>
      <c r="T2244" s="188"/>
      <c r="U2244" s="188"/>
      <c r="V2244" s="188"/>
      <c r="W2244" s="188"/>
      <c r="X2244" s="188"/>
      <c r="Y2244" s="188"/>
      <c r="Z2244" s="188"/>
      <c r="AA2244" s="188"/>
      <c r="AB2244" s="188"/>
      <c r="AC2244" s="188"/>
      <c r="AD2244" s="188"/>
      <c r="AE2244" s="188"/>
      <c r="AF2244" s="188"/>
      <c r="AG2244" s="188"/>
      <c r="AH2244" s="188"/>
      <c r="AI2244" s="188"/>
      <c r="AJ2244" s="188"/>
      <c r="AK2244" s="188"/>
      <c r="AL2244" s="188"/>
      <c r="AM2244" s="188"/>
      <c r="AN2244" s="188"/>
      <c r="AO2244" s="188"/>
      <c r="AP2244" s="188"/>
      <c r="AQ2244" s="188"/>
      <c r="AR2244" s="188"/>
      <c r="AS2244" s="188"/>
      <c r="AT2244" s="188"/>
      <c r="AU2244" s="188"/>
      <c r="AV2244" s="188"/>
      <c r="AW2244" s="188"/>
      <c r="AX2244" s="188"/>
      <c r="AY2244" s="188"/>
      <c r="AZ2244" s="188"/>
      <c r="BA2244" s="188"/>
      <c r="BB2244" s="188"/>
      <c r="BC2244" s="188"/>
      <c r="BD2244" s="188"/>
      <c r="BE2244" s="188"/>
      <c r="BF2244" s="188"/>
      <c r="BG2244" s="188"/>
      <c r="BH2244" s="188"/>
      <c r="BI2244" s="188"/>
      <c r="BJ2244" s="188"/>
      <c r="BK2244" s="188"/>
      <c r="BL2244" s="188"/>
      <c r="BM2244" s="188"/>
    </row>
    <row r="2245" spans="1:65" x14ac:dyDescent="0.2">
      <c r="A2245" s="62"/>
      <c r="B2245" s="118"/>
      <c r="C2245" s="62"/>
      <c r="D2245" s="118"/>
      <c r="E2245" s="118"/>
      <c r="F2245" s="118"/>
      <c r="G2245" s="135"/>
      <c r="H2245" s="811"/>
      <c r="K2245" s="188"/>
      <c r="L2245" s="188"/>
      <c r="M2245" s="188"/>
      <c r="N2245" s="188"/>
      <c r="O2245" s="188"/>
      <c r="P2245" s="188"/>
      <c r="Q2245" s="188"/>
      <c r="R2245" s="188"/>
      <c r="S2245" s="188"/>
      <c r="T2245" s="188"/>
      <c r="U2245" s="188"/>
      <c r="V2245" s="188"/>
      <c r="W2245" s="188"/>
      <c r="X2245" s="188"/>
      <c r="Y2245" s="188"/>
      <c r="Z2245" s="188"/>
      <c r="AA2245" s="188"/>
      <c r="AB2245" s="188"/>
      <c r="AC2245" s="188"/>
      <c r="AD2245" s="188"/>
      <c r="AE2245" s="188"/>
      <c r="AF2245" s="188"/>
      <c r="AG2245" s="188"/>
      <c r="AH2245" s="188"/>
      <c r="AI2245" s="188"/>
      <c r="AJ2245" s="188"/>
      <c r="AK2245" s="188"/>
      <c r="AL2245" s="188"/>
      <c r="AM2245" s="188"/>
      <c r="AN2245" s="188"/>
      <c r="AO2245" s="188"/>
      <c r="AP2245" s="188"/>
      <c r="AQ2245" s="188"/>
      <c r="AR2245" s="188"/>
      <c r="AS2245" s="188"/>
      <c r="AT2245" s="188"/>
      <c r="AU2245" s="188"/>
      <c r="AV2245" s="188"/>
      <c r="AW2245" s="188"/>
      <c r="AX2245" s="188"/>
      <c r="AY2245" s="188"/>
      <c r="AZ2245" s="188"/>
      <c r="BA2245" s="188"/>
      <c r="BB2245" s="188"/>
      <c r="BC2245" s="188"/>
      <c r="BD2245" s="188"/>
      <c r="BE2245" s="188"/>
      <c r="BF2245" s="188"/>
      <c r="BG2245" s="188"/>
      <c r="BH2245" s="188"/>
      <c r="BI2245" s="188"/>
      <c r="BJ2245" s="188"/>
      <c r="BK2245" s="188"/>
      <c r="BL2245" s="188"/>
      <c r="BM2245" s="188"/>
    </row>
    <row r="2246" spans="1:65" s="676" customFormat="1" ht="37.5" customHeight="1" x14ac:dyDescent="0.2">
      <c r="A2246" s="506" t="s">
        <v>5</v>
      </c>
      <c r="B2246" s="507" t="s">
        <v>6</v>
      </c>
      <c r="C2246" s="507" t="s">
        <v>7</v>
      </c>
      <c r="D2246" s="680" t="s">
        <v>578</v>
      </c>
      <c r="E2246" s="680" t="s">
        <v>579</v>
      </c>
      <c r="F2246" s="680" t="s">
        <v>580</v>
      </c>
      <c r="G2246" s="680" t="s">
        <v>581</v>
      </c>
      <c r="H2246" s="690" t="s">
        <v>14</v>
      </c>
      <c r="I2246" s="520"/>
    </row>
    <row r="2247" spans="1:65" s="676" customFormat="1" ht="25.5" customHeight="1" x14ac:dyDescent="0.2">
      <c r="A2247" s="508"/>
      <c r="B2247" s="508"/>
      <c r="C2247" s="508"/>
      <c r="D2247" s="248"/>
      <c r="E2247" s="248"/>
      <c r="F2247" s="248" t="s">
        <v>582</v>
      </c>
      <c r="G2247" s="248" t="s">
        <v>583</v>
      </c>
      <c r="H2247" s="688" t="s">
        <v>584</v>
      </c>
      <c r="I2247" s="520"/>
    </row>
    <row r="2248" spans="1:65" ht="35.25" customHeight="1" x14ac:dyDescent="0.2">
      <c r="A2248" s="1426" t="str">
        <f>'[1]CM.01-PERSONAL '!$C$168</f>
        <v xml:space="preserve">GERENCIA DE OBRAS </v>
      </c>
      <c r="B2248" s="1426">
        <v>5</v>
      </c>
      <c r="C2248" s="780" t="str">
        <f>'[1]MATRIZ DE ACTIVIDADES'!$B$41</f>
        <v xml:space="preserve">Recepciona, revisa expediente , elabora proyecto de Certificado  y deriva a  documentacion </v>
      </c>
      <c r="D2248" s="722" t="str">
        <f>'[1]CM.02- FUNGIBLE'!$B$6</f>
        <v>Folder manila A4</v>
      </c>
      <c r="E2248" s="723" t="s">
        <v>591</v>
      </c>
      <c r="F2248" s="724">
        <v>1</v>
      </c>
      <c r="G2248" s="725">
        <f>'[1]CM.02- FUNGIBLE'!$E$6</f>
        <v>0.71679999999999999</v>
      </c>
      <c r="H2248" s="726">
        <f t="shared" ref="H2248:H2249" si="98">F2248*G2248</f>
        <v>0.71679999999999999</v>
      </c>
      <c r="K2248" s="188"/>
      <c r="L2248" s="188"/>
      <c r="M2248" s="188"/>
      <c r="N2248" s="188"/>
      <c r="O2248" s="188"/>
      <c r="P2248" s="188"/>
      <c r="Q2248" s="188"/>
      <c r="R2248" s="188"/>
      <c r="S2248" s="188"/>
      <c r="T2248" s="188"/>
      <c r="U2248" s="188"/>
      <c r="V2248" s="188"/>
      <c r="W2248" s="188"/>
      <c r="X2248" s="188"/>
      <c r="Y2248" s="188"/>
      <c r="Z2248" s="188"/>
      <c r="AA2248" s="188"/>
      <c r="AB2248" s="188"/>
      <c r="AC2248" s="188"/>
      <c r="AD2248" s="188"/>
      <c r="AE2248" s="188"/>
      <c r="AF2248" s="188"/>
      <c r="AG2248" s="188"/>
      <c r="AH2248" s="188"/>
      <c r="AI2248" s="188"/>
      <c r="AJ2248" s="188"/>
      <c r="AK2248" s="188"/>
      <c r="AL2248" s="188"/>
      <c r="AM2248" s="188"/>
      <c r="AN2248" s="188"/>
      <c r="AO2248" s="188"/>
      <c r="AP2248" s="188"/>
      <c r="AQ2248" s="188"/>
      <c r="AR2248" s="188"/>
      <c r="AS2248" s="188"/>
      <c r="AT2248" s="188"/>
      <c r="AU2248" s="188"/>
      <c r="AV2248" s="188"/>
      <c r="AW2248" s="188"/>
      <c r="AX2248" s="188"/>
      <c r="AY2248" s="188"/>
      <c r="AZ2248" s="188"/>
      <c r="BA2248" s="188"/>
      <c r="BB2248" s="188"/>
      <c r="BC2248" s="188"/>
      <c r="BD2248" s="188"/>
      <c r="BE2248" s="188"/>
      <c r="BF2248" s="188"/>
      <c r="BG2248" s="188"/>
      <c r="BH2248" s="188"/>
      <c r="BI2248" s="188"/>
      <c r="BJ2248" s="188"/>
      <c r="BK2248" s="188"/>
      <c r="BL2248" s="188"/>
      <c r="BM2248" s="188"/>
    </row>
    <row r="2249" spans="1:65" ht="35.25" customHeight="1" x14ac:dyDescent="0.2">
      <c r="A2249" s="1427"/>
      <c r="B2249" s="1427"/>
      <c r="C2249" s="819"/>
      <c r="D2249" s="830" t="str">
        <f>'[1]CM.02- FUNGIBLE'!$B$5</f>
        <v>Faster</v>
      </c>
      <c r="E2249" s="723" t="s">
        <v>591</v>
      </c>
      <c r="F2249" s="727">
        <v>1</v>
      </c>
      <c r="G2249" s="728">
        <f>'[1]CM.02- FUNGIBLE'!$E$5</f>
        <v>8.8000000000000009E-2</v>
      </c>
      <c r="H2249" s="726">
        <f t="shared" si="98"/>
        <v>8.8000000000000009E-2</v>
      </c>
      <c r="K2249" s="188"/>
      <c r="L2249" s="188"/>
      <c r="M2249" s="188"/>
      <c r="N2249" s="188"/>
      <c r="O2249" s="188"/>
      <c r="P2249" s="188"/>
      <c r="Q2249" s="188"/>
      <c r="R2249" s="188"/>
      <c r="S2249" s="188"/>
      <c r="T2249" s="188"/>
      <c r="U2249" s="188"/>
      <c r="V2249" s="188"/>
      <c r="W2249" s="188"/>
      <c r="X2249" s="188"/>
      <c r="Y2249" s="188"/>
      <c r="Z2249" s="188"/>
      <c r="AA2249" s="188"/>
      <c r="AB2249" s="188"/>
      <c r="AC2249" s="188"/>
      <c r="AD2249" s="188"/>
      <c r="AE2249" s="188"/>
      <c r="AF2249" s="188"/>
      <c r="AG2249" s="188"/>
      <c r="AH2249" s="188"/>
      <c r="AI2249" s="188"/>
      <c r="AJ2249" s="188"/>
      <c r="AK2249" s="188"/>
      <c r="AL2249" s="188"/>
      <c r="AM2249" s="188"/>
      <c r="AN2249" s="188"/>
      <c r="AO2249" s="188"/>
      <c r="AP2249" s="188"/>
      <c r="AQ2249" s="188"/>
      <c r="AR2249" s="188"/>
      <c r="AS2249" s="188"/>
      <c r="AT2249" s="188"/>
      <c r="AU2249" s="188"/>
      <c r="AV2249" s="188"/>
      <c r="AW2249" s="188"/>
      <c r="AX2249" s="188"/>
      <c r="AY2249" s="188"/>
      <c r="AZ2249" s="188"/>
      <c r="BA2249" s="188"/>
      <c r="BB2249" s="188"/>
      <c r="BC2249" s="188"/>
      <c r="BD2249" s="188"/>
      <c r="BE2249" s="188"/>
      <c r="BF2249" s="188"/>
      <c r="BG2249" s="188"/>
      <c r="BH2249" s="188"/>
      <c r="BI2249" s="188"/>
      <c r="BJ2249" s="188"/>
      <c r="BK2249" s="188"/>
      <c r="BL2249" s="188"/>
      <c r="BM2249" s="188"/>
    </row>
    <row r="2250" spans="1:65" ht="36" x14ac:dyDescent="0.2">
      <c r="E2250" s="820"/>
      <c r="F2250" s="822"/>
      <c r="G2250" s="692" t="s">
        <v>20</v>
      </c>
      <c r="H2250" s="799">
        <f>SUM(H2248:H2249)</f>
        <v>0.80479999999999996</v>
      </c>
      <c r="K2250" s="188"/>
      <c r="L2250" s="188"/>
      <c r="M2250" s="188"/>
      <c r="N2250" s="188"/>
      <c r="O2250" s="188"/>
      <c r="P2250" s="188"/>
      <c r="Q2250" s="188"/>
      <c r="R2250" s="188"/>
      <c r="S2250" s="188"/>
      <c r="T2250" s="188"/>
      <c r="U2250" s="188"/>
      <c r="V2250" s="188"/>
      <c r="W2250" s="188"/>
      <c r="X2250" s="188"/>
      <c r="Y2250" s="188"/>
      <c r="Z2250" s="188"/>
      <c r="AA2250" s="188"/>
      <c r="AB2250" s="188"/>
      <c r="AC2250" s="188"/>
      <c r="AD2250" s="188"/>
      <c r="AE2250" s="188"/>
      <c r="AF2250" s="188"/>
      <c r="AG2250" s="188"/>
      <c r="AH2250" s="188"/>
      <c r="AI2250" s="188"/>
      <c r="AJ2250" s="188"/>
      <c r="AK2250" s="188"/>
      <c r="AL2250" s="188"/>
      <c r="AM2250" s="188"/>
      <c r="AN2250" s="188"/>
      <c r="AO2250" s="188"/>
      <c r="AP2250" s="188"/>
      <c r="AQ2250" s="188"/>
      <c r="AR2250" s="188"/>
      <c r="AS2250" s="188"/>
      <c r="AT2250" s="188"/>
      <c r="AU2250" s="188"/>
      <c r="AV2250" s="188"/>
      <c r="AW2250" s="188"/>
      <c r="AX2250" s="188"/>
      <c r="AY2250" s="188"/>
      <c r="AZ2250" s="188"/>
      <c r="BA2250" s="188"/>
      <c r="BB2250" s="188"/>
      <c r="BC2250" s="188"/>
      <c r="BD2250" s="188"/>
      <c r="BE2250" s="188"/>
      <c r="BF2250" s="188"/>
      <c r="BG2250" s="188"/>
      <c r="BH2250" s="188"/>
      <c r="BI2250" s="188"/>
      <c r="BJ2250" s="188"/>
      <c r="BK2250" s="188"/>
      <c r="BL2250" s="188"/>
      <c r="BM2250" s="188"/>
    </row>
    <row r="2255" spans="1:65" x14ac:dyDescent="0.2">
      <c r="G2255" s="156"/>
    </row>
  </sheetData>
  <autoFilter ref="A1:A2250"/>
  <mergeCells count="1066">
    <mergeCell ref="A1212:H1212"/>
    <mergeCell ref="A1235:H1235"/>
    <mergeCell ref="A1236:H1236"/>
    <mergeCell ref="A1216:A1221"/>
    <mergeCell ref="B1216:B1217"/>
    <mergeCell ref="B1218:B1219"/>
    <mergeCell ref="A2107:H2107"/>
    <mergeCell ref="A2108:H2108"/>
    <mergeCell ref="A2109:H2109"/>
    <mergeCell ref="A2112:H2112"/>
    <mergeCell ref="A2115:H2115"/>
    <mergeCell ref="B2119:B2120"/>
    <mergeCell ref="A1490:A1495"/>
    <mergeCell ref="B1490:B1491"/>
    <mergeCell ref="B1492:B1493"/>
    <mergeCell ref="B1494:B1495"/>
    <mergeCell ref="A1497:A1506"/>
    <mergeCell ref="B1499:B1500"/>
    <mergeCell ref="B1501:B1502"/>
    <mergeCell ref="B1503:B1504"/>
    <mergeCell ref="B1505:B1506"/>
    <mergeCell ref="B640:B641"/>
    <mergeCell ref="B1473:B1474"/>
    <mergeCell ref="A1312:A1317"/>
    <mergeCell ref="B1312:B1313"/>
    <mergeCell ref="B1314:B1315"/>
    <mergeCell ref="B1316:B1317"/>
    <mergeCell ref="A1319:A1328"/>
    <mergeCell ref="B1321:B1322"/>
    <mergeCell ref="B1323:B1324"/>
    <mergeCell ref="B1325:B1326"/>
    <mergeCell ref="B1327:B1328"/>
    <mergeCell ref="A1280:A1285"/>
    <mergeCell ref="B1280:B1281"/>
    <mergeCell ref="B1282:B1283"/>
    <mergeCell ref="B1284:B1285"/>
    <mergeCell ref="A1287:A1296"/>
    <mergeCell ref="B1289:B1290"/>
    <mergeCell ref="A1344:A1349"/>
    <mergeCell ref="B1344:B1345"/>
    <mergeCell ref="B1346:B1347"/>
    <mergeCell ref="B1348:B1349"/>
    <mergeCell ref="A1351:A1360"/>
    <mergeCell ref="B1353:B1354"/>
    <mergeCell ref="B1220:B1221"/>
    <mergeCell ref="A1223:A1232"/>
    <mergeCell ref="B1225:B1226"/>
    <mergeCell ref="B1227:B1228"/>
    <mergeCell ref="A1276:H1276"/>
    <mergeCell ref="A1240:H1240"/>
    <mergeCell ref="A1241:H1241"/>
    <mergeCell ref="A1244:H1244"/>
    <mergeCell ref="A1267:H1267"/>
    <mergeCell ref="A1268:H1268"/>
    <mergeCell ref="A1271:H1271"/>
    <mergeCell ref="A1272:H1272"/>
    <mergeCell ref="A894:H894"/>
    <mergeCell ref="A897:H897"/>
    <mergeCell ref="A898:H898"/>
    <mergeCell ref="A899:H899"/>
    <mergeCell ref="A902:H902"/>
    <mergeCell ref="B1186:B1187"/>
    <mergeCell ref="B1188:B1189"/>
    <mergeCell ref="A1180:H1180"/>
    <mergeCell ref="A1191:A1200"/>
    <mergeCell ref="B1193:B1194"/>
    <mergeCell ref="B1195:B1196"/>
    <mergeCell ref="B1197:B1198"/>
    <mergeCell ref="B1199:B1200"/>
    <mergeCell ref="A1116:H1116"/>
    <mergeCell ref="A1139:H1139"/>
    <mergeCell ref="A1140:H1140"/>
    <mergeCell ref="A1143:H1143"/>
    <mergeCell ref="A1144:H1144"/>
    <mergeCell ref="A1076:H1076"/>
    <mergeCell ref="A1079:H1079"/>
    <mergeCell ref="A877:H877"/>
    <mergeCell ref="A1006:A1011"/>
    <mergeCell ref="B1006:B1007"/>
    <mergeCell ref="B1008:B1009"/>
    <mergeCell ref="B1010:B1011"/>
    <mergeCell ref="A1013:A1022"/>
    <mergeCell ref="B1015:B1016"/>
    <mergeCell ref="B1017:B1018"/>
    <mergeCell ref="B1019:B1020"/>
    <mergeCell ref="B1021:B1022"/>
    <mergeCell ref="A1056:A1061"/>
    <mergeCell ref="B1056:B1057"/>
    <mergeCell ref="B1058:B1059"/>
    <mergeCell ref="B1060:B1061"/>
    <mergeCell ref="A1035:H1035"/>
    <mergeCell ref="A1043:H1043"/>
    <mergeCell ref="A1044:H1044"/>
    <mergeCell ref="A1047:H1047"/>
    <mergeCell ref="A1048:H1048"/>
    <mergeCell ref="A1049:H1049"/>
    <mergeCell ref="A1052:H1052"/>
    <mergeCell ref="A1039:A1040"/>
    <mergeCell ref="B1039:B1040"/>
    <mergeCell ref="A893:H893"/>
    <mergeCell ref="A925:H925"/>
    <mergeCell ref="A926:H926"/>
    <mergeCell ref="A879:H879"/>
    <mergeCell ref="A880:H880"/>
    <mergeCell ref="A881:H881"/>
    <mergeCell ref="A885:H885"/>
    <mergeCell ref="A948:H948"/>
    <mergeCell ref="A949:H949"/>
    <mergeCell ref="A757:A762"/>
    <mergeCell ref="B757:B758"/>
    <mergeCell ref="B759:B760"/>
    <mergeCell ref="B761:B762"/>
    <mergeCell ref="A764:A773"/>
    <mergeCell ref="B766:B767"/>
    <mergeCell ref="B768:B769"/>
    <mergeCell ref="B770:B771"/>
    <mergeCell ref="B772:B773"/>
    <mergeCell ref="A806:A811"/>
    <mergeCell ref="B806:B807"/>
    <mergeCell ref="B808:B809"/>
    <mergeCell ref="B810:B811"/>
    <mergeCell ref="A813:A822"/>
    <mergeCell ref="B815:B816"/>
    <mergeCell ref="B817:B818"/>
    <mergeCell ref="B819:B820"/>
    <mergeCell ref="B821:B822"/>
    <mergeCell ref="A536:H536"/>
    <mergeCell ref="A663:A672"/>
    <mergeCell ref="B665:B666"/>
    <mergeCell ref="B667:B668"/>
    <mergeCell ref="B669:B670"/>
    <mergeCell ref="B671:B672"/>
    <mergeCell ref="A557:A562"/>
    <mergeCell ref="B557:B558"/>
    <mergeCell ref="B559:B560"/>
    <mergeCell ref="B561:B562"/>
    <mergeCell ref="A564:A573"/>
    <mergeCell ref="B566:B567"/>
    <mergeCell ref="B568:B569"/>
    <mergeCell ref="B570:B571"/>
    <mergeCell ref="B572:B573"/>
    <mergeCell ref="A607:A612"/>
    <mergeCell ref="B607:B608"/>
    <mergeCell ref="B609:B610"/>
    <mergeCell ref="B611:B612"/>
    <mergeCell ref="A595:H595"/>
    <mergeCell ref="A656:A661"/>
    <mergeCell ref="B656:B657"/>
    <mergeCell ref="B658:B659"/>
    <mergeCell ref="B660:B661"/>
    <mergeCell ref="A599:H599"/>
    <mergeCell ref="A626:H626"/>
    <mergeCell ref="A627:H627"/>
    <mergeCell ref="A630:H630"/>
    <mergeCell ref="A631:H631"/>
    <mergeCell ref="A632:H632"/>
    <mergeCell ref="A636:H636"/>
    <mergeCell ref="A640:A641"/>
    <mergeCell ref="B518:B519"/>
    <mergeCell ref="B520:B521"/>
    <mergeCell ref="B522:B523"/>
    <mergeCell ref="A481:H481"/>
    <mergeCell ref="A482:H482"/>
    <mergeCell ref="A486:H486"/>
    <mergeCell ref="A494:H494"/>
    <mergeCell ref="A495:H495"/>
    <mergeCell ref="A498:H498"/>
    <mergeCell ref="A600:H600"/>
    <mergeCell ref="A603:H603"/>
    <mergeCell ref="A643:H643"/>
    <mergeCell ref="A644:H644"/>
    <mergeCell ref="A245:H245"/>
    <mergeCell ref="A246:H246"/>
    <mergeCell ref="A249:H249"/>
    <mergeCell ref="A250:H250"/>
    <mergeCell ref="A251:H251"/>
    <mergeCell ref="A254:H254"/>
    <mergeCell ref="B394:B395"/>
    <mergeCell ref="B396:B397"/>
    <mergeCell ref="A614:A623"/>
    <mergeCell ref="B616:B617"/>
    <mergeCell ref="B618:B619"/>
    <mergeCell ref="B620:B621"/>
    <mergeCell ref="B622:B623"/>
    <mergeCell ref="A503:H503"/>
    <mergeCell ref="A526:H526"/>
    <mergeCell ref="A527:H527"/>
    <mergeCell ref="A530:H530"/>
    <mergeCell ref="A531:H531"/>
    <mergeCell ref="A532:H532"/>
    <mergeCell ref="A58:H58"/>
    <mergeCell ref="A61:H61"/>
    <mergeCell ref="A62:H62"/>
    <mergeCell ref="A65:H65"/>
    <mergeCell ref="A75:H75"/>
    <mergeCell ref="A76:H76"/>
    <mergeCell ref="A77:H77"/>
    <mergeCell ref="B140:B141"/>
    <mergeCell ref="A132:A141"/>
    <mergeCell ref="A38:H38"/>
    <mergeCell ref="A39:H39"/>
    <mergeCell ref="A40:H40"/>
    <mergeCell ref="A43:H43"/>
    <mergeCell ref="A46:H46"/>
    <mergeCell ref="A56:H56"/>
    <mergeCell ref="A145:H145"/>
    <mergeCell ref="A146:H146"/>
    <mergeCell ref="A80:H80"/>
    <mergeCell ref="A81:H81"/>
    <mergeCell ref="A84:H84"/>
    <mergeCell ref="A2226:H2226"/>
    <mergeCell ref="A2236:H2236"/>
    <mergeCell ref="A2237:H2237"/>
    <mergeCell ref="A2238:H2238"/>
    <mergeCell ref="A2241:H2241"/>
    <mergeCell ref="A2244:H2244"/>
    <mergeCell ref="A2203:H2203"/>
    <mergeCell ref="A2204:H2204"/>
    <mergeCell ref="A2207:H2207"/>
    <mergeCell ref="A2210:H2210"/>
    <mergeCell ref="A2218:H2218"/>
    <mergeCell ref="A2219:H2219"/>
    <mergeCell ref="A2220:H2220"/>
    <mergeCell ref="A192:A197"/>
    <mergeCell ref="B192:B193"/>
    <mergeCell ref="B194:B195"/>
    <mergeCell ref="B196:B197"/>
    <mergeCell ref="A199:A208"/>
    <mergeCell ref="A544:H544"/>
    <mergeCell ref="B203:B204"/>
    <mergeCell ref="B205:B206"/>
    <mergeCell ref="B207:B208"/>
    <mergeCell ref="A225:A230"/>
    <mergeCell ref="B225:B226"/>
    <mergeCell ref="B227:B228"/>
    <mergeCell ref="B229:B230"/>
    <mergeCell ref="A507:A512"/>
    <mergeCell ref="B507:B508"/>
    <mergeCell ref="B509:B510"/>
    <mergeCell ref="B511:B512"/>
    <mergeCell ref="A514:A523"/>
    <mergeCell ref="B516:B517"/>
    <mergeCell ref="A2151:H2151"/>
    <mergeCell ref="A2154:H2154"/>
    <mergeCell ref="A2165:H2165"/>
    <mergeCell ref="A2190:H2190"/>
    <mergeCell ref="A2158:A2161"/>
    <mergeCell ref="B2158:B2159"/>
    <mergeCell ref="B2160:B2161"/>
    <mergeCell ref="A2177:A2180"/>
    <mergeCell ref="B2177:B2178"/>
    <mergeCell ref="B2179:B2180"/>
    <mergeCell ref="A2166:H2166"/>
    <mergeCell ref="A2167:H2167"/>
    <mergeCell ref="A2170:H2170"/>
    <mergeCell ref="A2173:H2173"/>
    <mergeCell ref="A2185:H2185"/>
    <mergeCell ref="A2186:H2186"/>
    <mergeCell ref="A2223:H2223"/>
    <mergeCell ref="A1993:H1993"/>
    <mergeCell ref="A1994:H1994"/>
    <mergeCell ref="A1995:H1995"/>
    <mergeCell ref="A1998:H1998"/>
    <mergeCell ref="A2001:H2001"/>
    <mergeCell ref="A2187:H2187"/>
    <mergeCell ref="A2193:H2193"/>
    <mergeCell ref="A2202:H2202"/>
    <mergeCell ref="A1986:A1989"/>
    <mergeCell ref="B1986:B1987"/>
    <mergeCell ref="B1988:B1989"/>
    <mergeCell ref="A2125:H2125"/>
    <mergeCell ref="A2126:H2126"/>
    <mergeCell ref="A2127:H2127"/>
    <mergeCell ref="A2076:H2076"/>
    <mergeCell ref="A2085:H2085"/>
    <mergeCell ref="A2086:H2086"/>
    <mergeCell ref="A2087:H2087"/>
    <mergeCell ref="A2090:H2090"/>
    <mergeCell ref="A2093:H2093"/>
    <mergeCell ref="A2104:H2104"/>
    <mergeCell ref="A2051:H2051"/>
    <mergeCell ref="A2054:H2054"/>
    <mergeCell ref="A2057:H2057"/>
    <mergeCell ref="A2068:H2068"/>
    <mergeCell ref="A2069:H2069"/>
    <mergeCell ref="A2070:H2070"/>
    <mergeCell ref="A2073:H2073"/>
    <mergeCell ref="A2033:H2033"/>
    <mergeCell ref="A2130:H2130"/>
    <mergeCell ref="A2133:H2133"/>
    <mergeCell ref="A2146:H2146"/>
    <mergeCell ref="A1945:H1945"/>
    <mergeCell ref="A1955:H1955"/>
    <mergeCell ref="B1931:B1932"/>
    <mergeCell ref="B1929:B1930"/>
    <mergeCell ref="B1951:B1952"/>
    <mergeCell ref="A1929:A1932"/>
    <mergeCell ref="A1949:A1952"/>
    <mergeCell ref="B1949:B1950"/>
    <mergeCell ref="A1979:H1979"/>
    <mergeCell ref="A1982:H1982"/>
    <mergeCell ref="A1956:H1956"/>
    <mergeCell ref="A1957:H1957"/>
    <mergeCell ref="A1960:H1960"/>
    <mergeCell ref="A1963:H1963"/>
    <mergeCell ref="A1974:H1974"/>
    <mergeCell ref="A1975:H1975"/>
    <mergeCell ref="A1976:H1976"/>
    <mergeCell ref="A1967:A1970"/>
    <mergeCell ref="B1967:B1968"/>
    <mergeCell ref="B1969:B1970"/>
    <mergeCell ref="A1899:H1899"/>
    <mergeCell ref="A1900:H1900"/>
    <mergeCell ref="A1903:H1903"/>
    <mergeCell ref="A1907:H1907"/>
    <mergeCell ref="A1915:H1915"/>
    <mergeCell ref="A1917:H1917"/>
    <mergeCell ref="A1918:H1918"/>
    <mergeCell ref="A1911:A1912"/>
    <mergeCell ref="B1911:B1912"/>
    <mergeCell ref="A1901:H1901"/>
    <mergeCell ref="A1916:H1916"/>
    <mergeCell ref="A1921:H1921"/>
    <mergeCell ref="A1924:H1924"/>
    <mergeCell ref="A1937:H1937"/>
    <mergeCell ref="A1938:H1938"/>
    <mergeCell ref="A1939:H1939"/>
    <mergeCell ref="A1942:H1942"/>
    <mergeCell ref="A1867:H1867"/>
    <mergeCell ref="A1870:H1870"/>
    <mergeCell ref="A1874:H1874"/>
    <mergeCell ref="A1882:H1882"/>
    <mergeCell ref="A1883:H1883"/>
    <mergeCell ref="A1886:H1886"/>
    <mergeCell ref="A1884:H1884"/>
    <mergeCell ref="A1889:H1889"/>
    <mergeCell ref="A1816:H1816"/>
    <mergeCell ref="A1819:H1819"/>
    <mergeCell ref="A1822:H1822"/>
    <mergeCell ref="A1832:H1832"/>
    <mergeCell ref="A1833:H1833"/>
    <mergeCell ref="A1836:H1836"/>
    <mergeCell ref="A1839:H1839"/>
    <mergeCell ref="A1849:H1849"/>
    <mergeCell ref="A1850:H1850"/>
    <mergeCell ref="A1853:H1853"/>
    <mergeCell ref="A1856:H1856"/>
    <mergeCell ref="A1866:H1866"/>
    <mergeCell ref="A1843:A1846"/>
    <mergeCell ref="B1845:B1846"/>
    <mergeCell ref="B1843:B1844"/>
    <mergeCell ref="A1815:H1815"/>
    <mergeCell ref="A1746:H1746"/>
    <mergeCell ref="A1749:H1749"/>
    <mergeCell ref="A1759:H1759"/>
    <mergeCell ref="A1760:H1760"/>
    <mergeCell ref="A1765:H1765"/>
    <mergeCell ref="A1768:H1768"/>
    <mergeCell ref="A1778:H1778"/>
    <mergeCell ref="A1779:H1779"/>
    <mergeCell ref="A1753:A1756"/>
    <mergeCell ref="B1753:B1754"/>
    <mergeCell ref="B1755:B1756"/>
    <mergeCell ref="A1772:A1775"/>
    <mergeCell ref="B1772:B1773"/>
    <mergeCell ref="B1774:B1775"/>
    <mergeCell ref="A1791:A1794"/>
    <mergeCell ref="B1791:B1792"/>
    <mergeCell ref="B1793:B1794"/>
    <mergeCell ref="A1809:A1812"/>
    <mergeCell ref="B1809:B1810"/>
    <mergeCell ref="B1811:B1812"/>
    <mergeCell ref="A1563:H1563"/>
    <mergeCell ref="A1564:H1564"/>
    <mergeCell ref="A1565:H1565"/>
    <mergeCell ref="A1661:H1661"/>
    <mergeCell ref="A1662:H1662"/>
    <mergeCell ref="A1665:H1665"/>
    <mergeCell ref="A1666:H1666"/>
    <mergeCell ref="A1616:H1616"/>
    <mergeCell ref="A1617:H1617"/>
    <mergeCell ref="A1621:H1621"/>
    <mergeCell ref="A1629:H1629"/>
    <mergeCell ref="A1630:H1630"/>
    <mergeCell ref="A1633:H1633"/>
    <mergeCell ref="A1634:H1634"/>
    <mergeCell ref="A1635:H1635"/>
    <mergeCell ref="A1638:H1638"/>
    <mergeCell ref="A1642:A1647"/>
    <mergeCell ref="B1642:B1643"/>
    <mergeCell ref="B1644:B1645"/>
    <mergeCell ref="B1646:B1647"/>
    <mergeCell ref="A1649:A1658"/>
    <mergeCell ref="B1651:B1652"/>
    <mergeCell ref="A1592:A1597"/>
    <mergeCell ref="B1592:B1593"/>
    <mergeCell ref="B1594:B1595"/>
    <mergeCell ref="B1596:B1597"/>
    <mergeCell ref="A1599:A1608"/>
    <mergeCell ref="B1601:B1602"/>
    <mergeCell ref="B1603:B1604"/>
    <mergeCell ref="B1605:B1606"/>
    <mergeCell ref="B1607:B1608"/>
    <mergeCell ref="A1569:H1569"/>
    <mergeCell ref="B1451:B1452"/>
    <mergeCell ref="B1453:B1454"/>
    <mergeCell ref="A1519:H1519"/>
    <mergeCell ref="A1527:H1527"/>
    <mergeCell ref="A1528:H1528"/>
    <mergeCell ref="A1531:H1531"/>
    <mergeCell ref="A1547:A1556"/>
    <mergeCell ref="B1549:B1550"/>
    <mergeCell ref="B1551:B1552"/>
    <mergeCell ref="B1553:B1554"/>
    <mergeCell ref="B1555:B1556"/>
    <mergeCell ref="B1544:B1545"/>
    <mergeCell ref="A1532:H1532"/>
    <mergeCell ref="A1533:H1533"/>
    <mergeCell ref="A1536:H1536"/>
    <mergeCell ref="A1559:H1559"/>
    <mergeCell ref="A1560:H1560"/>
    <mergeCell ref="A1523:A1524"/>
    <mergeCell ref="B1523:B1524"/>
    <mergeCell ref="A1540:A1545"/>
    <mergeCell ref="B1540:B1541"/>
    <mergeCell ref="B1542:B1543"/>
    <mergeCell ref="A1514:H1514"/>
    <mergeCell ref="A1515:H1515"/>
    <mergeCell ref="A1478:H1478"/>
    <mergeCell ref="A1481:H1481"/>
    <mergeCell ref="A1482:H1482"/>
    <mergeCell ref="A1483:H1483"/>
    <mergeCell ref="A1486:H1486"/>
    <mergeCell ref="A1509:H1509"/>
    <mergeCell ref="A1510:H1510"/>
    <mergeCell ref="A1513:H1513"/>
    <mergeCell ref="A1436:H1436"/>
    <mergeCell ref="A1459:H1459"/>
    <mergeCell ref="A1460:H1460"/>
    <mergeCell ref="A1463:H1463"/>
    <mergeCell ref="A1464:H1464"/>
    <mergeCell ref="A1465:H1465"/>
    <mergeCell ref="A1469:H1469"/>
    <mergeCell ref="B1455:B1456"/>
    <mergeCell ref="A1440:A1445"/>
    <mergeCell ref="A1447:A1456"/>
    <mergeCell ref="A1477:H1477"/>
    <mergeCell ref="A1400:H1400"/>
    <mergeCell ref="A1401:H1401"/>
    <mergeCell ref="A1404:H1404"/>
    <mergeCell ref="A1427:H1427"/>
    <mergeCell ref="A1428:H1428"/>
    <mergeCell ref="A1431:H1431"/>
    <mergeCell ref="A1432:H1432"/>
    <mergeCell ref="A1433:H1433"/>
    <mergeCell ref="A1408:A1413"/>
    <mergeCell ref="B1408:B1409"/>
    <mergeCell ref="B1410:B1411"/>
    <mergeCell ref="B1412:B1413"/>
    <mergeCell ref="A1415:A1424"/>
    <mergeCell ref="B1417:B1418"/>
    <mergeCell ref="B1419:B1420"/>
    <mergeCell ref="B1421:B1422"/>
    <mergeCell ref="B1423:B1424"/>
    <mergeCell ref="B1440:B1441"/>
    <mergeCell ref="B1442:B1443"/>
    <mergeCell ref="B1444:B1445"/>
    <mergeCell ref="B1449:B1450"/>
    <mergeCell ref="A1367:H1367"/>
    <mergeCell ref="A1368:H1368"/>
    <mergeCell ref="A1369:H1369"/>
    <mergeCell ref="A1372:H1372"/>
    <mergeCell ref="A1395:H1395"/>
    <mergeCell ref="A1396:H1396"/>
    <mergeCell ref="A1399:H1399"/>
    <mergeCell ref="A1331:H1331"/>
    <mergeCell ref="A1332:H1332"/>
    <mergeCell ref="A1335:H1335"/>
    <mergeCell ref="A1336:H1336"/>
    <mergeCell ref="A1337:H1337"/>
    <mergeCell ref="A1340:H1340"/>
    <mergeCell ref="A1363:H1363"/>
    <mergeCell ref="A1364:H1364"/>
    <mergeCell ref="A1376:A1381"/>
    <mergeCell ref="B1376:B1377"/>
    <mergeCell ref="B1378:B1379"/>
    <mergeCell ref="B1380:B1381"/>
    <mergeCell ref="A1383:A1392"/>
    <mergeCell ref="B1385:B1386"/>
    <mergeCell ref="B1387:B1388"/>
    <mergeCell ref="B1389:B1390"/>
    <mergeCell ref="B1391:B1392"/>
    <mergeCell ref="B1355:B1356"/>
    <mergeCell ref="B1357:B1358"/>
    <mergeCell ref="B1359:B1360"/>
    <mergeCell ref="B1291:B1292"/>
    <mergeCell ref="B1293:B1294"/>
    <mergeCell ref="B1295:B1296"/>
    <mergeCell ref="B1229:B1230"/>
    <mergeCell ref="B1231:B1232"/>
    <mergeCell ref="A1209:H1209"/>
    <mergeCell ref="A1203:H1203"/>
    <mergeCell ref="A1204:H1204"/>
    <mergeCell ref="A1207:H1207"/>
    <mergeCell ref="A1208:H1208"/>
    <mergeCell ref="B1129:B1130"/>
    <mergeCell ref="B1131:B1132"/>
    <mergeCell ref="B1133:B1134"/>
    <mergeCell ref="B1135:B1136"/>
    <mergeCell ref="A1152:A1157"/>
    <mergeCell ref="B1152:B1153"/>
    <mergeCell ref="B1154:B1155"/>
    <mergeCell ref="B1156:B1157"/>
    <mergeCell ref="A1159:A1168"/>
    <mergeCell ref="B1161:B1162"/>
    <mergeCell ref="B1163:B1164"/>
    <mergeCell ref="B1165:B1166"/>
    <mergeCell ref="B1167:B1168"/>
    <mergeCell ref="A1184:A1189"/>
    <mergeCell ref="B1184:B1185"/>
    <mergeCell ref="A1145:H1145"/>
    <mergeCell ref="A1148:H1148"/>
    <mergeCell ref="A1171:H1171"/>
    <mergeCell ref="A1172:H1172"/>
    <mergeCell ref="A1175:H1175"/>
    <mergeCell ref="A1176:H1176"/>
    <mergeCell ref="A1177:H1177"/>
    <mergeCell ref="A1080:H1080"/>
    <mergeCell ref="A1081:H1081"/>
    <mergeCell ref="A1084:H1084"/>
    <mergeCell ref="A1107:H1107"/>
    <mergeCell ref="A1108:H1108"/>
    <mergeCell ref="A1088:A1093"/>
    <mergeCell ref="B1088:B1089"/>
    <mergeCell ref="B1090:B1091"/>
    <mergeCell ref="B1092:B1093"/>
    <mergeCell ref="A1095:A1104"/>
    <mergeCell ref="B1097:B1098"/>
    <mergeCell ref="B1099:B1100"/>
    <mergeCell ref="B1101:B1102"/>
    <mergeCell ref="B1103:B1104"/>
    <mergeCell ref="A1120:A1125"/>
    <mergeCell ref="B1120:B1121"/>
    <mergeCell ref="B1122:B1123"/>
    <mergeCell ref="B1124:B1125"/>
    <mergeCell ref="A1113:H1113"/>
    <mergeCell ref="A1127:A1136"/>
    <mergeCell ref="B856:B857"/>
    <mergeCell ref="B858:B859"/>
    <mergeCell ref="B860:B861"/>
    <mergeCell ref="A1075:H1075"/>
    <mergeCell ref="A998:H998"/>
    <mergeCell ref="A999:H999"/>
    <mergeCell ref="A1002:H1002"/>
    <mergeCell ref="A1025:H1025"/>
    <mergeCell ref="A1026:H1026"/>
    <mergeCell ref="A1029:H1029"/>
    <mergeCell ref="A1030:H1030"/>
    <mergeCell ref="A1031:H1031"/>
    <mergeCell ref="A1063:A1072"/>
    <mergeCell ref="B1065:B1066"/>
    <mergeCell ref="B1067:B1068"/>
    <mergeCell ref="B1069:B1070"/>
    <mergeCell ref="B1071:B1072"/>
    <mergeCell ref="A929:H929"/>
    <mergeCell ref="A930:H930"/>
    <mergeCell ref="A931:H931"/>
    <mergeCell ref="A935:H935"/>
    <mergeCell ref="A943:H943"/>
    <mergeCell ref="A863:A872"/>
    <mergeCell ref="B865:B866"/>
    <mergeCell ref="B867:B868"/>
    <mergeCell ref="B869:B870"/>
    <mergeCell ref="B871:B872"/>
    <mergeCell ref="A906:A911"/>
    <mergeCell ref="B906:B907"/>
    <mergeCell ref="B908:B909"/>
    <mergeCell ref="B910:B911"/>
    <mergeCell ref="B707:B708"/>
    <mergeCell ref="B709:B710"/>
    <mergeCell ref="B711:B712"/>
    <mergeCell ref="A714:A723"/>
    <mergeCell ref="B716:B717"/>
    <mergeCell ref="B718:B719"/>
    <mergeCell ref="B722:B723"/>
    <mergeCell ref="A843:H843"/>
    <mergeCell ref="A844:H844"/>
    <mergeCell ref="A847:H847"/>
    <mergeCell ref="A848:H848"/>
    <mergeCell ref="A849:H849"/>
    <mergeCell ref="A852:H852"/>
    <mergeCell ref="A875:H875"/>
    <mergeCell ref="A876:H876"/>
    <mergeCell ref="A777:H777"/>
    <mergeCell ref="A780:H780"/>
    <mergeCell ref="A781:H781"/>
    <mergeCell ref="A782:H782"/>
    <mergeCell ref="A786:H786"/>
    <mergeCell ref="A793:H793"/>
    <mergeCell ref="A794:H794"/>
    <mergeCell ref="A798:H798"/>
    <mergeCell ref="A799:H799"/>
    <mergeCell ref="A802:H802"/>
    <mergeCell ref="A825:H825"/>
    <mergeCell ref="A826:H826"/>
    <mergeCell ref="A829:H829"/>
    <mergeCell ref="A830:H830"/>
    <mergeCell ref="A831:H831"/>
    <mergeCell ref="A835:H835"/>
    <mergeCell ref="A856:A861"/>
    <mergeCell ref="A499:H499"/>
    <mergeCell ref="A500:H500"/>
    <mergeCell ref="A448:H448"/>
    <mergeCell ref="A449:H449"/>
    <mergeCell ref="A450:H450"/>
    <mergeCell ref="A453:H453"/>
    <mergeCell ref="A476:H476"/>
    <mergeCell ref="A477:H477"/>
    <mergeCell ref="A480:H480"/>
    <mergeCell ref="A464:A473"/>
    <mergeCell ref="A457:A462"/>
    <mergeCell ref="B457:B458"/>
    <mergeCell ref="B459:B460"/>
    <mergeCell ref="B461:B462"/>
    <mergeCell ref="B466:B467"/>
    <mergeCell ref="B468:B469"/>
    <mergeCell ref="B470:B471"/>
    <mergeCell ref="B472:B473"/>
    <mergeCell ref="A444:H444"/>
    <mergeCell ref="A445:H445"/>
    <mergeCell ref="A378:H378"/>
    <mergeCell ref="A379:H379"/>
    <mergeCell ref="A380:H380"/>
    <mergeCell ref="A383:H383"/>
    <mergeCell ref="A384:H384"/>
    <mergeCell ref="A385:H385"/>
    <mergeCell ref="A388:H388"/>
    <mergeCell ref="A411:H411"/>
    <mergeCell ref="A399:A408"/>
    <mergeCell ref="B401:B402"/>
    <mergeCell ref="B403:B404"/>
    <mergeCell ref="B405:B406"/>
    <mergeCell ref="B407:B408"/>
    <mergeCell ref="A425:A430"/>
    <mergeCell ref="B425:B426"/>
    <mergeCell ref="B427:B428"/>
    <mergeCell ref="B429:B430"/>
    <mergeCell ref="A432:A441"/>
    <mergeCell ref="B434:B435"/>
    <mergeCell ref="B436:B437"/>
    <mergeCell ref="B438:B439"/>
    <mergeCell ref="B440:B441"/>
    <mergeCell ref="A416:H416"/>
    <mergeCell ref="A417:H417"/>
    <mergeCell ref="A418:H418"/>
    <mergeCell ref="A421:H421"/>
    <mergeCell ref="B333:B334"/>
    <mergeCell ref="B335:B336"/>
    <mergeCell ref="B337:B338"/>
    <mergeCell ref="B339:B340"/>
    <mergeCell ref="A358:A363"/>
    <mergeCell ref="A365:A374"/>
    <mergeCell ref="B358:B359"/>
    <mergeCell ref="B360:B361"/>
    <mergeCell ref="B362:B363"/>
    <mergeCell ref="B367:B368"/>
    <mergeCell ref="B369:B370"/>
    <mergeCell ref="B371:B372"/>
    <mergeCell ref="B373:B374"/>
    <mergeCell ref="A392:A397"/>
    <mergeCell ref="B392:B393"/>
    <mergeCell ref="A1:H1"/>
    <mergeCell ref="A2:H2"/>
    <mergeCell ref="A3:H3"/>
    <mergeCell ref="A6:H6"/>
    <mergeCell ref="A9:H9"/>
    <mergeCell ref="A20:H20"/>
    <mergeCell ref="A21:H21"/>
    <mergeCell ref="A22:H22"/>
    <mergeCell ref="A25:H25"/>
    <mergeCell ref="B13:B14"/>
    <mergeCell ref="B15:B16"/>
    <mergeCell ref="A13:A16"/>
    <mergeCell ref="A346:H346"/>
    <mergeCell ref="A349:H349"/>
    <mergeCell ref="A350:H350"/>
    <mergeCell ref="A351:H351"/>
    <mergeCell ref="A284:H284"/>
    <mergeCell ref="A287:H287"/>
    <mergeCell ref="A310:H310"/>
    <mergeCell ref="A311:H311"/>
    <mergeCell ref="A312:H312"/>
    <mergeCell ref="A315:H315"/>
    <mergeCell ref="A316:H316"/>
    <mergeCell ref="A317:H317"/>
    <mergeCell ref="A291:A296"/>
    <mergeCell ref="B291:B292"/>
    <mergeCell ref="B293:B294"/>
    <mergeCell ref="B295:B296"/>
    <mergeCell ref="A298:A307"/>
    <mergeCell ref="B300:B301"/>
    <mergeCell ref="B302:B303"/>
    <mergeCell ref="A28:H28"/>
    <mergeCell ref="A94:H94"/>
    <mergeCell ref="A95:H95"/>
    <mergeCell ref="A98:H98"/>
    <mergeCell ref="A99:H99"/>
    <mergeCell ref="A102:H102"/>
    <mergeCell ref="B138:B139"/>
    <mergeCell ref="B136:B137"/>
    <mergeCell ref="B134:B135"/>
    <mergeCell ref="B129:B130"/>
    <mergeCell ref="B127:B128"/>
    <mergeCell ref="B125:B126"/>
    <mergeCell ref="A32:A35"/>
    <mergeCell ref="A121:H121"/>
    <mergeCell ref="A111:H111"/>
    <mergeCell ref="A112:H112"/>
    <mergeCell ref="A113:H113"/>
    <mergeCell ref="A116:H116"/>
    <mergeCell ref="A117:H117"/>
    <mergeCell ref="A118:H118"/>
    <mergeCell ref="A125:A130"/>
    <mergeCell ref="A96:H96"/>
    <mergeCell ref="B32:B33"/>
    <mergeCell ref="B34:B35"/>
    <mergeCell ref="A50:A53"/>
    <mergeCell ref="B50:B51"/>
    <mergeCell ref="B52:B53"/>
    <mergeCell ref="A69:A72"/>
    <mergeCell ref="B69:B70"/>
    <mergeCell ref="B71:B72"/>
    <mergeCell ref="A106:A107"/>
    <mergeCell ref="B106:B107"/>
    <mergeCell ref="A57:H57"/>
    <mergeCell ref="A147:H147"/>
    <mergeCell ref="A150:H150"/>
    <mergeCell ref="A151:H151"/>
    <mergeCell ref="A152:H152"/>
    <mergeCell ref="A155:H155"/>
    <mergeCell ref="A178:H178"/>
    <mergeCell ref="A179:H179"/>
    <mergeCell ref="A180:H180"/>
    <mergeCell ref="A159:A164"/>
    <mergeCell ref="A183:H183"/>
    <mergeCell ref="A184:H184"/>
    <mergeCell ref="A185:H185"/>
    <mergeCell ref="A188:H188"/>
    <mergeCell ref="A211:H211"/>
    <mergeCell ref="A212:H212"/>
    <mergeCell ref="A213:H213"/>
    <mergeCell ref="B159:B160"/>
    <mergeCell ref="B161:B162"/>
    <mergeCell ref="B163:B164"/>
    <mergeCell ref="A166:A175"/>
    <mergeCell ref="B168:B169"/>
    <mergeCell ref="B170:B171"/>
    <mergeCell ref="B172:B173"/>
    <mergeCell ref="B174:B175"/>
    <mergeCell ref="B201:B202"/>
    <mergeCell ref="A647:H647"/>
    <mergeCell ref="A648:H648"/>
    <mergeCell ref="A649:H649"/>
    <mergeCell ref="A652:H652"/>
    <mergeCell ref="A675:H675"/>
    <mergeCell ref="A676:H676"/>
    <mergeCell ref="A797:H797"/>
    <mergeCell ref="A679:H679"/>
    <mergeCell ref="A680:H680"/>
    <mergeCell ref="A681:H681"/>
    <mergeCell ref="A685:H685"/>
    <mergeCell ref="A693:H693"/>
    <mergeCell ref="A694:H694"/>
    <mergeCell ref="A697:H697"/>
    <mergeCell ref="A749:H749"/>
    <mergeCell ref="A750:H750"/>
    <mergeCell ref="A753:H753"/>
    <mergeCell ref="A776:H776"/>
    <mergeCell ref="B720:B721"/>
    <mergeCell ref="A736:H736"/>
    <mergeCell ref="A744:H744"/>
    <mergeCell ref="A745:H745"/>
    <mergeCell ref="A748:H748"/>
    <mergeCell ref="A698:H698"/>
    <mergeCell ref="A699:H699"/>
    <mergeCell ref="A703:H703"/>
    <mergeCell ref="A726:H726"/>
    <mergeCell ref="A727:H727"/>
    <mergeCell ref="A730:H730"/>
    <mergeCell ref="A731:H731"/>
    <mergeCell ref="A732:H732"/>
    <mergeCell ref="A707:A712"/>
    <mergeCell ref="A1578:H1578"/>
    <mergeCell ref="A1580:H1580"/>
    <mergeCell ref="A490:A491"/>
    <mergeCell ref="B490:B491"/>
    <mergeCell ref="A540:A541"/>
    <mergeCell ref="B540:B541"/>
    <mergeCell ref="A590:A591"/>
    <mergeCell ref="B590:B591"/>
    <mergeCell ref="A689:A690"/>
    <mergeCell ref="B689:B690"/>
    <mergeCell ref="A740:A741"/>
    <mergeCell ref="B740:B741"/>
    <mergeCell ref="A790:A791"/>
    <mergeCell ref="B790:B791"/>
    <mergeCell ref="A839:A840"/>
    <mergeCell ref="B839:B840"/>
    <mergeCell ref="A1473:A1474"/>
    <mergeCell ref="A1308:H1308"/>
    <mergeCell ref="A545:H545"/>
    <mergeCell ref="A548:H548"/>
    <mergeCell ref="A549:H549"/>
    <mergeCell ref="A1273:H1273"/>
    <mergeCell ref="A1248:A1253"/>
    <mergeCell ref="B1248:B1249"/>
    <mergeCell ref="B1250:B1251"/>
    <mergeCell ref="B1252:B1253"/>
    <mergeCell ref="A1255:A1264"/>
    <mergeCell ref="B1257:B1258"/>
    <mergeCell ref="B1259:B1260"/>
    <mergeCell ref="B1261:B1262"/>
    <mergeCell ref="B1263:B1264"/>
    <mergeCell ref="B960:B961"/>
    <mergeCell ref="A217:H217"/>
    <mergeCell ref="A218:H218"/>
    <mergeCell ref="A221:H221"/>
    <mergeCell ref="A232:A241"/>
    <mergeCell ref="B234:B235"/>
    <mergeCell ref="B236:B237"/>
    <mergeCell ref="B238:B239"/>
    <mergeCell ref="B240:B241"/>
    <mergeCell ref="A258:A263"/>
    <mergeCell ref="B258:B259"/>
    <mergeCell ref="B260:B261"/>
    <mergeCell ref="B262:B263"/>
    <mergeCell ref="A265:A274"/>
    <mergeCell ref="B267:B268"/>
    <mergeCell ref="B269:B270"/>
    <mergeCell ref="B271:B272"/>
    <mergeCell ref="B273:B274"/>
    <mergeCell ref="A244:H244"/>
    <mergeCell ref="A952:H952"/>
    <mergeCell ref="A895:H895"/>
    <mergeCell ref="A927:H927"/>
    <mergeCell ref="A945:H945"/>
    <mergeCell ref="A320:H320"/>
    <mergeCell ref="A344:H344"/>
    <mergeCell ref="A345:H345"/>
    <mergeCell ref="A979:H979"/>
    <mergeCell ref="A889:A890"/>
    <mergeCell ref="B889:B890"/>
    <mergeCell ref="A939:A940"/>
    <mergeCell ref="B939:B940"/>
    <mergeCell ref="A944:H944"/>
    <mergeCell ref="A947:H947"/>
    <mergeCell ref="A913:A922"/>
    <mergeCell ref="B915:B916"/>
    <mergeCell ref="B917:B918"/>
    <mergeCell ref="B919:B920"/>
    <mergeCell ref="B921:B922"/>
    <mergeCell ref="A956:A961"/>
    <mergeCell ref="B956:B957"/>
    <mergeCell ref="B958:B959"/>
    <mergeCell ref="A550:H550"/>
    <mergeCell ref="A645:H645"/>
    <mergeCell ref="A677:H677"/>
    <mergeCell ref="A695:H695"/>
    <mergeCell ref="A728:H728"/>
    <mergeCell ref="A746:H746"/>
    <mergeCell ref="A778:H778"/>
    <mergeCell ref="A795:H795"/>
    <mergeCell ref="A827:H827"/>
    <mergeCell ref="A845:H845"/>
    <mergeCell ref="A1679:H1679"/>
    <mergeCell ref="B1653:B1654"/>
    <mergeCell ref="B1655:B1656"/>
    <mergeCell ref="B1657:B1658"/>
    <mergeCell ref="A1707:H1707"/>
    <mergeCell ref="A975:H975"/>
    <mergeCell ref="A976:H976"/>
    <mergeCell ref="A963:A972"/>
    <mergeCell ref="B965:B966"/>
    <mergeCell ref="B967:B968"/>
    <mergeCell ref="B969:B970"/>
    <mergeCell ref="B971:B972"/>
    <mergeCell ref="A1860:A1863"/>
    <mergeCell ref="B1860:B1861"/>
    <mergeCell ref="B1862:B1863"/>
    <mergeCell ref="A1573:A1574"/>
    <mergeCell ref="B1573:B1574"/>
    <mergeCell ref="B1675:B1676"/>
    <mergeCell ref="A1717:A1718"/>
    <mergeCell ref="B1717:B1718"/>
    <mergeCell ref="A1826:A1829"/>
    <mergeCell ref="B1826:B1827"/>
    <mergeCell ref="B1828:B1829"/>
    <mergeCell ref="A1684:H1684"/>
    <mergeCell ref="A1686:H1686"/>
    <mergeCell ref="A1705:H1705"/>
    <mergeCell ref="A1706:H1706"/>
    <mergeCell ref="A1709:H1709"/>
    <mergeCell ref="A1690:A1695"/>
    <mergeCell ref="A980:H980"/>
    <mergeCell ref="A981:H981"/>
    <mergeCell ref="A985:H985"/>
    <mergeCell ref="A2248:A2249"/>
    <mergeCell ref="B2248:B2249"/>
    <mergeCell ref="B2005:B2006"/>
    <mergeCell ref="B2007:B2008"/>
    <mergeCell ref="A2005:A2008"/>
    <mergeCell ref="A2024:A2027"/>
    <mergeCell ref="B2024:B2025"/>
    <mergeCell ref="B2026:B2027"/>
    <mergeCell ref="A2043:A2046"/>
    <mergeCell ref="B2043:B2044"/>
    <mergeCell ref="B2045:B2046"/>
    <mergeCell ref="A2061:A2064"/>
    <mergeCell ref="B2061:B2062"/>
    <mergeCell ref="B2063:B2064"/>
    <mergeCell ref="A2079:A2082"/>
    <mergeCell ref="B2079:B2080"/>
    <mergeCell ref="B2081:B2082"/>
    <mergeCell ref="A2036:H2036"/>
    <mergeCell ref="A2039:H2039"/>
    <mergeCell ref="A2049:H2049"/>
    <mergeCell ref="A2050:H2050"/>
    <mergeCell ref="A2020:H2020"/>
    <mergeCell ref="A2031:H2031"/>
    <mergeCell ref="A2032:H2032"/>
    <mergeCell ref="A2147:H2147"/>
    <mergeCell ref="B2139:B2140"/>
    <mergeCell ref="B2137:B2138"/>
    <mergeCell ref="A2137:A2140"/>
    <mergeCell ref="A2097:A2100"/>
    <mergeCell ref="B2097:B2098"/>
    <mergeCell ref="B2099:B2100"/>
    <mergeCell ref="A2148:H2148"/>
    <mergeCell ref="A2012:H2012"/>
    <mergeCell ref="A2013:H2013"/>
    <mergeCell ref="A2014:H2014"/>
    <mergeCell ref="A2017:H2017"/>
    <mergeCell ref="A1697:A1702"/>
    <mergeCell ref="B1690:B1691"/>
    <mergeCell ref="B1692:B1693"/>
    <mergeCell ref="B1694:B1695"/>
    <mergeCell ref="B1699:B1700"/>
    <mergeCell ref="B1701:B1702"/>
    <mergeCell ref="A1732:A1737"/>
    <mergeCell ref="A1893:A1896"/>
    <mergeCell ref="B1893:B1894"/>
    <mergeCell ref="B1895:B1896"/>
    <mergeCell ref="A1878:A1879"/>
    <mergeCell ref="B1878:B1879"/>
    <mergeCell ref="A1722:H1722"/>
    <mergeCell ref="A1725:H1725"/>
    <mergeCell ref="A1728:H1728"/>
    <mergeCell ref="A1741:H1741"/>
    <mergeCell ref="A1742:H1742"/>
    <mergeCell ref="B1732:B1733"/>
    <mergeCell ref="B1734:B1735"/>
    <mergeCell ref="B1736:B1737"/>
    <mergeCell ref="A1713:H1713"/>
    <mergeCell ref="A1721:H1721"/>
    <mergeCell ref="A1784:H1784"/>
    <mergeCell ref="A1787:H1787"/>
    <mergeCell ref="A1797:H1797"/>
    <mergeCell ref="A1798:H1798"/>
    <mergeCell ref="A1802:H1802"/>
    <mergeCell ref="A1805:H1805"/>
    <mergeCell ref="A446:H446"/>
    <mergeCell ref="A478:H478"/>
    <mergeCell ref="A496:H496"/>
    <mergeCell ref="A528:H528"/>
    <mergeCell ref="A546:H546"/>
    <mergeCell ref="A578:H578"/>
    <mergeCell ref="A596:H596"/>
    <mergeCell ref="A628:H628"/>
    <mergeCell ref="A553:H553"/>
    <mergeCell ref="A576:H576"/>
    <mergeCell ref="A577:H577"/>
    <mergeCell ref="A580:H580"/>
    <mergeCell ref="A581:H581"/>
    <mergeCell ref="A582:H582"/>
    <mergeCell ref="A586:H586"/>
    <mergeCell ref="A594:H594"/>
    <mergeCell ref="A277:H277"/>
    <mergeCell ref="A278:H278"/>
    <mergeCell ref="A279:H279"/>
    <mergeCell ref="A282:H282"/>
    <mergeCell ref="A283:H283"/>
    <mergeCell ref="A598:H598"/>
    <mergeCell ref="A354:H354"/>
    <mergeCell ref="B304:B305"/>
    <mergeCell ref="B306:B307"/>
    <mergeCell ref="A324:A329"/>
    <mergeCell ref="B324:B325"/>
    <mergeCell ref="B326:B327"/>
    <mergeCell ref="B328:B329"/>
    <mergeCell ref="A331:A340"/>
    <mergeCell ref="A412:H412"/>
    <mergeCell ref="A413:H413"/>
    <mergeCell ref="A216:H216"/>
    <mergeCell ref="A1237:H1237"/>
    <mergeCell ref="A1269:H1269"/>
    <mergeCell ref="A1301:H1301"/>
    <mergeCell ref="A1333:H1333"/>
    <mergeCell ref="A1365:H1365"/>
    <mergeCell ref="A1397:H1397"/>
    <mergeCell ref="A1429:H1429"/>
    <mergeCell ref="A1461:H1461"/>
    <mergeCell ref="A1479:H1479"/>
    <mergeCell ref="A977:H977"/>
    <mergeCell ref="A995:H995"/>
    <mergeCell ref="A1027:H1027"/>
    <mergeCell ref="A1045:H1045"/>
    <mergeCell ref="A1077:H1077"/>
    <mergeCell ref="A1109:H1109"/>
    <mergeCell ref="A1141:H1141"/>
    <mergeCell ref="A1173:H1173"/>
    <mergeCell ref="A1205:H1205"/>
    <mergeCell ref="A993:H993"/>
    <mergeCell ref="A989:A990"/>
    <mergeCell ref="B989:B990"/>
    <mergeCell ref="A1305:H1305"/>
    <mergeCell ref="A997:H997"/>
    <mergeCell ref="A1299:H1299"/>
    <mergeCell ref="A1300:H1300"/>
    <mergeCell ref="A1303:H1303"/>
    <mergeCell ref="A994:H994"/>
    <mergeCell ref="A1239:H1239"/>
    <mergeCell ref="A1304:H1304"/>
    <mergeCell ref="A1111:H1111"/>
    <mergeCell ref="A1112:H1112"/>
    <mergeCell ref="A1723:H1723"/>
    <mergeCell ref="A1743:H1743"/>
    <mergeCell ref="A1761:H1761"/>
    <mergeCell ref="A1780:H1780"/>
    <mergeCell ref="A1799:H1799"/>
    <mergeCell ref="A1817:H1817"/>
    <mergeCell ref="A1834:H1834"/>
    <mergeCell ref="A1851:H1851"/>
    <mergeCell ref="A1868:H1868"/>
    <mergeCell ref="A1511:H1511"/>
    <mergeCell ref="A1529:H1529"/>
    <mergeCell ref="A1561:H1561"/>
    <mergeCell ref="A1579:H1579"/>
    <mergeCell ref="A1581:H1581"/>
    <mergeCell ref="A1613:H1613"/>
    <mergeCell ref="A1631:H1631"/>
    <mergeCell ref="A1663:H1663"/>
    <mergeCell ref="A1681:H1681"/>
    <mergeCell ref="A1583:H1583"/>
    <mergeCell ref="A1584:H1584"/>
    <mergeCell ref="A1585:H1585"/>
    <mergeCell ref="A1588:H1588"/>
    <mergeCell ref="A1611:H1611"/>
    <mergeCell ref="A1612:H1612"/>
    <mergeCell ref="A1615:H1615"/>
    <mergeCell ref="A1680:H1680"/>
    <mergeCell ref="A1683:H1683"/>
    <mergeCell ref="A1625:A1626"/>
    <mergeCell ref="B1625:B1626"/>
    <mergeCell ref="A1675:A1676"/>
    <mergeCell ref="A1667:H1667"/>
    <mergeCell ref="A1671:H167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64" orientation="portrait" r:id="rId1"/>
  <rowBreaks count="12" manualBreakCount="12">
    <brk id="109" max="7" man="1"/>
    <brk id="144" max="7" man="1"/>
    <brk id="177" max="7" man="1"/>
    <brk id="210" max="7" man="1"/>
    <brk id="243" max="7" man="1"/>
    <brk id="276" max="7" man="1"/>
    <brk id="309" max="7" man="1"/>
    <brk id="343" max="7" man="1"/>
    <brk id="2045" max="7" man="1"/>
    <brk id="2104" max="7" man="1"/>
    <brk id="2124" max="7" man="1"/>
    <brk id="2184" max="7" man="1"/>
  </rowBreaks>
  <colBreaks count="2" manualBreakCount="2">
    <brk id="8" max="1048575" man="1"/>
    <brk id="21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"/>
  <dimension ref="A1:U2239"/>
  <sheetViews>
    <sheetView topLeftCell="A2218" workbookViewId="0">
      <selection activeCell="A2221" sqref="A2221:XFD2223"/>
    </sheetView>
  </sheetViews>
  <sheetFormatPr baseColWidth="10" defaultRowHeight="13.5" x14ac:dyDescent="0.25"/>
  <cols>
    <col min="1" max="1" width="24.42578125" style="703" customWidth="1"/>
    <col min="2" max="2" width="11.42578125" style="749" customWidth="1"/>
    <col min="3" max="3" width="31.140625" style="703" customWidth="1"/>
    <col min="4" max="4" width="19.140625" style="703" customWidth="1"/>
    <col min="5" max="5" width="16.5703125" style="704" customWidth="1"/>
    <col min="6" max="6" width="17.5703125" style="704" customWidth="1"/>
    <col min="7" max="7" width="23.7109375" style="704" customWidth="1"/>
    <col min="8" max="16384" width="11.42578125" style="705"/>
  </cols>
  <sheetData>
    <row r="1" spans="1:21" x14ac:dyDescent="0.25">
      <c r="A1" s="701"/>
      <c r="B1" s="702"/>
      <c r="C1" s="701"/>
    </row>
    <row r="2" spans="1:21" s="52" customFormat="1" ht="15" customHeight="1" x14ac:dyDescent="0.25">
      <c r="A2" s="1305" t="s">
        <v>55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s="52" customFormat="1" ht="15" x14ac:dyDescent="0.25">
      <c r="A3" s="1305" t="s">
        <v>673</v>
      </c>
      <c r="B3" s="1305"/>
      <c r="C3" s="1305"/>
      <c r="D3" s="1305"/>
      <c r="E3" s="1305"/>
      <c r="F3" s="1305"/>
      <c r="G3" s="1305"/>
      <c r="H3" s="1305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s="52" customFormat="1" ht="15" customHeight="1" x14ac:dyDescent="0.25">
      <c r="A4" s="1301" t="s">
        <v>674</v>
      </c>
      <c r="B4" s="1301"/>
      <c r="C4" s="1301"/>
      <c r="D4" s="1301"/>
      <c r="E4" s="1301"/>
      <c r="F4" s="1301"/>
      <c r="G4" s="1301"/>
      <c r="H4" s="130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 ht="14.25" thickBot="1" x14ac:dyDescent="0.3">
      <c r="A5" s="708" t="s">
        <v>3</v>
      </c>
      <c r="B5" s="709"/>
      <c r="C5" s="708"/>
      <c r="D5" s="708"/>
      <c r="E5" s="710"/>
      <c r="F5" s="710"/>
      <c r="G5" s="710"/>
    </row>
    <row r="6" spans="1:21" ht="30.75" customHeight="1" thickBot="1" x14ac:dyDescent="0.3">
      <c r="A6" s="1489" t="s">
        <v>595</v>
      </c>
      <c r="B6" s="1490"/>
      <c r="C6" s="1490"/>
      <c r="D6" s="1490"/>
      <c r="E6" s="1490"/>
      <c r="F6" s="1490"/>
      <c r="G6" s="1490"/>
      <c r="H6" s="711"/>
    </row>
    <row r="7" spans="1:21" x14ac:dyDescent="0.25">
      <c r="A7" s="712"/>
      <c r="B7" s="713"/>
      <c r="C7" s="712"/>
      <c r="D7" s="712"/>
      <c r="E7" s="714"/>
      <c r="F7" s="714"/>
      <c r="G7" s="714"/>
    </row>
    <row r="8" spans="1:21" ht="14.25" thickBot="1" x14ac:dyDescent="0.3">
      <c r="A8" s="708" t="s">
        <v>4</v>
      </c>
      <c r="B8" s="709"/>
      <c r="C8" s="712"/>
      <c r="D8" s="712"/>
      <c r="F8" s="715"/>
      <c r="G8" s="714"/>
    </row>
    <row r="9" spans="1:21" ht="14.25" thickBot="1" x14ac:dyDescent="0.3">
      <c r="A9" s="1491" t="s">
        <v>21</v>
      </c>
      <c r="B9" s="1490"/>
      <c r="C9" s="1490"/>
      <c r="D9" s="1490"/>
      <c r="E9" s="1490"/>
      <c r="F9" s="1490"/>
      <c r="G9" s="1490"/>
      <c r="H9" s="711"/>
    </row>
    <row r="10" spans="1:21" x14ac:dyDescent="0.25">
      <c r="A10" s="716"/>
      <c r="B10" s="717"/>
      <c r="C10" s="716"/>
      <c r="D10" s="716"/>
      <c r="E10" s="718"/>
      <c r="F10" s="718"/>
      <c r="G10" s="718"/>
    </row>
    <row r="11" spans="1:21" x14ac:dyDescent="0.2">
      <c r="A11" s="719" t="s">
        <v>5</v>
      </c>
      <c r="B11" s="720" t="s">
        <v>6</v>
      </c>
      <c r="C11" s="680" t="s">
        <v>578</v>
      </c>
      <c r="D11" s="680" t="s">
        <v>579</v>
      </c>
      <c r="E11" s="680" t="s">
        <v>580</v>
      </c>
      <c r="F11" s="687" t="s">
        <v>581</v>
      </c>
      <c r="G11" s="690" t="s">
        <v>14</v>
      </c>
    </row>
    <row r="12" spans="1:21" x14ac:dyDescent="0.2">
      <c r="A12" s="721"/>
      <c r="B12" s="721"/>
      <c r="C12" s="680"/>
      <c r="D12" s="680"/>
      <c r="E12" s="680" t="s">
        <v>582</v>
      </c>
      <c r="F12" s="687" t="s">
        <v>583</v>
      </c>
      <c r="G12" s="687" t="s">
        <v>584</v>
      </c>
    </row>
    <row r="13" spans="1:21" x14ac:dyDescent="0.2">
      <c r="A13" s="1472" t="str">
        <f>'[1]CM.01-PERSONAL '!$C$185</f>
        <v>GERENCIA DE TRANSPORTE Y TRANSITO</v>
      </c>
      <c r="B13" s="1473">
        <v>12</v>
      </c>
      <c r="C13" s="722" t="str">
        <f>'[1]CM.02- FUNGIBLE'!$B$6</f>
        <v>Folder manila A4</v>
      </c>
      <c r="D13" s="723" t="s">
        <v>591</v>
      </c>
      <c r="E13" s="724">
        <v>1</v>
      </c>
      <c r="F13" s="725">
        <f>'[1]CM.02- FUNGIBLE'!$E$6</f>
        <v>0.71679999999999999</v>
      </c>
      <c r="G13" s="726">
        <f t="shared" ref="G13:G19" si="0">E13*F13</f>
        <v>0.71679999999999999</v>
      </c>
    </row>
    <row r="14" spans="1:21" x14ac:dyDescent="0.2">
      <c r="A14" s="1463"/>
      <c r="B14" s="1466"/>
      <c r="C14" s="727" t="str">
        <f>'[1]CM.02- FUNGIBLE'!$B$5</f>
        <v>Faster</v>
      </c>
      <c r="D14" s="723" t="s">
        <v>591</v>
      </c>
      <c r="E14" s="727">
        <v>1</v>
      </c>
      <c r="F14" s="728">
        <f>'[1]CM.02- FUNGIBLE'!$E$5</f>
        <v>8.8000000000000009E-2</v>
      </c>
      <c r="G14" s="726">
        <f t="shared" si="0"/>
        <v>8.8000000000000009E-2</v>
      </c>
    </row>
    <row r="15" spans="1:21" x14ac:dyDescent="0.2">
      <c r="A15" s="1463"/>
      <c r="B15" s="1471">
        <v>13</v>
      </c>
      <c r="C15" s="722" t="str">
        <f>'[1]CM.02- FUNGIBLE'!$B$8</f>
        <v>Papel Bond A-4 75 gramos</v>
      </c>
      <c r="D15" s="723" t="s">
        <v>591</v>
      </c>
      <c r="E15" s="724">
        <v>2</v>
      </c>
      <c r="F15" s="729">
        <f>'[1]CM.02- FUNGIBLE'!$E$8</f>
        <v>3.1600000000000003E-2</v>
      </c>
      <c r="G15" s="726">
        <f t="shared" si="0"/>
        <v>6.3200000000000006E-2</v>
      </c>
    </row>
    <row r="16" spans="1:21" x14ac:dyDescent="0.2">
      <c r="A16" s="1463"/>
      <c r="B16" s="1466"/>
      <c r="C16" s="730" t="str">
        <f>'[1]CM.02- FUNGIBLE'!$B$7</f>
        <v>Grapas 26/6</v>
      </c>
      <c r="D16" s="723" t="s">
        <v>591</v>
      </c>
      <c r="E16" s="731">
        <v>1</v>
      </c>
      <c r="F16" s="732">
        <f>'[1]CM.02- FUNGIBLE'!$E$7</f>
        <v>4.5199999999999998E-4</v>
      </c>
      <c r="G16" s="726">
        <f t="shared" si="0"/>
        <v>4.5199999999999998E-4</v>
      </c>
    </row>
    <row r="17" spans="1:21" ht="15" customHeight="1" x14ac:dyDescent="0.2">
      <c r="A17" s="1463"/>
      <c r="B17" s="1471">
        <v>16</v>
      </c>
      <c r="C17" s="722" t="str">
        <f>'[1]CM.02- FUNGIBLE'!$B$8</f>
        <v>Papel Bond A-4 75 gramos</v>
      </c>
      <c r="D17" s="723" t="s">
        <v>591</v>
      </c>
      <c r="E17" s="724">
        <v>2</v>
      </c>
      <c r="F17" s="729">
        <f>'[1]CM.02- FUNGIBLE'!$E$8</f>
        <v>3.1600000000000003E-2</v>
      </c>
      <c r="G17" s="733">
        <f t="shared" si="0"/>
        <v>6.3200000000000006E-2</v>
      </c>
    </row>
    <row r="18" spans="1:21" x14ac:dyDescent="0.2">
      <c r="A18" s="1481"/>
      <c r="B18" s="1466"/>
      <c r="C18" s="730" t="str">
        <f>'[1]CM.02- FUNGIBLE'!$B$7</f>
        <v>Grapas 26/6</v>
      </c>
      <c r="D18" s="723" t="s">
        <v>591</v>
      </c>
      <c r="E18" s="731">
        <v>1</v>
      </c>
      <c r="F18" s="732">
        <f>'[1]CM.02- FUNGIBLE'!$E$7</f>
        <v>4.5199999999999998E-4</v>
      </c>
      <c r="G18" s="733">
        <f t="shared" si="0"/>
        <v>4.5199999999999998E-4</v>
      </c>
    </row>
    <row r="19" spans="1:21" ht="27" x14ac:dyDescent="0.2">
      <c r="A19" s="734" t="str">
        <f>'[1]CM.01-PERSONAL '!$C$175</f>
        <v>GERENCIA GENERAL DE TRANSPORTE URBANO</v>
      </c>
      <c r="B19" s="735">
        <v>26</v>
      </c>
      <c r="C19" s="722" t="str">
        <f>'[1]CM.02- FUNGIBLE'!$B$8</f>
        <v>Papel Bond A-4 75 gramos</v>
      </c>
      <c r="D19" s="723" t="s">
        <v>591</v>
      </c>
      <c r="E19" s="724">
        <v>2</v>
      </c>
      <c r="F19" s="729">
        <f>'[1]CM.02- FUNGIBLE'!$E$8</f>
        <v>3.1600000000000003E-2</v>
      </c>
      <c r="G19" s="733">
        <f t="shared" si="0"/>
        <v>6.3200000000000006E-2</v>
      </c>
    </row>
    <row r="20" spans="1:21" ht="36" x14ac:dyDescent="0.2">
      <c r="A20" s="736"/>
      <c r="B20" s="713"/>
      <c r="C20" s="737"/>
      <c r="D20" s="713"/>
      <c r="E20" s="713"/>
      <c r="F20" s="692" t="s">
        <v>592</v>
      </c>
      <c r="G20" s="738">
        <f>SUM(G13:G19)</f>
        <v>0.99530400000000008</v>
      </c>
    </row>
    <row r="21" spans="1:21" x14ac:dyDescent="0.25">
      <c r="A21" s="739"/>
      <c r="B21" s="713"/>
      <c r="C21" s="740"/>
      <c r="D21" s="740"/>
      <c r="E21" s="737"/>
      <c r="F21" s="741"/>
      <c r="G21" s="741"/>
    </row>
    <row r="22" spans="1:21" s="52" customFormat="1" ht="15" customHeight="1" x14ac:dyDescent="0.25">
      <c r="A22" s="1305" t="s">
        <v>55</v>
      </c>
      <c r="B22" s="1305"/>
      <c r="C22" s="1305"/>
      <c r="D22" s="1305"/>
      <c r="E22" s="1305"/>
      <c r="F22" s="1305"/>
      <c r="G22" s="1305"/>
      <c r="H22" s="1305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21" s="52" customFormat="1" ht="15" x14ac:dyDescent="0.25">
      <c r="A23" s="1305" t="s">
        <v>673</v>
      </c>
      <c r="B23" s="1305"/>
      <c r="C23" s="1305"/>
      <c r="D23" s="1305"/>
      <c r="E23" s="1305"/>
      <c r="F23" s="1305"/>
      <c r="G23" s="1305"/>
      <c r="H23" s="1305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 s="52" customFormat="1" ht="15" customHeight="1" x14ac:dyDescent="0.25">
      <c r="A24" s="1301" t="s">
        <v>674</v>
      </c>
      <c r="B24" s="1301"/>
      <c r="C24" s="1301"/>
      <c r="D24" s="1301"/>
      <c r="E24" s="1301"/>
      <c r="F24" s="1301"/>
      <c r="G24" s="1301"/>
      <c r="H24" s="130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 ht="14.25" thickBot="1" x14ac:dyDescent="0.3">
      <c r="A25" s="708" t="s">
        <v>3</v>
      </c>
      <c r="B25" s="709"/>
      <c r="C25" s="708"/>
      <c r="D25" s="708"/>
      <c r="E25" s="710"/>
      <c r="F25" s="710"/>
      <c r="G25" s="710"/>
    </row>
    <row r="26" spans="1:21" ht="36" customHeight="1" thickBot="1" x14ac:dyDescent="0.25">
      <c r="A26" s="1479" t="s">
        <v>480</v>
      </c>
      <c r="B26" s="1480"/>
      <c r="C26" s="1480"/>
      <c r="D26" s="1480"/>
      <c r="E26" s="1480"/>
      <c r="F26" s="1480"/>
      <c r="G26" s="1480"/>
    </row>
    <row r="27" spans="1:21" x14ac:dyDescent="0.25">
      <c r="A27" s="714"/>
      <c r="B27" s="713"/>
      <c r="C27" s="714"/>
      <c r="D27" s="714"/>
      <c r="E27" s="714"/>
      <c r="F27" s="714"/>
      <c r="G27" s="714"/>
    </row>
    <row r="28" spans="1:21" ht="14.25" thickBot="1" x14ac:dyDescent="0.3">
      <c r="A28" s="708" t="s">
        <v>4</v>
      </c>
      <c r="B28" s="709"/>
      <c r="C28" s="712"/>
      <c r="D28" s="712"/>
      <c r="F28" s="715"/>
      <c r="G28" s="714"/>
    </row>
    <row r="29" spans="1:21" ht="14.25" thickBot="1" x14ac:dyDescent="0.25">
      <c r="A29" s="1456" t="s">
        <v>21</v>
      </c>
      <c r="B29" s="1457"/>
      <c r="C29" s="1457"/>
      <c r="D29" s="1457"/>
      <c r="E29" s="1457"/>
      <c r="F29" s="1457"/>
      <c r="G29" s="1457"/>
    </row>
    <row r="30" spans="1:21" x14ac:dyDescent="0.25">
      <c r="A30" s="708"/>
      <c r="B30" s="709"/>
      <c r="C30" s="740"/>
      <c r="D30" s="740"/>
      <c r="E30" s="715"/>
      <c r="F30" s="715"/>
      <c r="G30" s="715"/>
    </row>
    <row r="31" spans="1:21" x14ac:dyDescent="0.2">
      <c r="A31" s="719" t="s">
        <v>5</v>
      </c>
      <c r="B31" s="720" t="s">
        <v>6</v>
      </c>
      <c r="C31" s="680" t="s">
        <v>578</v>
      </c>
      <c r="D31" s="680" t="s">
        <v>579</v>
      </c>
      <c r="E31" s="680" t="s">
        <v>580</v>
      </c>
      <c r="F31" s="687" t="s">
        <v>581</v>
      </c>
      <c r="G31" s="690" t="s">
        <v>14</v>
      </c>
    </row>
    <row r="32" spans="1:21" x14ac:dyDescent="0.2">
      <c r="A32" s="721"/>
      <c r="B32" s="721"/>
      <c r="C32" s="680"/>
      <c r="D32" s="680"/>
      <c r="E32" s="680" t="s">
        <v>582</v>
      </c>
      <c r="F32" s="687" t="s">
        <v>583</v>
      </c>
      <c r="G32" s="687" t="s">
        <v>584</v>
      </c>
    </row>
    <row r="33" spans="1:21" x14ac:dyDescent="0.2">
      <c r="A33" s="1472" t="str">
        <f>'[1]CM.01-PERSONAL '!$C$185</f>
        <v>GERENCIA DE TRANSPORTE Y TRANSITO</v>
      </c>
      <c r="B33" s="1473">
        <v>12</v>
      </c>
      <c r="C33" s="722" t="str">
        <f>'[1]CM.02- FUNGIBLE'!$B$6</f>
        <v>Folder manila A4</v>
      </c>
      <c r="D33" s="723" t="s">
        <v>591</v>
      </c>
      <c r="E33" s="724">
        <v>1</v>
      </c>
      <c r="F33" s="725">
        <f>'[1]CM.02- FUNGIBLE'!$E$6</f>
        <v>0.71679999999999999</v>
      </c>
      <c r="G33" s="726">
        <f t="shared" ref="G33:G38" si="1">E33*F33</f>
        <v>0.71679999999999999</v>
      </c>
    </row>
    <row r="34" spans="1:21" x14ac:dyDescent="0.2">
      <c r="A34" s="1463"/>
      <c r="B34" s="1466"/>
      <c r="C34" s="727" t="str">
        <f>'[1]CM.02- FUNGIBLE'!$B$5</f>
        <v>Faster</v>
      </c>
      <c r="D34" s="723" t="s">
        <v>591</v>
      </c>
      <c r="E34" s="727">
        <v>1</v>
      </c>
      <c r="F34" s="728">
        <f>'[1]CM.02- FUNGIBLE'!$E$5</f>
        <v>8.8000000000000009E-2</v>
      </c>
      <c r="G34" s="726">
        <f t="shared" si="1"/>
        <v>8.8000000000000009E-2</v>
      </c>
    </row>
    <row r="35" spans="1:21" x14ac:dyDescent="0.2">
      <c r="A35" s="1463"/>
      <c r="B35" s="1471">
        <v>17</v>
      </c>
      <c r="C35" s="722" t="str">
        <f>'[1]CM.02- FUNGIBLE'!$B$8</f>
        <v>Papel Bond A-4 75 gramos</v>
      </c>
      <c r="D35" s="723" t="s">
        <v>591</v>
      </c>
      <c r="E35" s="724">
        <v>2</v>
      </c>
      <c r="F35" s="729">
        <f>'[1]CM.02- FUNGIBLE'!$E$8</f>
        <v>3.1600000000000003E-2</v>
      </c>
      <c r="G35" s="726">
        <f t="shared" si="1"/>
        <v>6.3200000000000006E-2</v>
      </c>
    </row>
    <row r="36" spans="1:21" x14ac:dyDescent="0.2">
      <c r="A36" s="1463"/>
      <c r="B36" s="1466"/>
      <c r="C36" s="730" t="str">
        <f>'[1]CM.02- FUNGIBLE'!$B$7</f>
        <v>Grapas 26/6</v>
      </c>
      <c r="D36" s="723" t="s">
        <v>591</v>
      </c>
      <c r="E36" s="731">
        <v>1</v>
      </c>
      <c r="F36" s="732">
        <f>'[1]CM.02- FUNGIBLE'!$E$7</f>
        <v>4.5199999999999998E-4</v>
      </c>
      <c r="G36" s="726">
        <f t="shared" si="1"/>
        <v>4.5199999999999998E-4</v>
      </c>
    </row>
    <row r="37" spans="1:21" x14ac:dyDescent="0.2">
      <c r="A37" s="1463"/>
      <c r="B37" s="1471">
        <v>18</v>
      </c>
      <c r="C37" s="722" t="str">
        <f>'[1]CM.02- FUNGIBLE'!$B$8</f>
        <v>Papel Bond A-4 75 gramos</v>
      </c>
      <c r="D37" s="723" t="s">
        <v>591</v>
      </c>
      <c r="E37" s="724">
        <v>2</v>
      </c>
      <c r="F37" s="729">
        <f>'[1]CM.02- FUNGIBLE'!$E$8</f>
        <v>3.1600000000000003E-2</v>
      </c>
      <c r="G37" s="726">
        <f t="shared" si="1"/>
        <v>6.3200000000000006E-2</v>
      </c>
    </row>
    <row r="38" spans="1:21" x14ac:dyDescent="0.2">
      <c r="A38" s="1464"/>
      <c r="B38" s="1466"/>
      <c r="C38" s="730" t="str">
        <f>'[1]CM.02- FUNGIBLE'!$B$7</f>
        <v>Grapas 26/6</v>
      </c>
      <c r="D38" s="723" t="s">
        <v>591</v>
      </c>
      <c r="E38" s="731">
        <v>1</v>
      </c>
      <c r="F38" s="732">
        <f>'[1]CM.02- FUNGIBLE'!$E$7</f>
        <v>4.5199999999999998E-4</v>
      </c>
      <c r="G38" s="726">
        <f t="shared" si="1"/>
        <v>4.5199999999999998E-4</v>
      </c>
    </row>
    <row r="39" spans="1:21" ht="36" x14ac:dyDescent="0.2">
      <c r="A39" s="706"/>
      <c r="B39" s="707"/>
      <c r="C39" s="706"/>
      <c r="D39" s="713"/>
      <c r="E39" s="713"/>
      <c r="F39" s="692" t="s">
        <v>592</v>
      </c>
      <c r="G39" s="691">
        <f>SUM(G33:G38)</f>
        <v>0.93210400000000004</v>
      </c>
    </row>
    <row r="40" spans="1:21" s="52" customFormat="1" ht="15" customHeight="1" x14ac:dyDescent="0.25">
      <c r="A40" s="1305" t="s">
        <v>55</v>
      </c>
      <c r="B40" s="1305"/>
      <c r="C40" s="1305"/>
      <c r="D40" s="1305"/>
      <c r="E40" s="1305"/>
      <c r="F40" s="1305"/>
      <c r="G40" s="1305"/>
      <c r="H40" s="1305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</row>
    <row r="41" spans="1:21" s="52" customFormat="1" ht="15" x14ac:dyDescent="0.25">
      <c r="A41" s="1305" t="s">
        <v>673</v>
      </c>
      <c r="B41" s="1305"/>
      <c r="C41" s="1305"/>
      <c r="D41" s="1305"/>
      <c r="E41" s="1305"/>
      <c r="F41" s="1305"/>
      <c r="G41" s="1305"/>
      <c r="H41" s="1305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</row>
    <row r="42" spans="1:21" s="52" customFormat="1" ht="15" customHeight="1" x14ac:dyDescent="0.25">
      <c r="A42" s="1301" t="s">
        <v>674</v>
      </c>
      <c r="B42" s="1301"/>
      <c r="C42" s="1301"/>
      <c r="D42" s="1301"/>
      <c r="E42" s="1301"/>
      <c r="F42" s="1301"/>
      <c r="G42" s="1301"/>
      <c r="H42" s="130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</row>
    <row r="43" spans="1:21" ht="14.25" thickBot="1" x14ac:dyDescent="0.3">
      <c r="A43" s="708" t="s">
        <v>3</v>
      </c>
      <c r="B43" s="709"/>
      <c r="C43" s="708"/>
      <c r="D43" s="708"/>
      <c r="E43" s="710"/>
      <c r="F43" s="710"/>
      <c r="G43" s="710"/>
    </row>
    <row r="44" spans="1:21" ht="14.25" thickBot="1" x14ac:dyDescent="0.25">
      <c r="A44" s="1469" t="s">
        <v>596</v>
      </c>
      <c r="B44" s="1488"/>
      <c r="C44" s="1488"/>
      <c r="D44" s="1488"/>
      <c r="E44" s="1488"/>
      <c r="F44" s="1488"/>
      <c r="G44" s="1488"/>
    </row>
    <row r="45" spans="1:21" x14ac:dyDescent="0.25">
      <c r="A45" s="712"/>
      <c r="B45" s="713"/>
      <c r="C45" s="712"/>
      <c r="D45" s="712"/>
      <c r="E45" s="714"/>
      <c r="F45" s="714"/>
      <c r="G45" s="714"/>
    </row>
    <row r="46" spans="1:21" ht="14.25" thickBot="1" x14ac:dyDescent="0.3">
      <c r="A46" s="708" t="s">
        <v>4</v>
      </c>
      <c r="B46" s="709"/>
      <c r="C46" s="712"/>
      <c r="D46" s="712"/>
      <c r="F46" s="715"/>
      <c r="G46" s="714"/>
    </row>
    <row r="47" spans="1:21" ht="14.25" thickBot="1" x14ac:dyDescent="0.25">
      <c r="A47" s="1486" t="s">
        <v>21</v>
      </c>
      <c r="B47" s="1487"/>
      <c r="C47" s="1487"/>
      <c r="D47" s="1487"/>
      <c r="E47" s="1487"/>
      <c r="F47" s="1487"/>
      <c r="G47" s="1487"/>
    </row>
    <row r="48" spans="1:21" x14ac:dyDescent="0.2">
      <c r="A48" s="743"/>
      <c r="B48" s="717"/>
      <c r="C48" s="743"/>
      <c r="D48" s="744"/>
      <c r="E48" s="743"/>
      <c r="F48" s="743"/>
      <c r="G48" s="743"/>
    </row>
    <row r="49" spans="1:21" x14ac:dyDescent="0.2">
      <c r="A49" s="719" t="s">
        <v>5</v>
      </c>
      <c r="B49" s="720" t="s">
        <v>6</v>
      </c>
      <c r="C49" s="680" t="s">
        <v>578</v>
      </c>
      <c r="D49" s="680" t="s">
        <v>579</v>
      </c>
      <c r="E49" s="680" t="s">
        <v>580</v>
      </c>
      <c r="F49" s="687" t="s">
        <v>581</v>
      </c>
      <c r="G49" s="690" t="s">
        <v>14</v>
      </c>
    </row>
    <row r="50" spans="1:21" x14ac:dyDescent="0.2">
      <c r="A50" s="721"/>
      <c r="B50" s="721"/>
      <c r="C50" s="680"/>
      <c r="D50" s="680"/>
      <c r="E50" s="680" t="s">
        <v>582</v>
      </c>
      <c r="F50" s="687" t="s">
        <v>583</v>
      </c>
      <c r="G50" s="687" t="s">
        <v>584</v>
      </c>
    </row>
    <row r="51" spans="1:21" ht="25.5" customHeight="1" x14ac:dyDescent="0.2">
      <c r="A51" s="1474" t="str">
        <f>'[1]CM.01-PERSONAL '!$C$185</f>
        <v>GERENCIA DE TRANSPORTE Y TRANSITO</v>
      </c>
      <c r="B51" s="1473">
        <v>11</v>
      </c>
      <c r="C51" s="722" t="str">
        <f>'[1]CM.02- FUNGIBLE'!$B$8</f>
        <v>Papel Bond A-4 75 gramos</v>
      </c>
      <c r="D51" s="723" t="s">
        <v>591</v>
      </c>
      <c r="E51" s="724">
        <v>6</v>
      </c>
      <c r="F51" s="729">
        <f>'[1]CM.02- FUNGIBLE'!$E$8</f>
        <v>3.1600000000000003E-2</v>
      </c>
      <c r="G51" s="726">
        <f>E51*F51</f>
        <v>0.18960000000000002</v>
      </c>
    </row>
    <row r="52" spans="1:21" ht="25.5" customHeight="1" x14ac:dyDescent="0.2">
      <c r="A52" s="1463"/>
      <c r="B52" s="1492"/>
      <c r="C52" s="745" t="str">
        <f>'[1]CM.02- FUNGIBLE'!$B$7</f>
        <v>Grapas 26/6</v>
      </c>
      <c r="D52" s="723" t="s">
        <v>591</v>
      </c>
      <c r="E52" s="731">
        <v>2</v>
      </c>
      <c r="F52" s="732">
        <f>'[1]CM.02- FUNGIBLE'!$E$7</f>
        <v>4.5199999999999998E-4</v>
      </c>
      <c r="G52" s="726">
        <f>E52*F52</f>
        <v>9.0399999999999996E-4</v>
      </c>
    </row>
    <row r="53" spans="1:21" ht="43.5" customHeight="1" x14ac:dyDescent="0.2">
      <c r="A53" s="734" t="str">
        <f>'[1]CM.01-PERSONAL '!$C$175</f>
        <v>GERENCIA GENERAL DE TRANSPORTE URBANO</v>
      </c>
      <c r="B53" s="746">
        <v>21</v>
      </c>
      <c r="C53" s="747" t="str">
        <f>'[1]CM.02- FUNGIBLE'!$B$8</f>
        <v>Papel Bond A-4 75 gramos</v>
      </c>
      <c r="D53" s="723" t="s">
        <v>591</v>
      </c>
      <c r="E53" s="724">
        <v>1</v>
      </c>
      <c r="F53" s="729">
        <f>'[1]CM.02- FUNGIBLE'!$E$8</f>
        <v>3.1600000000000003E-2</v>
      </c>
      <c r="G53" s="726">
        <f>E53*F53</f>
        <v>3.1600000000000003E-2</v>
      </c>
    </row>
    <row r="54" spans="1:21" ht="36" x14ac:dyDescent="0.2">
      <c r="A54" s="220"/>
      <c r="B54" s="713"/>
      <c r="C54" s="737"/>
      <c r="D54" s="713"/>
      <c r="E54" s="713"/>
      <c r="F54" s="692" t="s">
        <v>592</v>
      </c>
      <c r="G54" s="691">
        <f>SUM(G51:G53)</f>
        <v>0.22210400000000002</v>
      </c>
    </row>
    <row r="55" spans="1:21" x14ac:dyDescent="0.25">
      <c r="A55" s="748"/>
      <c r="C55" s="748"/>
      <c r="D55" s="748"/>
      <c r="E55" s="748"/>
      <c r="F55" s="748"/>
      <c r="G55" s="748"/>
    </row>
    <row r="56" spans="1:21" s="52" customFormat="1" ht="15" customHeight="1" x14ac:dyDescent="0.25">
      <c r="A56" s="1305" t="s">
        <v>55</v>
      </c>
      <c r="B56" s="1305"/>
      <c r="C56" s="1305"/>
      <c r="D56" s="1305"/>
      <c r="E56" s="1305"/>
      <c r="F56" s="1305"/>
      <c r="G56" s="1305"/>
      <c r="H56" s="1305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</row>
    <row r="57" spans="1:21" s="52" customFormat="1" ht="15" x14ac:dyDescent="0.25">
      <c r="A57" s="1305" t="s">
        <v>673</v>
      </c>
      <c r="B57" s="1305"/>
      <c r="C57" s="1305"/>
      <c r="D57" s="1305"/>
      <c r="E57" s="1305"/>
      <c r="F57" s="1305"/>
      <c r="G57" s="1305"/>
      <c r="H57" s="1305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</row>
    <row r="58" spans="1:21" s="52" customFormat="1" ht="15" customHeight="1" x14ac:dyDescent="0.25">
      <c r="A58" s="1301" t="s">
        <v>674</v>
      </c>
      <c r="B58" s="1301"/>
      <c r="C58" s="1301"/>
      <c r="D58" s="1301"/>
      <c r="E58" s="1301"/>
      <c r="F58" s="1301"/>
      <c r="G58" s="1301"/>
      <c r="H58" s="130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</row>
    <row r="59" spans="1:21" ht="14.25" thickBot="1" x14ac:dyDescent="0.3">
      <c r="A59" s="708" t="s">
        <v>3</v>
      </c>
      <c r="B59" s="709"/>
      <c r="C59" s="708"/>
      <c r="D59" s="708"/>
      <c r="E59" s="710"/>
      <c r="F59" s="710"/>
      <c r="G59" s="710"/>
    </row>
    <row r="60" spans="1:21" ht="14.25" thickBot="1" x14ac:dyDescent="0.25">
      <c r="A60" s="1469" t="s">
        <v>597</v>
      </c>
      <c r="B60" s="1488"/>
      <c r="C60" s="1488"/>
      <c r="D60" s="1488"/>
      <c r="E60" s="1488"/>
      <c r="F60" s="1488"/>
      <c r="G60" s="1488"/>
    </row>
    <row r="61" spans="1:21" ht="14.25" thickBot="1" x14ac:dyDescent="0.25">
      <c r="A61" s="1469" t="s">
        <v>598</v>
      </c>
      <c r="B61" s="1470"/>
      <c r="C61" s="1470"/>
      <c r="D61" s="1470"/>
      <c r="E61" s="1470"/>
      <c r="F61" s="1470"/>
      <c r="G61" s="1470"/>
    </row>
    <row r="62" spans="1:21" x14ac:dyDescent="0.25">
      <c r="A62" s="714"/>
      <c r="B62" s="713"/>
      <c r="C62" s="714"/>
      <c r="D62" s="714"/>
      <c r="E62" s="714"/>
      <c r="F62" s="714"/>
      <c r="G62" s="714"/>
    </row>
    <row r="63" spans="1:21" ht="14.25" thickBot="1" x14ac:dyDescent="0.3">
      <c r="A63" s="708" t="s">
        <v>4</v>
      </c>
      <c r="B63" s="709"/>
      <c r="C63" s="712"/>
      <c r="D63" s="712"/>
      <c r="F63" s="715"/>
      <c r="G63" s="714"/>
    </row>
    <row r="64" spans="1:21" ht="14.25" thickBot="1" x14ac:dyDescent="0.25">
      <c r="A64" s="1456" t="s">
        <v>21</v>
      </c>
      <c r="B64" s="1457"/>
      <c r="C64" s="1457"/>
      <c r="D64" s="1457"/>
      <c r="E64" s="1457"/>
      <c r="F64" s="1457"/>
      <c r="G64" s="1457"/>
    </row>
    <row r="65" spans="1:21" x14ac:dyDescent="0.25">
      <c r="A65" s="708"/>
      <c r="B65" s="709"/>
      <c r="C65" s="740"/>
      <c r="D65" s="740"/>
      <c r="E65" s="715"/>
      <c r="F65" s="715"/>
      <c r="G65" s="715"/>
    </row>
    <row r="66" spans="1:21" x14ac:dyDescent="0.2">
      <c r="A66" s="719" t="s">
        <v>5</v>
      </c>
      <c r="B66" s="720" t="s">
        <v>6</v>
      </c>
      <c r="C66" s="680" t="s">
        <v>578</v>
      </c>
      <c r="D66" s="680" t="s">
        <v>579</v>
      </c>
      <c r="E66" s="680" t="s">
        <v>580</v>
      </c>
      <c r="F66" s="687" t="s">
        <v>581</v>
      </c>
      <c r="G66" s="690" t="s">
        <v>14</v>
      </c>
    </row>
    <row r="67" spans="1:21" x14ac:dyDescent="0.2">
      <c r="A67" s="721"/>
      <c r="B67" s="721"/>
      <c r="C67" s="680"/>
      <c r="D67" s="680"/>
      <c r="E67" s="680" t="s">
        <v>582</v>
      </c>
      <c r="F67" s="687" t="s">
        <v>583</v>
      </c>
      <c r="G67" s="687" t="s">
        <v>584</v>
      </c>
    </row>
    <row r="68" spans="1:21" x14ac:dyDescent="0.2">
      <c r="A68" s="1472" t="str">
        <f>'[1]CM.01-PERSONAL '!$C$185</f>
        <v>GERENCIA DE TRANSPORTE Y TRANSITO</v>
      </c>
      <c r="B68" s="1473">
        <v>12</v>
      </c>
      <c r="C68" s="722" t="str">
        <f>'[1]CM.02- FUNGIBLE'!$B$6</f>
        <v>Folder manila A4</v>
      </c>
      <c r="D68" s="723" t="s">
        <v>591</v>
      </c>
      <c r="E68" s="724">
        <v>1</v>
      </c>
      <c r="F68" s="725">
        <f>'[1]CM.02- FUNGIBLE'!$E$6</f>
        <v>0.71679999999999999</v>
      </c>
      <c r="G68" s="726">
        <f t="shared" ref="G68:G74" si="2">E68*F68</f>
        <v>0.71679999999999999</v>
      </c>
    </row>
    <row r="69" spans="1:21" x14ac:dyDescent="0.2">
      <c r="A69" s="1463"/>
      <c r="B69" s="1466"/>
      <c r="C69" s="727" t="str">
        <f>'[1]CM.02- FUNGIBLE'!$B$5</f>
        <v>Faster</v>
      </c>
      <c r="D69" s="723" t="s">
        <v>591</v>
      </c>
      <c r="E69" s="727">
        <v>1</v>
      </c>
      <c r="F69" s="728">
        <f>'[1]CM.02- FUNGIBLE'!$E$5</f>
        <v>8.8000000000000009E-2</v>
      </c>
      <c r="G69" s="726">
        <f t="shared" si="2"/>
        <v>8.8000000000000009E-2</v>
      </c>
    </row>
    <row r="70" spans="1:21" x14ac:dyDescent="0.2">
      <c r="A70" s="1463"/>
      <c r="B70" s="1471">
        <v>13</v>
      </c>
      <c r="C70" s="722" t="str">
        <f>'[1]CM.02- FUNGIBLE'!$B$8</f>
        <v>Papel Bond A-4 75 gramos</v>
      </c>
      <c r="D70" s="723" t="s">
        <v>591</v>
      </c>
      <c r="E70" s="724">
        <v>2</v>
      </c>
      <c r="F70" s="729">
        <f>'[1]CM.02- FUNGIBLE'!$E$8</f>
        <v>3.1600000000000003E-2</v>
      </c>
      <c r="G70" s="726">
        <f t="shared" si="2"/>
        <v>6.3200000000000006E-2</v>
      </c>
    </row>
    <row r="71" spans="1:21" x14ac:dyDescent="0.2">
      <c r="A71" s="1463"/>
      <c r="B71" s="1466"/>
      <c r="C71" s="730" t="str">
        <f>'[1]CM.02- FUNGIBLE'!$B$7</f>
        <v>Grapas 26/6</v>
      </c>
      <c r="D71" s="723" t="s">
        <v>591</v>
      </c>
      <c r="E71" s="731">
        <v>1</v>
      </c>
      <c r="F71" s="732">
        <f>'[1]CM.02- FUNGIBLE'!$E$7</f>
        <v>4.5199999999999998E-4</v>
      </c>
      <c r="G71" s="726">
        <f t="shared" si="2"/>
        <v>4.5199999999999998E-4</v>
      </c>
    </row>
    <row r="72" spans="1:21" ht="15" customHeight="1" x14ac:dyDescent="0.2">
      <c r="A72" s="1463"/>
      <c r="B72" s="1471">
        <v>16</v>
      </c>
      <c r="C72" s="722" t="str">
        <f>'[1]CM.02- FUNGIBLE'!$B$8</f>
        <v>Papel Bond A-4 75 gramos</v>
      </c>
      <c r="D72" s="723" t="s">
        <v>591</v>
      </c>
      <c r="E72" s="724">
        <v>2</v>
      </c>
      <c r="F72" s="729">
        <f>'[1]CM.02- FUNGIBLE'!$E$8</f>
        <v>3.1600000000000003E-2</v>
      </c>
      <c r="G72" s="733">
        <f t="shared" si="2"/>
        <v>6.3200000000000006E-2</v>
      </c>
    </row>
    <row r="73" spans="1:21" x14ac:dyDescent="0.2">
      <c r="A73" s="1481"/>
      <c r="B73" s="1466"/>
      <c r="C73" s="730" t="str">
        <f>'[1]CM.02- FUNGIBLE'!$B$7</f>
        <v>Grapas 26/6</v>
      </c>
      <c r="D73" s="723" t="s">
        <v>591</v>
      </c>
      <c r="E73" s="731">
        <v>1</v>
      </c>
      <c r="F73" s="732">
        <f>'[1]CM.02- FUNGIBLE'!$E$7</f>
        <v>4.5199999999999998E-4</v>
      </c>
      <c r="G73" s="733">
        <f t="shared" si="2"/>
        <v>4.5199999999999998E-4</v>
      </c>
    </row>
    <row r="74" spans="1:21" ht="27" x14ac:dyDescent="0.2">
      <c r="A74" s="734" t="str">
        <f>'[1]CM.01-PERSONAL '!$C$175</f>
        <v>GERENCIA GENERAL DE TRANSPORTE URBANO</v>
      </c>
      <c r="B74" s="735">
        <v>26</v>
      </c>
      <c r="C74" s="722" t="str">
        <f>'[1]CM.02- FUNGIBLE'!$B$8</f>
        <v>Papel Bond A-4 75 gramos</v>
      </c>
      <c r="D74" s="723" t="s">
        <v>591</v>
      </c>
      <c r="E74" s="724">
        <v>2</v>
      </c>
      <c r="F74" s="729">
        <f>'[1]CM.02- FUNGIBLE'!$E$8</f>
        <v>3.1600000000000003E-2</v>
      </c>
      <c r="G74" s="733">
        <f t="shared" si="2"/>
        <v>6.3200000000000006E-2</v>
      </c>
    </row>
    <row r="75" spans="1:21" ht="36" x14ac:dyDescent="0.2">
      <c r="A75" s="736"/>
      <c r="B75" s="713"/>
      <c r="C75" s="737"/>
      <c r="D75" s="713"/>
      <c r="E75" s="713"/>
      <c r="F75" s="692" t="s">
        <v>592</v>
      </c>
      <c r="G75" s="738">
        <f>SUM(G68:G74)</f>
        <v>0.99530400000000008</v>
      </c>
    </row>
    <row r="76" spans="1:21" x14ac:dyDescent="0.25">
      <c r="A76" s="739"/>
      <c r="B76" s="713"/>
      <c r="C76" s="740"/>
      <c r="D76" s="740"/>
      <c r="E76" s="737"/>
      <c r="F76" s="741"/>
      <c r="G76" s="741"/>
    </row>
    <row r="77" spans="1:21" s="52" customFormat="1" ht="15" customHeight="1" x14ac:dyDescent="0.25">
      <c r="A77" s="1305" t="s">
        <v>55</v>
      </c>
      <c r="B77" s="1305"/>
      <c r="C77" s="1305"/>
      <c r="D77" s="1305"/>
      <c r="E77" s="1305"/>
      <c r="F77" s="1305"/>
      <c r="G77" s="1305"/>
      <c r="H77" s="1305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</row>
    <row r="78" spans="1:21" s="52" customFormat="1" ht="15" x14ac:dyDescent="0.25">
      <c r="A78" s="1305" t="s">
        <v>673</v>
      </c>
      <c r="B78" s="1305"/>
      <c r="C78" s="1305"/>
      <c r="D78" s="1305"/>
      <c r="E78" s="1305"/>
      <c r="F78" s="1305"/>
      <c r="G78" s="1305"/>
      <c r="H78" s="1305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</row>
    <row r="79" spans="1:21" s="52" customFormat="1" ht="15" customHeight="1" x14ac:dyDescent="0.25">
      <c r="A79" s="1301" t="s">
        <v>674</v>
      </c>
      <c r="B79" s="1301"/>
      <c r="C79" s="1301"/>
      <c r="D79" s="1301"/>
      <c r="E79" s="1301"/>
      <c r="F79" s="1301"/>
      <c r="G79" s="1301"/>
      <c r="H79" s="130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</row>
    <row r="80" spans="1:21" ht="14.25" thickBot="1" x14ac:dyDescent="0.3">
      <c r="A80" s="708" t="s">
        <v>3</v>
      </c>
      <c r="B80" s="709"/>
      <c r="C80" s="708"/>
      <c r="D80" s="708"/>
      <c r="E80" s="710"/>
      <c r="F80" s="710"/>
      <c r="G80" s="710"/>
    </row>
    <row r="81" spans="1:7" ht="34.5" customHeight="1" thickBot="1" x14ac:dyDescent="0.25">
      <c r="A81" s="1469" t="s">
        <v>597</v>
      </c>
      <c r="B81" s="1488"/>
      <c r="C81" s="1488"/>
      <c r="D81" s="1488"/>
      <c r="E81" s="1488"/>
      <c r="F81" s="1488"/>
      <c r="G81" s="1488"/>
    </row>
    <row r="82" spans="1:7" ht="30.75" customHeight="1" thickBot="1" x14ac:dyDescent="0.3">
      <c r="A82" s="1489" t="s">
        <v>599</v>
      </c>
      <c r="B82" s="1490"/>
      <c r="C82" s="1490"/>
      <c r="D82" s="1490"/>
      <c r="E82" s="1490"/>
      <c r="F82" s="1490"/>
      <c r="G82" s="1490"/>
    </row>
    <row r="83" spans="1:7" x14ac:dyDescent="0.25">
      <c r="A83" s="714"/>
      <c r="B83" s="713"/>
      <c r="C83" s="714"/>
      <c r="D83" s="714"/>
      <c r="E83" s="714"/>
      <c r="F83" s="714"/>
      <c r="G83" s="714"/>
    </row>
    <row r="84" spans="1:7" ht="14.25" thickBot="1" x14ac:dyDescent="0.3">
      <c r="A84" s="708" t="s">
        <v>4</v>
      </c>
      <c r="B84" s="709"/>
      <c r="C84" s="712"/>
      <c r="D84" s="712"/>
      <c r="F84" s="715"/>
      <c r="G84" s="714"/>
    </row>
    <row r="85" spans="1:7" ht="14.25" thickBot="1" x14ac:dyDescent="0.25">
      <c r="A85" s="1456" t="s">
        <v>21</v>
      </c>
      <c r="B85" s="1457"/>
      <c r="C85" s="1457"/>
      <c r="D85" s="1457"/>
      <c r="E85" s="1457"/>
      <c r="F85" s="1457"/>
      <c r="G85" s="1457"/>
    </row>
    <row r="86" spans="1:7" x14ac:dyDescent="0.25">
      <c r="A86" s="708"/>
      <c r="B86" s="709"/>
      <c r="C86" s="740"/>
      <c r="D86" s="740"/>
      <c r="E86" s="715"/>
      <c r="F86" s="715"/>
      <c r="G86" s="715"/>
    </row>
    <row r="87" spans="1:7" x14ac:dyDescent="0.2">
      <c r="A87" s="719" t="s">
        <v>5</v>
      </c>
      <c r="B87" s="720" t="s">
        <v>6</v>
      </c>
      <c r="C87" s="680" t="s">
        <v>578</v>
      </c>
      <c r="D87" s="680" t="s">
        <v>579</v>
      </c>
      <c r="E87" s="680" t="s">
        <v>580</v>
      </c>
      <c r="F87" s="687" t="s">
        <v>581</v>
      </c>
      <c r="G87" s="690" t="s">
        <v>14</v>
      </c>
    </row>
    <row r="88" spans="1:7" x14ac:dyDescent="0.2">
      <c r="A88" s="721"/>
      <c r="B88" s="721"/>
      <c r="C88" s="680"/>
      <c r="D88" s="680"/>
      <c r="E88" s="680" t="s">
        <v>582</v>
      </c>
      <c r="F88" s="687" t="s">
        <v>583</v>
      </c>
      <c r="G88" s="687" t="s">
        <v>584</v>
      </c>
    </row>
    <row r="89" spans="1:7" x14ac:dyDescent="0.2">
      <c r="A89" s="1472" t="str">
        <f>'[1]CM.01-PERSONAL '!$C$185</f>
        <v>GERENCIA DE TRANSPORTE Y TRANSITO</v>
      </c>
      <c r="B89" s="1473">
        <v>12</v>
      </c>
      <c r="C89" s="722" t="str">
        <f>'[1]CM.02- FUNGIBLE'!$B$6</f>
        <v>Folder manila A4</v>
      </c>
      <c r="D89" s="723" t="s">
        <v>591</v>
      </c>
      <c r="E89" s="724">
        <v>1</v>
      </c>
      <c r="F89" s="725">
        <f>'[1]CM.02- FUNGIBLE'!$E$6</f>
        <v>0.71679999999999999</v>
      </c>
      <c r="G89" s="726">
        <f t="shared" ref="G89:G94" si="3">E89*F89</f>
        <v>0.71679999999999999</v>
      </c>
    </row>
    <row r="90" spans="1:7" x14ac:dyDescent="0.2">
      <c r="A90" s="1463"/>
      <c r="B90" s="1466"/>
      <c r="C90" s="727" t="str">
        <f>'[1]CM.02- FUNGIBLE'!$B$5</f>
        <v>Faster</v>
      </c>
      <c r="D90" s="723" t="s">
        <v>591</v>
      </c>
      <c r="E90" s="727">
        <v>1</v>
      </c>
      <c r="F90" s="728">
        <f>'[1]CM.02- FUNGIBLE'!$E$5</f>
        <v>8.8000000000000009E-2</v>
      </c>
      <c r="G90" s="726">
        <f t="shared" si="3"/>
        <v>8.8000000000000009E-2</v>
      </c>
    </row>
    <row r="91" spans="1:7" x14ac:dyDescent="0.2">
      <c r="A91" s="1463"/>
      <c r="B91" s="1471">
        <v>17</v>
      </c>
      <c r="C91" s="722" t="str">
        <f>'[1]CM.02- FUNGIBLE'!$B$8</f>
        <v>Papel Bond A-4 75 gramos</v>
      </c>
      <c r="D91" s="723" t="s">
        <v>591</v>
      </c>
      <c r="E91" s="724">
        <v>2</v>
      </c>
      <c r="F91" s="729">
        <f>'[1]CM.02- FUNGIBLE'!$E$8</f>
        <v>3.1600000000000003E-2</v>
      </c>
      <c r="G91" s="726">
        <f t="shared" si="3"/>
        <v>6.3200000000000006E-2</v>
      </c>
    </row>
    <row r="92" spans="1:7" x14ac:dyDescent="0.2">
      <c r="A92" s="1463"/>
      <c r="B92" s="1466"/>
      <c r="C92" s="730" t="str">
        <f>'[1]CM.02- FUNGIBLE'!$B$7</f>
        <v>Grapas 26/6</v>
      </c>
      <c r="D92" s="723" t="s">
        <v>591</v>
      </c>
      <c r="E92" s="731">
        <v>1</v>
      </c>
      <c r="F92" s="732">
        <f>'[1]CM.02- FUNGIBLE'!$E$7</f>
        <v>4.5199999999999998E-4</v>
      </c>
      <c r="G92" s="726">
        <f t="shared" si="3"/>
        <v>4.5199999999999998E-4</v>
      </c>
    </row>
    <row r="93" spans="1:7" x14ac:dyDescent="0.2">
      <c r="A93" s="1463"/>
      <c r="B93" s="1471">
        <v>18</v>
      </c>
      <c r="C93" s="722" t="str">
        <f>'[1]CM.02- FUNGIBLE'!$B$8</f>
        <v>Papel Bond A-4 75 gramos</v>
      </c>
      <c r="D93" s="723" t="s">
        <v>591</v>
      </c>
      <c r="E93" s="724">
        <v>2</v>
      </c>
      <c r="F93" s="729">
        <f>'[1]CM.02- FUNGIBLE'!$E$8</f>
        <v>3.1600000000000003E-2</v>
      </c>
      <c r="G93" s="726">
        <f t="shared" si="3"/>
        <v>6.3200000000000006E-2</v>
      </c>
    </row>
    <row r="94" spans="1:7" x14ac:dyDescent="0.2">
      <c r="A94" s="1464"/>
      <c r="B94" s="1466"/>
      <c r="C94" s="730" t="str">
        <f>'[1]CM.02- FUNGIBLE'!$B$7</f>
        <v>Grapas 26/6</v>
      </c>
      <c r="D94" s="723" t="s">
        <v>591</v>
      </c>
      <c r="E94" s="731">
        <v>1</v>
      </c>
      <c r="F94" s="732">
        <f>'[1]CM.02- FUNGIBLE'!$E$7</f>
        <v>4.5199999999999998E-4</v>
      </c>
      <c r="G94" s="726">
        <f t="shared" si="3"/>
        <v>4.5199999999999998E-4</v>
      </c>
    </row>
    <row r="95" spans="1:7" ht="36" x14ac:dyDescent="0.2">
      <c r="A95" s="706"/>
      <c r="B95" s="707"/>
      <c r="C95" s="706"/>
      <c r="D95" s="713"/>
      <c r="E95" s="713"/>
      <c r="F95" s="692" t="s">
        <v>592</v>
      </c>
      <c r="G95" s="691">
        <f>SUM(G89:G94)</f>
        <v>0.93210400000000004</v>
      </c>
    </row>
    <row r="96" spans="1:7" s="750" customFormat="1" x14ac:dyDescent="0.2">
      <c r="A96" s="706"/>
      <c r="B96" s="707"/>
      <c r="C96" s="706"/>
      <c r="D96" s="713"/>
      <c r="E96" s="713"/>
      <c r="F96" s="694"/>
      <c r="G96" s="689"/>
    </row>
    <row r="97" spans="1:21" s="52" customFormat="1" ht="15" customHeight="1" x14ac:dyDescent="0.25">
      <c r="A97" s="1305" t="s">
        <v>55</v>
      </c>
      <c r="B97" s="1305"/>
      <c r="C97" s="1305"/>
      <c r="D97" s="1305"/>
      <c r="E97" s="1305"/>
      <c r="F97" s="1305"/>
      <c r="G97" s="1305"/>
      <c r="H97" s="1305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</row>
    <row r="98" spans="1:21" s="52" customFormat="1" ht="15" x14ac:dyDescent="0.25">
      <c r="A98" s="1305" t="s">
        <v>673</v>
      </c>
      <c r="B98" s="1305"/>
      <c r="C98" s="1305"/>
      <c r="D98" s="1305"/>
      <c r="E98" s="1305"/>
      <c r="F98" s="1305"/>
      <c r="G98" s="1305"/>
      <c r="H98" s="1305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</row>
    <row r="99" spans="1:21" s="52" customFormat="1" ht="15" customHeight="1" x14ac:dyDescent="0.25">
      <c r="A99" s="1301" t="s">
        <v>674</v>
      </c>
      <c r="B99" s="1301"/>
      <c r="C99" s="1301"/>
      <c r="D99" s="1301"/>
      <c r="E99" s="1301"/>
      <c r="F99" s="1301"/>
      <c r="G99" s="1301"/>
      <c r="H99" s="130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</row>
    <row r="100" spans="1:21" ht="14.25" thickBot="1" x14ac:dyDescent="0.3">
      <c r="A100" s="708" t="s">
        <v>3</v>
      </c>
      <c r="B100" s="709"/>
      <c r="C100" s="708"/>
      <c r="D100" s="708"/>
      <c r="E100" s="710"/>
      <c r="F100" s="710"/>
      <c r="G100" s="710"/>
    </row>
    <row r="101" spans="1:21" ht="30" customHeight="1" thickBot="1" x14ac:dyDescent="0.25">
      <c r="A101" s="1469" t="s">
        <v>597</v>
      </c>
      <c r="B101" s="1488"/>
      <c r="C101" s="1488"/>
      <c r="D101" s="1488"/>
      <c r="E101" s="1488"/>
      <c r="F101" s="1488"/>
      <c r="G101" s="1488"/>
    </row>
    <row r="102" spans="1:21" ht="15.75" customHeight="1" thickBot="1" x14ac:dyDescent="0.25">
      <c r="A102" s="1469" t="s">
        <v>600</v>
      </c>
      <c r="B102" s="1470"/>
      <c r="C102" s="1470"/>
      <c r="D102" s="1470"/>
      <c r="E102" s="1470"/>
      <c r="F102" s="1470"/>
      <c r="G102" s="1470"/>
    </row>
    <row r="103" spans="1:21" x14ac:dyDescent="0.25">
      <c r="A103" s="714"/>
      <c r="B103" s="713"/>
      <c r="C103" s="714"/>
      <c r="D103" s="714"/>
      <c r="E103" s="714"/>
      <c r="F103" s="714"/>
      <c r="G103" s="714"/>
    </row>
    <row r="104" spans="1:21" ht="14.25" thickBot="1" x14ac:dyDescent="0.3">
      <c r="A104" s="708" t="s">
        <v>4</v>
      </c>
      <c r="B104" s="709"/>
      <c r="C104" s="712"/>
      <c r="D104" s="712"/>
      <c r="F104" s="715"/>
      <c r="G104" s="714"/>
    </row>
    <row r="105" spans="1:21" ht="14.25" thickBot="1" x14ac:dyDescent="0.25">
      <c r="A105" s="1456" t="s">
        <v>21</v>
      </c>
      <c r="B105" s="1457"/>
      <c r="C105" s="1457"/>
      <c r="D105" s="1457"/>
      <c r="E105" s="1457"/>
      <c r="F105" s="1457"/>
      <c r="G105" s="1457"/>
    </row>
    <row r="106" spans="1:21" x14ac:dyDescent="0.25">
      <c r="A106" s="708"/>
      <c r="B106" s="709"/>
      <c r="C106" s="740"/>
      <c r="D106" s="740"/>
      <c r="E106" s="715"/>
      <c r="F106" s="715"/>
      <c r="G106" s="715"/>
    </row>
    <row r="107" spans="1:21" x14ac:dyDescent="0.2">
      <c r="A107" s="719" t="s">
        <v>5</v>
      </c>
      <c r="B107" s="720" t="s">
        <v>6</v>
      </c>
      <c r="C107" s="680" t="s">
        <v>578</v>
      </c>
      <c r="D107" s="680" t="s">
        <v>579</v>
      </c>
      <c r="E107" s="680" t="s">
        <v>580</v>
      </c>
      <c r="F107" s="687" t="s">
        <v>581</v>
      </c>
      <c r="G107" s="690" t="s">
        <v>14</v>
      </c>
    </row>
    <row r="108" spans="1:21" x14ac:dyDescent="0.2">
      <c r="A108" s="721"/>
      <c r="B108" s="721"/>
      <c r="C108" s="680"/>
      <c r="D108" s="680"/>
      <c r="E108" s="680" t="s">
        <v>582</v>
      </c>
      <c r="F108" s="687" t="s">
        <v>583</v>
      </c>
      <c r="G108" s="687" t="s">
        <v>584</v>
      </c>
    </row>
    <row r="109" spans="1:21" x14ac:dyDescent="0.2">
      <c r="A109" s="1472" t="str">
        <f>'[1]CM.01-PERSONAL '!$C$185</f>
        <v>GERENCIA DE TRANSPORTE Y TRANSITO</v>
      </c>
      <c r="B109" s="1473">
        <v>12</v>
      </c>
      <c r="C109" s="722" t="str">
        <f>'[1]CM.02- FUNGIBLE'!$B$6</f>
        <v>Folder manila A4</v>
      </c>
      <c r="D109" s="723" t="s">
        <v>591</v>
      </c>
      <c r="E109" s="724">
        <v>1</v>
      </c>
      <c r="F109" s="725">
        <f>'[1]CM.02- FUNGIBLE'!$E$6</f>
        <v>0.71679999999999999</v>
      </c>
      <c r="G109" s="726">
        <f t="shared" ref="G109:G115" si="4">E109*F109</f>
        <v>0.71679999999999999</v>
      </c>
    </row>
    <row r="110" spans="1:21" x14ac:dyDescent="0.2">
      <c r="A110" s="1463"/>
      <c r="B110" s="1466"/>
      <c r="C110" s="727" t="str">
        <f>'[1]CM.02- FUNGIBLE'!$B$5</f>
        <v>Faster</v>
      </c>
      <c r="D110" s="723" t="s">
        <v>591</v>
      </c>
      <c r="E110" s="727">
        <v>1</v>
      </c>
      <c r="F110" s="728">
        <f>'[1]CM.02- FUNGIBLE'!$E$5</f>
        <v>8.8000000000000009E-2</v>
      </c>
      <c r="G110" s="726">
        <f t="shared" si="4"/>
        <v>8.8000000000000009E-2</v>
      </c>
    </row>
    <row r="111" spans="1:21" x14ac:dyDescent="0.2">
      <c r="A111" s="1463"/>
      <c r="B111" s="1471">
        <v>13</v>
      </c>
      <c r="C111" s="722" t="str">
        <f>'[1]CM.02- FUNGIBLE'!$B$8</f>
        <v>Papel Bond A-4 75 gramos</v>
      </c>
      <c r="D111" s="723" t="s">
        <v>591</v>
      </c>
      <c r="E111" s="724">
        <v>2</v>
      </c>
      <c r="F111" s="729">
        <f>'[1]CM.02- FUNGIBLE'!$E$8</f>
        <v>3.1600000000000003E-2</v>
      </c>
      <c r="G111" s="726">
        <f t="shared" si="4"/>
        <v>6.3200000000000006E-2</v>
      </c>
    </row>
    <row r="112" spans="1:21" x14ac:dyDescent="0.2">
      <c r="A112" s="1463"/>
      <c r="B112" s="1466"/>
      <c r="C112" s="730" t="str">
        <f>'[1]CM.02- FUNGIBLE'!$B$7</f>
        <v>Grapas 26/6</v>
      </c>
      <c r="D112" s="723" t="s">
        <v>591</v>
      </c>
      <c r="E112" s="731">
        <v>1</v>
      </c>
      <c r="F112" s="732">
        <f>'[1]CM.02- FUNGIBLE'!$E$7</f>
        <v>4.5199999999999998E-4</v>
      </c>
      <c r="G112" s="726">
        <f t="shared" si="4"/>
        <v>4.5199999999999998E-4</v>
      </c>
    </row>
    <row r="113" spans="1:21" ht="15" customHeight="1" x14ac:dyDescent="0.2">
      <c r="A113" s="1463"/>
      <c r="B113" s="1471">
        <v>16</v>
      </c>
      <c r="C113" s="722" t="str">
        <f>'[1]CM.02- FUNGIBLE'!$B$8</f>
        <v>Papel Bond A-4 75 gramos</v>
      </c>
      <c r="D113" s="723" t="s">
        <v>591</v>
      </c>
      <c r="E113" s="724">
        <v>2</v>
      </c>
      <c r="F113" s="729">
        <f>'[1]CM.02- FUNGIBLE'!$E$8</f>
        <v>3.1600000000000003E-2</v>
      </c>
      <c r="G113" s="733">
        <f t="shared" si="4"/>
        <v>6.3200000000000006E-2</v>
      </c>
    </row>
    <row r="114" spans="1:21" x14ac:dyDescent="0.2">
      <c r="A114" s="1481"/>
      <c r="B114" s="1466"/>
      <c r="C114" s="730" t="str">
        <f>'[1]CM.02- FUNGIBLE'!$B$7</f>
        <v>Grapas 26/6</v>
      </c>
      <c r="D114" s="723" t="s">
        <v>591</v>
      </c>
      <c r="E114" s="731">
        <v>1</v>
      </c>
      <c r="F114" s="732">
        <f>'[1]CM.02- FUNGIBLE'!$E$7</f>
        <v>4.5199999999999998E-4</v>
      </c>
      <c r="G114" s="733">
        <f t="shared" si="4"/>
        <v>4.5199999999999998E-4</v>
      </c>
    </row>
    <row r="115" spans="1:21" ht="27" x14ac:dyDescent="0.2">
      <c r="A115" s="734" t="str">
        <f>'[1]CM.01-PERSONAL '!$C$175</f>
        <v>GERENCIA GENERAL DE TRANSPORTE URBANO</v>
      </c>
      <c r="B115" s="735">
        <v>26</v>
      </c>
      <c r="C115" s="722" t="str">
        <f>'[1]CM.02- FUNGIBLE'!$B$8</f>
        <v>Papel Bond A-4 75 gramos</v>
      </c>
      <c r="D115" s="723" t="s">
        <v>591</v>
      </c>
      <c r="E115" s="724">
        <v>2</v>
      </c>
      <c r="F115" s="729">
        <f>'[1]CM.02- FUNGIBLE'!$E$8</f>
        <v>3.1600000000000003E-2</v>
      </c>
      <c r="G115" s="733">
        <f t="shared" si="4"/>
        <v>6.3200000000000006E-2</v>
      </c>
    </row>
    <row r="116" spans="1:21" ht="36" x14ac:dyDescent="0.2">
      <c r="A116" s="736"/>
      <c r="B116" s="713"/>
      <c r="C116" s="737"/>
      <c r="D116" s="713"/>
      <c r="E116" s="713"/>
      <c r="F116" s="692" t="s">
        <v>592</v>
      </c>
      <c r="G116" s="738">
        <f>SUM(G109:G115)</f>
        <v>0.99530400000000008</v>
      </c>
    </row>
    <row r="117" spans="1:21" s="750" customFormat="1" x14ac:dyDescent="0.2">
      <c r="A117" s="739"/>
      <c r="B117" s="713"/>
      <c r="C117" s="737"/>
      <c r="D117" s="713"/>
      <c r="E117" s="713"/>
      <c r="F117" s="694"/>
      <c r="G117" s="751"/>
    </row>
    <row r="118" spans="1:21" s="52" customFormat="1" ht="15" customHeight="1" x14ac:dyDescent="0.25">
      <c r="A118" s="1305" t="s">
        <v>55</v>
      </c>
      <c r="B118" s="1305"/>
      <c r="C118" s="1305"/>
      <c r="D118" s="1305"/>
      <c r="E118" s="1305"/>
      <c r="F118" s="1305"/>
      <c r="G118" s="1305"/>
      <c r="H118" s="1305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</row>
    <row r="119" spans="1:21" s="52" customFormat="1" ht="15" x14ac:dyDescent="0.25">
      <c r="A119" s="1305" t="s">
        <v>673</v>
      </c>
      <c r="B119" s="1305"/>
      <c r="C119" s="1305"/>
      <c r="D119" s="1305"/>
      <c r="E119" s="1305"/>
      <c r="F119" s="1305"/>
      <c r="G119" s="1305"/>
      <c r="H119" s="1305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</row>
    <row r="120" spans="1:21" s="52" customFormat="1" ht="15" customHeight="1" x14ac:dyDescent="0.25">
      <c r="A120" s="1301" t="s">
        <v>674</v>
      </c>
      <c r="B120" s="1301"/>
      <c r="C120" s="1301"/>
      <c r="D120" s="1301"/>
      <c r="E120" s="1301"/>
      <c r="F120" s="1301"/>
      <c r="G120" s="1301"/>
      <c r="H120" s="130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</row>
    <row r="121" spans="1:21" ht="14.25" thickBot="1" x14ac:dyDescent="0.3">
      <c r="A121" s="708" t="s">
        <v>3</v>
      </c>
      <c r="B121" s="709"/>
      <c r="C121" s="708"/>
      <c r="D121" s="708"/>
      <c r="E121" s="710"/>
      <c r="F121" s="710"/>
      <c r="G121" s="710"/>
    </row>
    <row r="122" spans="1:21" ht="14.25" thickBot="1" x14ac:dyDescent="0.25">
      <c r="A122" s="1469" t="s">
        <v>597</v>
      </c>
      <c r="B122" s="1488"/>
      <c r="C122" s="1488"/>
      <c r="D122" s="1488"/>
      <c r="E122" s="1488"/>
      <c r="F122" s="1488"/>
      <c r="G122" s="1488"/>
    </row>
    <row r="123" spans="1:21" ht="59.25" customHeight="1" thickBot="1" x14ac:dyDescent="0.25">
      <c r="A123" s="1469" t="s">
        <v>675</v>
      </c>
      <c r="B123" s="1470"/>
      <c r="C123" s="1470"/>
      <c r="D123" s="1470"/>
      <c r="E123" s="1470"/>
      <c r="F123" s="1470"/>
      <c r="G123" s="1470"/>
    </row>
    <row r="124" spans="1:21" x14ac:dyDescent="0.25">
      <c r="A124" s="714"/>
      <c r="B124" s="713"/>
      <c r="C124" s="714"/>
      <c r="D124" s="714"/>
      <c r="E124" s="714"/>
      <c r="F124" s="714"/>
      <c r="G124" s="714"/>
    </row>
    <row r="125" spans="1:21" ht="14.25" thickBot="1" x14ac:dyDescent="0.3">
      <c r="A125" s="708" t="s">
        <v>4</v>
      </c>
      <c r="B125" s="709"/>
      <c r="C125" s="712"/>
      <c r="D125" s="712"/>
      <c r="F125" s="715"/>
      <c r="G125" s="714"/>
    </row>
    <row r="126" spans="1:21" ht="14.25" thickBot="1" x14ac:dyDescent="0.25">
      <c r="A126" s="1456" t="s">
        <v>21</v>
      </c>
      <c r="B126" s="1457"/>
      <c r="C126" s="1457"/>
      <c r="D126" s="1457"/>
      <c r="E126" s="1457"/>
      <c r="F126" s="1457"/>
      <c r="G126" s="1457"/>
    </row>
    <row r="127" spans="1:21" x14ac:dyDescent="0.25">
      <c r="A127" s="708"/>
      <c r="B127" s="709"/>
      <c r="C127" s="740"/>
      <c r="D127" s="740"/>
      <c r="E127" s="715"/>
      <c r="F127" s="715"/>
      <c r="G127" s="715"/>
    </row>
    <row r="128" spans="1:21" x14ac:dyDescent="0.2">
      <c r="A128" s="719" t="s">
        <v>5</v>
      </c>
      <c r="B128" s="720" t="s">
        <v>6</v>
      </c>
      <c r="C128" s="680" t="s">
        <v>578</v>
      </c>
      <c r="D128" s="680" t="s">
        <v>579</v>
      </c>
      <c r="E128" s="680" t="s">
        <v>580</v>
      </c>
      <c r="F128" s="687" t="s">
        <v>581</v>
      </c>
      <c r="G128" s="690" t="s">
        <v>14</v>
      </c>
    </row>
    <row r="129" spans="1:21" x14ac:dyDescent="0.2">
      <c r="A129" s="721"/>
      <c r="B129" s="721"/>
      <c r="C129" s="680"/>
      <c r="D129" s="680"/>
      <c r="E129" s="680" t="s">
        <v>582</v>
      </c>
      <c r="F129" s="687" t="s">
        <v>583</v>
      </c>
      <c r="G129" s="687" t="s">
        <v>584</v>
      </c>
    </row>
    <row r="130" spans="1:21" x14ac:dyDescent="0.2">
      <c r="A130" s="1472" t="str">
        <f>'[1]CM.01-PERSONAL '!$C$185</f>
        <v>GERENCIA DE TRANSPORTE Y TRANSITO</v>
      </c>
      <c r="B130" s="1473">
        <v>12</v>
      </c>
      <c r="C130" s="722" t="str">
        <f>'[1]CM.02- FUNGIBLE'!$B$6</f>
        <v>Folder manila A4</v>
      </c>
      <c r="D130" s="723" t="s">
        <v>591</v>
      </c>
      <c r="E130" s="724">
        <v>1</v>
      </c>
      <c r="F130" s="725">
        <f>'[1]CM.02- FUNGIBLE'!$E$6</f>
        <v>0.71679999999999999</v>
      </c>
      <c r="G130" s="726">
        <f t="shared" ref="G130:G135" si="5">E130*F130</f>
        <v>0.71679999999999999</v>
      </c>
    </row>
    <row r="131" spans="1:21" x14ac:dyDescent="0.2">
      <c r="A131" s="1463"/>
      <c r="B131" s="1466"/>
      <c r="C131" s="727" t="str">
        <f>'[1]CM.02- FUNGIBLE'!$B$5</f>
        <v>Faster</v>
      </c>
      <c r="D131" s="723" t="s">
        <v>591</v>
      </c>
      <c r="E131" s="727">
        <v>1</v>
      </c>
      <c r="F131" s="728">
        <f>'[1]CM.02- FUNGIBLE'!$E$5</f>
        <v>8.8000000000000009E-2</v>
      </c>
      <c r="G131" s="726">
        <f t="shared" si="5"/>
        <v>8.8000000000000009E-2</v>
      </c>
    </row>
    <row r="132" spans="1:21" x14ac:dyDescent="0.2">
      <c r="A132" s="1463"/>
      <c r="B132" s="1471">
        <v>17</v>
      </c>
      <c r="C132" s="722" t="str">
        <f>'[1]CM.02- FUNGIBLE'!$B$8</f>
        <v>Papel Bond A-4 75 gramos</v>
      </c>
      <c r="D132" s="723" t="s">
        <v>591</v>
      </c>
      <c r="E132" s="724">
        <v>2</v>
      </c>
      <c r="F132" s="729">
        <f>'[1]CM.02- FUNGIBLE'!$E$8</f>
        <v>3.1600000000000003E-2</v>
      </c>
      <c r="G132" s="726">
        <f t="shared" si="5"/>
        <v>6.3200000000000006E-2</v>
      </c>
    </row>
    <row r="133" spans="1:21" x14ac:dyDescent="0.2">
      <c r="A133" s="1463"/>
      <c r="B133" s="1466"/>
      <c r="C133" s="730" t="str">
        <f>'[1]CM.02- FUNGIBLE'!$B$7</f>
        <v>Grapas 26/6</v>
      </c>
      <c r="D133" s="723" t="s">
        <v>591</v>
      </c>
      <c r="E133" s="731">
        <v>1</v>
      </c>
      <c r="F133" s="732">
        <f>'[1]CM.02- FUNGIBLE'!$E$7</f>
        <v>4.5199999999999998E-4</v>
      </c>
      <c r="G133" s="726">
        <f t="shared" si="5"/>
        <v>4.5199999999999998E-4</v>
      </c>
    </row>
    <row r="134" spans="1:21" x14ac:dyDescent="0.2">
      <c r="A134" s="1463"/>
      <c r="B134" s="1471">
        <v>18</v>
      </c>
      <c r="C134" s="722" t="str">
        <f>'[1]CM.02- FUNGIBLE'!$B$8</f>
        <v>Papel Bond A-4 75 gramos</v>
      </c>
      <c r="D134" s="723" t="s">
        <v>591</v>
      </c>
      <c r="E134" s="724">
        <v>2</v>
      </c>
      <c r="F134" s="729">
        <f>'[1]CM.02- FUNGIBLE'!$E$8</f>
        <v>3.1600000000000003E-2</v>
      </c>
      <c r="G134" s="726">
        <f t="shared" si="5"/>
        <v>6.3200000000000006E-2</v>
      </c>
    </row>
    <row r="135" spans="1:21" x14ac:dyDescent="0.2">
      <c r="A135" s="1464"/>
      <c r="B135" s="1466"/>
      <c r="C135" s="730" t="str">
        <f>'[1]CM.02- FUNGIBLE'!$B$7</f>
        <v>Grapas 26/6</v>
      </c>
      <c r="D135" s="723" t="s">
        <v>591</v>
      </c>
      <c r="E135" s="731">
        <v>1</v>
      </c>
      <c r="F135" s="732">
        <f>'[1]CM.02- FUNGIBLE'!$E$7</f>
        <v>4.5199999999999998E-4</v>
      </c>
      <c r="G135" s="726">
        <f t="shared" si="5"/>
        <v>4.5199999999999998E-4</v>
      </c>
    </row>
    <row r="136" spans="1:21" ht="36" x14ac:dyDescent="0.2">
      <c r="A136" s="706"/>
      <c r="B136" s="707"/>
      <c r="C136" s="706"/>
      <c r="D136" s="713"/>
      <c r="E136" s="713"/>
      <c r="F136" s="692" t="s">
        <v>592</v>
      </c>
      <c r="G136" s="691">
        <f>SUM(G130:G135)</f>
        <v>0.93210400000000004</v>
      </c>
    </row>
    <row r="137" spans="1:21" x14ac:dyDescent="0.25">
      <c r="A137" s="739"/>
      <c r="B137" s="713"/>
      <c r="C137" s="740"/>
      <c r="D137" s="740"/>
      <c r="E137" s="737"/>
      <c r="F137" s="741"/>
      <c r="G137" s="741"/>
    </row>
    <row r="138" spans="1:21" s="52" customFormat="1" ht="15" customHeight="1" x14ac:dyDescent="0.25">
      <c r="A138" s="1305" t="s">
        <v>55</v>
      </c>
      <c r="B138" s="1305"/>
      <c r="C138" s="1305"/>
      <c r="D138" s="1305"/>
      <c r="E138" s="1305"/>
      <c r="F138" s="1305"/>
      <c r="G138" s="1305"/>
      <c r="H138" s="1305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</row>
    <row r="139" spans="1:21" s="52" customFormat="1" ht="15" x14ac:dyDescent="0.25">
      <c r="A139" s="1305" t="s">
        <v>673</v>
      </c>
      <c r="B139" s="1305"/>
      <c r="C139" s="1305"/>
      <c r="D139" s="1305"/>
      <c r="E139" s="1305"/>
      <c r="F139" s="1305"/>
      <c r="G139" s="1305"/>
      <c r="H139" s="1305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</row>
    <row r="140" spans="1:21" s="52" customFormat="1" ht="15" customHeight="1" x14ac:dyDescent="0.25">
      <c r="A140" s="1301" t="s">
        <v>674</v>
      </c>
      <c r="B140" s="1301"/>
      <c r="C140" s="1301"/>
      <c r="D140" s="1301"/>
      <c r="E140" s="1301"/>
      <c r="F140" s="1301"/>
      <c r="G140" s="1301"/>
      <c r="H140" s="130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</row>
    <row r="141" spans="1:21" ht="14.25" thickBot="1" x14ac:dyDescent="0.3">
      <c r="A141" s="708" t="s">
        <v>3</v>
      </c>
      <c r="B141" s="709"/>
      <c r="C141" s="708"/>
      <c r="D141" s="708"/>
      <c r="E141" s="710"/>
      <c r="F141" s="710"/>
      <c r="G141" s="710"/>
    </row>
    <row r="142" spans="1:21" ht="14.25" thickBot="1" x14ac:dyDescent="0.25">
      <c r="A142" s="1484" t="s">
        <v>597</v>
      </c>
      <c r="B142" s="1485"/>
      <c r="C142" s="1485"/>
      <c r="D142" s="1485"/>
      <c r="E142" s="1485"/>
      <c r="F142" s="1485"/>
      <c r="G142" s="1485"/>
    </row>
    <row r="143" spans="1:21" ht="47.25" customHeight="1" thickBot="1" x14ac:dyDescent="0.25">
      <c r="A143" s="1469" t="s">
        <v>138</v>
      </c>
      <c r="B143" s="1470"/>
      <c r="C143" s="1470"/>
      <c r="D143" s="1470"/>
      <c r="E143" s="1470"/>
      <c r="F143" s="1470"/>
      <c r="G143" s="1470"/>
    </row>
    <row r="144" spans="1:21" ht="14.25" thickBot="1" x14ac:dyDescent="0.3">
      <c r="A144" s="708" t="s">
        <v>4</v>
      </c>
      <c r="B144" s="709"/>
      <c r="C144" s="712"/>
      <c r="D144" s="712"/>
      <c r="F144" s="715"/>
      <c r="G144" s="714"/>
    </row>
    <row r="145" spans="1:21" ht="14.25" thickBot="1" x14ac:dyDescent="0.25">
      <c r="A145" s="1456" t="s">
        <v>21</v>
      </c>
      <c r="B145" s="1457"/>
      <c r="C145" s="1457"/>
      <c r="D145" s="1457"/>
      <c r="E145" s="1457"/>
      <c r="F145" s="1457"/>
      <c r="G145" s="1457"/>
    </row>
    <row r="146" spans="1:21" x14ac:dyDescent="0.25">
      <c r="A146" s="708"/>
      <c r="B146" s="709"/>
      <c r="C146" s="740"/>
      <c r="D146" s="740"/>
      <c r="E146" s="715"/>
      <c r="F146" s="715"/>
      <c r="G146" s="715"/>
    </row>
    <row r="147" spans="1:21" x14ac:dyDescent="0.2">
      <c r="A147" s="719" t="s">
        <v>5</v>
      </c>
      <c r="B147" s="720" t="s">
        <v>6</v>
      </c>
      <c r="C147" s="680" t="s">
        <v>578</v>
      </c>
      <c r="D147" s="680" t="s">
        <v>579</v>
      </c>
      <c r="E147" s="680" t="s">
        <v>580</v>
      </c>
      <c r="F147" s="687" t="s">
        <v>581</v>
      </c>
      <c r="G147" s="690" t="s">
        <v>14</v>
      </c>
    </row>
    <row r="148" spans="1:21" x14ac:dyDescent="0.2">
      <c r="A148" s="721"/>
      <c r="B148" s="721"/>
      <c r="C148" s="680"/>
      <c r="D148" s="680"/>
      <c r="E148" s="680" t="s">
        <v>582</v>
      </c>
      <c r="F148" s="687" t="s">
        <v>583</v>
      </c>
      <c r="G148" s="687" t="s">
        <v>584</v>
      </c>
    </row>
    <row r="149" spans="1:21" ht="25.5" customHeight="1" x14ac:dyDescent="0.2">
      <c r="A149" s="1474" t="str">
        <f>'[1]CM.01-PERSONAL '!$C$185</f>
        <v>GERENCIA DE TRANSPORTE Y TRANSITO</v>
      </c>
      <c r="B149" s="1473">
        <v>12</v>
      </c>
      <c r="C149" s="722" t="str">
        <f>'[1]CM.02- FUNGIBLE'!$B$6</f>
        <v>Folder manila A4</v>
      </c>
      <c r="D149" s="723" t="s">
        <v>591</v>
      </c>
      <c r="E149" s="724">
        <v>1</v>
      </c>
      <c r="F149" s="725">
        <f>'[1]CM.02- FUNGIBLE'!$E$6</f>
        <v>0.71679999999999999</v>
      </c>
      <c r="G149" s="726">
        <f>E149*F149</f>
        <v>0.71679999999999999</v>
      </c>
    </row>
    <row r="150" spans="1:21" x14ac:dyDescent="0.2">
      <c r="A150" s="1463"/>
      <c r="B150" s="1466"/>
      <c r="C150" s="727" t="str">
        <f>'[1]CM.02- FUNGIBLE'!$B$5</f>
        <v>Faster</v>
      </c>
      <c r="D150" s="723" t="s">
        <v>591</v>
      </c>
      <c r="E150" s="727">
        <v>1</v>
      </c>
      <c r="F150" s="728">
        <f>'[1]CM.02- FUNGIBLE'!$E$5</f>
        <v>8.8000000000000009E-2</v>
      </c>
      <c r="G150" s="726">
        <f>E150*F150</f>
        <v>8.8000000000000009E-2</v>
      </c>
    </row>
    <row r="151" spans="1:21" x14ac:dyDescent="0.2">
      <c r="A151" s="1464"/>
      <c r="B151" s="722">
        <v>15</v>
      </c>
      <c r="C151" s="722" t="str">
        <f>'[1]CM.02- FUNGIBLE'!$B$8</f>
        <v>Papel Bond A-4 75 gramos</v>
      </c>
      <c r="D151" s="723" t="s">
        <v>591</v>
      </c>
      <c r="E151" s="724">
        <v>2</v>
      </c>
      <c r="F151" s="729">
        <f>'[1]CM.02- FUNGIBLE'!$E$8</f>
        <v>3.1600000000000003E-2</v>
      </c>
      <c r="G151" s="726">
        <f>E151*F151</f>
        <v>6.3200000000000006E-2</v>
      </c>
    </row>
    <row r="152" spans="1:21" ht="36" x14ac:dyDescent="0.25">
      <c r="B152" s="713"/>
      <c r="C152" s="737"/>
      <c r="D152" s="713"/>
      <c r="E152" s="713"/>
      <c r="F152" s="692" t="s">
        <v>592</v>
      </c>
      <c r="G152" s="691">
        <f>SUM(G149:G151)</f>
        <v>0.86799999999999999</v>
      </c>
    </row>
    <row r="153" spans="1:21" x14ac:dyDescent="0.25">
      <c r="A153" s="739"/>
      <c r="B153" s="713"/>
      <c r="C153" s="740"/>
      <c r="D153" s="740"/>
      <c r="E153" s="737"/>
      <c r="F153" s="737"/>
      <c r="G153" s="737"/>
    </row>
    <row r="154" spans="1:21" s="52" customFormat="1" ht="15" customHeight="1" x14ac:dyDescent="0.25">
      <c r="A154" s="1305" t="s">
        <v>55</v>
      </c>
      <c r="B154" s="1305"/>
      <c r="C154" s="1305"/>
      <c r="D154" s="1305"/>
      <c r="E154" s="1305"/>
      <c r="F154" s="1305"/>
      <c r="G154" s="1305"/>
      <c r="H154" s="1305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</row>
    <row r="155" spans="1:21" s="52" customFormat="1" ht="15" x14ac:dyDescent="0.25">
      <c r="A155" s="1305" t="s">
        <v>673</v>
      </c>
      <c r="B155" s="1305"/>
      <c r="C155" s="1305"/>
      <c r="D155" s="1305"/>
      <c r="E155" s="1305"/>
      <c r="F155" s="1305"/>
      <c r="G155" s="1305"/>
      <c r="H155" s="1305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</row>
    <row r="156" spans="1:21" s="52" customFormat="1" ht="15" customHeight="1" x14ac:dyDescent="0.25">
      <c r="A156" s="1301" t="s">
        <v>674</v>
      </c>
      <c r="B156" s="1301"/>
      <c r="C156" s="1301"/>
      <c r="D156" s="1301"/>
      <c r="E156" s="1301"/>
      <c r="F156" s="1301"/>
      <c r="G156" s="1301"/>
      <c r="H156" s="130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</row>
    <row r="157" spans="1:21" ht="14.25" thickBot="1" x14ac:dyDescent="0.3">
      <c r="A157" s="708" t="s">
        <v>3</v>
      </c>
      <c r="B157" s="709"/>
      <c r="C157" s="708"/>
      <c r="D157" s="708"/>
      <c r="E157" s="710"/>
      <c r="F157" s="710"/>
      <c r="G157" s="710"/>
    </row>
    <row r="158" spans="1:21" ht="15.75" customHeight="1" thickBot="1" x14ac:dyDescent="0.25">
      <c r="A158" s="1484" t="s">
        <v>597</v>
      </c>
      <c r="B158" s="1485"/>
      <c r="C158" s="1485"/>
      <c r="D158" s="1485"/>
      <c r="E158" s="1485"/>
      <c r="F158" s="1485"/>
      <c r="G158" s="1485"/>
    </row>
    <row r="159" spans="1:21" ht="28.5" customHeight="1" thickBot="1" x14ac:dyDescent="0.25">
      <c r="A159" s="1469" t="s">
        <v>145</v>
      </c>
      <c r="B159" s="1470"/>
      <c r="C159" s="1470"/>
      <c r="D159" s="1470"/>
      <c r="E159" s="1470"/>
      <c r="F159" s="1470"/>
      <c r="G159" s="1470"/>
    </row>
    <row r="160" spans="1:21" ht="14.25" thickBot="1" x14ac:dyDescent="0.3">
      <c r="A160" s="708" t="s">
        <v>4</v>
      </c>
      <c r="B160" s="709"/>
      <c r="C160" s="712"/>
      <c r="D160" s="712"/>
      <c r="F160" s="715"/>
      <c r="G160" s="714"/>
    </row>
    <row r="161" spans="1:21" ht="14.25" thickBot="1" x14ac:dyDescent="0.25">
      <c r="A161" s="1456" t="s">
        <v>21</v>
      </c>
      <c r="B161" s="1457"/>
      <c r="C161" s="1457"/>
      <c r="D161" s="1457"/>
      <c r="E161" s="1457"/>
      <c r="F161" s="1457"/>
      <c r="G161" s="1457"/>
    </row>
    <row r="162" spans="1:21" x14ac:dyDescent="0.25">
      <c r="A162" s="708"/>
      <c r="B162" s="709"/>
      <c r="C162" s="740"/>
      <c r="D162" s="740"/>
      <c r="E162" s="715"/>
      <c r="F162" s="715"/>
      <c r="G162" s="715"/>
    </row>
    <row r="163" spans="1:21" x14ac:dyDescent="0.2">
      <c r="A163" s="719" t="s">
        <v>5</v>
      </c>
      <c r="B163" s="720" t="s">
        <v>6</v>
      </c>
      <c r="C163" s="680" t="s">
        <v>578</v>
      </c>
      <c r="D163" s="680" t="s">
        <v>579</v>
      </c>
      <c r="E163" s="680" t="s">
        <v>580</v>
      </c>
      <c r="F163" s="687" t="s">
        <v>581</v>
      </c>
      <c r="G163" s="690" t="s">
        <v>14</v>
      </c>
    </row>
    <row r="164" spans="1:21" x14ac:dyDescent="0.2">
      <c r="A164" s="721"/>
      <c r="B164" s="721"/>
      <c r="C164" s="680"/>
      <c r="D164" s="680"/>
      <c r="E164" s="680" t="s">
        <v>582</v>
      </c>
      <c r="F164" s="687" t="s">
        <v>583</v>
      </c>
      <c r="G164" s="687" t="s">
        <v>584</v>
      </c>
    </row>
    <row r="165" spans="1:21" ht="25.5" customHeight="1" x14ac:dyDescent="0.2">
      <c r="A165" s="1473" t="str">
        <f>'[1]CM.01-PERSONAL '!$C$185</f>
        <v>GERENCIA DE TRANSPORTE Y TRANSITO</v>
      </c>
      <c r="B165" s="1473">
        <v>12</v>
      </c>
      <c r="C165" s="722" t="str">
        <f>'[1]CM.02- FUNGIBLE'!$B$6</f>
        <v>Folder manila A4</v>
      </c>
      <c r="D165" s="723" t="s">
        <v>591</v>
      </c>
      <c r="E165" s="724">
        <v>1</v>
      </c>
      <c r="F165" s="725">
        <f>'[1]CM.02- FUNGIBLE'!$E$6</f>
        <v>0.71679999999999999</v>
      </c>
      <c r="G165" s="726">
        <f>E165*F165</f>
        <v>0.71679999999999999</v>
      </c>
    </row>
    <row r="166" spans="1:21" x14ac:dyDescent="0.2">
      <c r="A166" s="1466"/>
      <c r="B166" s="1466"/>
      <c r="C166" s="727" t="str">
        <f>'[1]CM.02- FUNGIBLE'!$B$5</f>
        <v>Faster</v>
      </c>
      <c r="D166" s="723" t="s">
        <v>591</v>
      </c>
      <c r="E166" s="727">
        <v>1</v>
      </c>
      <c r="F166" s="728">
        <f>'[1]CM.02- FUNGIBLE'!$E$5</f>
        <v>8.8000000000000009E-2</v>
      </c>
      <c r="G166" s="726">
        <f>E166*F166</f>
        <v>8.8000000000000009E-2</v>
      </c>
    </row>
    <row r="167" spans="1:21" ht="27" x14ac:dyDescent="0.2">
      <c r="A167" s="734" t="str">
        <f>'[1]CM.01-PERSONAL '!$C$175</f>
        <v>GERENCIA GENERAL DE TRANSPORTE URBANO</v>
      </c>
      <c r="B167" s="735">
        <v>24</v>
      </c>
      <c r="C167" s="722" t="str">
        <f>'[1]CM.02- FUNGIBLE'!$B$8</f>
        <v>Papel Bond A-4 75 gramos</v>
      </c>
      <c r="D167" s="723" t="s">
        <v>591</v>
      </c>
      <c r="E167" s="724">
        <v>1</v>
      </c>
      <c r="F167" s="729">
        <f>'[1]CM.02- FUNGIBLE'!$E$8</f>
        <v>3.1600000000000003E-2</v>
      </c>
      <c r="G167" s="733">
        <f>E167*F167</f>
        <v>3.1600000000000003E-2</v>
      </c>
    </row>
    <row r="168" spans="1:21" ht="36" x14ac:dyDescent="0.25">
      <c r="B168" s="713"/>
      <c r="C168" s="737"/>
      <c r="D168" s="713"/>
      <c r="E168" s="713"/>
      <c r="F168" s="692" t="s">
        <v>592</v>
      </c>
      <c r="G168" s="691">
        <f>SUM(G165:G167)</f>
        <v>0.83639999999999992</v>
      </c>
    </row>
    <row r="169" spans="1:21" x14ac:dyDescent="0.2">
      <c r="A169" s="706"/>
      <c r="B169" s="707"/>
      <c r="C169" s="706"/>
      <c r="D169" s="706"/>
      <c r="E169" s="706"/>
      <c r="F169" s="706"/>
      <c r="G169" s="706"/>
    </row>
    <row r="170" spans="1:21" s="52" customFormat="1" ht="15" customHeight="1" x14ac:dyDescent="0.25">
      <c r="A170" s="1305" t="s">
        <v>55</v>
      </c>
      <c r="B170" s="1305"/>
      <c r="C170" s="1305"/>
      <c r="D170" s="1305"/>
      <c r="E170" s="1305"/>
      <c r="F170" s="1305"/>
      <c r="G170" s="1305"/>
      <c r="H170" s="1305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</row>
    <row r="171" spans="1:21" s="52" customFormat="1" ht="15" x14ac:dyDescent="0.25">
      <c r="A171" s="1305" t="s">
        <v>673</v>
      </c>
      <c r="B171" s="1305"/>
      <c r="C171" s="1305"/>
      <c r="D171" s="1305"/>
      <c r="E171" s="1305"/>
      <c r="F171" s="1305"/>
      <c r="G171" s="1305"/>
      <c r="H171" s="1305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</row>
    <row r="172" spans="1:21" s="52" customFormat="1" ht="15" customHeight="1" x14ac:dyDescent="0.25">
      <c r="A172" s="1301" t="s">
        <v>674</v>
      </c>
      <c r="B172" s="1301"/>
      <c r="C172" s="1301"/>
      <c r="D172" s="1301"/>
      <c r="E172" s="1301"/>
      <c r="F172" s="1301"/>
      <c r="G172" s="1301"/>
      <c r="H172" s="130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</row>
    <row r="173" spans="1:21" ht="14.25" thickBot="1" x14ac:dyDescent="0.3">
      <c r="A173" s="708" t="s">
        <v>3</v>
      </c>
      <c r="B173" s="709"/>
      <c r="C173" s="708"/>
      <c r="D173" s="708"/>
      <c r="E173" s="710"/>
      <c r="F173" s="710"/>
      <c r="G173" s="710"/>
    </row>
    <row r="174" spans="1:21" ht="14.25" thickBot="1" x14ac:dyDescent="0.25">
      <c r="A174" s="1484" t="s">
        <v>597</v>
      </c>
      <c r="B174" s="1485"/>
      <c r="C174" s="1485"/>
      <c r="D174" s="1485"/>
      <c r="E174" s="1485"/>
      <c r="F174" s="1485"/>
      <c r="G174" s="1485"/>
    </row>
    <row r="175" spans="1:21" ht="40.5" customHeight="1" thickBot="1" x14ac:dyDescent="0.25">
      <c r="A175" s="1469" t="s">
        <v>146</v>
      </c>
      <c r="B175" s="1470"/>
      <c r="C175" s="1470"/>
      <c r="D175" s="1470"/>
      <c r="E175" s="1470"/>
      <c r="F175" s="1470"/>
      <c r="G175" s="1470"/>
    </row>
    <row r="176" spans="1:21" ht="14.25" thickBot="1" x14ac:dyDescent="0.3">
      <c r="A176" s="708" t="s">
        <v>4</v>
      </c>
      <c r="B176" s="709"/>
      <c r="C176" s="712"/>
      <c r="D176" s="712"/>
      <c r="F176" s="715"/>
      <c r="G176" s="714"/>
    </row>
    <row r="177" spans="1:21" ht="14.25" thickBot="1" x14ac:dyDescent="0.25">
      <c r="A177" s="1456" t="s">
        <v>21</v>
      </c>
      <c r="B177" s="1457"/>
      <c r="C177" s="1457"/>
      <c r="D177" s="1457"/>
      <c r="E177" s="1457"/>
      <c r="F177" s="1457"/>
      <c r="G177" s="1457"/>
    </row>
    <row r="178" spans="1:21" x14ac:dyDescent="0.25">
      <c r="A178" s="708"/>
      <c r="B178" s="709"/>
      <c r="C178" s="740"/>
      <c r="D178" s="740"/>
      <c r="E178" s="715"/>
      <c r="F178" s="715"/>
      <c r="G178" s="715"/>
    </row>
    <row r="179" spans="1:21" x14ac:dyDescent="0.2">
      <c r="A179" s="719" t="s">
        <v>5</v>
      </c>
      <c r="B179" s="720" t="s">
        <v>6</v>
      </c>
      <c r="C179" s="680" t="s">
        <v>578</v>
      </c>
      <c r="D179" s="680" t="s">
        <v>579</v>
      </c>
      <c r="E179" s="680" t="s">
        <v>580</v>
      </c>
      <c r="F179" s="687" t="s">
        <v>581</v>
      </c>
      <c r="G179" s="690" t="s">
        <v>14</v>
      </c>
    </row>
    <row r="180" spans="1:21" x14ac:dyDescent="0.2">
      <c r="A180" s="721"/>
      <c r="B180" s="721"/>
      <c r="C180" s="680"/>
      <c r="D180" s="680"/>
      <c r="E180" s="680" t="s">
        <v>582</v>
      </c>
      <c r="F180" s="687" t="s">
        <v>583</v>
      </c>
      <c r="G180" s="687" t="s">
        <v>584</v>
      </c>
    </row>
    <row r="181" spans="1:21" ht="15" customHeight="1" x14ac:dyDescent="0.2">
      <c r="A181" s="1474" t="str">
        <f>'[1]CM.01-PERSONAL '!$C$185</f>
        <v>GERENCIA DE TRANSPORTE Y TRANSITO</v>
      </c>
      <c r="B181" s="1473">
        <v>12</v>
      </c>
      <c r="C181" s="722" t="str">
        <f>'[1]CM.02- FUNGIBLE'!$B$6</f>
        <v>Folder manila A4</v>
      </c>
      <c r="D181" s="723" t="s">
        <v>591</v>
      </c>
      <c r="E181" s="724">
        <v>1</v>
      </c>
      <c r="F181" s="725">
        <f>'[1]CM.02- FUNGIBLE'!$E$6</f>
        <v>0.71679999999999999</v>
      </c>
      <c r="G181" s="726">
        <f>E181*F181</f>
        <v>0.71679999999999999</v>
      </c>
    </row>
    <row r="182" spans="1:21" x14ac:dyDescent="0.2">
      <c r="A182" s="1463"/>
      <c r="B182" s="1466"/>
      <c r="C182" s="727" t="str">
        <f>'[1]CM.02- FUNGIBLE'!$B$5</f>
        <v>Faster</v>
      </c>
      <c r="D182" s="723" t="s">
        <v>591</v>
      </c>
      <c r="E182" s="727">
        <v>1</v>
      </c>
      <c r="F182" s="728">
        <f>'[1]CM.02- FUNGIBLE'!$E$5</f>
        <v>8.8000000000000009E-2</v>
      </c>
      <c r="G182" s="726">
        <f>E182*F182</f>
        <v>8.8000000000000009E-2</v>
      </c>
    </row>
    <row r="183" spans="1:21" x14ac:dyDescent="0.2">
      <c r="A183" s="1464"/>
      <c r="B183" s="722">
        <v>17</v>
      </c>
      <c r="C183" s="722" t="str">
        <f>'[1]CM.02- FUNGIBLE'!$B$8</f>
        <v>Papel Bond A-4 75 gramos</v>
      </c>
      <c r="D183" s="723" t="s">
        <v>591</v>
      </c>
      <c r="E183" s="724">
        <v>1</v>
      </c>
      <c r="F183" s="729">
        <f>'[1]CM.02- FUNGIBLE'!$E$8</f>
        <v>3.1600000000000003E-2</v>
      </c>
      <c r="G183" s="726">
        <f>E183*F183</f>
        <v>3.1600000000000003E-2</v>
      </c>
    </row>
    <row r="184" spans="1:21" ht="36" x14ac:dyDescent="0.25">
      <c r="B184" s="713"/>
      <c r="C184" s="737"/>
      <c r="D184" s="713"/>
      <c r="E184" s="713"/>
      <c r="F184" s="692" t="s">
        <v>592</v>
      </c>
      <c r="G184" s="691">
        <f>SUM(G181:G183)</f>
        <v>0.83639999999999992</v>
      </c>
    </row>
    <row r="185" spans="1:21" x14ac:dyDescent="0.2">
      <c r="A185" s="706"/>
      <c r="B185" s="707"/>
      <c r="C185" s="706"/>
      <c r="D185" s="706"/>
      <c r="E185" s="706"/>
      <c r="F185" s="706"/>
      <c r="G185" s="706"/>
    </row>
    <row r="186" spans="1:21" s="52" customFormat="1" ht="15" customHeight="1" x14ac:dyDescent="0.25">
      <c r="A186" s="1305" t="s">
        <v>55</v>
      </c>
      <c r="B186" s="1305"/>
      <c r="C186" s="1305"/>
      <c r="D186" s="1305"/>
      <c r="E186" s="1305"/>
      <c r="F186" s="1305"/>
      <c r="G186" s="1305"/>
      <c r="H186" s="1305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</row>
    <row r="187" spans="1:21" s="52" customFormat="1" ht="15" x14ac:dyDescent="0.25">
      <c r="A187" s="1305" t="s">
        <v>673</v>
      </c>
      <c r="B187" s="1305"/>
      <c r="C187" s="1305"/>
      <c r="D187" s="1305"/>
      <c r="E187" s="1305"/>
      <c r="F187" s="1305"/>
      <c r="G187" s="1305"/>
      <c r="H187" s="1305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</row>
    <row r="188" spans="1:21" s="52" customFormat="1" ht="15" customHeight="1" x14ac:dyDescent="0.25">
      <c r="A188" s="1301" t="s">
        <v>674</v>
      </c>
      <c r="B188" s="1301"/>
      <c r="C188" s="1301"/>
      <c r="D188" s="1301"/>
      <c r="E188" s="1301"/>
      <c r="F188" s="1301"/>
      <c r="G188" s="1301"/>
      <c r="H188" s="130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</row>
    <row r="189" spans="1:21" ht="14.25" thickBot="1" x14ac:dyDescent="0.3">
      <c r="A189" s="708" t="s">
        <v>3</v>
      </c>
      <c r="B189" s="709"/>
      <c r="C189" s="708"/>
      <c r="D189" s="708"/>
      <c r="E189" s="710"/>
      <c r="F189" s="710"/>
      <c r="G189" s="710"/>
    </row>
    <row r="190" spans="1:21" ht="14.25" thickBot="1" x14ac:dyDescent="0.25">
      <c r="A190" s="1484" t="s">
        <v>597</v>
      </c>
      <c r="B190" s="1485"/>
      <c r="C190" s="1485"/>
      <c r="D190" s="1485"/>
      <c r="E190" s="1485"/>
      <c r="F190" s="1485"/>
      <c r="G190" s="1485"/>
    </row>
    <row r="191" spans="1:21" ht="34.5" customHeight="1" thickBot="1" x14ac:dyDescent="0.25">
      <c r="A191" s="1469" t="s">
        <v>151</v>
      </c>
      <c r="B191" s="1470"/>
      <c r="C191" s="1470"/>
      <c r="D191" s="1470"/>
      <c r="E191" s="1470"/>
      <c r="F191" s="1470"/>
      <c r="G191" s="1470"/>
    </row>
    <row r="192" spans="1:21" ht="14.25" thickBot="1" x14ac:dyDescent="0.3">
      <c r="A192" s="708" t="s">
        <v>4</v>
      </c>
      <c r="B192" s="709"/>
      <c r="C192" s="712"/>
      <c r="D192" s="712"/>
      <c r="F192" s="715"/>
      <c r="G192" s="714"/>
    </row>
    <row r="193" spans="1:21" ht="14.25" thickBot="1" x14ac:dyDescent="0.25">
      <c r="A193" s="1456" t="s">
        <v>21</v>
      </c>
      <c r="B193" s="1457"/>
      <c r="C193" s="1457"/>
      <c r="D193" s="1457"/>
      <c r="E193" s="1457"/>
      <c r="F193" s="1457"/>
      <c r="G193" s="1457"/>
    </row>
    <row r="194" spans="1:21" x14ac:dyDescent="0.25">
      <c r="A194" s="708"/>
      <c r="B194" s="709"/>
      <c r="C194" s="740"/>
      <c r="D194" s="740"/>
      <c r="E194" s="715"/>
      <c r="F194" s="715"/>
      <c r="G194" s="715"/>
    </row>
    <row r="195" spans="1:21" x14ac:dyDescent="0.2">
      <c r="A195" s="719" t="s">
        <v>5</v>
      </c>
      <c r="B195" s="720" t="s">
        <v>6</v>
      </c>
      <c r="C195" s="680" t="s">
        <v>578</v>
      </c>
      <c r="D195" s="680" t="s">
        <v>579</v>
      </c>
      <c r="E195" s="680" t="s">
        <v>580</v>
      </c>
      <c r="F195" s="687" t="s">
        <v>581</v>
      </c>
      <c r="G195" s="690" t="s">
        <v>14</v>
      </c>
    </row>
    <row r="196" spans="1:21" x14ac:dyDescent="0.2">
      <c r="A196" s="721"/>
      <c r="B196" s="721"/>
      <c r="C196" s="680"/>
      <c r="D196" s="680"/>
      <c r="E196" s="680" t="s">
        <v>582</v>
      </c>
      <c r="F196" s="687" t="s">
        <v>583</v>
      </c>
      <c r="G196" s="687" t="s">
        <v>584</v>
      </c>
    </row>
    <row r="197" spans="1:21" ht="25.5" customHeight="1" x14ac:dyDescent="0.2">
      <c r="A197" s="1474" t="str">
        <f>'[1]CM.01-PERSONAL '!$C$185</f>
        <v>GERENCIA DE TRANSPORTE Y TRANSITO</v>
      </c>
      <c r="B197" s="1473">
        <v>12</v>
      </c>
      <c r="C197" s="722" t="str">
        <f>'[1]CM.02- FUNGIBLE'!$B$6</f>
        <v>Folder manila A4</v>
      </c>
      <c r="D197" s="723" t="s">
        <v>591</v>
      </c>
      <c r="E197" s="724">
        <v>1</v>
      </c>
      <c r="F197" s="725">
        <f>'[1]CM.02- FUNGIBLE'!$E$6</f>
        <v>0.71679999999999999</v>
      </c>
      <c r="G197" s="726">
        <f>E197*F197</f>
        <v>0.71679999999999999</v>
      </c>
    </row>
    <row r="198" spans="1:21" x14ac:dyDescent="0.2">
      <c r="A198" s="1463"/>
      <c r="B198" s="1466"/>
      <c r="C198" s="727" t="str">
        <f>'[1]CM.02- FUNGIBLE'!$B$5</f>
        <v>Faster</v>
      </c>
      <c r="D198" s="723" t="s">
        <v>591</v>
      </c>
      <c r="E198" s="727">
        <v>1</v>
      </c>
      <c r="F198" s="728">
        <f>'[1]CM.02- FUNGIBLE'!$E$5</f>
        <v>8.8000000000000009E-2</v>
      </c>
      <c r="G198" s="726">
        <f>E198*F198</f>
        <v>8.8000000000000009E-2</v>
      </c>
    </row>
    <row r="199" spans="1:21" x14ac:dyDescent="0.2">
      <c r="A199" s="1464"/>
      <c r="B199" s="722">
        <v>15</v>
      </c>
      <c r="C199" s="722" t="str">
        <f>'[1]CM.02- FUNGIBLE'!$B$8</f>
        <v>Papel Bond A-4 75 gramos</v>
      </c>
      <c r="D199" s="723" t="s">
        <v>591</v>
      </c>
      <c r="E199" s="724">
        <v>2</v>
      </c>
      <c r="F199" s="729">
        <f>'[1]CM.02- FUNGIBLE'!$E$8</f>
        <v>3.1600000000000003E-2</v>
      </c>
      <c r="G199" s="726">
        <f>E199*F199</f>
        <v>6.3200000000000006E-2</v>
      </c>
    </row>
    <row r="200" spans="1:21" ht="36" x14ac:dyDescent="0.25">
      <c r="B200" s="713"/>
      <c r="C200" s="737"/>
      <c r="D200" s="713"/>
      <c r="E200" s="713"/>
      <c r="F200" s="692" t="s">
        <v>592</v>
      </c>
      <c r="G200" s="691">
        <f>SUM(G197:G199)</f>
        <v>0.86799999999999999</v>
      </c>
    </row>
    <row r="201" spans="1:21" x14ac:dyDescent="0.25">
      <c r="A201" s="752"/>
      <c r="B201" s="713"/>
      <c r="C201" s="753"/>
      <c r="D201" s="740"/>
      <c r="E201" s="737"/>
      <c r="F201" s="43"/>
      <c r="G201" s="43"/>
    </row>
    <row r="202" spans="1:21" s="52" customFormat="1" ht="15" customHeight="1" x14ac:dyDescent="0.25">
      <c r="A202" s="1305" t="s">
        <v>55</v>
      </c>
      <c r="B202" s="1305"/>
      <c r="C202" s="1305"/>
      <c r="D202" s="1305"/>
      <c r="E202" s="1305"/>
      <c r="F202" s="1305"/>
      <c r="G202" s="1305"/>
      <c r="H202" s="1305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</row>
    <row r="203" spans="1:21" s="52" customFormat="1" ht="15" x14ac:dyDescent="0.25">
      <c r="A203" s="1305" t="s">
        <v>673</v>
      </c>
      <c r="B203" s="1305"/>
      <c r="C203" s="1305"/>
      <c r="D203" s="1305"/>
      <c r="E203" s="1305"/>
      <c r="F203" s="1305"/>
      <c r="G203" s="1305"/>
      <c r="H203" s="1305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</row>
    <row r="204" spans="1:21" s="52" customFormat="1" ht="15" customHeight="1" x14ac:dyDescent="0.25">
      <c r="A204" s="1301" t="s">
        <v>674</v>
      </c>
      <c r="B204" s="1301"/>
      <c r="C204" s="1301"/>
      <c r="D204" s="1301"/>
      <c r="E204" s="1301"/>
      <c r="F204" s="1301"/>
      <c r="G204" s="1301"/>
      <c r="H204" s="130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</row>
    <row r="205" spans="1:21" ht="14.25" thickBot="1" x14ac:dyDescent="0.3">
      <c r="A205" s="708" t="s">
        <v>3</v>
      </c>
      <c r="B205" s="709"/>
      <c r="C205" s="708"/>
      <c r="D205" s="708"/>
      <c r="E205" s="710"/>
      <c r="F205" s="710"/>
      <c r="G205" s="710"/>
    </row>
    <row r="206" spans="1:21" ht="14.25" thickBot="1" x14ac:dyDescent="0.25">
      <c r="A206" s="1484" t="s">
        <v>597</v>
      </c>
      <c r="B206" s="1485"/>
      <c r="C206" s="1485"/>
      <c r="D206" s="1485"/>
      <c r="E206" s="1485"/>
      <c r="F206" s="1485"/>
      <c r="G206" s="1485"/>
    </row>
    <row r="207" spans="1:21" ht="27.75" customHeight="1" thickBot="1" x14ac:dyDescent="0.25">
      <c r="A207" s="1469" t="s">
        <v>152</v>
      </c>
      <c r="B207" s="1470"/>
      <c r="C207" s="1470"/>
      <c r="D207" s="1470"/>
      <c r="E207" s="1470"/>
      <c r="F207" s="1470"/>
      <c r="G207" s="1470"/>
    </row>
    <row r="208" spans="1:21" ht="14.25" thickBot="1" x14ac:dyDescent="0.3">
      <c r="A208" s="708" t="s">
        <v>4</v>
      </c>
      <c r="B208" s="709"/>
      <c r="C208" s="712"/>
      <c r="D208" s="712"/>
      <c r="F208" s="715"/>
      <c r="G208" s="714"/>
    </row>
    <row r="209" spans="1:21" ht="14.25" thickBot="1" x14ac:dyDescent="0.25">
      <c r="A209" s="1456" t="s">
        <v>21</v>
      </c>
      <c r="B209" s="1457"/>
      <c r="C209" s="1457"/>
      <c r="D209" s="1457"/>
      <c r="E209" s="1457"/>
      <c r="F209" s="1457"/>
      <c r="G209" s="1457"/>
    </row>
    <row r="210" spans="1:21" x14ac:dyDescent="0.25">
      <c r="A210" s="708"/>
      <c r="B210" s="709"/>
      <c r="C210" s="740"/>
      <c r="D210" s="740"/>
      <c r="E210" s="715"/>
      <c r="F210" s="715"/>
      <c r="G210" s="715"/>
    </row>
    <row r="211" spans="1:21" x14ac:dyDescent="0.2">
      <c r="A211" s="719" t="s">
        <v>5</v>
      </c>
      <c r="B211" s="720" t="s">
        <v>6</v>
      </c>
      <c r="C211" s="680" t="s">
        <v>578</v>
      </c>
      <c r="D211" s="680" t="s">
        <v>579</v>
      </c>
      <c r="E211" s="680" t="s">
        <v>580</v>
      </c>
      <c r="F211" s="687" t="s">
        <v>581</v>
      </c>
      <c r="G211" s="690" t="s">
        <v>14</v>
      </c>
    </row>
    <row r="212" spans="1:21" x14ac:dyDescent="0.2">
      <c r="A212" s="721"/>
      <c r="B212" s="721"/>
      <c r="C212" s="680"/>
      <c r="D212" s="680"/>
      <c r="E212" s="680" t="s">
        <v>582</v>
      </c>
      <c r="F212" s="687" t="s">
        <v>583</v>
      </c>
      <c r="G212" s="687" t="s">
        <v>584</v>
      </c>
    </row>
    <row r="213" spans="1:21" ht="25.5" customHeight="1" x14ac:dyDescent="0.2">
      <c r="A213" s="1473" t="str">
        <f>'[1]CM.01-PERSONAL '!$C$185</f>
        <v>GERENCIA DE TRANSPORTE Y TRANSITO</v>
      </c>
      <c r="B213" s="1473">
        <v>12</v>
      </c>
      <c r="C213" s="722" t="str">
        <f>'[1]CM.02- FUNGIBLE'!$B$6</f>
        <v>Folder manila A4</v>
      </c>
      <c r="D213" s="723" t="s">
        <v>591</v>
      </c>
      <c r="E213" s="724">
        <v>1</v>
      </c>
      <c r="F213" s="725">
        <f>'[1]CM.02- FUNGIBLE'!$E$6</f>
        <v>0.71679999999999999</v>
      </c>
      <c r="G213" s="726">
        <f>E213*F213</f>
        <v>0.71679999999999999</v>
      </c>
    </row>
    <row r="214" spans="1:21" x14ac:dyDescent="0.2">
      <c r="A214" s="1466"/>
      <c r="B214" s="1466"/>
      <c r="C214" s="727" t="str">
        <f>'[1]CM.02- FUNGIBLE'!$B$5</f>
        <v>Faster</v>
      </c>
      <c r="D214" s="723" t="s">
        <v>591</v>
      </c>
      <c r="E214" s="727">
        <v>1</v>
      </c>
      <c r="F214" s="728">
        <f>'[1]CM.02- FUNGIBLE'!$E$5</f>
        <v>8.8000000000000009E-2</v>
      </c>
      <c r="G214" s="726">
        <f>E214*F214</f>
        <v>8.8000000000000009E-2</v>
      </c>
    </row>
    <row r="215" spans="1:21" ht="27" x14ac:dyDescent="0.2">
      <c r="A215" s="734" t="str">
        <f>'[1]CM.01-PERSONAL '!$C$175</f>
        <v>GERENCIA GENERAL DE TRANSPORTE URBANO</v>
      </c>
      <c r="B215" s="735">
        <v>24</v>
      </c>
      <c r="C215" s="722" t="str">
        <f>'[1]CM.02- FUNGIBLE'!$B$8</f>
        <v>Papel Bond A-4 75 gramos</v>
      </c>
      <c r="D215" s="723" t="s">
        <v>591</v>
      </c>
      <c r="E215" s="724">
        <v>1</v>
      </c>
      <c r="F215" s="729">
        <f>'[1]CM.02- FUNGIBLE'!$E$8</f>
        <v>3.1600000000000003E-2</v>
      </c>
      <c r="G215" s="733">
        <f>E215*F215</f>
        <v>3.1600000000000003E-2</v>
      </c>
    </row>
    <row r="216" spans="1:21" ht="36" x14ac:dyDescent="0.25">
      <c r="B216" s="713"/>
      <c r="C216" s="737"/>
      <c r="D216" s="713"/>
      <c r="E216" s="713"/>
      <c r="F216" s="692" t="s">
        <v>592</v>
      </c>
      <c r="G216" s="691">
        <f>SUM(G213:G215)</f>
        <v>0.83639999999999992</v>
      </c>
    </row>
    <row r="217" spans="1:21" x14ac:dyDescent="0.2">
      <c r="A217" s="706"/>
      <c r="B217" s="707"/>
      <c r="C217" s="706"/>
      <c r="D217" s="706"/>
      <c r="E217" s="706"/>
      <c r="F217" s="43"/>
      <c r="G217" s="43"/>
    </row>
    <row r="218" spans="1:21" s="52" customFormat="1" ht="15" customHeight="1" x14ac:dyDescent="0.25">
      <c r="A218" s="1305" t="s">
        <v>55</v>
      </c>
      <c r="B218" s="1305"/>
      <c r="C218" s="1305"/>
      <c r="D218" s="1305"/>
      <c r="E218" s="1305"/>
      <c r="F218" s="1305"/>
      <c r="G218" s="1305"/>
      <c r="H218" s="1305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</row>
    <row r="219" spans="1:21" s="52" customFormat="1" ht="15" x14ac:dyDescent="0.25">
      <c r="A219" s="1305" t="s">
        <v>673</v>
      </c>
      <c r="B219" s="1305"/>
      <c r="C219" s="1305"/>
      <c r="D219" s="1305"/>
      <c r="E219" s="1305"/>
      <c r="F219" s="1305"/>
      <c r="G219" s="1305"/>
      <c r="H219" s="1305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</row>
    <row r="220" spans="1:21" s="52" customFormat="1" ht="15" customHeight="1" x14ac:dyDescent="0.25">
      <c r="A220" s="1301" t="s">
        <v>674</v>
      </c>
      <c r="B220" s="1301"/>
      <c r="C220" s="1301"/>
      <c r="D220" s="1301"/>
      <c r="E220" s="1301"/>
      <c r="F220" s="1301"/>
      <c r="G220" s="1301"/>
      <c r="H220" s="130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</row>
    <row r="221" spans="1:21" ht="14.25" thickBot="1" x14ac:dyDescent="0.3">
      <c r="A221" s="708" t="s">
        <v>3</v>
      </c>
      <c r="B221" s="709"/>
      <c r="C221" s="708"/>
      <c r="D221" s="708"/>
      <c r="E221" s="710"/>
      <c r="F221" s="710"/>
      <c r="G221" s="710"/>
    </row>
    <row r="222" spans="1:21" ht="14.25" thickBot="1" x14ac:dyDescent="0.25">
      <c r="A222" s="1484" t="s">
        <v>597</v>
      </c>
      <c r="B222" s="1485"/>
      <c r="C222" s="1485"/>
      <c r="D222" s="1485"/>
      <c r="E222" s="1485"/>
      <c r="F222" s="1485"/>
      <c r="G222" s="1485"/>
    </row>
    <row r="223" spans="1:21" ht="25.5" customHeight="1" thickBot="1" x14ac:dyDescent="0.25">
      <c r="A223" s="1469" t="s">
        <v>153</v>
      </c>
      <c r="B223" s="1470"/>
      <c r="C223" s="1470"/>
      <c r="D223" s="1470"/>
      <c r="E223" s="1470"/>
      <c r="F223" s="1470"/>
      <c r="G223" s="1470"/>
    </row>
    <row r="224" spans="1:21" ht="14.25" thickBot="1" x14ac:dyDescent="0.3">
      <c r="A224" s="708" t="s">
        <v>4</v>
      </c>
      <c r="B224" s="709"/>
      <c r="C224" s="712"/>
      <c r="D224" s="712"/>
      <c r="F224" s="715"/>
      <c r="G224" s="714"/>
    </row>
    <row r="225" spans="1:21" ht="14.25" thickBot="1" x14ac:dyDescent="0.25">
      <c r="A225" s="1456" t="s">
        <v>21</v>
      </c>
      <c r="B225" s="1457"/>
      <c r="C225" s="1457"/>
      <c r="D225" s="1457"/>
      <c r="E225" s="1457"/>
      <c r="F225" s="1457"/>
      <c r="G225" s="1457"/>
    </row>
    <row r="226" spans="1:21" x14ac:dyDescent="0.25">
      <c r="A226" s="708"/>
      <c r="B226" s="709"/>
      <c r="C226" s="740"/>
      <c r="D226" s="740"/>
      <c r="E226" s="715"/>
      <c r="F226" s="715"/>
      <c r="G226" s="715"/>
    </row>
    <row r="227" spans="1:21" x14ac:dyDescent="0.2">
      <c r="A227" s="719" t="s">
        <v>5</v>
      </c>
      <c r="B227" s="720" t="s">
        <v>6</v>
      </c>
      <c r="C227" s="680" t="s">
        <v>578</v>
      </c>
      <c r="D227" s="680" t="s">
        <v>579</v>
      </c>
      <c r="E227" s="680" t="s">
        <v>580</v>
      </c>
      <c r="F227" s="687" t="s">
        <v>581</v>
      </c>
      <c r="G227" s="690" t="s">
        <v>14</v>
      </c>
    </row>
    <row r="228" spans="1:21" x14ac:dyDescent="0.2">
      <c r="A228" s="721"/>
      <c r="B228" s="721"/>
      <c r="C228" s="680"/>
      <c r="D228" s="680"/>
      <c r="E228" s="680" t="s">
        <v>582</v>
      </c>
      <c r="F228" s="687" t="s">
        <v>583</v>
      </c>
      <c r="G228" s="687" t="s">
        <v>584</v>
      </c>
    </row>
    <row r="229" spans="1:21" ht="15" customHeight="1" x14ac:dyDescent="0.2">
      <c r="A229" s="1474" t="str">
        <f>'[1]CM.01-PERSONAL '!$C$185</f>
        <v>GERENCIA DE TRANSPORTE Y TRANSITO</v>
      </c>
      <c r="B229" s="1473">
        <v>12</v>
      </c>
      <c r="C229" s="722" t="str">
        <f>'[1]CM.02- FUNGIBLE'!$B$6</f>
        <v>Folder manila A4</v>
      </c>
      <c r="D229" s="723" t="s">
        <v>591</v>
      </c>
      <c r="E229" s="724">
        <v>1</v>
      </c>
      <c r="F229" s="725">
        <f>'[1]CM.02- FUNGIBLE'!$E$6</f>
        <v>0.71679999999999999</v>
      </c>
      <c r="G229" s="726">
        <f>E229*F229</f>
        <v>0.71679999999999999</v>
      </c>
    </row>
    <row r="230" spans="1:21" x14ac:dyDescent="0.2">
      <c r="A230" s="1463"/>
      <c r="B230" s="1466"/>
      <c r="C230" s="727" t="str">
        <f>'[1]CM.02- FUNGIBLE'!$B$5</f>
        <v>Faster</v>
      </c>
      <c r="D230" s="723" t="s">
        <v>591</v>
      </c>
      <c r="E230" s="727">
        <v>1</v>
      </c>
      <c r="F230" s="728">
        <f>'[1]CM.02- FUNGIBLE'!$E$5</f>
        <v>8.8000000000000009E-2</v>
      </c>
      <c r="G230" s="726">
        <f>E230*F230</f>
        <v>8.8000000000000009E-2</v>
      </c>
    </row>
    <row r="231" spans="1:21" x14ac:dyDescent="0.2">
      <c r="A231" s="1464"/>
      <c r="B231" s="722">
        <v>17</v>
      </c>
      <c r="C231" s="722" t="str">
        <f>'[1]CM.02- FUNGIBLE'!$B$8</f>
        <v>Papel Bond A-4 75 gramos</v>
      </c>
      <c r="D231" s="723" t="s">
        <v>591</v>
      </c>
      <c r="E231" s="724">
        <v>1</v>
      </c>
      <c r="F231" s="729">
        <f>'[1]CM.02- FUNGIBLE'!$E$8</f>
        <v>3.1600000000000003E-2</v>
      </c>
      <c r="G231" s="726">
        <f>E231*F231</f>
        <v>3.1600000000000003E-2</v>
      </c>
    </row>
    <row r="232" spans="1:21" ht="36" x14ac:dyDescent="0.25">
      <c r="B232" s="713"/>
      <c r="C232" s="737"/>
      <c r="D232" s="713"/>
      <c r="E232" s="713"/>
      <c r="F232" s="692" t="s">
        <v>592</v>
      </c>
      <c r="G232" s="691">
        <f>SUM(G229:G231)</f>
        <v>0.83639999999999992</v>
      </c>
    </row>
    <row r="233" spans="1:21" x14ac:dyDescent="0.2">
      <c r="A233" s="706"/>
      <c r="B233" s="707"/>
      <c r="C233" s="706"/>
      <c r="D233" s="706"/>
      <c r="E233" s="706"/>
      <c r="F233" s="43"/>
      <c r="G233" s="43"/>
    </row>
    <row r="234" spans="1:21" s="52" customFormat="1" ht="15" customHeight="1" x14ac:dyDescent="0.25">
      <c r="A234" s="1305" t="s">
        <v>55</v>
      </c>
      <c r="B234" s="1305"/>
      <c r="C234" s="1305"/>
      <c r="D234" s="1305"/>
      <c r="E234" s="1305"/>
      <c r="F234" s="1305"/>
      <c r="G234" s="1305"/>
      <c r="H234" s="1305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</row>
    <row r="235" spans="1:21" s="52" customFormat="1" ht="15" x14ac:dyDescent="0.25">
      <c r="A235" s="1305" t="s">
        <v>673</v>
      </c>
      <c r="B235" s="1305"/>
      <c r="C235" s="1305"/>
      <c r="D235" s="1305"/>
      <c r="E235" s="1305"/>
      <c r="F235" s="1305"/>
      <c r="G235" s="1305"/>
      <c r="H235" s="1305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</row>
    <row r="236" spans="1:21" s="52" customFormat="1" ht="15" customHeight="1" x14ac:dyDescent="0.25">
      <c r="A236" s="1301" t="s">
        <v>674</v>
      </c>
      <c r="B236" s="1301"/>
      <c r="C236" s="1301"/>
      <c r="D236" s="1301"/>
      <c r="E236" s="1301"/>
      <c r="F236" s="1301"/>
      <c r="G236" s="1301"/>
      <c r="H236" s="130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</row>
    <row r="237" spans="1:21" ht="14.25" thickBot="1" x14ac:dyDescent="0.3">
      <c r="A237" s="708" t="s">
        <v>3</v>
      </c>
      <c r="B237" s="709"/>
      <c r="C237" s="708"/>
      <c r="D237" s="708"/>
      <c r="E237" s="710"/>
      <c r="F237" s="710"/>
      <c r="G237" s="710"/>
    </row>
    <row r="238" spans="1:21" ht="14.25" thickBot="1" x14ac:dyDescent="0.25">
      <c r="A238" s="1484" t="s">
        <v>597</v>
      </c>
      <c r="B238" s="1485"/>
      <c r="C238" s="1485"/>
      <c r="D238" s="1485"/>
      <c r="E238" s="1485"/>
      <c r="F238" s="1485"/>
      <c r="G238" s="1485"/>
    </row>
    <row r="239" spans="1:21" ht="27" customHeight="1" thickBot="1" x14ac:dyDescent="0.25">
      <c r="A239" s="1469" t="s">
        <v>154</v>
      </c>
      <c r="B239" s="1470"/>
      <c r="C239" s="1470"/>
      <c r="D239" s="1470"/>
      <c r="E239" s="1470"/>
      <c r="F239" s="1470"/>
      <c r="G239" s="1470"/>
    </row>
    <row r="240" spans="1:21" ht="14.25" thickBot="1" x14ac:dyDescent="0.3">
      <c r="A240" s="708" t="s">
        <v>4</v>
      </c>
      <c r="B240" s="709"/>
      <c r="C240" s="712"/>
      <c r="D240" s="712"/>
      <c r="F240" s="715"/>
      <c r="G240" s="714"/>
    </row>
    <row r="241" spans="1:21" ht="14.25" thickBot="1" x14ac:dyDescent="0.25">
      <c r="A241" s="1456" t="s">
        <v>21</v>
      </c>
      <c r="B241" s="1457"/>
      <c r="C241" s="1457"/>
      <c r="D241" s="1457"/>
      <c r="E241" s="1457"/>
      <c r="F241" s="1457"/>
      <c r="G241" s="1457"/>
    </row>
    <row r="242" spans="1:21" x14ac:dyDescent="0.25">
      <c r="A242" s="708"/>
      <c r="B242" s="709"/>
      <c r="C242" s="740"/>
      <c r="D242" s="740"/>
      <c r="E242" s="715"/>
      <c r="F242" s="715"/>
      <c r="G242" s="715"/>
    </row>
    <row r="243" spans="1:21" x14ac:dyDescent="0.2">
      <c r="A243" s="719" t="s">
        <v>5</v>
      </c>
      <c r="B243" s="720" t="s">
        <v>6</v>
      </c>
      <c r="C243" s="680" t="s">
        <v>578</v>
      </c>
      <c r="D243" s="680" t="s">
        <v>579</v>
      </c>
      <c r="E243" s="680" t="s">
        <v>580</v>
      </c>
      <c r="F243" s="687" t="s">
        <v>581</v>
      </c>
      <c r="G243" s="690" t="s">
        <v>14</v>
      </c>
    </row>
    <row r="244" spans="1:21" x14ac:dyDescent="0.2">
      <c r="A244" s="721"/>
      <c r="B244" s="721"/>
      <c r="C244" s="680"/>
      <c r="D244" s="680"/>
      <c r="E244" s="680" t="s">
        <v>582</v>
      </c>
      <c r="F244" s="687" t="s">
        <v>583</v>
      </c>
      <c r="G244" s="687" t="s">
        <v>584</v>
      </c>
    </row>
    <row r="245" spans="1:21" ht="25.5" customHeight="1" x14ac:dyDescent="0.2">
      <c r="A245" s="1474" t="str">
        <f>'[1]CM.01-PERSONAL '!$C$185</f>
        <v>GERENCIA DE TRANSPORTE Y TRANSITO</v>
      </c>
      <c r="B245" s="1473">
        <v>12</v>
      </c>
      <c r="C245" s="722" t="str">
        <f>'[1]CM.02- FUNGIBLE'!$B$6</f>
        <v>Folder manila A4</v>
      </c>
      <c r="D245" s="723" t="s">
        <v>591</v>
      </c>
      <c r="E245" s="724">
        <v>1</v>
      </c>
      <c r="F245" s="725">
        <f>'[1]CM.02- FUNGIBLE'!$E$6</f>
        <v>0.71679999999999999</v>
      </c>
      <c r="G245" s="726">
        <f>E245*F245</f>
        <v>0.71679999999999999</v>
      </c>
    </row>
    <row r="246" spans="1:21" x14ac:dyDescent="0.2">
      <c r="A246" s="1463"/>
      <c r="B246" s="1466"/>
      <c r="C246" s="727" t="str">
        <f>'[1]CM.02- FUNGIBLE'!$B$5</f>
        <v>Faster</v>
      </c>
      <c r="D246" s="723" t="s">
        <v>591</v>
      </c>
      <c r="E246" s="727">
        <v>1</v>
      </c>
      <c r="F246" s="728">
        <f>'[1]CM.02- FUNGIBLE'!$E$5</f>
        <v>8.8000000000000009E-2</v>
      </c>
      <c r="G246" s="726">
        <f>E246*F246</f>
        <v>8.8000000000000009E-2</v>
      </c>
    </row>
    <row r="247" spans="1:21" x14ac:dyDescent="0.2">
      <c r="A247" s="1464"/>
      <c r="B247" s="722">
        <v>15</v>
      </c>
      <c r="C247" s="722" t="str">
        <f>'[1]CM.02- FUNGIBLE'!$B$8</f>
        <v>Papel Bond A-4 75 gramos</v>
      </c>
      <c r="D247" s="723" t="s">
        <v>591</v>
      </c>
      <c r="E247" s="724">
        <v>2</v>
      </c>
      <c r="F247" s="729">
        <f>'[1]CM.02- FUNGIBLE'!$E$8</f>
        <v>3.1600000000000003E-2</v>
      </c>
      <c r="G247" s="726">
        <f>E247*F247</f>
        <v>6.3200000000000006E-2</v>
      </c>
    </row>
    <row r="248" spans="1:21" ht="36" x14ac:dyDescent="0.25">
      <c r="B248" s="713"/>
      <c r="C248" s="737"/>
      <c r="D248" s="713"/>
      <c r="E248" s="713"/>
      <c r="F248" s="692" t="s">
        <v>592</v>
      </c>
      <c r="G248" s="691">
        <f>SUM(G245:G247)</f>
        <v>0.86799999999999999</v>
      </c>
    </row>
    <row r="249" spans="1:21" x14ac:dyDescent="0.25">
      <c r="A249" s="752"/>
      <c r="B249" s="713"/>
      <c r="C249" s="753"/>
      <c r="D249" s="740"/>
      <c r="E249" s="737"/>
      <c r="F249" s="43"/>
      <c r="G249" s="43"/>
    </row>
    <row r="250" spans="1:21" s="52" customFormat="1" ht="15" customHeight="1" x14ac:dyDescent="0.25">
      <c r="A250" s="1305" t="s">
        <v>55</v>
      </c>
      <c r="B250" s="1305"/>
      <c r="C250" s="1305"/>
      <c r="D250" s="1305"/>
      <c r="E250" s="1305"/>
      <c r="F250" s="1305"/>
      <c r="G250" s="1305"/>
      <c r="H250" s="1305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</row>
    <row r="251" spans="1:21" s="52" customFormat="1" ht="15" x14ac:dyDescent="0.25">
      <c r="A251" s="1305" t="s">
        <v>673</v>
      </c>
      <c r="B251" s="1305"/>
      <c r="C251" s="1305"/>
      <c r="D251" s="1305"/>
      <c r="E251" s="1305"/>
      <c r="F251" s="1305"/>
      <c r="G251" s="1305"/>
      <c r="H251" s="1305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</row>
    <row r="252" spans="1:21" s="52" customFormat="1" ht="15" customHeight="1" x14ac:dyDescent="0.25">
      <c r="A252" s="1301" t="s">
        <v>674</v>
      </c>
      <c r="B252" s="1301"/>
      <c r="C252" s="1301"/>
      <c r="D252" s="1301"/>
      <c r="E252" s="1301"/>
      <c r="F252" s="1301"/>
      <c r="G252" s="1301"/>
      <c r="H252" s="130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</row>
    <row r="253" spans="1:21" ht="14.25" thickBot="1" x14ac:dyDescent="0.3">
      <c r="A253" s="708" t="s">
        <v>3</v>
      </c>
      <c r="B253" s="709"/>
      <c r="C253" s="708"/>
      <c r="D253" s="708"/>
      <c r="E253" s="710"/>
      <c r="F253" s="710"/>
      <c r="G253" s="710"/>
    </row>
    <row r="254" spans="1:21" ht="14.25" thickBot="1" x14ac:dyDescent="0.25">
      <c r="A254" s="1484" t="s">
        <v>597</v>
      </c>
      <c r="B254" s="1485"/>
      <c r="C254" s="1485"/>
      <c r="D254" s="1485"/>
      <c r="E254" s="1485"/>
      <c r="F254" s="1485"/>
      <c r="G254" s="1485"/>
    </row>
    <row r="255" spans="1:21" ht="25.5" customHeight="1" thickBot="1" x14ac:dyDescent="0.25">
      <c r="A255" s="1469" t="s">
        <v>156</v>
      </c>
      <c r="B255" s="1470"/>
      <c r="C255" s="1470"/>
      <c r="D255" s="1470"/>
      <c r="E255" s="1470"/>
      <c r="F255" s="1470"/>
      <c r="G255" s="1470"/>
    </row>
    <row r="256" spans="1:21" ht="14.25" thickBot="1" x14ac:dyDescent="0.3">
      <c r="A256" s="708" t="s">
        <v>4</v>
      </c>
      <c r="B256" s="709"/>
      <c r="C256" s="712"/>
      <c r="D256" s="712"/>
      <c r="F256" s="715"/>
      <c r="G256" s="714"/>
    </row>
    <row r="257" spans="1:21" ht="14.25" thickBot="1" x14ac:dyDescent="0.25">
      <c r="A257" s="1456" t="s">
        <v>21</v>
      </c>
      <c r="B257" s="1457"/>
      <c r="C257" s="1457"/>
      <c r="D257" s="1457"/>
      <c r="E257" s="1457"/>
      <c r="F257" s="1457"/>
      <c r="G257" s="1457"/>
    </row>
    <row r="258" spans="1:21" x14ac:dyDescent="0.25">
      <c r="A258" s="708"/>
      <c r="B258" s="709"/>
      <c r="C258" s="740"/>
      <c r="D258" s="740"/>
      <c r="E258" s="715"/>
      <c r="F258" s="715"/>
      <c r="G258" s="715"/>
    </row>
    <row r="259" spans="1:21" x14ac:dyDescent="0.2">
      <c r="A259" s="719" t="s">
        <v>5</v>
      </c>
      <c r="B259" s="720" t="s">
        <v>6</v>
      </c>
      <c r="C259" s="680" t="s">
        <v>578</v>
      </c>
      <c r="D259" s="680" t="s">
        <v>579</v>
      </c>
      <c r="E259" s="680" t="s">
        <v>580</v>
      </c>
      <c r="F259" s="687" t="s">
        <v>581</v>
      </c>
      <c r="G259" s="690" t="s">
        <v>14</v>
      </c>
    </row>
    <row r="260" spans="1:21" x14ac:dyDescent="0.2">
      <c r="A260" s="721"/>
      <c r="B260" s="721"/>
      <c r="C260" s="680"/>
      <c r="D260" s="680"/>
      <c r="E260" s="680" t="s">
        <v>582</v>
      </c>
      <c r="F260" s="687" t="s">
        <v>583</v>
      </c>
      <c r="G260" s="687" t="s">
        <v>584</v>
      </c>
    </row>
    <row r="261" spans="1:21" ht="25.5" customHeight="1" x14ac:dyDescent="0.2">
      <c r="A261" s="1473" t="str">
        <f>'[1]CM.01-PERSONAL '!$C$185</f>
        <v>GERENCIA DE TRANSPORTE Y TRANSITO</v>
      </c>
      <c r="B261" s="1473">
        <v>12</v>
      </c>
      <c r="C261" s="722" t="str">
        <f>'[1]CM.02- FUNGIBLE'!$B$6</f>
        <v>Folder manila A4</v>
      </c>
      <c r="D261" s="723" t="s">
        <v>591</v>
      </c>
      <c r="E261" s="724">
        <v>1</v>
      </c>
      <c r="F261" s="725">
        <f>'[1]CM.02- FUNGIBLE'!$E$6</f>
        <v>0.71679999999999999</v>
      </c>
      <c r="G261" s="726">
        <f>E261*F261</f>
        <v>0.71679999999999999</v>
      </c>
    </row>
    <row r="262" spans="1:21" x14ac:dyDescent="0.2">
      <c r="A262" s="1466"/>
      <c r="B262" s="1466"/>
      <c r="C262" s="727" t="s">
        <v>50</v>
      </c>
      <c r="D262" s="723" t="s">
        <v>591</v>
      </c>
      <c r="E262" s="727">
        <v>1</v>
      </c>
      <c r="F262" s="728">
        <f>'[1]CM.02- FUNGIBLE'!$E$5</f>
        <v>8.8000000000000009E-2</v>
      </c>
      <c r="G262" s="726">
        <f>E262*F262</f>
        <v>8.8000000000000009E-2</v>
      </c>
    </row>
    <row r="263" spans="1:21" ht="27" x14ac:dyDescent="0.2">
      <c r="A263" s="734" t="str">
        <f>'[1]CM.01-PERSONAL '!$C$175</f>
        <v>GERENCIA GENERAL DE TRANSPORTE URBANO</v>
      </c>
      <c r="B263" s="735">
        <v>24</v>
      </c>
      <c r="C263" s="722" t="str">
        <f>'[1]CM.02- FUNGIBLE'!$B$8</f>
        <v>Papel Bond A-4 75 gramos</v>
      </c>
      <c r="D263" s="723" t="s">
        <v>591</v>
      </c>
      <c r="E263" s="724">
        <v>1</v>
      </c>
      <c r="F263" s="729">
        <f>'[1]CM.02- FUNGIBLE'!$E$8</f>
        <v>3.1600000000000003E-2</v>
      </c>
      <c r="G263" s="733">
        <f>E263*F263</f>
        <v>3.1600000000000003E-2</v>
      </c>
    </row>
    <row r="264" spans="1:21" ht="36" x14ac:dyDescent="0.25">
      <c r="B264" s="713"/>
      <c r="C264" s="737"/>
      <c r="D264" s="713"/>
      <c r="E264" s="713"/>
      <c r="F264" s="692" t="s">
        <v>592</v>
      </c>
      <c r="G264" s="691">
        <f>SUM(G261:G263)</f>
        <v>0.83639999999999992</v>
      </c>
    </row>
    <row r="265" spans="1:21" x14ac:dyDescent="0.2">
      <c r="A265" s="706"/>
      <c r="B265" s="707"/>
      <c r="C265" s="706"/>
      <c r="D265" s="706"/>
      <c r="E265" s="706"/>
      <c r="F265" s="43"/>
      <c r="G265" s="43"/>
    </row>
    <row r="266" spans="1:21" s="52" customFormat="1" ht="15" customHeight="1" x14ac:dyDescent="0.25">
      <c r="A266" s="1305" t="s">
        <v>55</v>
      </c>
      <c r="B266" s="1305"/>
      <c r="C266" s="1305"/>
      <c r="D266" s="1305"/>
      <c r="E266" s="1305"/>
      <c r="F266" s="1305"/>
      <c r="G266" s="1305"/>
      <c r="H266" s="1305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</row>
    <row r="267" spans="1:21" s="52" customFormat="1" ht="15" x14ac:dyDescent="0.25">
      <c r="A267" s="1305" t="s">
        <v>673</v>
      </c>
      <c r="B267" s="1305"/>
      <c r="C267" s="1305"/>
      <c r="D267" s="1305"/>
      <c r="E267" s="1305"/>
      <c r="F267" s="1305"/>
      <c r="G267" s="1305"/>
      <c r="H267" s="1305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</row>
    <row r="268" spans="1:21" s="52" customFormat="1" ht="15" customHeight="1" x14ac:dyDescent="0.25">
      <c r="A268" s="1301" t="s">
        <v>674</v>
      </c>
      <c r="B268" s="1301"/>
      <c r="C268" s="1301"/>
      <c r="D268" s="1301"/>
      <c r="E268" s="1301"/>
      <c r="F268" s="1301"/>
      <c r="G268" s="1301"/>
      <c r="H268" s="130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</row>
    <row r="269" spans="1:21" ht="14.25" thickBot="1" x14ac:dyDescent="0.3">
      <c r="A269" s="708" t="s">
        <v>3</v>
      </c>
      <c r="B269" s="709"/>
      <c r="C269" s="708"/>
      <c r="D269" s="708"/>
      <c r="E269" s="710"/>
      <c r="F269" s="710"/>
      <c r="G269" s="710"/>
    </row>
    <row r="270" spans="1:21" ht="14.25" thickBot="1" x14ac:dyDescent="0.25">
      <c r="A270" s="1484" t="s">
        <v>597</v>
      </c>
      <c r="B270" s="1485"/>
      <c r="C270" s="1485"/>
      <c r="D270" s="1485"/>
      <c r="E270" s="1485"/>
      <c r="F270" s="1485"/>
      <c r="G270" s="1485"/>
    </row>
    <row r="271" spans="1:21" ht="14.25" thickBot="1" x14ac:dyDescent="0.25">
      <c r="A271" s="1469" t="s">
        <v>155</v>
      </c>
      <c r="B271" s="1470"/>
      <c r="C271" s="1470"/>
      <c r="D271" s="1470"/>
      <c r="E271" s="1470"/>
      <c r="F271" s="1470"/>
      <c r="G271" s="1470"/>
    </row>
    <row r="272" spans="1:21" ht="14.25" thickBot="1" x14ac:dyDescent="0.3">
      <c r="A272" s="708" t="s">
        <v>4</v>
      </c>
      <c r="B272" s="709"/>
      <c r="C272" s="712"/>
      <c r="D272" s="712"/>
      <c r="F272" s="715"/>
      <c r="G272" s="714"/>
    </row>
    <row r="273" spans="1:21" ht="14.25" thickBot="1" x14ac:dyDescent="0.25">
      <c r="A273" s="1456" t="s">
        <v>21</v>
      </c>
      <c r="B273" s="1457"/>
      <c r="C273" s="1457"/>
      <c r="D273" s="1457"/>
      <c r="E273" s="1457"/>
      <c r="F273" s="1457"/>
      <c r="G273" s="1457"/>
    </row>
    <row r="274" spans="1:21" x14ac:dyDescent="0.25">
      <c r="A274" s="708"/>
      <c r="B274" s="709"/>
      <c r="C274" s="740"/>
      <c r="D274" s="740"/>
      <c r="E274" s="715"/>
      <c r="F274" s="715"/>
      <c r="G274" s="715"/>
    </row>
    <row r="275" spans="1:21" x14ac:dyDescent="0.2">
      <c r="A275" s="719" t="s">
        <v>5</v>
      </c>
      <c r="B275" s="720" t="s">
        <v>6</v>
      </c>
      <c r="C275" s="680" t="s">
        <v>578</v>
      </c>
      <c r="D275" s="680" t="s">
        <v>579</v>
      </c>
      <c r="E275" s="680" t="s">
        <v>580</v>
      </c>
      <c r="F275" s="687" t="s">
        <v>581</v>
      </c>
      <c r="G275" s="690" t="s">
        <v>14</v>
      </c>
    </row>
    <row r="276" spans="1:21" x14ac:dyDescent="0.2">
      <c r="A276" s="721"/>
      <c r="B276" s="721"/>
      <c r="C276" s="680"/>
      <c r="D276" s="680"/>
      <c r="E276" s="680" t="s">
        <v>582</v>
      </c>
      <c r="F276" s="687" t="s">
        <v>583</v>
      </c>
      <c r="G276" s="687" t="s">
        <v>584</v>
      </c>
    </row>
    <row r="277" spans="1:21" ht="15" customHeight="1" x14ac:dyDescent="0.2">
      <c r="A277" s="1474" t="str">
        <f>'[1]CM.01-PERSONAL '!$C$185</f>
        <v>GERENCIA DE TRANSPORTE Y TRANSITO</v>
      </c>
      <c r="B277" s="1473">
        <v>12</v>
      </c>
      <c r="C277" s="722" t="str">
        <f>'[1]CM.02- FUNGIBLE'!$B$6</f>
        <v>Folder manila A4</v>
      </c>
      <c r="D277" s="723" t="s">
        <v>591</v>
      </c>
      <c r="E277" s="724">
        <v>1</v>
      </c>
      <c r="F277" s="725">
        <f>'[1]CM.02- FUNGIBLE'!$E$6</f>
        <v>0.71679999999999999</v>
      </c>
      <c r="G277" s="726">
        <f>E277*F277</f>
        <v>0.71679999999999999</v>
      </c>
    </row>
    <row r="278" spans="1:21" x14ac:dyDescent="0.2">
      <c r="A278" s="1463"/>
      <c r="B278" s="1466"/>
      <c r="C278" s="727" t="str">
        <f>'[1]CM.02- FUNGIBLE'!$B$5</f>
        <v>Faster</v>
      </c>
      <c r="D278" s="723" t="s">
        <v>591</v>
      </c>
      <c r="E278" s="727">
        <v>1</v>
      </c>
      <c r="F278" s="728">
        <f>'[1]CM.02- FUNGIBLE'!$E$5</f>
        <v>8.8000000000000009E-2</v>
      </c>
      <c r="G278" s="726">
        <f>E278*F278</f>
        <v>8.8000000000000009E-2</v>
      </c>
    </row>
    <row r="279" spans="1:21" x14ac:dyDescent="0.2">
      <c r="A279" s="1464"/>
      <c r="B279" s="722">
        <v>17</v>
      </c>
      <c r="C279" s="722" t="str">
        <f>'[1]CM.02- FUNGIBLE'!$B$8</f>
        <v>Papel Bond A-4 75 gramos</v>
      </c>
      <c r="D279" s="723" t="s">
        <v>591</v>
      </c>
      <c r="E279" s="724">
        <v>1</v>
      </c>
      <c r="F279" s="729">
        <f>'[1]CM.02- FUNGIBLE'!$E$8</f>
        <v>3.1600000000000003E-2</v>
      </c>
      <c r="G279" s="726">
        <f>E279*F279</f>
        <v>3.1600000000000003E-2</v>
      </c>
    </row>
    <row r="280" spans="1:21" ht="36" x14ac:dyDescent="0.25">
      <c r="B280" s="713"/>
      <c r="C280" s="737"/>
      <c r="D280" s="713"/>
      <c r="E280" s="713"/>
      <c r="F280" s="692" t="s">
        <v>592</v>
      </c>
      <c r="G280" s="691">
        <f>SUM(G277:G279)</f>
        <v>0.83639999999999992</v>
      </c>
    </row>
    <row r="281" spans="1:21" x14ac:dyDescent="0.2">
      <c r="A281" s="706"/>
      <c r="B281" s="707"/>
      <c r="C281" s="706"/>
      <c r="D281" s="706"/>
      <c r="E281" s="706"/>
      <c r="F281" s="43"/>
      <c r="G281" s="43"/>
    </row>
    <row r="282" spans="1:21" s="52" customFormat="1" ht="15" customHeight="1" x14ac:dyDescent="0.25">
      <c r="A282" s="1305" t="s">
        <v>55</v>
      </c>
      <c r="B282" s="1305"/>
      <c r="C282" s="1305"/>
      <c r="D282" s="1305"/>
      <c r="E282" s="1305"/>
      <c r="F282" s="1305"/>
      <c r="G282" s="1305"/>
      <c r="H282" s="1305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</row>
    <row r="283" spans="1:21" s="52" customFormat="1" ht="15" x14ac:dyDescent="0.25">
      <c r="A283" s="1305" t="s">
        <v>673</v>
      </c>
      <c r="B283" s="1305"/>
      <c r="C283" s="1305"/>
      <c r="D283" s="1305"/>
      <c r="E283" s="1305"/>
      <c r="F283" s="1305"/>
      <c r="G283" s="1305"/>
      <c r="H283" s="1305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</row>
    <row r="284" spans="1:21" s="52" customFormat="1" ht="15" customHeight="1" x14ac:dyDescent="0.25">
      <c r="A284" s="1301" t="s">
        <v>674</v>
      </c>
      <c r="B284" s="1301"/>
      <c r="C284" s="1301"/>
      <c r="D284" s="1301"/>
      <c r="E284" s="1301"/>
      <c r="F284" s="1301"/>
      <c r="G284" s="1301"/>
      <c r="H284" s="130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</row>
    <row r="285" spans="1:21" ht="14.25" thickBot="1" x14ac:dyDescent="0.3">
      <c r="A285" s="708" t="s">
        <v>3</v>
      </c>
      <c r="B285" s="709"/>
      <c r="C285" s="708"/>
      <c r="D285" s="708"/>
      <c r="E285" s="710"/>
      <c r="F285" s="710"/>
      <c r="G285" s="710"/>
    </row>
    <row r="286" spans="1:21" ht="14.25" thickBot="1" x14ac:dyDescent="0.25">
      <c r="A286" s="1458" t="s">
        <v>601</v>
      </c>
      <c r="B286" s="1459"/>
      <c r="C286" s="1459"/>
      <c r="D286" s="1459"/>
      <c r="E286" s="1459"/>
      <c r="F286" s="1459"/>
      <c r="G286" s="1459"/>
    </row>
    <row r="287" spans="1:21" x14ac:dyDescent="0.25">
      <c r="A287" s="714"/>
      <c r="B287" s="713"/>
      <c r="C287" s="714"/>
      <c r="D287" s="714"/>
      <c r="E287" s="714"/>
      <c r="F287" s="714"/>
      <c r="G287" s="714"/>
    </row>
    <row r="288" spans="1:21" ht="14.25" thickBot="1" x14ac:dyDescent="0.3">
      <c r="A288" s="708" t="s">
        <v>4</v>
      </c>
      <c r="B288" s="709"/>
      <c r="C288" s="712"/>
      <c r="D288" s="712"/>
      <c r="F288" s="715"/>
      <c r="G288" s="714"/>
    </row>
    <row r="289" spans="1:21" ht="14.25" thickBot="1" x14ac:dyDescent="0.25">
      <c r="A289" s="1486" t="s">
        <v>21</v>
      </c>
      <c r="B289" s="1487"/>
      <c r="C289" s="1487"/>
      <c r="D289" s="1487"/>
      <c r="E289" s="1487"/>
      <c r="F289" s="1487"/>
      <c r="G289" s="1487"/>
    </row>
    <row r="290" spans="1:21" x14ac:dyDescent="0.25">
      <c r="A290" s="716"/>
      <c r="B290" s="717"/>
      <c r="C290" s="716"/>
      <c r="D290" s="716"/>
      <c r="E290" s="718"/>
      <c r="F290" s="718"/>
      <c r="G290" s="718"/>
    </row>
    <row r="291" spans="1:21" x14ac:dyDescent="0.2">
      <c r="A291" s="719" t="s">
        <v>5</v>
      </c>
      <c r="B291" s="720" t="s">
        <v>6</v>
      </c>
      <c r="C291" s="680" t="s">
        <v>578</v>
      </c>
      <c r="D291" s="680" t="s">
        <v>579</v>
      </c>
      <c r="E291" s="680" t="s">
        <v>580</v>
      </c>
      <c r="F291" s="687" t="s">
        <v>581</v>
      </c>
      <c r="G291" s="690" t="s">
        <v>14</v>
      </c>
    </row>
    <row r="292" spans="1:21" x14ac:dyDescent="0.2">
      <c r="A292" s="721"/>
      <c r="B292" s="721"/>
      <c r="C292" s="680"/>
      <c r="D292" s="680"/>
      <c r="E292" s="680" t="s">
        <v>582</v>
      </c>
      <c r="F292" s="687" t="s">
        <v>583</v>
      </c>
      <c r="G292" s="687" t="s">
        <v>584</v>
      </c>
    </row>
    <row r="293" spans="1:21" x14ac:dyDescent="0.2">
      <c r="A293" s="1472" t="str">
        <f>'[1]CM.01-PERSONAL '!$C$185</f>
        <v>GERENCIA DE TRANSPORTE Y TRANSITO</v>
      </c>
      <c r="B293" s="1473">
        <v>12</v>
      </c>
      <c r="C293" s="722" t="str">
        <f>'[1]CM.02- FUNGIBLE'!$B$6</f>
        <v>Folder manila A4</v>
      </c>
      <c r="D293" s="723" t="s">
        <v>591</v>
      </c>
      <c r="E293" s="724">
        <v>1</v>
      </c>
      <c r="F293" s="725">
        <f>'[1]CM.02- FUNGIBLE'!$E$6</f>
        <v>0.71679999999999999</v>
      </c>
      <c r="G293" s="726">
        <f t="shared" ref="G293:G299" si="6">E293*F293</f>
        <v>0.71679999999999999</v>
      </c>
    </row>
    <row r="294" spans="1:21" x14ac:dyDescent="0.2">
      <c r="A294" s="1463"/>
      <c r="B294" s="1466"/>
      <c r="C294" s="727" t="str">
        <f>'[1]CM.02- FUNGIBLE'!$B$5</f>
        <v>Faster</v>
      </c>
      <c r="D294" s="723" t="s">
        <v>591</v>
      </c>
      <c r="E294" s="727">
        <v>1</v>
      </c>
      <c r="F294" s="728">
        <f>'[1]CM.02- FUNGIBLE'!$E$5</f>
        <v>8.8000000000000009E-2</v>
      </c>
      <c r="G294" s="726">
        <f t="shared" si="6"/>
        <v>8.8000000000000009E-2</v>
      </c>
    </row>
    <row r="295" spans="1:21" x14ac:dyDescent="0.2">
      <c r="A295" s="1463"/>
      <c r="B295" s="1471">
        <v>13</v>
      </c>
      <c r="C295" s="722" t="str">
        <f>'[1]CM.02- FUNGIBLE'!$B$8</f>
        <v>Papel Bond A-4 75 gramos</v>
      </c>
      <c r="D295" s="723" t="s">
        <v>591</v>
      </c>
      <c r="E295" s="724">
        <v>2</v>
      </c>
      <c r="F295" s="729">
        <f>'[1]CM.02- FUNGIBLE'!$E$8</f>
        <v>3.1600000000000003E-2</v>
      </c>
      <c r="G295" s="726">
        <f t="shared" si="6"/>
        <v>6.3200000000000006E-2</v>
      </c>
    </row>
    <row r="296" spans="1:21" x14ac:dyDescent="0.2">
      <c r="A296" s="1463"/>
      <c r="B296" s="1466"/>
      <c r="C296" s="730" t="str">
        <f>'[1]CM.02- FUNGIBLE'!$B$7</f>
        <v>Grapas 26/6</v>
      </c>
      <c r="D296" s="723" t="s">
        <v>591</v>
      </c>
      <c r="E296" s="731">
        <v>1</v>
      </c>
      <c r="F296" s="732">
        <f>'[1]CM.02- FUNGIBLE'!$E$7</f>
        <v>4.5199999999999998E-4</v>
      </c>
      <c r="G296" s="726">
        <f t="shared" si="6"/>
        <v>4.5199999999999998E-4</v>
      </c>
    </row>
    <row r="297" spans="1:21" ht="15" customHeight="1" x14ac:dyDescent="0.2">
      <c r="A297" s="1463"/>
      <c r="B297" s="1471">
        <v>16</v>
      </c>
      <c r="C297" s="722" t="str">
        <f>'[1]CM.02- FUNGIBLE'!$B$8</f>
        <v>Papel Bond A-4 75 gramos</v>
      </c>
      <c r="D297" s="723" t="s">
        <v>591</v>
      </c>
      <c r="E297" s="724">
        <v>2</v>
      </c>
      <c r="F297" s="729">
        <f>'[1]CM.02- FUNGIBLE'!$E$8</f>
        <v>3.1600000000000003E-2</v>
      </c>
      <c r="G297" s="733">
        <f t="shared" si="6"/>
        <v>6.3200000000000006E-2</v>
      </c>
    </row>
    <row r="298" spans="1:21" x14ac:dyDescent="0.2">
      <c r="A298" s="1481"/>
      <c r="B298" s="1466"/>
      <c r="C298" s="730" t="str">
        <f>'[1]CM.02- FUNGIBLE'!$B$7</f>
        <v>Grapas 26/6</v>
      </c>
      <c r="D298" s="723" t="s">
        <v>591</v>
      </c>
      <c r="E298" s="731">
        <v>1</v>
      </c>
      <c r="F298" s="732">
        <f>'[1]CM.02- FUNGIBLE'!$E$7</f>
        <v>4.5199999999999998E-4</v>
      </c>
      <c r="G298" s="733">
        <f t="shared" si="6"/>
        <v>4.5199999999999998E-4</v>
      </c>
    </row>
    <row r="299" spans="1:21" ht="27" x14ac:dyDescent="0.2">
      <c r="A299" s="734" t="str">
        <f>'[1]CM.01-PERSONAL '!$C$175</f>
        <v>GERENCIA GENERAL DE TRANSPORTE URBANO</v>
      </c>
      <c r="B299" s="735">
        <v>26</v>
      </c>
      <c r="C299" s="722" t="str">
        <f>'[1]CM.02- FUNGIBLE'!$B$8</f>
        <v>Papel Bond A-4 75 gramos</v>
      </c>
      <c r="D299" s="723" t="s">
        <v>591</v>
      </c>
      <c r="E299" s="724">
        <v>2</v>
      </c>
      <c r="F299" s="729">
        <f>'[1]CM.02- FUNGIBLE'!$E$8</f>
        <v>3.1600000000000003E-2</v>
      </c>
      <c r="G299" s="733">
        <f t="shared" si="6"/>
        <v>6.3200000000000006E-2</v>
      </c>
    </row>
    <row r="300" spans="1:21" ht="36" x14ac:dyDescent="0.2">
      <c r="A300" s="736"/>
      <c r="B300" s="713"/>
      <c r="C300" s="737"/>
      <c r="D300" s="713"/>
      <c r="E300" s="713"/>
      <c r="F300" s="692" t="s">
        <v>592</v>
      </c>
      <c r="G300" s="738">
        <f>SUM(G293:G299)</f>
        <v>0.99530400000000008</v>
      </c>
    </row>
    <row r="301" spans="1:21" x14ac:dyDescent="0.25">
      <c r="A301" s="739"/>
      <c r="B301" s="713"/>
      <c r="C301" s="740"/>
      <c r="D301" s="740"/>
      <c r="E301" s="737"/>
      <c r="F301" s="741"/>
      <c r="G301" s="741"/>
    </row>
    <row r="302" spans="1:21" s="52" customFormat="1" ht="15" customHeight="1" x14ac:dyDescent="0.25">
      <c r="A302" s="1305" t="s">
        <v>55</v>
      </c>
      <c r="B302" s="1305"/>
      <c r="C302" s="1305"/>
      <c r="D302" s="1305"/>
      <c r="E302" s="1305"/>
      <c r="F302" s="1305"/>
      <c r="G302" s="1305"/>
      <c r="H302" s="1305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</row>
    <row r="303" spans="1:21" s="52" customFormat="1" ht="15" x14ac:dyDescent="0.25">
      <c r="A303" s="1305" t="s">
        <v>673</v>
      </c>
      <c r="B303" s="1305"/>
      <c r="C303" s="1305"/>
      <c r="D303" s="1305"/>
      <c r="E303" s="1305"/>
      <c r="F303" s="1305"/>
      <c r="G303" s="1305"/>
      <c r="H303" s="1305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</row>
    <row r="304" spans="1:21" s="52" customFormat="1" ht="15" customHeight="1" x14ac:dyDescent="0.25">
      <c r="A304" s="1301" t="s">
        <v>674</v>
      </c>
      <c r="B304" s="1301"/>
      <c r="C304" s="1301"/>
      <c r="D304" s="1301"/>
      <c r="E304" s="1301"/>
      <c r="F304" s="1301"/>
      <c r="G304" s="1301"/>
      <c r="H304" s="130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</row>
    <row r="305" spans="1:21" ht="14.25" thickBot="1" x14ac:dyDescent="0.3">
      <c r="A305" s="708" t="s">
        <v>3</v>
      </c>
      <c r="B305" s="709"/>
      <c r="C305" s="708"/>
      <c r="D305" s="708"/>
      <c r="E305" s="710"/>
      <c r="F305" s="710"/>
      <c r="G305" s="710"/>
    </row>
    <row r="306" spans="1:21" ht="30" customHeight="1" thickBot="1" x14ac:dyDescent="0.25">
      <c r="A306" s="1482" t="s">
        <v>157</v>
      </c>
      <c r="B306" s="1483"/>
      <c r="C306" s="1483"/>
      <c r="D306" s="1483"/>
      <c r="E306" s="1483"/>
      <c r="F306" s="1483"/>
      <c r="G306" s="1483"/>
    </row>
    <row r="307" spans="1:21" ht="14.25" thickBot="1" x14ac:dyDescent="0.3">
      <c r="A307" s="708" t="s">
        <v>4</v>
      </c>
      <c r="B307" s="709"/>
      <c r="C307" s="712"/>
      <c r="D307" s="712"/>
      <c r="F307" s="715"/>
      <c r="G307" s="714"/>
    </row>
    <row r="308" spans="1:21" ht="14.25" thickBot="1" x14ac:dyDescent="0.25">
      <c r="A308" s="1456" t="s">
        <v>21</v>
      </c>
      <c r="B308" s="1457"/>
      <c r="C308" s="1457"/>
      <c r="D308" s="1457"/>
      <c r="E308" s="1457"/>
      <c r="F308" s="1457"/>
      <c r="G308" s="1457"/>
    </row>
    <row r="309" spans="1:21" x14ac:dyDescent="0.25">
      <c r="A309" s="708"/>
      <c r="B309" s="709"/>
      <c r="C309" s="740"/>
      <c r="D309" s="740"/>
      <c r="E309" s="715"/>
      <c r="F309" s="715"/>
      <c r="G309" s="715"/>
    </row>
    <row r="310" spans="1:21" x14ac:dyDescent="0.2">
      <c r="A310" s="719" t="s">
        <v>5</v>
      </c>
      <c r="B310" s="720" t="s">
        <v>6</v>
      </c>
      <c r="C310" s="680" t="s">
        <v>578</v>
      </c>
      <c r="D310" s="680" t="s">
        <v>579</v>
      </c>
      <c r="E310" s="680" t="s">
        <v>580</v>
      </c>
      <c r="F310" s="687" t="s">
        <v>581</v>
      </c>
      <c r="G310" s="690" t="s">
        <v>14</v>
      </c>
    </row>
    <row r="311" spans="1:21" x14ac:dyDescent="0.2">
      <c r="A311" s="721"/>
      <c r="B311" s="721"/>
      <c r="C311" s="680"/>
      <c r="D311" s="680"/>
      <c r="E311" s="680" t="s">
        <v>582</v>
      </c>
      <c r="F311" s="687" t="s">
        <v>583</v>
      </c>
      <c r="G311" s="687" t="s">
        <v>584</v>
      </c>
    </row>
    <row r="312" spans="1:21" ht="25.5" customHeight="1" x14ac:dyDescent="0.2">
      <c r="A312" s="1474" t="str">
        <f>'[1]CM.01-PERSONAL '!$C$185</f>
        <v>GERENCIA DE TRANSPORTE Y TRANSITO</v>
      </c>
      <c r="B312" s="1473">
        <v>12</v>
      </c>
      <c r="C312" s="722" t="str">
        <f>'[1]CM.02- FUNGIBLE'!$B$6</f>
        <v>Folder manila A4</v>
      </c>
      <c r="D312" s="723" t="s">
        <v>591</v>
      </c>
      <c r="E312" s="724">
        <v>1</v>
      </c>
      <c r="F312" s="725">
        <f>'[1]CM.02- FUNGIBLE'!$E$6</f>
        <v>0.71679999999999999</v>
      </c>
      <c r="G312" s="726">
        <f>E312*F312</f>
        <v>0.71679999999999999</v>
      </c>
    </row>
    <row r="313" spans="1:21" x14ac:dyDescent="0.2">
      <c r="A313" s="1463"/>
      <c r="B313" s="1466"/>
      <c r="C313" s="727" t="str">
        <f>'[1]CM.02- FUNGIBLE'!$B$5</f>
        <v>Faster</v>
      </c>
      <c r="D313" s="723" t="s">
        <v>591</v>
      </c>
      <c r="E313" s="727">
        <v>1</v>
      </c>
      <c r="F313" s="728">
        <f>'[1]CM.02- FUNGIBLE'!$E$5</f>
        <v>8.8000000000000009E-2</v>
      </c>
      <c r="G313" s="726">
        <f>E313*F313</f>
        <v>8.8000000000000009E-2</v>
      </c>
    </row>
    <row r="314" spans="1:21" x14ac:dyDescent="0.2">
      <c r="A314" s="1464"/>
      <c r="B314" s="722">
        <v>15</v>
      </c>
      <c r="C314" s="722" t="str">
        <f>'[1]CM.02- FUNGIBLE'!$B$8</f>
        <v>Papel Bond A-4 75 gramos</v>
      </c>
      <c r="D314" s="723" t="s">
        <v>591</v>
      </c>
      <c r="E314" s="724">
        <v>2</v>
      </c>
      <c r="F314" s="729">
        <f>'[1]CM.02- FUNGIBLE'!$E$8</f>
        <v>3.1600000000000003E-2</v>
      </c>
      <c r="G314" s="726">
        <f>E314*F314</f>
        <v>6.3200000000000006E-2</v>
      </c>
    </row>
    <row r="315" spans="1:21" ht="36" x14ac:dyDescent="0.25">
      <c r="B315" s="713"/>
      <c r="C315" s="737"/>
      <c r="D315" s="713"/>
      <c r="E315" s="713"/>
      <c r="F315" s="692" t="s">
        <v>592</v>
      </c>
      <c r="G315" s="691">
        <f>SUM(G312:G314)</f>
        <v>0.86799999999999999</v>
      </c>
    </row>
    <row r="316" spans="1:21" x14ac:dyDescent="0.25">
      <c r="A316" s="752"/>
      <c r="B316" s="713"/>
      <c r="C316" s="753"/>
      <c r="D316" s="740"/>
      <c r="E316" s="737"/>
      <c r="F316" s="43"/>
      <c r="G316" s="43"/>
    </row>
    <row r="317" spans="1:21" s="52" customFormat="1" ht="15" customHeight="1" x14ac:dyDescent="0.25">
      <c r="A317" s="1305" t="s">
        <v>55</v>
      </c>
      <c r="B317" s="1305"/>
      <c r="C317" s="1305"/>
      <c r="D317" s="1305"/>
      <c r="E317" s="1305"/>
      <c r="F317" s="1305"/>
      <c r="G317" s="1305"/>
      <c r="H317" s="1305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</row>
    <row r="318" spans="1:21" s="52" customFormat="1" ht="15" x14ac:dyDescent="0.25">
      <c r="A318" s="1305" t="s">
        <v>673</v>
      </c>
      <c r="B318" s="1305"/>
      <c r="C318" s="1305"/>
      <c r="D318" s="1305"/>
      <c r="E318" s="1305"/>
      <c r="F318" s="1305"/>
      <c r="G318" s="1305"/>
      <c r="H318" s="1305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</row>
    <row r="319" spans="1:21" s="52" customFormat="1" ht="15" customHeight="1" x14ac:dyDescent="0.25">
      <c r="A319" s="1301" t="s">
        <v>674</v>
      </c>
      <c r="B319" s="1301"/>
      <c r="C319" s="1301"/>
      <c r="D319" s="1301"/>
      <c r="E319" s="1301"/>
      <c r="F319" s="1301"/>
      <c r="G319" s="1301"/>
      <c r="H319" s="130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</row>
    <row r="320" spans="1:21" ht="14.25" thickBot="1" x14ac:dyDescent="0.3">
      <c r="A320" s="708" t="s">
        <v>3</v>
      </c>
      <c r="B320" s="709"/>
      <c r="C320" s="708"/>
      <c r="D320" s="708"/>
      <c r="E320" s="710"/>
      <c r="F320" s="710"/>
      <c r="G320" s="710"/>
    </row>
    <row r="321" spans="1:21" ht="27" customHeight="1" thickBot="1" x14ac:dyDescent="0.25">
      <c r="A321" s="1482" t="s">
        <v>158</v>
      </c>
      <c r="B321" s="1483"/>
      <c r="C321" s="1483"/>
      <c r="D321" s="1483"/>
      <c r="E321" s="1483"/>
      <c r="F321" s="1483"/>
      <c r="G321" s="1483"/>
    </row>
    <row r="322" spans="1:21" x14ac:dyDescent="0.2">
      <c r="A322" s="754"/>
      <c r="B322" s="755"/>
      <c r="C322" s="754"/>
      <c r="D322" s="754"/>
      <c r="E322" s="754"/>
      <c r="F322" s="754"/>
      <c r="G322" s="754"/>
    </row>
    <row r="323" spans="1:21" ht="14.25" thickBot="1" x14ac:dyDescent="0.3">
      <c r="A323" s="708" t="s">
        <v>4</v>
      </c>
      <c r="B323" s="709"/>
      <c r="C323" s="712"/>
      <c r="D323" s="712"/>
      <c r="F323" s="715"/>
      <c r="G323" s="714"/>
    </row>
    <row r="324" spans="1:21" ht="14.25" thickBot="1" x14ac:dyDescent="0.25">
      <c r="A324" s="1456" t="s">
        <v>21</v>
      </c>
      <c r="B324" s="1457"/>
      <c r="C324" s="1457"/>
      <c r="D324" s="1457"/>
      <c r="E324" s="1457"/>
      <c r="F324" s="1457"/>
      <c r="G324" s="1457"/>
    </row>
    <row r="325" spans="1:21" x14ac:dyDescent="0.25">
      <c r="A325" s="708"/>
      <c r="B325" s="709"/>
      <c r="C325" s="740"/>
      <c r="D325" s="740"/>
      <c r="E325" s="715"/>
      <c r="F325" s="715"/>
      <c r="G325" s="715"/>
    </row>
    <row r="326" spans="1:21" x14ac:dyDescent="0.2">
      <c r="A326" s="719" t="s">
        <v>5</v>
      </c>
      <c r="B326" s="720" t="s">
        <v>6</v>
      </c>
      <c r="C326" s="680" t="s">
        <v>578</v>
      </c>
      <c r="D326" s="680" t="s">
        <v>579</v>
      </c>
      <c r="E326" s="680" t="s">
        <v>580</v>
      </c>
      <c r="F326" s="687" t="s">
        <v>581</v>
      </c>
      <c r="G326" s="690" t="s">
        <v>14</v>
      </c>
    </row>
    <row r="327" spans="1:21" x14ac:dyDescent="0.2">
      <c r="A327" s="721"/>
      <c r="B327" s="721"/>
      <c r="C327" s="680"/>
      <c r="D327" s="680"/>
      <c r="E327" s="680" t="s">
        <v>582</v>
      </c>
      <c r="F327" s="687" t="s">
        <v>583</v>
      </c>
      <c r="G327" s="687" t="s">
        <v>584</v>
      </c>
    </row>
    <row r="328" spans="1:21" ht="25.5" customHeight="1" x14ac:dyDescent="0.2">
      <c r="A328" s="1473" t="str">
        <f>'[1]CM.01-PERSONAL '!$C$185</f>
        <v>GERENCIA DE TRANSPORTE Y TRANSITO</v>
      </c>
      <c r="B328" s="1473">
        <v>12</v>
      </c>
      <c r="C328" s="722" t="str">
        <f>'[1]CM.02- FUNGIBLE'!$B$6</f>
        <v>Folder manila A4</v>
      </c>
      <c r="D328" s="723" t="s">
        <v>591</v>
      </c>
      <c r="E328" s="724">
        <v>1</v>
      </c>
      <c r="F328" s="725">
        <f>'[1]CM.02- FUNGIBLE'!$E$6</f>
        <v>0.71679999999999999</v>
      </c>
      <c r="G328" s="726">
        <f>E328*F328</f>
        <v>0.71679999999999999</v>
      </c>
    </row>
    <row r="329" spans="1:21" x14ac:dyDescent="0.2">
      <c r="A329" s="1466"/>
      <c r="B329" s="1466"/>
      <c r="C329" s="727" t="str">
        <f>'[1]CM.02- FUNGIBLE'!$B$5</f>
        <v>Faster</v>
      </c>
      <c r="D329" s="723" t="s">
        <v>591</v>
      </c>
      <c r="E329" s="727">
        <v>1</v>
      </c>
      <c r="F329" s="728">
        <f>'[1]CM.02- FUNGIBLE'!$E$5</f>
        <v>8.8000000000000009E-2</v>
      </c>
      <c r="G329" s="726">
        <f>E329*F329</f>
        <v>8.8000000000000009E-2</v>
      </c>
    </row>
    <row r="330" spans="1:21" ht="27" x14ac:dyDescent="0.2">
      <c r="A330" s="734" t="str">
        <f>'[1]CM.01-PERSONAL '!$C$175</f>
        <v>GERENCIA GENERAL DE TRANSPORTE URBANO</v>
      </c>
      <c r="B330" s="735">
        <v>24</v>
      </c>
      <c r="C330" s="722" t="str">
        <f>'[1]CM.02- FUNGIBLE'!$B$8</f>
        <v>Papel Bond A-4 75 gramos</v>
      </c>
      <c r="D330" s="723" t="s">
        <v>591</v>
      </c>
      <c r="E330" s="724">
        <v>1</v>
      </c>
      <c r="F330" s="729">
        <f>'[1]CM.02- FUNGIBLE'!$E$8</f>
        <v>3.1600000000000003E-2</v>
      </c>
      <c r="G330" s="733">
        <f>E330*F330</f>
        <v>3.1600000000000003E-2</v>
      </c>
    </row>
    <row r="331" spans="1:21" ht="36" x14ac:dyDescent="0.25">
      <c r="B331" s="713"/>
      <c r="C331" s="737"/>
      <c r="D331" s="713"/>
      <c r="E331" s="713"/>
      <c r="F331" s="692" t="s">
        <v>592</v>
      </c>
      <c r="G331" s="691">
        <f>SUM(G328:G330)</f>
        <v>0.83639999999999992</v>
      </c>
    </row>
    <row r="332" spans="1:21" s="52" customFormat="1" ht="15" customHeight="1" x14ac:dyDescent="0.25">
      <c r="A332" s="1305" t="s">
        <v>55</v>
      </c>
      <c r="B332" s="1305"/>
      <c r="C332" s="1305"/>
      <c r="D332" s="1305"/>
      <c r="E332" s="1305"/>
      <c r="F332" s="1305"/>
      <c r="G332" s="1305"/>
      <c r="H332" s="1305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</row>
    <row r="333" spans="1:21" s="52" customFormat="1" ht="15" x14ac:dyDescent="0.25">
      <c r="A333" s="1305" t="s">
        <v>673</v>
      </c>
      <c r="B333" s="1305"/>
      <c r="C333" s="1305"/>
      <c r="D333" s="1305"/>
      <c r="E333" s="1305"/>
      <c r="F333" s="1305"/>
      <c r="G333" s="1305"/>
      <c r="H333" s="1305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</row>
    <row r="334" spans="1:21" s="52" customFormat="1" ht="15" customHeight="1" x14ac:dyDescent="0.25">
      <c r="A334" s="1301" t="s">
        <v>674</v>
      </c>
      <c r="B334" s="1301"/>
      <c r="C334" s="1301"/>
      <c r="D334" s="1301"/>
      <c r="E334" s="1301"/>
      <c r="F334" s="1301"/>
      <c r="G334" s="1301"/>
      <c r="H334" s="130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</row>
    <row r="335" spans="1:21" ht="14.25" thickBot="1" x14ac:dyDescent="0.3">
      <c r="A335" s="708" t="s">
        <v>3</v>
      </c>
      <c r="B335" s="709"/>
      <c r="C335" s="708"/>
      <c r="D335" s="708"/>
      <c r="E335" s="710"/>
      <c r="F335" s="710"/>
      <c r="G335" s="710"/>
    </row>
    <row r="336" spans="1:21" ht="27" customHeight="1" thickBot="1" x14ac:dyDescent="0.25">
      <c r="A336" s="1484" t="s">
        <v>159</v>
      </c>
      <c r="B336" s="1485"/>
      <c r="C336" s="1485"/>
      <c r="D336" s="1485"/>
      <c r="E336" s="1485"/>
      <c r="F336" s="1485"/>
      <c r="G336" s="1485"/>
    </row>
    <row r="337" spans="1:21" ht="14.25" thickBot="1" x14ac:dyDescent="0.25">
      <c r="A337" s="1469"/>
      <c r="B337" s="1470"/>
      <c r="C337" s="1470"/>
      <c r="D337" s="1470"/>
      <c r="E337" s="1470"/>
      <c r="F337" s="1470"/>
      <c r="G337" s="1470"/>
    </row>
    <row r="338" spans="1:21" ht="14.25" thickBot="1" x14ac:dyDescent="0.3">
      <c r="A338" s="708" t="s">
        <v>4</v>
      </c>
      <c r="B338" s="709"/>
      <c r="C338" s="712"/>
      <c r="D338" s="712"/>
      <c r="F338" s="715"/>
      <c r="G338" s="714"/>
    </row>
    <row r="339" spans="1:21" ht="14.25" thickBot="1" x14ac:dyDescent="0.25">
      <c r="A339" s="1456" t="s">
        <v>21</v>
      </c>
      <c r="B339" s="1457"/>
      <c r="C339" s="1457"/>
      <c r="D339" s="1457"/>
      <c r="E339" s="1457"/>
      <c r="F339" s="1457"/>
      <c r="G339" s="1457"/>
    </row>
    <row r="340" spans="1:21" x14ac:dyDescent="0.25">
      <c r="A340" s="708"/>
      <c r="B340" s="709"/>
      <c r="C340" s="740"/>
      <c r="D340" s="740"/>
      <c r="E340" s="715"/>
      <c r="F340" s="715"/>
      <c r="G340" s="715"/>
    </row>
    <row r="341" spans="1:21" x14ac:dyDescent="0.2">
      <c r="A341" s="719" t="s">
        <v>5</v>
      </c>
      <c r="B341" s="720" t="s">
        <v>6</v>
      </c>
      <c r="C341" s="680" t="s">
        <v>578</v>
      </c>
      <c r="D341" s="680" t="s">
        <v>579</v>
      </c>
      <c r="E341" s="680" t="s">
        <v>580</v>
      </c>
      <c r="F341" s="687" t="s">
        <v>581</v>
      </c>
      <c r="G341" s="690" t="s">
        <v>14</v>
      </c>
    </row>
    <row r="342" spans="1:21" x14ac:dyDescent="0.2">
      <c r="A342" s="721"/>
      <c r="B342" s="721"/>
      <c r="C342" s="680"/>
      <c r="D342" s="680"/>
      <c r="E342" s="680" t="s">
        <v>582</v>
      </c>
      <c r="F342" s="687" t="s">
        <v>583</v>
      </c>
      <c r="G342" s="687" t="s">
        <v>584</v>
      </c>
    </row>
    <row r="343" spans="1:21" ht="15" customHeight="1" x14ac:dyDescent="0.2">
      <c r="A343" s="1474" t="str">
        <f>'[1]CM.01-PERSONAL '!$C$185</f>
        <v>GERENCIA DE TRANSPORTE Y TRANSITO</v>
      </c>
      <c r="B343" s="1473">
        <v>12</v>
      </c>
      <c r="C343" s="722" t="str">
        <f>'[1]CM.02- FUNGIBLE'!$B$6</f>
        <v>Folder manila A4</v>
      </c>
      <c r="D343" s="723" t="s">
        <v>591</v>
      </c>
      <c r="E343" s="724">
        <v>1</v>
      </c>
      <c r="F343" s="725">
        <f>'[1]CM.02- FUNGIBLE'!$E$6</f>
        <v>0.71679999999999999</v>
      </c>
      <c r="G343" s="726">
        <f>E343*F343</f>
        <v>0.71679999999999999</v>
      </c>
    </row>
    <row r="344" spans="1:21" x14ac:dyDescent="0.2">
      <c r="A344" s="1463"/>
      <c r="B344" s="1466"/>
      <c r="C344" s="727" t="str">
        <f>'[1]CM.02- FUNGIBLE'!$B$5</f>
        <v>Faster</v>
      </c>
      <c r="D344" s="723" t="s">
        <v>591</v>
      </c>
      <c r="E344" s="727">
        <v>1</v>
      </c>
      <c r="F344" s="728">
        <f>'[1]CM.02- FUNGIBLE'!$E$5</f>
        <v>8.8000000000000009E-2</v>
      </c>
      <c r="G344" s="726">
        <f>E344*F344</f>
        <v>8.8000000000000009E-2</v>
      </c>
    </row>
    <row r="345" spans="1:21" x14ac:dyDescent="0.2">
      <c r="A345" s="1464"/>
      <c r="B345" s="722">
        <v>17</v>
      </c>
      <c r="C345" s="722" t="str">
        <f>'[1]CM.02- FUNGIBLE'!$B$8</f>
        <v>Papel Bond A-4 75 gramos</v>
      </c>
      <c r="D345" s="723" t="s">
        <v>591</v>
      </c>
      <c r="E345" s="724">
        <v>1</v>
      </c>
      <c r="F345" s="729">
        <f>'[1]CM.02- FUNGIBLE'!$E$8</f>
        <v>3.1600000000000003E-2</v>
      </c>
      <c r="G345" s="726">
        <f>E345*F345</f>
        <v>3.1600000000000003E-2</v>
      </c>
    </row>
    <row r="346" spans="1:21" ht="36" x14ac:dyDescent="0.25">
      <c r="B346" s="713"/>
      <c r="C346" s="737"/>
      <c r="D346" s="713"/>
      <c r="E346" s="713"/>
      <c r="F346" s="692" t="s">
        <v>592</v>
      </c>
      <c r="G346" s="691">
        <f>SUM(G343:G345)</f>
        <v>0.83639999999999992</v>
      </c>
    </row>
    <row r="347" spans="1:21" s="52" customFormat="1" ht="15" customHeight="1" x14ac:dyDescent="0.25">
      <c r="A347" s="1305" t="s">
        <v>55</v>
      </c>
      <c r="B347" s="1305"/>
      <c r="C347" s="1305"/>
      <c r="D347" s="1305"/>
      <c r="E347" s="1305"/>
      <c r="F347" s="1305"/>
      <c r="G347" s="1305"/>
      <c r="H347" s="1305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</row>
    <row r="348" spans="1:21" s="52" customFormat="1" ht="15" x14ac:dyDescent="0.25">
      <c r="A348" s="1305" t="s">
        <v>673</v>
      </c>
      <c r="B348" s="1305"/>
      <c r="C348" s="1305"/>
      <c r="D348" s="1305"/>
      <c r="E348" s="1305"/>
      <c r="F348" s="1305"/>
      <c r="G348" s="1305"/>
      <c r="H348" s="1305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</row>
    <row r="349" spans="1:21" s="52" customFormat="1" ht="15" customHeight="1" x14ac:dyDescent="0.25">
      <c r="A349" s="1301" t="s">
        <v>674</v>
      </c>
      <c r="B349" s="1301"/>
      <c r="C349" s="1301"/>
      <c r="D349" s="1301"/>
      <c r="E349" s="1301"/>
      <c r="F349" s="1301"/>
      <c r="G349" s="1301"/>
      <c r="H349" s="130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</row>
    <row r="350" spans="1:21" ht="14.25" thickBot="1" x14ac:dyDescent="0.3">
      <c r="A350" s="708" t="s">
        <v>3</v>
      </c>
      <c r="B350" s="709"/>
      <c r="C350" s="708"/>
      <c r="D350" s="708"/>
      <c r="E350" s="710"/>
      <c r="F350" s="710"/>
      <c r="G350" s="710"/>
    </row>
    <row r="351" spans="1:21" ht="26.25" customHeight="1" thickBot="1" x14ac:dyDescent="0.25">
      <c r="A351" s="1479" t="s">
        <v>160</v>
      </c>
      <c r="B351" s="1480"/>
      <c r="C351" s="1480"/>
      <c r="D351" s="1480"/>
      <c r="E351" s="1480"/>
      <c r="F351" s="1480"/>
      <c r="G351" s="1480"/>
    </row>
    <row r="352" spans="1:21" x14ac:dyDescent="0.25">
      <c r="A352" s="714"/>
      <c r="B352" s="713"/>
      <c r="C352" s="714"/>
      <c r="D352" s="714"/>
      <c r="E352" s="714"/>
      <c r="F352" s="714"/>
      <c r="G352" s="714"/>
    </row>
    <row r="353" spans="1:21" ht="14.25" thickBot="1" x14ac:dyDescent="0.3">
      <c r="A353" s="708" t="s">
        <v>4</v>
      </c>
      <c r="B353" s="709"/>
      <c r="C353" s="712"/>
      <c r="D353" s="712"/>
      <c r="F353" s="715"/>
      <c r="G353" s="714"/>
    </row>
    <row r="354" spans="1:21" ht="14.25" thickBot="1" x14ac:dyDescent="0.25">
      <c r="A354" s="1456" t="s">
        <v>21</v>
      </c>
      <c r="B354" s="1457"/>
      <c r="C354" s="1457"/>
      <c r="D354" s="1457"/>
      <c r="E354" s="1457"/>
      <c r="F354" s="1457"/>
      <c r="G354" s="1457"/>
    </row>
    <row r="355" spans="1:21" x14ac:dyDescent="0.25">
      <c r="A355" s="708"/>
      <c r="B355" s="709"/>
      <c r="C355" s="740"/>
      <c r="D355" s="740"/>
      <c r="E355" s="715"/>
      <c r="F355" s="715"/>
      <c r="G355" s="715"/>
    </row>
    <row r="356" spans="1:21" x14ac:dyDescent="0.2">
      <c r="A356" s="719" t="s">
        <v>5</v>
      </c>
      <c r="B356" s="720" t="s">
        <v>6</v>
      </c>
      <c r="C356" s="680" t="s">
        <v>578</v>
      </c>
      <c r="D356" s="680" t="s">
        <v>579</v>
      </c>
      <c r="E356" s="680" t="s">
        <v>580</v>
      </c>
      <c r="F356" s="687" t="s">
        <v>581</v>
      </c>
      <c r="G356" s="690" t="s">
        <v>14</v>
      </c>
    </row>
    <row r="357" spans="1:21" x14ac:dyDescent="0.2">
      <c r="A357" s="721"/>
      <c r="B357" s="721"/>
      <c r="C357" s="680"/>
      <c r="D357" s="680"/>
      <c r="E357" s="680" t="s">
        <v>582</v>
      </c>
      <c r="F357" s="687" t="s">
        <v>583</v>
      </c>
      <c r="G357" s="687" t="s">
        <v>584</v>
      </c>
    </row>
    <row r="358" spans="1:21" x14ac:dyDescent="0.2">
      <c r="A358" s="1472" t="str">
        <f>'[1]CM.01-PERSONAL '!$C$185</f>
        <v>GERENCIA DE TRANSPORTE Y TRANSITO</v>
      </c>
      <c r="B358" s="1473">
        <v>12</v>
      </c>
      <c r="C358" s="722" t="str">
        <f>'[1]CM.02- FUNGIBLE'!$B$6</f>
        <v>Folder manila A4</v>
      </c>
      <c r="D358" s="723" t="s">
        <v>591</v>
      </c>
      <c r="E358" s="724">
        <v>1</v>
      </c>
      <c r="F358" s="725">
        <f>'[1]CM.02- FUNGIBLE'!$E$6</f>
        <v>0.71679999999999999</v>
      </c>
      <c r="G358" s="726">
        <f t="shared" ref="G358:G364" si="7">E358*F358</f>
        <v>0.71679999999999999</v>
      </c>
    </row>
    <row r="359" spans="1:21" x14ac:dyDescent="0.2">
      <c r="A359" s="1463"/>
      <c r="B359" s="1466"/>
      <c r="C359" s="727" t="str">
        <f>'[1]CM.02- FUNGIBLE'!$B$5</f>
        <v>Faster</v>
      </c>
      <c r="D359" s="723" t="s">
        <v>591</v>
      </c>
      <c r="E359" s="727">
        <v>1</v>
      </c>
      <c r="F359" s="728">
        <f>'[1]CM.02- FUNGIBLE'!$E$5</f>
        <v>8.8000000000000009E-2</v>
      </c>
      <c r="G359" s="726">
        <f t="shared" si="7"/>
        <v>8.8000000000000009E-2</v>
      </c>
    </row>
    <row r="360" spans="1:21" x14ac:dyDescent="0.2">
      <c r="A360" s="1463"/>
      <c r="B360" s="1471">
        <v>13</v>
      </c>
      <c r="C360" s="722" t="str">
        <f>'[1]CM.02- FUNGIBLE'!$B$8</f>
        <v>Papel Bond A-4 75 gramos</v>
      </c>
      <c r="D360" s="723" t="s">
        <v>591</v>
      </c>
      <c r="E360" s="724">
        <v>2</v>
      </c>
      <c r="F360" s="729">
        <f>'[1]CM.02- FUNGIBLE'!$E$8</f>
        <v>3.1600000000000003E-2</v>
      </c>
      <c r="G360" s="726">
        <f t="shared" si="7"/>
        <v>6.3200000000000006E-2</v>
      </c>
    </row>
    <row r="361" spans="1:21" x14ac:dyDescent="0.2">
      <c r="A361" s="1463"/>
      <c r="B361" s="1466"/>
      <c r="C361" s="730" t="str">
        <f>'[1]CM.02- FUNGIBLE'!$B$7</f>
        <v>Grapas 26/6</v>
      </c>
      <c r="D361" s="723" t="s">
        <v>591</v>
      </c>
      <c r="E361" s="731">
        <v>1</v>
      </c>
      <c r="F361" s="732">
        <f>'[1]CM.02- FUNGIBLE'!$E$7</f>
        <v>4.5199999999999998E-4</v>
      </c>
      <c r="G361" s="726">
        <f t="shared" si="7"/>
        <v>4.5199999999999998E-4</v>
      </c>
    </row>
    <row r="362" spans="1:21" ht="15" customHeight="1" x14ac:dyDescent="0.2">
      <c r="A362" s="1463"/>
      <c r="B362" s="1471">
        <v>16</v>
      </c>
      <c r="C362" s="722" t="str">
        <f>'[1]CM.02- FUNGIBLE'!$B$8</f>
        <v>Papel Bond A-4 75 gramos</v>
      </c>
      <c r="D362" s="723" t="s">
        <v>591</v>
      </c>
      <c r="E362" s="724">
        <v>2</v>
      </c>
      <c r="F362" s="729">
        <f>'[1]CM.02- FUNGIBLE'!$E$8</f>
        <v>3.1600000000000003E-2</v>
      </c>
      <c r="G362" s="733">
        <f t="shared" si="7"/>
        <v>6.3200000000000006E-2</v>
      </c>
    </row>
    <row r="363" spans="1:21" x14ac:dyDescent="0.2">
      <c r="A363" s="1481"/>
      <c r="B363" s="1466"/>
      <c r="C363" s="730" t="str">
        <f>'[1]CM.02- FUNGIBLE'!$B$7</f>
        <v>Grapas 26/6</v>
      </c>
      <c r="D363" s="723" t="s">
        <v>591</v>
      </c>
      <c r="E363" s="731">
        <v>1</v>
      </c>
      <c r="F363" s="732">
        <f>'[1]CM.02- FUNGIBLE'!$E$7</f>
        <v>4.5199999999999998E-4</v>
      </c>
      <c r="G363" s="733">
        <f t="shared" si="7"/>
        <v>4.5199999999999998E-4</v>
      </c>
    </row>
    <row r="364" spans="1:21" ht="27" x14ac:dyDescent="0.2">
      <c r="A364" s="734" t="str">
        <f>'[1]CM.01-PERSONAL '!$C$175</f>
        <v>GERENCIA GENERAL DE TRANSPORTE URBANO</v>
      </c>
      <c r="B364" s="735">
        <v>26</v>
      </c>
      <c r="C364" s="722" t="str">
        <f>'[1]CM.02- FUNGIBLE'!$B$8</f>
        <v>Papel Bond A-4 75 gramos</v>
      </c>
      <c r="D364" s="723" t="s">
        <v>591</v>
      </c>
      <c r="E364" s="724">
        <v>2</v>
      </c>
      <c r="F364" s="729">
        <f>'[1]CM.02- FUNGIBLE'!$E$8</f>
        <v>3.1600000000000003E-2</v>
      </c>
      <c r="G364" s="733">
        <f t="shared" si="7"/>
        <v>6.3200000000000006E-2</v>
      </c>
    </row>
    <row r="365" spans="1:21" ht="36" x14ac:dyDescent="0.2">
      <c r="A365" s="736"/>
      <c r="B365" s="713"/>
      <c r="C365" s="737"/>
      <c r="D365" s="713"/>
      <c r="E365" s="713"/>
      <c r="F365" s="692" t="s">
        <v>592</v>
      </c>
      <c r="G365" s="738">
        <f>SUM(G358:G364)</f>
        <v>0.99530400000000008</v>
      </c>
    </row>
    <row r="366" spans="1:21" x14ac:dyDescent="0.25">
      <c r="A366" s="739"/>
      <c r="B366" s="713"/>
      <c r="C366" s="740"/>
      <c r="D366" s="740"/>
      <c r="E366" s="737"/>
      <c r="F366" s="741"/>
      <c r="G366" s="741"/>
    </row>
    <row r="367" spans="1:21" s="52" customFormat="1" ht="15" customHeight="1" x14ac:dyDescent="0.25">
      <c r="A367" s="1305" t="s">
        <v>55</v>
      </c>
      <c r="B367" s="1305"/>
      <c r="C367" s="1305"/>
      <c r="D367" s="1305"/>
      <c r="E367" s="1305"/>
      <c r="F367" s="1305"/>
      <c r="G367" s="1305"/>
      <c r="H367" s="1305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</row>
    <row r="368" spans="1:21" s="52" customFormat="1" ht="15" x14ac:dyDescent="0.25">
      <c r="A368" s="1305" t="s">
        <v>673</v>
      </c>
      <c r="B368" s="1305"/>
      <c r="C368" s="1305"/>
      <c r="D368" s="1305"/>
      <c r="E368" s="1305"/>
      <c r="F368" s="1305"/>
      <c r="G368" s="1305"/>
      <c r="H368" s="1305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</row>
    <row r="369" spans="1:21" s="52" customFormat="1" ht="15" customHeight="1" x14ac:dyDescent="0.25">
      <c r="A369" s="1301" t="s">
        <v>674</v>
      </c>
      <c r="B369" s="1301"/>
      <c r="C369" s="1301"/>
      <c r="D369" s="1301"/>
      <c r="E369" s="1301"/>
      <c r="F369" s="1301"/>
      <c r="G369" s="1301"/>
      <c r="H369" s="130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</row>
    <row r="370" spans="1:21" ht="14.25" thickBot="1" x14ac:dyDescent="0.3">
      <c r="A370" s="708" t="s">
        <v>3</v>
      </c>
      <c r="B370" s="709"/>
      <c r="C370" s="708"/>
      <c r="D370" s="708"/>
      <c r="E370" s="710"/>
      <c r="F370" s="710"/>
      <c r="G370" s="710"/>
    </row>
    <row r="371" spans="1:21" ht="32.25" customHeight="1" thickBot="1" x14ac:dyDescent="0.25">
      <c r="A371" s="1479" t="s">
        <v>161</v>
      </c>
      <c r="B371" s="1480"/>
      <c r="C371" s="1480"/>
      <c r="D371" s="1480"/>
      <c r="E371" s="1480"/>
      <c r="F371" s="1480"/>
      <c r="G371" s="1480"/>
    </row>
    <row r="372" spans="1:21" x14ac:dyDescent="0.25">
      <c r="A372" s="714"/>
      <c r="B372" s="713"/>
      <c r="C372" s="714"/>
      <c r="D372" s="714"/>
      <c r="E372" s="714"/>
      <c r="F372" s="714"/>
      <c r="G372" s="714"/>
    </row>
    <row r="373" spans="1:21" ht="14.25" thickBot="1" x14ac:dyDescent="0.3">
      <c r="A373" s="708" t="s">
        <v>4</v>
      </c>
      <c r="B373" s="709"/>
      <c r="C373" s="712"/>
      <c r="D373" s="712"/>
      <c r="F373" s="715"/>
      <c r="G373" s="714"/>
    </row>
    <row r="374" spans="1:21" ht="14.25" thickBot="1" x14ac:dyDescent="0.25">
      <c r="A374" s="1456" t="s">
        <v>21</v>
      </c>
      <c r="B374" s="1457"/>
      <c r="C374" s="1457"/>
      <c r="D374" s="1457"/>
      <c r="E374" s="1457"/>
      <c r="F374" s="1457"/>
      <c r="G374" s="1457"/>
    </row>
    <row r="375" spans="1:21" x14ac:dyDescent="0.25">
      <c r="A375" s="708"/>
      <c r="B375" s="709"/>
      <c r="C375" s="740"/>
      <c r="D375" s="740"/>
      <c r="E375" s="715"/>
      <c r="F375" s="715"/>
      <c r="G375" s="715"/>
    </row>
    <row r="376" spans="1:21" x14ac:dyDescent="0.2">
      <c r="A376" s="719" t="s">
        <v>5</v>
      </c>
      <c r="B376" s="720" t="s">
        <v>6</v>
      </c>
      <c r="C376" s="680" t="s">
        <v>578</v>
      </c>
      <c r="D376" s="680" t="s">
        <v>579</v>
      </c>
      <c r="E376" s="680" t="s">
        <v>580</v>
      </c>
      <c r="F376" s="687" t="s">
        <v>581</v>
      </c>
      <c r="G376" s="690" t="s">
        <v>14</v>
      </c>
    </row>
    <row r="377" spans="1:21" x14ac:dyDescent="0.2">
      <c r="A377" s="721"/>
      <c r="B377" s="721"/>
      <c r="C377" s="680"/>
      <c r="D377" s="680"/>
      <c r="E377" s="680" t="s">
        <v>582</v>
      </c>
      <c r="F377" s="687" t="s">
        <v>583</v>
      </c>
      <c r="G377" s="687" t="s">
        <v>584</v>
      </c>
    </row>
    <row r="378" spans="1:21" x14ac:dyDescent="0.2">
      <c r="A378" s="1472" t="str">
        <f>'[1]CM.01-PERSONAL '!$C$185</f>
        <v>GERENCIA DE TRANSPORTE Y TRANSITO</v>
      </c>
      <c r="B378" s="1473">
        <v>12</v>
      </c>
      <c r="C378" s="722" t="str">
        <f>'[1]CM.02- FUNGIBLE'!$B$6</f>
        <v>Folder manila A4</v>
      </c>
      <c r="D378" s="723" t="s">
        <v>591</v>
      </c>
      <c r="E378" s="724">
        <v>1</v>
      </c>
      <c r="F378" s="725">
        <f>'[1]CM.02- FUNGIBLE'!$E$6</f>
        <v>0.71679999999999999</v>
      </c>
      <c r="G378" s="726">
        <f t="shared" ref="G378:G383" si="8">E378*F378</f>
        <v>0.71679999999999999</v>
      </c>
    </row>
    <row r="379" spans="1:21" x14ac:dyDescent="0.2">
      <c r="A379" s="1463"/>
      <c r="B379" s="1466"/>
      <c r="C379" s="727" t="str">
        <f>'[1]CM.02- FUNGIBLE'!$B$5</f>
        <v>Faster</v>
      </c>
      <c r="D379" s="723" t="s">
        <v>591</v>
      </c>
      <c r="E379" s="727">
        <v>1</v>
      </c>
      <c r="F379" s="728">
        <f>'[1]CM.02- FUNGIBLE'!$E$5</f>
        <v>8.8000000000000009E-2</v>
      </c>
      <c r="G379" s="726">
        <f t="shared" si="8"/>
        <v>8.8000000000000009E-2</v>
      </c>
    </row>
    <row r="380" spans="1:21" x14ac:dyDescent="0.2">
      <c r="A380" s="1463"/>
      <c r="B380" s="1471">
        <v>17</v>
      </c>
      <c r="C380" s="722" t="str">
        <f>'[1]CM.02- FUNGIBLE'!$B$8</f>
        <v>Papel Bond A-4 75 gramos</v>
      </c>
      <c r="D380" s="723" t="s">
        <v>591</v>
      </c>
      <c r="E380" s="724">
        <v>2</v>
      </c>
      <c r="F380" s="729">
        <f>'[1]CM.02- FUNGIBLE'!$E$8</f>
        <v>3.1600000000000003E-2</v>
      </c>
      <c r="G380" s="726">
        <f t="shared" si="8"/>
        <v>6.3200000000000006E-2</v>
      </c>
    </row>
    <row r="381" spans="1:21" x14ac:dyDescent="0.2">
      <c r="A381" s="1463"/>
      <c r="B381" s="1466"/>
      <c r="C381" s="730" t="str">
        <f>'[1]CM.02- FUNGIBLE'!$B$7</f>
        <v>Grapas 26/6</v>
      </c>
      <c r="D381" s="723" t="s">
        <v>591</v>
      </c>
      <c r="E381" s="731">
        <v>1</v>
      </c>
      <c r="F381" s="732">
        <f>'[1]CM.02- FUNGIBLE'!$E$7</f>
        <v>4.5199999999999998E-4</v>
      </c>
      <c r="G381" s="726">
        <f t="shared" si="8"/>
        <v>4.5199999999999998E-4</v>
      </c>
    </row>
    <row r="382" spans="1:21" x14ac:dyDescent="0.2">
      <c r="A382" s="1463"/>
      <c r="B382" s="1471">
        <v>18</v>
      </c>
      <c r="C382" s="722" t="str">
        <f>'[1]CM.02- FUNGIBLE'!$B$8</f>
        <v>Papel Bond A-4 75 gramos</v>
      </c>
      <c r="D382" s="723" t="s">
        <v>591</v>
      </c>
      <c r="E382" s="724">
        <v>2</v>
      </c>
      <c r="F382" s="729">
        <f>'[1]CM.02- FUNGIBLE'!$E$8</f>
        <v>3.1600000000000003E-2</v>
      </c>
      <c r="G382" s="726">
        <f t="shared" si="8"/>
        <v>6.3200000000000006E-2</v>
      </c>
    </row>
    <row r="383" spans="1:21" x14ac:dyDescent="0.2">
      <c r="A383" s="1464"/>
      <c r="B383" s="1466"/>
      <c r="C383" s="730" t="str">
        <f>'[1]CM.02- FUNGIBLE'!$B$7</f>
        <v>Grapas 26/6</v>
      </c>
      <c r="D383" s="723" t="s">
        <v>591</v>
      </c>
      <c r="E383" s="731">
        <v>1</v>
      </c>
      <c r="F383" s="732">
        <f>'[1]CM.02- FUNGIBLE'!$E$7</f>
        <v>4.5199999999999998E-4</v>
      </c>
      <c r="G383" s="726">
        <f t="shared" si="8"/>
        <v>4.5199999999999998E-4</v>
      </c>
    </row>
    <row r="384" spans="1:21" ht="36" x14ac:dyDescent="0.2">
      <c r="A384" s="706"/>
      <c r="B384" s="707"/>
      <c r="C384" s="706"/>
      <c r="D384" s="713"/>
      <c r="E384" s="713"/>
      <c r="F384" s="692" t="s">
        <v>592</v>
      </c>
      <c r="G384" s="691">
        <f>SUM(G378:G383)</f>
        <v>0.93210400000000004</v>
      </c>
    </row>
    <row r="385" spans="1:21" x14ac:dyDescent="0.25">
      <c r="A385" s="739"/>
      <c r="B385" s="713"/>
      <c r="C385" s="740"/>
      <c r="D385" s="740"/>
      <c r="E385" s="737"/>
      <c r="F385" s="737"/>
      <c r="G385" s="737"/>
    </row>
    <row r="386" spans="1:21" s="52" customFormat="1" ht="15" customHeight="1" x14ac:dyDescent="0.25">
      <c r="A386" s="1305" t="s">
        <v>55</v>
      </c>
      <c r="B386" s="1305"/>
      <c r="C386" s="1305"/>
      <c r="D386" s="1305"/>
      <c r="E386" s="1305"/>
      <c r="F386" s="1305"/>
      <c r="G386" s="1305"/>
      <c r="H386" s="1305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</row>
    <row r="387" spans="1:21" s="52" customFormat="1" ht="15" x14ac:dyDescent="0.25">
      <c r="A387" s="1305" t="s">
        <v>673</v>
      </c>
      <c r="B387" s="1305"/>
      <c r="C387" s="1305"/>
      <c r="D387" s="1305"/>
      <c r="E387" s="1305"/>
      <c r="F387" s="1305"/>
      <c r="G387" s="1305"/>
      <c r="H387" s="1305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</row>
    <row r="388" spans="1:21" s="52" customFormat="1" ht="15" customHeight="1" x14ac:dyDescent="0.25">
      <c r="A388" s="1301" t="s">
        <v>674</v>
      </c>
      <c r="B388" s="1301"/>
      <c r="C388" s="1301"/>
      <c r="D388" s="1301"/>
      <c r="E388" s="1301"/>
      <c r="F388" s="1301"/>
      <c r="G388" s="1301"/>
      <c r="H388" s="130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</row>
    <row r="389" spans="1:21" ht="14.25" thickBot="1" x14ac:dyDescent="0.3">
      <c r="A389" s="708" t="s">
        <v>3</v>
      </c>
      <c r="B389" s="709"/>
      <c r="C389" s="708"/>
      <c r="D389" s="708"/>
      <c r="E389" s="710"/>
      <c r="F389" s="710"/>
      <c r="G389" s="710"/>
    </row>
    <row r="390" spans="1:21" ht="26.25" customHeight="1" thickBot="1" x14ac:dyDescent="0.25">
      <c r="A390" s="1479" t="s">
        <v>170</v>
      </c>
      <c r="B390" s="1480"/>
      <c r="C390" s="1480"/>
      <c r="D390" s="1480"/>
      <c r="E390" s="1480"/>
      <c r="F390" s="1480"/>
      <c r="G390" s="1480"/>
    </row>
    <row r="391" spans="1:21" x14ac:dyDescent="0.25">
      <c r="A391" s="714"/>
      <c r="B391" s="713"/>
      <c r="C391" s="714"/>
      <c r="D391" s="714"/>
      <c r="E391" s="714"/>
      <c r="F391" s="714"/>
      <c r="G391" s="714"/>
    </row>
    <row r="392" spans="1:21" ht="14.25" thickBot="1" x14ac:dyDescent="0.3">
      <c r="A392" s="708" t="s">
        <v>4</v>
      </c>
      <c r="B392" s="709"/>
      <c r="C392" s="712"/>
      <c r="D392" s="712"/>
      <c r="F392" s="715"/>
      <c r="G392" s="714"/>
    </row>
    <row r="393" spans="1:21" ht="14.25" thickBot="1" x14ac:dyDescent="0.25">
      <c r="A393" s="1456" t="s">
        <v>21</v>
      </c>
      <c r="B393" s="1457"/>
      <c r="C393" s="1457"/>
      <c r="D393" s="1457"/>
      <c r="E393" s="1457"/>
      <c r="F393" s="1457"/>
      <c r="G393" s="1457"/>
    </row>
    <row r="394" spans="1:21" x14ac:dyDescent="0.25">
      <c r="A394" s="708"/>
      <c r="B394" s="709"/>
      <c r="C394" s="740"/>
      <c r="D394" s="740"/>
      <c r="E394" s="715"/>
      <c r="F394" s="715"/>
      <c r="G394" s="715"/>
    </row>
    <row r="395" spans="1:21" x14ac:dyDescent="0.2">
      <c r="A395" s="719" t="s">
        <v>5</v>
      </c>
      <c r="B395" s="720" t="s">
        <v>6</v>
      </c>
      <c r="C395" s="680" t="s">
        <v>578</v>
      </c>
      <c r="D395" s="680" t="s">
        <v>579</v>
      </c>
      <c r="E395" s="680" t="s">
        <v>580</v>
      </c>
      <c r="F395" s="687" t="s">
        <v>581</v>
      </c>
      <c r="G395" s="690" t="s">
        <v>14</v>
      </c>
    </row>
    <row r="396" spans="1:21" x14ac:dyDescent="0.2">
      <c r="A396" s="721"/>
      <c r="B396" s="721"/>
      <c r="C396" s="680"/>
      <c r="D396" s="680"/>
      <c r="E396" s="680" t="s">
        <v>582</v>
      </c>
      <c r="F396" s="687" t="s">
        <v>583</v>
      </c>
      <c r="G396" s="687" t="s">
        <v>584</v>
      </c>
    </row>
    <row r="397" spans="1:21" x14ac:dyDescent="0.2">
      <c r="A397" s="1472" t="str">
        <f>'[1]CM.01-PERSONAL '!$C$185</f>
        <v>GERENCIA DE TRANSPORTE Y TRANSITO</v>
      </c>
      <c r="B397" s="1473">
        <v>12</v>
      </c>
      <c r="C397" s="722" t="str">
        <f>'[1]CM.02- FUNGIBLE'!$B$6</f>
        <v>Folder manila A4</v>
      </c>
      <c r="D397" s="723" t="s">
        <v>591</v>
      </c>
      <c r="E397" s="724">
        <v>1</v>
      </c>
      <c r="F397" s="725">
        <f>'[1]CM.02- FUNGIBLE'!$E$6</f>
        <v>0.71679999999999999</v>
      </c>
      <c r="G397" s="726">
        <f t="shared" ref="G397:G403" si="9">E397*F397</f>
        <v>0.71679999999999999</v>
      </c>
    </row>
    <row r="398" spans="1:21" x14ac:dyDescent="0.2">
      <c r="A398" s="1463"/>
      <c r="B398" s="1466"/>
      <c r="C398" s="727" t="str">
        <f>'[1]CM.02- FUNGIBLE'!$B$5</f>
        <v>Faster</v>
      </c>
      <c r="D398" s="723" t="s">
        <v>591</v>
      </c>
      <c r="E398" s="727">
        <v>1</v>
      </c>
      <c r="F398" s="728">
        <f>'[1]CM.02- FUNGIBLE'!$E$5</f>
        <v>8.8000000000000009E-2</v>
      </c>
      <c r="G398" s="726">
        <f t="shared" si="9"/>
        <v>8.8000000000000009E-2</v>
      </c>
    </row>
    <row r="399" spans="1:21" x14ac:dyDescent="0.2">
      <c r="A399" s="1463"/>
      <c r="B399" s="1471">
        <v>13</v>
      </c>
      <c r="C399" s="722" t="str">
        <f>'[1]CM.02- FUNGIBLE'!$B$8</f>
        <v>Papel Bond A-4 75 gramos</v>
      </c>
      <c r="D399" s="723" t="s">
        <v>591</v>
      </c>
      <c r="E399" s="724">
        <v>2</v>
      </c>
      <c r="F399" s="729">
        <f>'[1]CM.02- FUNGIBLE'!$E$8</f>
        <v>3.1600000000000003E-2</v>
      </c>
      <c r="G399" s="726">
        <f t="shared" si="9"/>
        <v>6.3200000000000006E-2</v>
      </c>
    </row>
    <row r="400" spans="1:21" x14ac:dyDescent="0.2">
      <c r="A400" s="1463"/>
      <c r="B400" s="1466"/>
      <c r="C400" s="730" t="str">
        <f>'[1]CM.02- FUNGIBLE'!$B$7</f>
        <v>Grapas 26/6</v>
      </c>
      <c r="D400" s="723" t="s">
        <v>591</v>
      </c>
      <c r="E400" s="731">
        <v>1</v>
      </c>
      <c r="F400" s="732">
        <f>'[1]CM.02- FUNGIBLE'!$E$7</f>
        <v>4.5199999999999998E-4</v>
      </c>
      <c r="G400" s="726">
        <f t="shared" si="9"/>
        <v>4.5199999999999998E-4</v>
      </c>
    </row>
    <row r="401" spans="1:21" ht="15" customHeight="1" x14ac:dyDescent="0.2">
      <c r="A401" s="1463"/>
      <c r="B401" s="1471">
        <v>16</v>
      </c>
      <c r="C401" s="722" t="str">
        <f>'[1]CM.02- FUNGIBLE'!$B$8</f>
        <v>Papel Bond A-4 75 gramos</v>
      </c>
      <c r="D401" s="723" t="s">
        <v>591</v>
      </c>
      <c r="E401" s="724">
        <v>2</v>
      </c>
      <c r="F401" s="729">
        <f>'[1]CM.02- FUNGIBLE'!$E$8</f>
        <v>3.1600000000000003E-2</v>
      </c>
      <c r="G401" s="733">
        <f t="shared" si="9"/>
        <v>6.3200000000000006E-2</v>
      </c>
    </row>
    <row r="402" spans="1:21" x14ac:dyDescent="0.2">
      <c r="A402" s="1481"/>
      <c r="B402" s="1466"/>
      <c r="C402" s="730" t="str">
        <f>'[1]CM.02- FUNGIBLE'!$B$7</f>
        <v>Grapas 26/6</v>
      </c>
      <c r="D402" s="723" t="s">
        <v>591</v>
      </c>
      <c r="E402" s="731">
        <v>1</v>
      </c>
      <c r="F402" s="732">
        <f>'[1]CM.02- FUNGIBLE'!$E$7</f>
        <v>4.5199999999999998E-4</v>
      </c>
      <c r="G402" s="733">
        <f t="shared" si="9"/>
        <v>4.5199999999999998E-4</v>
      </c>
    </row>
    <row r="403" spans="1:21" ht="27" x14ac:dyDescent="0.2">
      <c r="A403" s="734" t="str">
        <f>'[1]CM.01-PERSONAL '!$C$175</f>
        <v>GERENCIA GENERAL DE TRANSPORTE URBANO</v>
      </c>
      <c r="B403" s="735">
        <v>26</v>
      </c>
      <c r="C403" s="722" t="str">
        <f>'[1]CM.02- FUNGIBLE'!$B$8</f>
        <v>Papel Bond A-4 75 gramos</v>
      </c>
      <c r="D403" s="723" t="s">
        <v>591</v>
      </c>
      <c r="E403" s="724">
        <v>2</v>
      </c>
      <c r="F403" s="729">
        <f>'[1]CM.02- FUNGIBLE'!$E$8</f>
        <v>3.1600000000000003E-2</v>
      </c>
      <c r="G403" s="733">
        <f t="shared" si="9"/>
        <v>6.3200000000000006E-2</v>
      </c>
    </row>
    <row r="404" spans="1:21" ht="36" x14ac:dyDescent="0.2">
      <c r="A404" s="736"/>
      <c r="B404" s="713"/>
      <c r="C404" s="737"/>
      <c r="D404" s="713"/>
      <c r="E404" s="713"/>
      <c r="F404" s="692" t="s">
        <v>592</v>
      </c>
      <c r="G404" s="738">
        <f>SUM(G397:G403)</f>
        <v>0.99530400000000008</v>
      </c>
    </row>
    <row r="405" spans="1:21" x14ac:dyDescent="0.25">
      <c r="A405" s="739"/>
      <c r="B405" s="713"/>
      <c r="C405" s="740"/>
      <c r="D405" s="740"/>
      <c r="E405" s="737"/>
      <c r="F405" s="741"/>
      <c r="G405" s="741"/>
    </row>
    <row r="406" spans="1:21" s="52" customFormat="1" ht="15" customHeight="1" x14ac:dyDescent="0.25">
      <c r="A406" s="1305" t="s">
        <v>55</v>
      </c>
      <c r="B406" s="1305"/>
      <c r="C406" s="1305"/>
      <c r="D406" s="1305"/>
      <c r="E406" s="1305"/>
      <c r="F406" s="1305"/>
      <c r="G406" s="1305"/>
      <c r="H406" s="1305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</row>
    <row r="407" spans="1:21" s="52" customFormat="1" ht="15" x14ac:dyDescent="0.25">
      <c r="A407" s="1305" t="s">
        <v>673</v>
      </c>
      <c r="B407" s="1305"/>
      <c r="C407" s="1305"/>
      <c r="D407" s="1305"/>
      <c r="E407" s="1305"/>
      <c r="F407" s="1305"/>
      <c r="G407" s="1305"/>
      <c r="H407" s="1305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</row>
    <row r="408" spans="1:21" s="52" customFormat="1" ht="15" customHeight="1" x14ac:dyDescent="0.25">
      <c r="A408" s="1301" t="s">
        <v>674</v>
      </c>
      <c r="B408" s="1301"/>
      <c r="C408" s="1301"/>
      <c r="D408" s="1301"/>
      <c r="E408" s="1301"/>
      <c r="F408" s="1301"/>
      <c r="G408" s="1301"/>
      <c r="H408" s="130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</row>
    <row r="409" spans="1:21" ht="14.25" thickBot="1" x14ac:dyDescent="0.3">
      <c r="A409" s="708" t="s">
        <v>3</v>
      </c>
      <c r="B409" s="709"/>
      <c r="C409" s="708"/>
      <c r="D409" s="708"/>
      <c r="E409" s="710"/>
      <c r="F409" s="710"/>
      <c r="G409" s="710"/>
    </row>
    <row r="410" spans="1:21" ht="31.5" customHeight="1" thickBot="1" x14ac:dyDescent="0.25">
      <c r="A410" s="1479" t="s">
        <v>171</v>
      </c>
      <c r="B410" s="1480"/>
      <c r="C410" s="1480"/>
      <c r="D410" s="1480"/>
      <c r="E410" s="1480"/>
      <c r="F410" s="1480"/>
      <c r="G410" s="1480"/>
    </row>
    <row r="411" spans="1:21" x14ac:dyDescent="0.25">
      <c r="A411" s="714"/>
      <c r="B411" s="713"/>
      <c r="C411" s="714"/>
      <c r="D411" s="714"/>
      <c r="E411" s="714"/>
      <c r="F411" s="714"/>
      <c r="G411" s="714"/>
    </row>
    <row r="412" spans="1:21" ht="14.25" thickBot="1" x14ac:dyDescent="0.3">
      <c r="A412" s="708" t="s">
        <v>4</v>
      </c>
      <c r="B412" s="709"/>
      <c r="C412" s="712"/>
      <c r="D412" s="712"/>
      <c r="F412" s="715"/>
      <c r="G412" s="714"/>
    </row>
    <row r="413" spans="1:21" ht="14.25" thickBot="1" x14ac:dyDescent="0.25">
      <c r="A413" s="1456" t="s">
        <v>21</v>
      </c>
      <c r="B413" s="1457"/>
      <c r="C413" s="1457"/>
      <c r="D413" s="1457"/>
      <c r="E413" s="1457"/>
      <c r="F413" s="1457"/>
      <c r="G413" s="1457"/>
    </row>
    <row r="414" spans="1:21" ht="15.75" customHeight="1" x14ac:dyDescent="0.25">
      <c r="A414" s="708"/>
      <c r="B414" s="709"/>
      <c r="C414" s="740"/>
      <c r="D414" s="740"/>
      <c r="E414" s="715"/>
      <c r="F414" s="715"/>
      <c r="G414" s="715"/>
    </row>
    <row r="415" spans="1:21" x14ac:dyDescent="0.2">
      <c r="A415" s="719" t="s">
        <v>5</v>
      </c>
      <c r="B415" s="720" t="s">
        <v>6</v>
      </c>
      <c r="C415" s="680" t="s">
        <v>578</v>
      </c>
      <c r="D415" s="680" t="s">
        <v>579</v>
      </c>
      <c r="E415" s="680" t="s">
        <v>580</v>
      </c>
      <c r="F415" s="687" t="s">
        <v>581</v>
      </c>
      <c r="G415" s="690" t="s">
        <v>14</v>
      </c>
    </row>
    <row r="416" spans="1:21" x14ac:dyDescent="0.2">
      <c r="A416" s="721"/>
      <c r="B416" s="721"/>
      <c r="C416" s="680"/>
      <c r="D416" s="680"/>
      <c r="E416" s="680" t="s">
        <v>582</v>
      </c>
      <c r="F416" s="687" t="s">
        <v>583</v>
      </c>
      <c r="G416" s="687" t="s">
        <v>584</v>
      </c>
    </row>
    <row r="417" spans="1:21" x14ac:dyDescent="0.2">
      <c r="A417" s="1472" t="str">
        <f>'[1]CM.01-PERSONAL '!$C$185</f>
        <v>GERENCIA DE TRANSPORTE Y TRANSITO</v>
      </c>
      <c r="B417" s="1473">
        <v>12</v>
      </c>
      <c r="C417" s="722" t="str">
        <f>'[1]CM.02- FUNGIBLE'!$B$6</f>
        <v>Folder manila A4</v>
      </c>
      <c r="D417" s="723" t="s">
        <v>591</v>
      </c>
      <c r="E417" s="724">
        <v>1</v>
      </c>
      <c r="F417" s="725">
        <f>'[1]CM.02- FUNGIBLE'!$E$6</f>
        <v>0.71679999999999999</v>
      </c>
      <c r="G417" s="726">
        <f t="shared" ref="G417:G422" si="10">E417*F417</f>
        <v>0.71679999999999999</v>
      </c>
    </row>
    <row r="418" spans="1:21" x14ac:dyDescent="0.2">
      <c r="A418" s="1463"/>
      <c r="B418" s="1466"/>
      <c r="C418" s="727" t="str">
        <f>'[1]CM.02- FUNGIBLE'!$B$5</f>
        <v>Faster</v>
      </c>
      <c r="D418" s="723" t="s">
        <v>591</v>
      </c>
      <c r="E418" s="727">
        <v>1</v>
      </c>
      <c r="F418" s="728">
        <f>'[1]CM.02- FUNGIBLE'!$E$5</f>
        <v>8.8000000000000009E-2</v>
      </c>
      <c r="G418" s="726">
        <f t="shared" si="10"/>
        <v>8.8000000000000009E-2</v>
      </c>
    </row>
    <row r="419" spans="1:21" x14ac:dyDescent="0.2">
      <c r="A419" s="1463"/>
      <c r="B419" s="1471">
        <v>17</v>
      </c>
      <c r="C419" s="722" t="str">
        <f>'[1]CM.02- FUNGIBLE'!$B$8</f>
        <v>Papel Bond A-4 75 gramos</v>
      </c>
      <c r="D419" s="723" t="s">
        <v>591</v>
      </c>
      <c r="E419" s="724">
        <v>2</v>
      </c>
      <c r="F419" s="729">
        <f>'[1]CM.02- FUNGIBLE'!$E$8</f>
        <v>3.1600000000000003E-2</v>
      </c>
      <c r="G419" s="726">
        <f t="shared" si="10"/>
        <v>6.3200000000000006E-2</v>
      </c>
    </row>
    <row r="420" spans="1:21" x14ac:dyDescent="0.2">
      <c r="A420" s="1463"/>
      <c r="B420" s="1466"/>
      <c r="C420" s="730" t="str">
        <f>'[1]CM.02- FUNGIBLE'!$B$7</f>
        <v>Grapas 26/6</v>
      </c>
      <c r="D420" s="723" t="s">
        <v>591</v>
      </c>
      <c r="E420" s="731">
        <v>1</v>
      </c>
      <c r="F420" s="732">
        <f>'[1]CM.02- FUNGIBLE'!$E$7</f>
        <v>4.5199999999999998E-4</v>
      </c>
      <c r="G420" s="726">
        <f t="shared" si="10"/>
        <v>4.5199999999999998E-4</v>
      </c>
    </row>
    <row r="421" spans="1:21" x14ac:dyDescent="0.2">
      <c r="A421" s="1463"/>
      <c r="B421" s="1471">
        <v>18</v>
      </c>
      <c r="C421" s="722" t="str">
        <f>'[1]CM.02- FUNGIBLE'!$B$8</f>
        <v>Papel Bond A-4 75 gramos</v>
      </c>
      <c r="D421" s="723" t="s">
        <v>591</v>
      </c>
      <c r="E421" s="724">
        <v>2</v>
      </c>
      <c r="F421" s="729">
        <f>'[1]CM.02- FUNGIBLE'!$E$8</f>
        <v>3.1600000000000003E-2</v>
      </c>
      <c r="G421" s="726">
        <f t="shared" si="10"/>
        <v>6.3200000000000006E-2</v>
      </c>
    </row>
    <row r="422" spans="1:21" x14ac:dyDescent="0.2">
      <c r="A422" s="1464"/>
      <c r="B422" s="1466"/>
      <c r="C422" s="730" t="str">
        <f>'[1]CM.02- FUNGIBLE'!$B$7</f>
        <v>Grapas 26/6</v>
      </c>
      <c r="D422" s="723" t="s">
        <v>591</v>
      </c>
      <c r="E422" s="731">
        <v>1</v>
      </c>
      <c r="F422" s="732">
        <f>'[1]CM.02- FUNGIBLE'!$E$7</f>
        <v>4.5199999999999998E-4</v>
      </c>
      <c r="G422" s="726">
        <f t="shared" si="10"/>
        <v>4.5199999999999998E-4</v>
      </c>
    </row>
    <row r="423" spans="1:21" ht="36" x14ac:dyDescent="0.2">
      <c r="A423" s="706"/>
      <c r="B423" s="707"/>
      <c r="C423" s="706"/>
      <c r="D423" s="713"/>
      <c r="E423" s="713"/>
      <c r="F423" s="692" t="s">
        <v>592</v>
      </c>
      <c r="G423" s="691">
        <f>SUM(G417:G422)</f>
        <v>0.93210400000000004</v>
      </c>
    </row>
    <row r="424" spans="1:21" x14ac:dyDescent="0.25">
      <c r="A424" s="739"/>
      <c r="B424" s="713"/>
      <c r="C424" s="740"/>
      <c r="D424" s="740"/>
      <c r="E424" s="737"/>
      <c r="F424" s="737"/>
      <c r="G424" s="737"/>
    </row>
    <row r="425" spans="1:21" s="52" customFormat="1" ht="15" customHeight="1" x14ac:dyDescent="0.25">
      <c r="A425" s="1305" t="s">
        <v>55</v>
      </c>
      <c r="B425" s="1305"/>
      <c r="C425" s="1305"/>
      <c r="D425" s="1305"/>
      <c r="E425" s="1305"/>
      <c r="F425" s="1305"/>
      <c r="G425" s="1305"/>
      <c r="H425" s="1305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</row>
    <row r="426" spans="1:21" s="52" customFormat="1" ht="15" x14ac:dyDescent="0.25">
      <c r="A426" s="1305" t="s">
        <v>673</v>
      </c>
      <c r="B426" s="1305"/>
      <c r="C426" s="1305"/>
      <c r="D426" s="1305"/>
      <c r="E426" s="1305"/>
      <c r="F426" s="1305"/>
      <c r="G426" s="1305"/>
      <c r="H426" s="1305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</row>
    <row r="427" spans="1:21" s="52" customFormat="1" ht="15" customHeight="1" x14ac:dyDescent="0.25">
      <c r="A427" s="1301" t="s">
        <v>674</v>
      </c>
      <c r="B427" s="1301"/>
      <c r="C427" s="1301"/>
      <c r="D427" s="1301"/>
      <c r="E427" s="1301"/>
      <c r="F427" s="1301"/>
      <c r="G427" s="1301"/>
      <c r="H427" s="130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</row>
    <row r="428" spans="1:21" ht="14.25" thickBot="1" x14ac:dyDescent="0.3">
      <c r="A428" s="708" t="s">
        <v>3</v>
      </c>
      <c r="B428" s="709"/>
      <c r="C428" s="708"/>
      <c r="D428" s="708"/>
      <c r="E428" s="710"/>
      <c r="F428" s="710"/>
      <c r="G428" s="710"/>
    </row>
    <row r="429" spans="1:21" ht="30.75" customHeight="1" thickBot="1" x14ac:dyDescent="0.25">
      <c r="A429" s="1479" t="s">
        <v>174</v>
      </c>
      <c r="B429" s="1480"/>
      <c r="C429" s="1480"/>
      <c r="D429" s="1480"/>
      <c r="E429" s="1480"/>
      <c r="F429" s="1480"/>
      <c r="G429" s="1480"/>
    </row>
    <row r="430" spans="1:21" x14ac:dyDescent="0.25">
      <c r="A430" s="714"/>
      <c r="B430" s="713"/>
      <c r="C430" s="714"/>
      <c r="D430" s="714"/>
      <c r="E430" s="714"/>
      <c r="F430" s="714"/>
      <c r="G430" s="714"/>
    </row>
    <row r="431" spans="1:21" ht="14.25" thickBot="1" x14ac:dyDescent="0.3">
      <c r="A431" s="708" t="s">
        <v>4</v>
      </c>
      <c r="B431" s="709"/>
      <c r="C431" s="712"/>
      <c r="D431" s="712"/>
      <c r="F431" s="715"/>
      <c r="G431" s="714"/>
    </row>
    <row r="432" spans="1:21" ht="14.25" thickBot="1" x14ac:dyDescent="0.25">
      <c r="A432" s="1456" t="s">
        <v>21</v>
      </c>
      <c r="B432" s="1457"/>
      <c r="C432" s="1457"/>
      <c r="D432" s="1457"/>
      <c r="E432" s="1457"/>
      <c r="F432" s="1457"/>
      <c r="G432" s="1457"/>
    </row>
    <row r="433" spans="1:21" x14ac:dyDescent="0.25">
      <c r="A433" s="708"/>
      <c r="B433" s="709"/>
      <c r="C433" s="740"/>
      <c r="D433" s="740"/>
      <c r="E433" s="715"/>
      <c r="F433" s="715"/>
      <c r="G433" s="715"/>
    </row>
    <row r="434" spans="1:21" x14ac:dyDescent="0.2">
      <c r="A434" s="719" t="s">
        <v>5</v>
      </c>
      <c r="B434" s="720" t="s">
        <v>6</v>
      </c>
      <c r="C434" s="680" t="s">
        <v>578</v>
      </c>
      <c r="D434" s="680" t="s">
        <v>579</v>
      </c>
      <c r="E434" s="680" t="s">
        <v>580</v>
      </c>
      <c r="F434" s="687" t="s">
        <v>581</v>
      </c>
      <c r="G434" s="690" t="s">
        <v>14</v>
      </c>
    </row>
    <row r="435" spans="1:21" x14ac:dyDescent="0.2">
      <c r="A435" s="721"/>
      <c r="B435" s="721"/>
      <c r="C435" s="680"/>
      <c r="D435" s="680"/>
      <c r="E435" s="680" t="s">
        <v>582</v>
      </c>
      <c r="F435" s="687" t="s">
        <v>583</v>
      </c>
      <c r="G435" s="687" t="s">
        <v>584</v>
      </c>
    </row>
    <row r="436" spans="1:21" ht="25.5" customHeight="1" x14ac:dyDescent="0.2">
      <c r="A436" s="1475" t="str">
        <f>'[1]CM.01-PERSONAL '!$C$185</f>
        <v>GERENCIA DE TRANSPORTE Y TRANSITO</v>
      </c>
      <c r="B436" s="1465">
        <v>12</v>
      </c>
      <c r="C436" s="722" t="str">
        <f>'[1]CM.02- FUNGIBLE'!$B$6</f>
        <v>Folder manila A4</v>
      </c>
      <c r="D436" s="723" t="s">
        <v>591</v>
      </c>
      <c r="E436" s="724">
        <v>1</v>
      </c>
      <c r="F436" s="725">
        <f>'[1]CM.02- FUNGIBLE'!$E$6</f>
        <v>0.71679999999999999</v>
      </c>
      <c r="G436" s="726">
        <f>E436*F436</f>
        <v>0.71679999999999999</v>
      </c>
    </row>
    <row r="437" spans="1:21" x14ac:dyDescent="0.2">
      <c r="A437" s="1476"/>
      <c r="B437" s="1466"/>
      <c r="C437" s="727" t="str">
        <f>'[1]CM.02- FUNGIBLE'!$B$5</f>
        <v>Faster</v>
      </c>
      <c r="D437" s="723" t="s">
        <v>591</v>
      </c>
      <c r="E437" s="727">
        <v>1</v>
      </c>
      <c r="F437" s="728">
        <f>'[1]CM.02- FUNGIBLE'!$E$5</f>
        <v>8.8000000000000009E-2</v>
      </c>
      <c r="G437" s="726">
        <f>E437*F437</f>
        <v>8.8000000000000009E-2</v>
      </c>
    </row>
    <row r="438" spans="1:21" ht="25.5" customHeight="1" x14ac:dyDescent="0.2">
      <c r="A438" s="1476"/>
      <c r="B438" s="1465">
        <v>17</v>
      </c>
      <c r="C438" s="722" t="str">
        <f>'[1]CM.02- FUNGIBLE'!$B$8</f>
        <v>Papel Bond A-4 75 gramos</v>
      </c>
      <c r="D438" s="723" t="s">
        <v>591</v>
      </c>
      <c r="E438" s="724">
        <v>2</v>
      </c>
      <c r="F438" s="729">
        <f>'[1]CM.02- FUNGIBLE'!$E$8</f>
        <v>3.1600000000000003E-2</v>
      </c>
      <c r="G438" s="726">
        <f>E438*F438</f>
        <v>6.3200000000000006E-2</v>
      </c>
    </row>
    <row r="439" spans="1:21" x14ac:dyDescent="0.2">
      <c r="A439" s="1477"/>
      <c r="B439" s="1478"/>
      <c r="C439" s="730" t="str">
        <f>'[1]CM.02- FUNGIBLE'!$B$7</f>
        <v>Grapas 26/6</v>
      </c>
      <c r="D439" s="723" t="s">
        <v>591</v>
      </c>
      <c r="E439" s="731">
        <v>1</v>
      </c>
      <c r="F439" s="732">
        <f>'[1]CM.02- FUNGIBLE'!$E$7</f>
        <v>4.5199999999999998E-4</v>
      </c>
      <c r="G439" s="726">
        <f>E439*F439</f>
        <v>4.5199999999999998E-4</v>
      </c>
    </row>
    <row r="440" spans="1:21" ht="27" x14ac:dyDescent="0.2">
      <c r="A440" s="734" t="str">
        <f>'[1]CM.01-PERSONAL '!$C$175</f>
        <v>GERENCIA GENERAL DE TRANSPORTE URBANO</v>
      </c>
      <c r="B440" s="735">
        <v>24</v>
      </c>
      <c r="C440" s="722" t="str">
        <f>'[1]CM.02- FUNGIBLE'!$B$8</f>
        <v>Papel Bond A-4 75 gramos</v>
      </c>
      <c r="D440" s="723" t="s">
        <v>591</v>
      </c>
      <c r="E440" s="724">
        <v>1</v>
      </c>
      <c r="F440" s="729">
        <f>'[1]CM.02- FUNGIBLE'!$E$8</f>
        <v>3.1600000000000003E-2</v>
      </c>
      <c r="G440" s="733">
        <f>E440*F440</f>
        <v>3.1600000000000003E-2</v>
      </c>
    </row>
    <row r="441" spans="1:21" ht="36" x14ac:dyDescent="0.2">
      <c r="A441" s="736"/>
      <c r="B441" s="713"/>
      <c r="C441" s="737"/>
      <c r="D441" s="713"/>
      <c r="E441" s="713"/>
      <c r="F441" s="692" t="s">
        <v>592</v>
      </c>
      <c r="G441" s="691">
        <f>SUM(G436:G440)</f>
        <v>0.90005199999999996</v>
      </c>
    </row>
    <row r="442" spans="1:21" x14ac:dyDescent="0.25">
      <c r="A442" s="739"/>
      <c r="B442" s="713"/>
      <c r="C442" s="740"/>
      <c r="D442" s="740"/>
      <c r="E442" s="737"/>
      <c r="F442" s="737"/>
      <c r="G442" s="737"/>
    </row>
    <row r="443" spans="1:21" s="52" customFormat="1" ht="15" customHeight="1" x14ac:dyDescent="0.25">
      <c r="A443" s="1305" t="s">
        <v>55</v>
      </c>
      <c r="B443" s="1305"/>
      <c r="C443" s="1305"/>
      <c r="D443" s="1305"/>
      <c r="E443" s="1305"/>
      <c r="F443" s="1305"/>
      <c r="G443" s="1305"/>
      <c r="H443" s="1305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</row>
    <row r="444" spans="1:21" s="52" customFormat="1" ht="15" x14ac:dyDescent="0.25">
      <c r="A444" s="1305" t="s">
        <v>673</v>
      </c>
      <c r="B444" s="1305"/>
      <c r="C444" s="1305"/>
      <c r="D444" s="1305"/>
      <c r="E444" s="1305"/>
      <c r="F444" s="1305"/>
      <c r="G444" s="1305"/>
      <c r="H444" s="1305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</row>
    <row r="445" spans="1:21" s="52" customFormat="1" ht="15" customHeight="1" x14ac:dyDescent="0.25">
      <c r="A445" s="1301" t="s">
        <v>674</v>
      </c>
      <c r="B445" s="1301"/>
      <c r="C445" s="1301"/>
      <c r="D445" s="1301"/>
      <c r="E445" s="1301"/>
      <c r="F445" s="1301"/>
      <c r="G445" s="1301"/>
      <c r="H445" s="130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</row>
    <row r="446" spans="1:21" ht="14.25" thickBot="1" x14ac:dyDescent="0.3">
      <c r="A446" s="708" t="s">
        <v>3</v>
      </c>
      <c r="B446" s="709"/>
      <c r="C446" s="708"/>
      <c r="D446" s="708"/>
      <c r="E446" s="710"/>
      <c r="F446" s="710"/>
      <c r="G446" s="710"/>
    </row>
    <row r="447" spans="1:21" ht="14.25" thickBot="1" x14ac:dyDescent="0.25">
      <c r="A447" s="1479" t="s">
        <v>175</v>
      </c>
      <c r="B447" s="1480"/>
      <c r="C447" s="1480"/>
      <c r="D447" s="1480"/>
      <c r="E447" s="1480"/>
      <c r="F447" s="1480"/>
      <c r="G447" s="1480"/>
    </row>
    <row r="448" spans="1:21" x14ac:dyDescent="0.25">
      <c r="A448" s="714"/>
      <c r="B448" s="713"/>
      <c r="C448" s="714"/>
      <c r="D448" s="714"/>
      <c r="E448" s="714"/>
      <c r="F448" s="714"/>
      <c r="G448" s="714"/>
    </row>
    <row r="449" spans="1:21" ht="14.25" thickBot="1" x14ac:dyDescent="0.3">
      <c r="A449" s="708" t="s">
        <v>4</v>
      </c>
      <c r="B449" s="709"/>
      <c r="C449" s="712"/>
      <c r="D449" s="712"/>
      <c r="F449" s="715"/>
      <c r="G449" s="714"/>
    </row>
    <row r="450" spans="1:21" ht="14.25" thickBot="1" x14ac:dyDescent="0.25">
      <c r="A450" s="1456" t="s">
        <v>21</v>
      </c>
      <c r="B450" s="1457"/>
      <c r="C450" s="1457"/>
      <c r="D450" s="1457"/>
      <c r="E450" s="1457"/>
      <c r="F450" s="1457"/>
      <c r="G450" s="1457"/>
    </row>
    <row r="451" spans="1:21" x14ac:dyDescent="0.25">
      <c r="A451" s="708"/>
      <c r="B451" s="709"/>
      <c r="C451" s="740"/>
      <c r="D451" s="740"/>
      <c r="E451" s="715"/>
      <c r="F451" s="715"/>
      <c r="G451" s="715"/>
    </row>
    <row r="452" spans="1:21" x14ac:dyDescent="0.2">
      <c r="A452" s="719" t="s">
        <v>5</v>
      </c>
      <c r="B452" s="720" t="s">
        <v>6</v>
      </c>
      <c r="C452" s="680" t="s">
        <v>578</v>
      </c>
      <c r="D452" s="680" t="s">
        <v>579</v>
      </c>
      <c r="E452" s="680" t="s">
        <v>580</v>
      </c>
      <c r="F452" s="687" t="s">
        <v>581</v>
      </c>
      <c r="G452" s="690" t="s">
        <v>14</v>
      </c>
    </row>
    <row r="453" spans="1:21" x14ac:dyDescent="0.2">
      <c r="A453" s="721"/>
      <c r="B453" s="721"/>
      <c r="C453" s="680"/>
      <c r="D453" s="680"/>
      <c r="E453" s="680" t="s">
        <v>582</v>
      </c>
      <c r="F453" s="687" t="s">
        <v>583</v>
      </c>
      <c r="G453" s="687" t="s">
        <v>584</v>
      </c>
    </row>
    <row r="454" spans="1:21" ht="25.5" customHeight="1" x14ac:dyDescent="0.2">
      <c r="A454" s="1475" t="str">
        <f>'[1]CM.01-PERSONAL '!$C$185</f>
        <v>GERENCIA DE TRANSPORTE Y TRANSITO</v>
      </c>
      <c r="B454" s="1465">
        <v>12</v>
      </c>
      <c r="C454" s="722" t="str">
        <f>'[1]CM.02- FUNGIBLE'!$B$6</f>
        <v>Folder manila A4</v>
      </c>
      <c r="D454" s="723" t="s">
        <v>591</v>
      </c>
      <c r="E454" s="724">
        <v>1</v>
      </c>
      <c r="F454" s="725">
        <f>'[1]CM.02- FUNGIBLE'!$E$6</f>
        <v>0.71679999999999999</v>
      </c>
      <c r="G454" s="726">
        <f>E454*F454</f>
        <v>0.71679999999999999</v>
      </c>
    </row>
    <row r="455" spans="1:21" x14ac:dyDescent="0.2">
      <c r="A455" s="1476"/>
      <c r="B455" s="1466"/>
      <c r="C455" s="727" t="str">
        <f>'[1]CM.02- FUNGIBLE'!$B$5</f>
        <v>Faster</v>
      </c>
      <c r="D455" s="723" t="s">
        <v>591</v>
      </c>
      <c r="E455" s="727">
        <v>1</v>
      </c>
      <c r="F455" s="728">
        <f>'[1]CM.02- FUNGIBLE'!$E$5</f>
        <v>8.8000000000000009E-2</v>
      </c>
      <c r="G455" s="726">
        <f>E455*F455</f>
        <v>8.8000000000000009E-2</v>
      </c>
    </row>
    <row r="456" spans="1:21" ht="25.5" customHeight="1" x14ac:dyDescent="0.2">
      <c r="A456" s="1476"/>
      <c r="B456" s="1465">
        <v>17</v>
      </c>
      <c r="C456" s="722" t="str">
        <f>'[1]CM.02- FUNGIBLE'!$B$8</f>
        <v>Papel Bond A-4 75 gramos</v>
      </c>
      <c r="D456" s="723" t="s">
        <v>591</v>
      </c>
      <c r="E456" s="724">
        <v>2</v>
      </c>
      <c r="F456" s="729">
        <f>'[1]CM.02- FUNGIBLE'!$E$8</f>
        <v>3.1600000000000003E-2</v>
      </c>
      <c r="G456" s="726">
        <f>E456*F456</f>
        <v>6.3200000000000006E-2</v>
      </c>
    </row>
    <row r="457" spans="1:21" x14ac:dyDescent="0.2">
      <c r="A457" s="1477"/>
      <c r="B457" s="1478"/>
      <c r="C457" s="730" t="str">
        <f>'[1]CM.02- FUNGIBLE'!$B$7</f>
        <v>Grapas 26/6</v>
      </c>
      <c r="D457" s="723" t="s">
        <v>591</v>
      </c>
      <c r="E457" s="731">
        <v>1</v>
      </c>
      <c r="F457" s="732">
        <f>'[1]CM.02- FUNGIBLE'!$E$7</f>
        <v>4.5199999999999998E-4</v>
      </c>
      <c r="G457" s="726">
        <f>E457*F457</f>
        <v>4.5199999999999998E-4</v>
      </c>
    </row>
    <row r="458" spans="1:21" ht="27" x14ac:dyDescent="0.2">
      <c r="A458" s="734" t="str">
        <f>'[1]CM.01-PERSONAL '!$C$175</f>
        <v>GERENCIA GENERAL DE TRANSPORTE URBANO</v>
      </c>
      <c r="B458" s="735">
        <v>24</v>
      </c>
      <c r="C458" s="722" t="str">
        <f>'[1]CM.02- FUNGIBLE'!$B$8</f>
        <v>Papel Bond A-4 75 gramos</v>
      </c>
      <c r="D458" s="723" t="s">
        <v>591</v>
      </c>
      <c r="E458" s="724">
        <v>1</v>
      </c>
      <c r="F458" s="729">
        <f>'[1]CM.02- FUNGIBLE'!$E$8</f>
        <v>3.1600000000000003E-2</v>
      </c>
      <c r="G458" s="733">
        <f>E458*F458</f>
        <v>3.1600000000000003E-2</v>
      </c>
    </row>
    <row r="459" spans="1:21" ht="36" x14ac:dyDescent="0.2">
      <c r="A459" s="736"/>
      <c r="B459" s="713"/>
      <c r="C459" s="737"/>
      <c r="D459" s="713"/>
      <c r="E459" s="713"/>
      <c r="F459" s="692" t="s">
        <v>592</v>
      </c>
      <c r="G459" s="691">
        <f>SUM(G454:G458)</f>
        <v>0.90005199999999996</v>
      </c>
    </row>
    <row r="460" spans="1:21" x14ac:dyDescent="0.25">
      <c r="A460" s="739"/>
      <c r="B460" s="713"/>
      <c r="C460" s="740"/>
      <c r="D460" s="740"/>
      <c r="E460" s="737"/>
      <c r="F460" s="43"/>
      <c r="G460" s="43"/>
    </row>
    <row r="461" spans="1:21" s="52" customFormat="1" ht="15" customHeight="1" x14ac:dyDescent="0.25">
      <c r="A461" s="1305" t="s">
        <v>55</v>
      </c>
      <c r="B461" s="1305"/>
      <c r="C461" s="1305"/>
      <c r="D461" s="1305"/>
      <c r="E461" s="1305"/>
      <c r="F461" s="1305"/>
      <c r="G461" s="1305"/>
      <c r="H461" s="1305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</row>
    <row r="462" spans="1:21" s="52" customFormat="1" ht="15" x14ac:dyDescent="0.25">
      <c r="A462" s="1305" t="s">
        <v>673</v>
      </c>
      <c r="B462" s="1305"/>
      <c r="C462" s="1305"/>
      <c r="D462" s="1305"/>
      <c r="E462" s="1305"/>
      <c r="F462" s="1305"/>
      <c r="G462" s="1305"/>
      <c r="H462" s="1305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</row>
    <row r="463" spans="1:21" s="52" customFormat="1" ht="15" customHeight="1" x14ac:dyDescent="0.25">
      <c r="A463" s="1301" t="s">
        <v>674</v>
      </c>
      <c r="B463" s="1301"/>
      <c r="C463" s="1301"/>
      <c r="D463" s="1301"/>
      <c r="E463" s="1301"/>
      <c r="F463" s="1301"/>
      <c r="G463" s="1301"/>
      <c r="H463" s="130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</row>
    <row r="464" spans="1:21" ht="14.25" thickBot="1" x14ac:dyDescent="0.3">
      <c r="A464" s="708" t="s">
        <v>3</v>
      </c>
      <c r="B464" s="709"/>
      <c r="C464" s="708"/>
      <c r="D464" s="708"/>
      <c r="E464" s="710"/>
      <c r="F464" s="710"/>
      <c r="G464" s="710"/>
    </row>
    <row r="465" spans="1:21" ht="43.5" customHeight="1" thickBot="1" x14ac:dyDescent="0.25">
      <c r="A465" s="1479" t="s">
        <v>176</v>
      </c>
      <c r="B465" s="1480"/>
      <c r="C465" s="1480"/>
      <c r="D465" s="1480"/>
      <c r="E465" s="1480"/>
      <c r="F465" s="1480"/>
      <c r="G465" s="1480"/>
    </row>
    <row r="466" spans="1:21" x14ac:dyDescent="0.25">
      <c r="A466" s="714"/>
      <c r="B466" s="713"/>
      <c r="C466" s="714"/>
      <c r="D466" s="714"/>
      <c r="E466" s="714"/>
      <c r="F466" s="714"/>
      <c r="G466" s="714"/>
    </row>
    <row r="467" spans="1:21" ht="14.25" thickBot="1" x14ac:dyDescent="0.3">
      <c r="A467" s="708" t="s">
        <v>4</v>
      </c>
      <c r="B467" s="709"/>
      <c r="C467" s="712"/>
      <c r="D467" s="712"/>
      <c r="F467" s="715"/>
      <c r="G467" s="714"/>
    </row>
    <row r="468" spans="1:21" ht="14.25" thickBot="1" x14ac:dyDescent="0.25">
      <c r="A468" s="1456" t="s">
        <v>21</v>
      </c>
      <c r="B468" s="1457"/>
      <c r="C468" s="1457"/>
      <c r="D468" s="1457"/>
      <c r="E468" s="1457"/>
      <c r="F468" s="1457"/>
      <c r="G468" s="1457"/>
    </row>
    <row r="469" spans="1:21" x14ac:dyDescent="0.25">
      <c r="A469" s="708"/>
      <c r="B469" s="709"/>
      <c r="C469" s="740"/>
      <c r="D469" s="740"/>
      <c r="E469" s="715"/>
      <c r="F469" s="715"/>
      <c r="G469" s="715"/>
    </row>
    <row r="470" spans="1:21" x14ac:dyDescent="0.2">
      <c r="A470" s="719" t="s">
        <v>5</v>
      </c>
      <c r="B470" s="720" t="s">
        <v>6</v>
      </c>
      <c r="C470" s="680" t="s">
        <v>578</v>
      </c>
      <c r="D470" s="680" t="s">
        <v>579</v>
      </c>
      <c r="E470" s="680" t="s">
        <v>580</v>
      </c>
      <c r="F470" s="687" t="s">
        <v>581</v>
      </c>
      <c r="G470" s="690" t="s">
        <v>14</v>
      </c>
    </row>
    <row r="471" spans="1:21" x14ac:dyDescent="0.2">
      <c r="A471" s="721"/>
      <c r="B471" s="721"/>
      <c r="C471" s="680"/>
      <c r="D471" s="680"/>
      <c r="E471" s="680" t="s">
        <v>582</v>
      </c>
      <c r="F471" s="687" t="s">
        <v>583</v>
      </c>
      <c r="G471" s="687" t="s">
        <v>584</v>
      </c>
    </row>
    <row r="472" spans="1:21" x14ac:dyDescent="0.2">
      <c r="A472" s="1472" t="str">
        <f>'[1]CM.01-PERSONAL '!$C$185</f>
        <v>GERENCIA DE TRANSPORTE Y TRANSITO</v>
      </c>
      <c r="B472" s="1473">
        <v>12</v>
      </c>
      <c r="C472" s="722" t="str">
        <f>'[1]CM.02- FUNGIBLE'!$B$6</f>
        <v>Folder manila A4</v>
      </c>
      <c r="D472" s="723" t="s">
        <v>591</v>
      </c>
      <c r="E472" s="724">
        <v>1</v>
      </c>
      <c r="F472" s="725">
        <f>'[1]CM.02- FUNGIBLE'!$E$6</f>
        <v>0.71679999999999999</v>
      </c>
      <c r="G472" s="726">
        <f t="shared" ref="G472:G478" si="11">E472*F472</f>
        <v>0.71679999999999999</v>
      </c>
    </row>
    <row r="473" spans="1:21" x14ac:dyDescent="0.2">
      <c r="A473" s="1463"/>
      <c r="B473" s="1466"/>
      <c r="C473" s="727" t="str">
        <f>'[1]CM.02- FUNGIBLE'!$B$5</f>
        <v>Faster</v>
      </c>
      <c r="D473" s="723" t="s">
        <v>591</v>
      </c>
      <c r="E473" s="727">
        <v>1</v>
      </c>
      <c r="F473" s="728">
        <f>'[1]CM.02- FUNGIBLE'!$E$5</f>
        <v>8.8000000000000009E-2</v>
      </c>
      <c r="G473" s="726">
        <f t="shared" si="11"/>
        <v>8.8000000000000009E-2</v>
      </c>
    </row>
    <row r="474" spans="1:21" x14ac:dyDescent="0.2">
      <c r="A474" s="1463"/>
      <c r="B474" s="1471">
        <v>13</v>
      </c>
      <c r="C474" s="722" t="str">
        <f>'[1]CM.02- FUNGIBLE'!$B$8</f>
        <v>Papel Bond A-4 75 gramos</v>
      </c>
      <c r="D474" s="723" t="s">
        <v>591</v>
      </c>
      <c r="E474" s="724">
        <v>2</v>
      </c>
      <c r="F474" s="729">
        <f>'[1]CM.02- FUNGIBLE'!$E$8</f>
        <v>3.1600000000000003E-2</v>
      </c>
      <c r="G474" s="726">
        <f t="shared" si="11"/>
        <v>6.3200000000000006E-2</v>
      </c>
    </row>
    <row r="475" spans="1:21" x14ac:dyDescent="0.2">
      <c r="A475" s="1463"/>
      <c r="B475" s="1466"/>
      <c r="C475" s="730" t="str">
        <f>'[1]CM.02- FUNGIBLE'!$B$7</f>
        <v>Grapas 26/6</v>
      </c>
      <c r="D475" s="723" t="s">
        <v>591</v>
      </c>
      <c r="E475" s="731">
        <v>1</v>
      </c>
      <c r="F475" s="732">
        <f>'[1]CM.02- FUNGIBLE'!$E$7</f>
        <v>4.5199999999999998E-4</v>
      </c>
      <c r="G475" s="726">
        <f t="shared" si="11"/>
        <v>4.5199999999999998E-4</v>
      </c>
    </row>
    <row r="476" spans="1:21" ht="15" customHeight="1" x14ac:dyDescent="0.2">
      <c r="A476" s="1463"/>
      <c r="B476" s="1471">
        <v>16</v>
      </c>
      <c r="C476" s="722" t="str">
        <f>'[1]CM.02- FUNGIBLE'!$B$8</f>
        <v>Papel Bond A-4 75 gramos</v>
      </c>
      <c r="D476" s="723" t="s">
        <v>591</v>
      </c>
      <c r="E476" s="724">
        <v>2</v>
      </c>
      <c r="F476" s="729">
        <f>'[1]CM.02- FUNGIBLE'!$E$8</f>
        <v>3.1600000000000003E-2</v>
      </c>
      <c r="G476" s="733">
        <f t="shared" si="11"/>
        <v>6.3200000000000006E-2</v>
      </c>
    </row>
    <row r="477" spans="1:21" x14ac:dyDescent="0.2">
      <c r="A477" s="1481"/>
      <c r="B477" s="1466"/>
      <c r="C477" s="730" t="str">
        <f>'[1]CM.02- FUNGIBLE'!$B$7</f>
        <v>Grapas 26/6</v>
      </c>
      <c r="D477" s="723" t="s">
        <v>591</v>
      </c>
      <c r="E477" s="731">
        <v>1</v>
      </c>
      <c r="F477" s="732">
        <f>'[1]CM.02- FUNGIBLE'!$E$7</f>
        <v>4.5199999999999998E-4</v>
      </c>
      <c r="G477" s="733">
        <f t="shared" si="11"/>
        <v>4.5199999999999998E-4</v>
      </c>
    </row>
    <row r="478" spans="1:21" ht="27" x14ac:dyDescent="0.2">
      <c r="A478" s="734" t="str">
        <f>'[1]CM.01-PERSONAL '!$C$175</f>
        <v>GERENCIA GENERAL DE TRANSPORTE URBANO</v>
      </c>
      <c r="B478" s="735">
        <v>26</v>
      </c>
      <c r="C478" s="722" t="str">
        <f>'[1]CM.02- FUNGIBLE'!$B$8</f>
        <v>Papel Bond A-4 75 gramos</v>
      </c>
      <c r="D478" s="723" t="s">
        <v>591</v>
      </c>
      <c r="E478" s="724">
        <v>2</v>
      </c>
      <c r="F478" s="729">
        <f>'[1]CM.02- FUNGIBLE'!$E$8</f>
        <v>3.1600000000000003E-2</v>
      </c>
      <c r="G478" s="733">
        <f t="shared" si="11"/>
        <v>6.3200000000000006E-2</v>
      </c>
    </row>
    <row r="479" spans="1:21" ht="36" x14ac:dyDescent="0.2">
      <c r="A479" s="736"/>
      <c r="B479" s="713"/>
      <c r="C479" s="737"/>
      <c r="D479" s="713"/>
      <c r="E479" s="713"/>
      <c r="F479" s="692" t="s">
        <v>592</v>
      </c>
      <c r="G479" s="738">
        <f>SUM(G472:G478)</f>
        <v>0.99530400000000008</v>
      </c>
    </row>
    <row r="480" spans="1:21" s="52" customFormat="1" ht="15" customHeight="1" x14ac:dyDescent="0.25">
      <c r="A480" s="1305" t="s">
        <v>55</v>
      </c>
      <c r="B480" s="1305"/>
      <c r="C480" s="1305"/>
      <c r="D480" s="1305"/>
      <c r="E480" s="1305"/>
      <c r="F480" s="1305"/>
      <c r="G480" s="1305"/>
      <c r="H480" s="1305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</row>
    <row r="481" spans="1:21" s="52" customFormat="1" ht="15" x14ac:dyDescent="0.25">
      <c r="A481" s="1305" t="s">
        <v>673</v>
      </c>
      <c r="B481" s="1305"/>
      <c r="C481" s="1305"/>
      <c r="D481" s="1305"/>
      <c r="E481" s="1305"/>
      <c r="F481" s="1305"/>
      <c r="G481" s="1305"/>
      <c r="H481" s="1305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</row>
    <row r="482" spans="1:21" s="52" customFormat="1" ht="15" customHeight="1" x14ac:dyDescent="0.25">
      <c r="A482" s="1301" t="s">
        <v>674</v>
      </c>
      <c r="B482" s="1301"/>
      <c r="C482" s="1301"/>
      <c r="D482" s="1301"/>
      <c r="E482" s="1301"/>
      <c r="F482" s="1301"/>
      <c r="G482" s="1301"/>
      <c r="H482" s="130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</row>
    <row r="483" spans="1:21" ht="14.25" thickBot="1" x14ac:dyDescent="0.3">
      <c r="A483" s="708" t="s">
        <v>3</v>
      </c>
      <c r="B483" s="709"/>
      <c r="C483" s="708"/>
      <c r="D483" s="708"/>
      <c r="E483" s="710"/>
      <c r="F483" s="710"/>
      <c r="G483" s="710"/>
    </row>
    <row r="484" spans="1:21" ht="24" customHeight="1" thickBot="1" x14ac:dyDescent="0.25">
      <c r="A484" s="1479" t="s">
        <v>177</v>
      </c>
      <c r="B484" s="1480"/>
      <c r="C484" s="1480"/>
      <c r="D484" s="1480"/>
      <c r="E484" s="1480"/>
      <c r="F484" s="1480"/>
      <c r="G484" s="1480"/>
    </row>
    <row r="485" spans="1:21" x14ac:dyDescent="0.25">
      <c r="A485" s="714"/>
      <c r="B485" s="713"/>
      <c r="C485" s="714"/>
      <c r="D485" s="714"/>
      <c r="E485" s="714"/>
      <c r="F485" s="714"/>
      <c r="G485" s="714"/>
    </row>
    <row r="486" spans="1:21" ht="14.25" thickBot="1" x14ac:dyDescent="0.3">
      <c r="A486" s="708" t="s">
        <v>4</v>
      </c>
      <c r="B486" s="709"/>
      <c r="C486" s="712"/>
      <c r="D486" s="712"/>
      <c r="F486" s="715"/>
      <c r="G486" s="714"/>
    </row>
    <row r="487" spans="1:21" ht="14.25" thickBot="1" x14ac:dyDescent="0.25">
      <c r="A487" s="1456" t="s">
        <v>21</v>
      </c>
      <c r="B487" s="1457"/>
      <c r="C487" s="1457"/>
      <c r="D487" s="1457"/>
      <c r="E487" s="1457"/>
      <c r="F487" s="1457"/>
      <c r="G487" s="1457"/>
    </row>
    <row r="488" spans="1:21" x14ac:dyDescent="0.25">
      <c r="A488" s="708"/>
      <c r="B488" s="709"/>
      <c r="C488" s="740"/>
      <c r="D488" s="740"/>
      <c r="E488" s="715"/>
      <c r="F488" s="715"/>
      <c r="G488" s="715"/>
    </row>
    <row r="489" spans="1:21" x14ac:dyDescent="0.2">
      <c r="A489" s="719" t="s">
        <v>5</v>
      </c>
      <c r="B489" s="720" t="s">
        <v>6</v>
      </c>
      <c r="C489" s="680" t="s">
        <v>578</v>
      </c>
      <c r="D489" s="680" t="s">
        <v>579</v>
      </c>
      <c r="E489" s="680" t="s">
        <v>580</v>
      </c>
      <c r="F489" s="687" t="s">
        <v>581</v>
      </c>
      <c r="G489" s="690" t="s">
        <v>14</v>
      </c>
    </row>
    <row r="490" spans="1:21" x14ac:dyDescent="0.2">
      <c r="A490" s="721"/>
      <c r="B490" s="721"/>
      <c r="C490" s="680"/>
      <c r="D490" s="680"/>
      <c r="E490" s="680" t="s">
        <v>582</v>
      </c>
      <c r="F490" s="687" t="s">
        <v>583</v>
      </c>
      <c r="G490" s="687" t="s">
        <v>584</v>
      </c>
    </row>
    <row r="491" spans="1:21" x14ac:dyDescent="0.2">
      <c r="A491" s="1472" t="str">
        <f>'[1]CM.01-PERSONAL '!$C$185</f>
        <v>GERENCIA DE TRANSPORTE Y TRANSITO</v>
      </c>
      <c r="B491" s="1473">
        <v>12</v>
      </c>
      <c r="C491" s="722" t="str">
        <f>'[1]CM.02- FUNGIBLE'!$B$6</f>
        <v>Folder manila A4</v>
      </c>
      <c r="D491" s="723" t="s">
        <v>591</v>
      </c>
      <c r="E491" s="724">
        <v>1</v>
      </c>
      <c r="F491" s="725">
        <f>'[1]CM.02- FUNGIBLE'!$E$6</f>
        <v>0.71679999999999999</v>
      </c>
      <c r="G491" s="726">
        <f t="shared" ref="G491:G497" si="12">E491*F491</f>
        <v>0.71679999999999999</v>
      </c>
    </row>
    <row r="492" spans="1:21" x14ac:dyDescent="0.2">
      <c r="A492" s="1463"/>
      <c r="B492" s="1466"/>
      <c r="C492" s="727" t="str">
        <f>'[1]CM.02- FUNGIBLE'!$B$5</f>
        <v>Faster</v>
      </c>
      <c r="D492" s="723" t="s">
        <v>591</v>
      </c>
      <c r="E492" s="727">
        <v>1</v>
      </c>
      <c r="F492" s="728">
        <f>'[1]CM.02- FUNGIBLE'!$E$5</f>
        <v>8.8000000000000009E-2</v>
      </c>
      <c r="G492" s="726">
        <f t="shared" si="12"/>
        <v>8.8000000000000009E-2</v>
      </c>
    </row>
    <row r="493" spans="1:21" x14ac:dyDescent="0.2">
      <c r="A493" s="1463"/>
      <c r="B493" s="1471">
        <v>13</v>
      </c>
      <c r="C493" s="722" t="str">
        <f>'[1]CM.02- FUNGIBLE'!$B$8</f>
        <v>Papel Bond A-4 75 gramos</v>
      </c>
      <c r="D493" s="723" t="s">
        <v>591</v>
      </c>
      <c r="E493" s="724">
        <v>2</v>
      </c>
      <c r="F493" s="729">
        <f>'[1]CM.02- FUNGIBLE'!$E$8</f>
        <v>3.1600000000000003E-2</v>
      </c>
      <c r="G493" s="726">
        <f t="shared" si="12"/>
        <v>6.3200000000000006E-2</v>
      </c>
    </row>
    <row r="494" spans="1:21" x14ac:dyDescent="0.2">
      <c r="A494" s="1463"/>
      <c r="B494" s="1466"/>
      <c r="C494" s="730" t="str">
        <f>'[1]CM.02- FUNGIBLE'!$B$7</f>
        <v>Grapas 26/6</v>
      </c>
      <c r="D494" s="723" t="s">
        <v>591</v>
      </c>
      <c r="E494" s="731">
        <v>1</v>
      </c>
      <c r="F494" s="732">
        <f>'[1]CM.02- FUNGIBLE'!$E$7</f>
        <v>4.5199999999999998E-4</v>
      </c>
      <c r="G494" s="726">
        <f t="shared" si="12"/>
        <v>4.5199999999999998E-4</v>
      </c>
    </row>
    <row r="495" spans="1:21" ht="15" customHeight="1" x14ac:dyDescent="0.2">
      <c r="A495" s="1463"/>
      <c r="B495" s="1471">
        <v>16</v>
      </c>
      <c r="C495" s="722" t="str">
        <f>'[1]CM.02- FUNGIBLE'!$B$8</f>
        <v>Papel Bond A-4 75 gramos</v>
      </c>
      <c r="D495" s="723" t="s">
        <v>591</v>
      </c>
      <c r="E495" s="724">
        <v>2</v>
      </c>
      <c r="F495" s="729">
        <f>'[1]CM.02- FUNGIBLE'!$E$8</f>
        <v>3.1600000000000003E-2</v>
      </c>
      <c r="G495" s="733">
        <f t="shared" si="12"/>
        <v>6.3200000000000006E-2</v>
      </c>
    </row>
    <row r="496" spans="1:21" x14ac:dyDescent="0.2">
      <c r="A496" s="1481"/>
      <c r="B496" s="1466"/>
      <c r="C496" s="730" t="str">
        <f>'[1]CM.02- FUNGIBLE'!$B$7</f>
        <v>Grapas 26/6</v>
      </c>
      <c r="D496" s="723" t="s">
        <v>591</v>
      </c>
      <c r="E496" s="731">
        <v>1</v>
      </c>
      <c r="F496" s="732">
        <f>'[1]CM.02- FUNGIBLE'!$E$7</f>
        <v>4.5199999999999998E-4</v>
      </c>
      <c r="G496" s="733">
        <f t="shared" si="12"/>
        <v>4.5199999999999998E-4</v>
      </c>
    </row>
    <row r="497" spans="1:21" ht="27" x14ac:dyDescent="0.2">
      <c r="A497" s="734" t="str">
        <f>'[1]CM.01-PERSONAL '!$C$175</f>
        <v>GERENCIA GENERAL DE TRANSPORTE URBANO</v>
      </c>
      <c r="B497" s="735">
        <v>26</v>
      </c>
      <c r="C497" s="722" t="str">
        <f>'[1]CM.02- FUNGIBLE'!$B$8</f>
        <v>Papel Bond A-4 75 gramos</v>
      </c>
      <c r="D497" s="723" t="s">
        <v>591</v>
      </c>
      <c r="E497" s="724">
        <v>2</v>
      </c>
      <c r="F497" s="729">
        <f>'[1]CM.02- FUNGIBLE'!$E$8</f>
        <v>3.1600000000000003E-2</v>
      </c>
      <c r="G497" s="733">
        <f t="shared" si="12"/>
        <v>6.3200000000000006E-2</v>
      </c>
    </row>
    <row r="498" spans="1:21" ht="36" x14ac:dyDescent="0.2">
      <c r="A498" s="736"/>
      <c r="B498" s="713"/>
      <c r="C498" s="737"/>
      <c r="D498" s="713"/>
      <c r="E498" s="713"/>
      <c r="F498" s="692" t="s">
        <v>592</v>
      </c>
      <c r="G498" s="738">
        <f>SUM(G491:G497)</f>
        <v>0.99530400000000008</v>
      </c>
    </row>
    <row r="499" spans="1:21" x14ac:dyDescent="0.25">
      <c r="A499" s="739"/>
      <c r="B499" s="713"/>
      <c r="C499" s="740"/>
      <c r="D499" s="740"/>
      <c r="E499" s="737"/>
      <c r="F499" s="43"/>
      <c r="G499" s="43"/>
    </row>
    <row r="500" spans="1:21" s="52" customFormat="1" ht="15" customHeight="1" x14ac:dyDescent="0.25">
      <c r="A500" s="1305" t="s">
        <v>55</v>
      </c>
      <c r="B500" s="1305"/>
      <c r="C500" s="1305"/>
      <c r="D500" s="1305"/>
      <c r="E500" s="1305"/>
      <c r="F500" s="1305"/>
      <c r="G500" s="1305"/>
      <c r="H500" s="1305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</row>
    <row r="501" spans="1:21" s="52" customFormat="1" ht="15" x14ac:dyDescent="0.25">
      <c r="A501" s="1305" t="s">
        <v>673</v>
      </c>
      <c r="B501" s="1305"/>
      <c r="C501" s="1305"/>
      <c r="D501" s="1305"/>
      <c r="E501" s="1305"/>
      <c r="F501" s="1305"/>
      <c r="G501" s="1305"/>
      <c r="H501" s="1305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</row>
    <row r="502" spans="1:21" s="52" customFormat="1" ht="15" customHeight="1" x14ac:dyDescent="0.25">
      <c r="A502" s="1301" t="s">
        <v>674</v>
      </c>
      <c r="B502" s="1301"/>
      <c r="C502" s="1301"/>
      <c r="D502" s="1301"/>
      <c r="E502" s="1301"/>
      <c r="F502" s="1301"/>
      <c r="G502" s="1301"/>
      <c r="H502" s="130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</row>
    <row r="503" spans="1:21" ht="14.25" thickBot="1" x14ac:dyDescent="0.3">
      <c r="A503" s="708" t="s">
        <v>3</v>
      </c>
      <c r="B503" s="709"/>
      <c r="C503" s="708"/>
      <c r="D503" s="708"/>
      <c r="E503" s="710"/>
      <c r="F503" s="710"/>
      <c r="G503" s="710"/>
    </row>
    <row r="504" spans="1:21" ht="14.25" thickBot="1" x14ac:dyDescent="0.25">
      <c r="A504" s="1479" t="s">
        <v>178</v>
      </c>
      <c r="B504" s="1480"/>
      <c r="C504" s="1480"/>
      <c r="D504" s="1480"/>
      <c r="E504" s="1480"/>
      <c r="F504" s="1480"/>
      <c r="G504" s="1480"/>
    </row>
    <row r="505" spans="1:21" x14ac:dyDescent="0.25">
      <c r="A505" s="714"/>
      <c r="B505" s="713"/>
      <c r="C505" s="714"/>
      <c r="D505" s="714"/>
      <c r="E505" s="714"/>
      <c r="F505" s="714"/>
      <c r="G505" s="714"/>
    </row>
    <row r="506" spans="1:21" ht="14.25" thickBot="1" x14ac:dyDescent="0.3">
      <c r="A506" s="708" t="s">
        <v>4</v>
      </c>
      <c r="B506" s="709"/>
      <c r="C506" s="712"/>
      <c r="D506" s="712"/>
      <c r="F506" s="715"/>
      <c r="G506" s="714"/>
    </row>
    <row r="507" spans="1:21" ht="14.25" thickBot="1" x14ac:dyDescent="0.25">
      <c r="A507" s="1456" t="s">
        <v>21</v>
      </c>
      <c r="B507" s="1457"/>
      <c r="C507" s="1457"/>
      <c r="D507" s="1457"/>
      <c r="E507" s="1457"/>
      <c r="F507" s="1457"/>
      <c r="G507" s="1457"/>
    </row>
    <row r="508" spans="1:21" x14ac:dyDescent="0.25">
      <c r="A508" s="708"/>
      <c r="B508" s="709"/>
      <c r="C508" s="740"/>
      <c r="D508" s="740"/>
      <c r="E508" s="715"/>
      <c r="F508" s="715"/>
      <c r="G508" s="715"/>
    </row>
    <row r="509" spans="1:21" x14ac:dyDescent="0.2">
      <c r="A509" s="719" t="s">
        <v>5</v>
      </c>
      <c r="B509" s="720" t="s">
        <v>6</v>
      </c>
      <c r="C509" s="680" t="s">
        <v>578</v>
      </c>
      <c r="D509" s="680" t="s">
        <v>579</v>
      </c>
      <c r="E509" s="680" t="s">
        <v>580</v>
      </c>
      <c r="F509" s="687" t="s">
        <v>581</v>
      </c>
      <c r="G509" s="690" t="s">
        <v>14</v>
      </c>
    </row>
    <row r="510" spans="1:21" x14ac:dyDescent="0.2">
      <c r="A510" s="721"/>
      <c r="B510" s="721"/>
      <c r="C510" s="680"/>
      <c r="D510" s="680"/>
      <c r="E510" s="680" t="s">
        <v>582</v>
      </c>
      <c r="F510" s="687" t="s">
        <v>583</v>
      </c>
      <c r="G510" s="687" t="s">
        <v>584</v>
      </c>
    </row>
    <row r="511" spans="1:21" x14ac:dyDescent="0.2">
      <c r="A511" s="1472" t="str">
        <f>'[1]CM.01-PERSONAL '!$C$185</f>
        <v>GERENCIA DE TRANSPORTE Y TRANSITO</v>
      </c>
      <c r="B511" s="1473">
        <v>12</v>
      </c>
      <c r="C511" s="722" t="str">
        <f>'[1]CM.02- FUNGIBLE'!$B$6</f>
        <v>Folder manila A4</v>
      </c>
      <c r="D511" s="723" t="s">
        <v>591</v>
      </c>
      <c r="E511" s="724">
        <v>1</v>
      </c>
      <c r="F511" s="725">
        <f>'[1]CM.02- FUNGIBLE'!$E$6</f>
        <v>0.71679999999999999</v>
      </c>
      <c r="G511" s="726">
        <f t="shared" ref="G511:G517" si="13">E511*F511</f>
        <v>0.71679999999999999</v>
      </c>
    </row>
    <row r="512" spans="1:21" x14ac:dyDescent="0.2">
      <c r="A512" s="1463"/>
      <c r="B512" s="1466"/>
      <c r="C512" s="727" t="str">
        <f>'[1]CM.02- FUNGIBLE'!$B$5</f>
        <v>Faster</v>
      </c>
      <c r="D512" s="723" t="s">
        <v>591</v>
      </c>
      <c r="E512" s="727">
        <v>1</v>
      </c>
      <c r="F512" s="728">
        <f>'[1]CM.02- FUNGIBLE'!$E$5</f>
        <v>8.8000000000000009E-2</v>
      </c>
      <c r="G512" s="726">
        <f t="shared" si="13"/>
        <v>8.8000000000000009E-2</v>
      </c>
    </row>
    <row r="513" spans="1:21" x14ac:dyDescent="0.2">
      <c r="A513" s="1463"/>
      <c r="B513" s="1471">
        <v>13</v>
      </c>
      <c r="C513" s="722" t="str">
        <f>'[1]CM.02- FUNGIBLE'!$B$8</f>
        <v>Papel Bond A-4 75 gramos</v>
      </c>
      <c r="D513" s="723" t="s">
        <v>591</v>
      </c>
      <c r="E513" s="724">
        <v>2</v>
      </c>
      <c r="F513" s="729">
        <f>'[1]CM.02- FUNGIBLE'!$E$8</f>
        <v>3.1600000000000003E-2</v>
      </c>
      <c r="G513" s="726">
        <f t="shared" si="13"/>
        <v>6.3200000000000006E-2</v>
      </c>
    </row>
    <row r="514" spans="1:21" x14ac:dyDescent="0.2">
      <c r="A514" s="1463"/>
      <c r="B514" s="1466"/>
      <c r="C514" s="730" t="str">
        <f>'[1]CM.02- FUNGIBLE'!$B$7</f>
        <v>Grapas 26/6</v>
      </c>
      <c r="D514" s="723" t="s">
        <v>591</v>
      </c>
      <c r="E514" s="731">
        <v>1</v>
      </c>
      <c r="F514" s="732">
        <f>'[1]CM.02- FUNGIBLE'!$E$7</f>
        <v>4.5199999999999998E-4</v>
      </c>
      <c r="G514" s="726">
        <f t="shared" si="13"/>
        <v>4.5199999999999998E-4</v>
      </c>
    </row>
    <row r="515" spans="1:21" ht="15" customHeight="1" x14ac:dyDescent="0.2">
      <c r="A515" s="1463"/>
      <c r="B515" s="1471">
        <v>16</v>
      </c>
      <c r="C515" s="722" t="str">
        <f>'[1]CM.02- FUNGIBLE'!$B$8</f>
        <v>Papel Bond A-4 75 gramos</v>
      </c>
      <c r="D515" s="723" t="s">
        <v>591</v>
      </c>
      <c r="E515" s="724">
        <v>2</v>
      </c>
      <c r="F515" s="729">
        <f>'[1]CM.02- FUNGIBLE'!$E$8</f>
        <v>3.1600000000000003E-2</v>
      </c>
      <c r="G515" s="733">
        <f t="shared" si="13"/>
        <v>6.3200000000000006E-2</v>
      </c>
    </row>
    <row r="516" spans="1:21" x14ac:dyDescent="0.2">
      <c r="A516" s="1481"/>
      <c r="B516" s="1466"/>
      <c r="C516" s="730" t="str">
        <f>'[1]CM.02- FUNGIBLE'!$B$7</f>
        <v>Grapas 26/6</v>
      </c>
      <c r="D516" s="723" t="s">
        <v>591</v>
      </c>
      <c r="E516" s="731">
        <v>1</v>
      </c>
      <c r="F516" s="732">
        <f>'[1]CM.02- FUNGIBLE'!$E$7</f>
        <v>4.5199999999999998E-4</v>
      </c>
      <c r="G516" s="733">
        <f t="shared" si="13"/>
        <v>4.5199999999999998E-4</v>
      </c>
    </row>
    <row r="517" spans="1:21" ht="27" x14ac:dyDescent="0.2">
      <c r="A517" s="734" t="str">
        <f>'[1]CM.01-PERSONAL '!$C$175</f>
        <v>GERENCIA GENERAL DE TRANSPORTE URBANO</v>
      </c>
      <c r="B517" s="735">
        <v>26</v>
      </c>
      <c r="C517" s="722" t="str">
        <f>'[1]CM.02- FUNGIBLE'!$B$8</f>
        <v>Papel Bond A-4 75 gramos</v>
      </c>
      <c r="D517" s="723" t="s">
        <v>591</v>
      </c>
      <c r="E517" s="724">
        <v>2</v>
      </c>
      <c r="F517" s="729">
        <f>'[1]CM.02- FUNGIBLE'!$E$8</f>
        <v>3.1600000000000003E-2</v>
      </c>
      <c r="G517" s="733">
        <f t="shared" si="13"/>
        <v>6.3200000000000006E-2</v>
      </c>
    </row>
    <row r="518" spans="1:21" ht="36" x14ac:dyDescent="0.2">
      <c r="A518" s="736"/>
      <c r="B518" s="713"/>
      <c r="C518" s="737"/>
      <c r="D518" s="713"/>
      <c r="E518" s="713"/>
      <c r="F518" s="692" t="s">
        <v>592</v>
      </c>
      <c r="G518" s="738">
        <f>SUM(G511:G517)</f>
        <v>0.99530400000000008</v>
      </c>
    </row>
    <row r="519" spans="1:21" x14ac:dyDescent="0.25">
      <c r="A519" s="739"/>
      <c r="B519" s="713"/>
      <c r="C519" s="740"/>
      <c r="D519" s="740"/>
      <c r="E519" s="737"/>
      <c r="F519" s="43"/>
      <c r="G519" s="43"/>
    </row>
    <row r="520" spans="1:21" s="52" customFormat="1" ht="15" customHeight="1" x14ac:dyDescent="0.25">
      <c r="A520" s="1305" t="s">
        <v>55</v>
      </c>
      <c r="B520" s="1305"/>
      <c r="C520" s="1305"/>
      <c r="D520" s="1305"/>
      <c r="E520" s="1305"/>
      <c r="F520" s="1305"/>
      <c r="G520" s="1305"/>
      <c r="H520" s="1305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</row>
    <row r="521" spans="1:21" s="52" customFormat="1" ht="15" x14ac:dyDescent="0.25">
      <c r="A521" s="1305" t="s">
        <v>673</v>
      </c>
      <c r="B521" s="1305"/>
      <c r="C521" s="1305"/>
      <c r="D521" s="1305"/>
      <c r="E521" s="1305"/>
      <c r="F521" s="1305"/>
      <c r="G521" s="1305"/>
      <c r="H521" s="1305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</row>
    <row r="522" spans="1:21" s="52" customFormat="1" ht="15" customHeight="1" x14ac:dyDescent="0.25">
      <c r="A522" s="1301" t="s">
        <v>674</v>
      </c>
      <c r="B522" s="1301"/>
      <c r="C522" s="1301"/>
      <c r="D522" s="1301"/>
      <c r="E522" s="1301"/>
      <c r="F522" s="1301"/>
      <c r="G522" s="1301"/>
      <c r="H522" s="130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</row>
    <row r="523" spans="1:21" ht="14.25" thickBot="1" x14ac:dyDescent="0.3">
      <c r="A523" s="708" t="s">
        <v>3</v>
      </c>
      <c r="B523" s="709"/>
      <c r="C523" s="708"/>
      <c r="D523" s="708"/>
      <c r="E523" s="710"/>
      <c r="F523" s="710"/>
      <c r="G523" s="710"/>
    </row>
    <row r="524" spans="1:21" ht="14.25" thickBot="1" x14ac:dyDescent="0.25">
      <c r="A524" s="1467" t="s">
        <v>180</v>
      </c>
      <c r="B524" s="1468"/>
      <c r="C524" s="1468"/>
      <c r="D524" s="1468"/>
      <c r="E524" s="1468"/>
      <c r="F524" s="1468"/>
      <c r="G524" s="1468"/>
    </row>
    <row r="525" spans="1:21" ht="31.5" customHeight="1" thickBot="1" x14ac:dyDescent="0.25">
      <c r="A525" s="1469" t="s">
        <v>179</v>
      </c>
      <c r="B525" s="1470"/>
      <c r="C525" s="1470"/>
      <c r="D525" s="1470"/>
      <c r="E525" s="1470"/>
      <c r="F525" s="1470"/>
      <c r="G525" s="1470"/>
    </row>
    <row r="526" spans="1:21" ht="14.25" thickBot="1" x14ac:dyDescent="0.3">
      <c r="A526" s="708" t="s">
        <v>4</v>
      </c>
      <c r="B526" s="709"/>
      <c r="C526" s="712"/>
      <c r="D526" s="712"/>
      <c r="F526" s="715"/>
      <c r="G526" s="714"/>
    </row>
    <row r="527" spans="1:21" ht="14.25" thickBot="1" x14ac:dyDescent="0.25">
      <c r="A527" s="1456" t="s">
        <v>21</v>
      </c>
      <c r="B527" s="1457"/>
      <c r="C527" s="1457"/>
      <c r="D527" s="1457"/>
      <c r="E527" s="1457"/>
      <c r="F527" s="1457"/>
      <c r="G527" s="1457"/>
    </row>
    <row r="528" spans="1:21" x14ac:dyDescent="0.25">
      <c r="A528" s="708"/>
      <c r="B528" s="709"/>
      <c r="C528" s="740"/>
      <c r="D528" s="740"/>
      <c r="E528" s="715"/>
      <c r="F528" s="715"/>
      <c r="G528" s="715"/>
    </row>
    <row r="529" spans="1:21" x14ac:dyDescent="0.2">
      <c r="A529" s="719" t="s">
        <v>5</v>
      </c>
      <c r="B529" s="720" t="s">
        <v>6</v>
      </c>
      <c r="C529" s="680" t="s">
        <v>578</v>
      </c>
      <c r="D529" s="680" t="s">
        <v>579</v>
      </c>
      <c r="E529" s="680" t="s">
        <v>580</v>
      </c>
      <c r="F529" s="687" t="s">
        <v>581</v>
      </c>
      <c r="G529" s="690" t="s">
        <v>14</v>
      </c>
    </row>
    <row r="530" spans="1:21" x14ac:dyDescent="0.2">
      <c r="A530" s="721"/>
      <c r="B530" s="721"/>
      <c r="C530" s="680"/>
      <c r="D530" s="680"/>
      <c r="E530" s="680" t="s">
        <v>582</v>
      </c>
      <c r="F530" s="687" t="s">
        <v>583</v>
      </c>
      <c r="G530" s="687" t="s">
        <v>584</v>
      </c>
    </row>
    <row r="531" spans="1:21" ht="25.5" customHeight="1" x14ac:dyDescent="0.2">
      <c r="A531" s="1474" t="str">
        <f>'[1]CM.01-PERSONAL '!$C$185</f>
        <v>GERENCIA DE TRANSPORTE Y TRANSITO</v>
      </c>
      <c r="B531" s="1473">
        <v>12</v>
      </c>
      <c r="C531" s="722" t="str">
        <f>'[1]CM.02- FUNGIBLE'!$B$6</f>
        <v>Folder manila A4</v>
      </c>
      <c r="D531" s="723" t="s">
        <v>591</v>
      </c>
      <c r="E531" s="724">
        <v>1</v>
      </c>
      <c r="F531" s="725">
        <f>'[1]CM.02- FUNGIBLE'!$E$6</f>
        <v>0.71679999999999999</v>
      </c>
      <c r="G531" s="726">
        <f>E531*F531</f>
        <v>0.71679999999999999</v>
      </c>
    </row>
    <row r="532" spans="1:21" x14ac:dyDescent="0.2">
      <c r="A532" s="1463"/>
      <c r="B532" s="1466"/>
      <c r="C532" s="727" t="str">
        <f>'[1]CM.02- FUNGIBLE'!$B$5</f>
        <v>Faster</v>
      </c>
      <c r="D532" s="723" t="s">
        <v>591</v>
      </c>
      <c r="E532" s="727">
        <v>1</v>
      </c>
      <c r="F532" s="728">
        <f>'[1]CM.02- FUNGIBLE'!$E$5</f>
        <v>8.8000000000000009E-2</v>
      </c>
      <c r="G532" s="726">
        <f>E532*F532</f>
        <v>8.8000000000000009E-2</v>
      </c>
    </row>
    <row r="533" spans="1:21" x14ac:dyDescent="0.2">
      <c r="A533" s="1464"/>
      <c r="B533" s="722">
        <v>15</v>
      </c>
      <c r="C533" s="722" t="str">
        <f>'[1]CM.02- FUNGIBLE'!$B$8</f>
        <v>Papel Bond A-4 75 gramos</v>
      </c>
      <c r="D533" s="723" t="s">
        <v>591</v>
      </c>
      <c r="E533" s="724">
        <v>2</v>
      </c>
      <c r="F533" s="729">
        <f>'[1]CM.02- FUNGIBLE'!$E$8</f>
        <v>3.1600000000000003E-2</v>
      </c>
      <c r="G533" s="726">
        <f>E533*F533</f>
        <v>6.3200000000000006E-2</v>
      </c>
    </row>
    <row r="534" spans="1:21" ht="36" x14ac:dyDescent="0.25">
      <c r="B534" s="713"/>
      <c r="C534" s="737"/>
      <c r="D534" s="713"/>
      <c r="E534" s="713"/>
      <c r="F534" s="692" t="s">
        <v>592</v>
      </c>
      <c r="G534" s="691">
        <f>SUM(G531:G533)</f>
        <v>0.86799999999999999</v>
      </c>
    </row>
    <row r="535" spans="1:21" x14ac:dyDescent="0.25">
      <c r="A535" s="739"/>
      <c r="B535" s="713"/>
      <c r="C535" s="740"/>
      <c r="D535" s="740"/>
      <c r="E535" s="737"/>
      <c r="F535" s="737"/>
      <c r="G535" s="737"/>
    </row>
    <row r="536" spans="1:21" s="52" customFormat="1" ht="15" customHeight="1" x14ac:dyDescent="0.25">
      <c r="A536" s="1305" t="s">
        <v>55</v>
      </c>
      <c r="B536" s="1305"/>
      <c r="C536" s="1305"/>
      <c r="D536" s="1305"/>
      <c r="E536" s="1305"/>
      <c r="F536" s="1305"/>
      <c r="G536" s="1305"/>
      <c r="H536" s="1305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</row>
    <row r="537" spans="1:21" s="52" customFormat="1" ht="15" x14ac:dyDescent="0.25">
      <c r="A537" s="1305" t="s">
        <v>673</v>
      </c>
      <c r="B537" s="1305"/>
      <c r="C537" s="1305"/>
      <c r="D537" s="1305"/>
      <c r="E537" s="1305"/>
      <c r="F537" s="1305"/>
      <c r="G537" s="1305"/>
      <c r="H537" s="1305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</row>
    <row r="538" spans="1:21" s="52" customFormat="1" ht="15" customHeight="1" x14ac:dyDescent="0.25">
      <c r="A538" s="1301" t="s">
        <v>674</v>
      </c>
      <c r="B538" s="1301"/>
      <c r="C538" s="1301"/>
      <c r="D538" s="1301"/>
      <c r="E538" s="1301"/>
      <c r="F538" s="1301"/>
      <c r="G538" s="1301"/>
      <c r="H538" s="130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</row>
    <row r="539" spans="1:21" ht="14.25" thickBot="1" x14ac:dyDescent="0.3">
      <c r="A539" s="708" t="s">
        <v>3</v>
      </c>
      <c r="B539" s="709"/>
      <c r="C539" s="708"/>
      <c r="D539" s="708"/>
      <c r="E539" s="710"/>
      <c r="F539" s="710"/>
      <c r="G539" s="710"/>
    </row>
    <row r="540" spans="1:21" ht="14.25" thickBot="1" x14ac:dyDescent="0.25">
      <c r="A540" s="1467" t="s">
        <v>180</v>
      </c>
      <c r="B540" s="1468"/>
      <c r="C540" s="1468"/>
      <c r="D540" s="1468"/>
      <c r="E540" s="1468"/>
      <c r="F540" s="1468"/>
      <c r="G540" s="1468"/>
    </row>
    <row r="541" spans="1:21" ht="26.25" customHeight="1" thickBot="1" x14ac:dyDescent="0.25">
      <c r="A541" s="1469" t="s">
        <v>181</v>
      </c>
      <c r="B541" s="1470"/>
      <c r="C541" s="1470"/>
      <c r="D541" s="1470"/>
      <c r="E541" s="1470"/>
      <c r="F541" s="1470"/>
      <c r="G541" s="1470"/>
    </row>
    <row r="542" spans="1:21" ht="14.25" thickBot="1" x14ac:dyDescent="0.3">
      <c r="A542" s="708" t="s">
        <v>4</v>
      </c>
      <c r="B542" s="709"/>
      <c r="C542" s="712"/>
      <c r="D542" s="712"/>
      <c r="F542" s="715"/>
      <c r="G542" s="714"/>
    </row>
    <row r="543" spans="1:21" ht="14.25" thickBot="1" x14ac:dyDescent="0.25">
      <c r="A543" s="1456" t="s">
        <v>21</v>
      </c>
      <c r="B543" s="1457"/>
      <c r="C543" s="1457"/>
      <c r="D543" s="1457"/>
      <c r="E543" s="1457"/>
      <c r="F543" s="1457"/>
      <c r="G543" s="1457"/>
    </row>
    <row r="544" spans="1:21" x14ac:dyDescent="0.25">
      <c r="A544" s="708"/>
      <c r="B544" s="709"/>
      <c r="C544" s="740"/>
      <c r="D544" s="740"/>
      <c r="E544" s="715"/>
      <c r="F544" s="715"/>
      <c r="G544" s="715"/>
    </row>
    <row r="545" spans="1:21" x14ac:dyDescent="0.2">
      <c r="A545" s="719" t="s">
        <v>5</v>
      </c>
      <c r="B545" s="720" t="s">
        <v>6</v>
      </c>
      <c r="C545" s="680" t="s">
        <v>578</v>
      </c>
      <c r="D545" s="680" t="s">
        <v>579</v>
      </c>
      <c r="E545" s="680" t="s">
        <v>580</v>
      </c>
      <c r="F545" s="687" t="s">
        <v>581</v>
      </c>
      <c r="G545" s="690" t="s">
        <v>14</v>
      </c>
    </row>
    <row r="546" spans="1:21" x14ac:dyDescent="0.2">
      <c r="A546" s="721"/>
      <c r="B546" s="721"/>
      <c r="C546" s="680"/>
      <c r="D546" s="680"/>
      <c r="E546" s="680" t="s">
        <v>582</v>
      </c>
      <c r="F546" s="687" t="s">
        <v>583</v>
      </c>
      <c r="G546" s="687" t="s">
        <v>584</v>
      </c>
    </row>
    <row r="547" spans="1:21" ht="25.5" customHeight="1" x14ac:dyDescent="0.2">
      <c r="A547" s="1473" t="str">
        <f>'[1]CM.01-PERSONAL '!$C$185</f>
        <v>GERENCIA DE TRANSPORTE Y TRANSITO</v>
      </c>
      <c r="B547" s="1473">
        <v>12</v>
      </c>
      <c r="C547" s="722" t="str">
        <f>'[1]CM.02- FUNGIBLE'!$B$6</f>
        <v>Folder manila A4</v>
      </c>
      <c r="D547" s="723" t="s">
        <v>591</v>
      </c>
      <c r="E547" s="724">
        <v>1</v>
      </c>
      <c r="F547" s="725">
        <f>'[1]CM.02- FUNGIBLE'!$E$6</f>
        <v>0.71679999999999999</v>
      </c>
      <c r="G547" s="726">
        <f>E547*F547</f>
        <v>0.71679999999999999</v>
      </c>
    </row>
    <row r="548" spans="1:21" x14ac:dyDescent="0.2">
      <c r="A548" s="1466"/>
      <c r="B548" s="1466"/>
      <c r="C548" s="727" t="str">
        <f>'[1]CM.02- FUNGIBLE'!$B$5</f>
        <v>Faster</v>
      </c>
      <c r="D548" s="723" t="s">
        <v>591</v>
      </c>
      <c r="E548" s="727">
        <v>1</v>
      </c>
      <c r="F548" s="728">
        <f>'[1]CM.02- FUNGIBLE'!$E$5</f>
        <v>8.8000000000000009E-2</v>
      </c>
      <c r="G548" s="726">
        <f>E548*F548</f>
        <v>8.8000000000000009E-2</v>
      </c>
    </row>
    <row r="549" spans="1:21" ht="27" x14ac:dyDescent="0.2">
      <c r="A549" s="734" t="str">
        <f>'[1]CM.01-PERSONAL '!$C$175</f>
        <v>GERENCIA GENERAL DE TRANSPORTE URBANO</v>
      </c>
      <c r="B549" s="735">
        <v>24</v>
      </c>
      <c r="C549" s="722" t="str">
        <f>'[1]CM.02- FUNGIBLE'!$B$8</f>
        <v>Papel Bond A-4 75 gramos</v>
      </c>
      <c r="D549" s="723" t="s">
        <v>591</v>
      </c>
      <c r="E549" s="724">
        <v>1</v>
      </c>
      <c r="F549" s="729">
        <f>'[1]CM.02- FUNGIBLE'!$E$8</f>
        <v>3.1600000000000003E-2</v>
      </c>
      <c r="G549" s="733">
        <f>E549*F549</f>
        <v>3.1600000000000003E-2</v>
      </c>
    </row>
    <row r="550" spans="1:21" ht="36" x14ac:dyDescent="0.25">
      <c r="B550" s="713"/>
      <c r="C550" s="737"/>
      <c r="D550" s="713"/>
      <c r="E550" s="713"/>
      <c r="F550" s="692" t="s">
        <v>592</v>
      </c>
      <c r="G550" s="691">
        <f>SUM(G547:G549)</f>
        <v>0.83639999999999992</v>
      </c>
    </row>
    <row r="551" spans="1:21" s="52" customFormat="1" ht="15" customHeight="1" x14ac:dyDescent="0.25">
      <c r="A551" s="1305" t="s">
        <v>55</v>
      </c>
      <c r="B551" s="1305"/>
      <c r="C551" s="1305"/>
      <c r="D551" s="1305"/>
      <c r="E551" s="1305"/>
      <c r="F551" s="1305"/>
      <c r="G551" s="1305"/>
      <c r="H551" s="1305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</row>
    <row r="552" spans="1:21" s="52" customFormat="1" ht="15" x14ac:dyDescent="0.25">
      <c r="A552" s="1305" t="s">
        <v>673</v>
      </c>
      <c r="B552" s="1305"/>
      <c r="C552" s="1305"/>
      <c r="D552" s="1305"/>
      <c r="E552" s="1305"/>
      <c r="F552" s="1305"/>
      <c r="G552" s="1305"/>
      <c r="H552" s="1305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</row>
    <row r="553" spans="1:21" s="52" customFormat="1" ht="15" customHeight="1" x14ac:dyDescent="0.25">
      <c r="A553" s="1301" t="s">
        <v>674</v>
      </c>
      <c r="B553" s="1301"/>
      <c r="C553" s="1301"/>
      <c r="D553" s="1301"/>
      <c r="E553" s="1301"/>
      <c r="F553" s="1301"/>
      <c r="G553" s="1301"/>
      <c r="H553" s="130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</row>
    <row r="554" spans="1:21" ht="14.25" thickBot="1" x14ac:dyDescent="0.3">
      <c r="A554" s="708" t="s">
        <v>3</v>
      </c>
      <c r="B554" s="709"/>
      <c r="C554" s="708"/>
      <c r="D554" s="708"/>
      <c r="E554" s="710"/>
      <c r="F554" s="710"/>
      <c r="G554" s="710"/>
    </row>
    <row r="555" spans="1:21" ht="14.25" thickBot="1" x14ac:dyDescent="0.25">
      <c r="A555" s="1467" t="s">
        <v>180</v>
      </c>
      <c r="B555" s="1468"/>
      <c r="C555" s="1468"/>
      <c r="D555" s="1468"/>
      <c r="E555" s="1468"/>
      <c r="F555" s="1468"/>
      <c r="G555" s="1468"/>
    </row>
    <row r="556" spans="1:21" ht="30.75" customHeight="1" thickBot="1" x14ac:dyDescent="0.25">
      <c r="A556" s="1469" t="s">
        <v>182</v>
      </c>
      <c r="B556" s="1470"/>
      <c r="C556" s="1470"/>
      <c r="D556" s="1470"/>
      <c r="E556" s="1470"/>
      <c r="F556" s="1470"/>
      <c r="G556" s="1470"/>
    </row>
    <row r="557" spans="1:21" ht="14.25" thickBot="1" x14ac:dyDescent="0.3">
      <c r="A557" s="708" t="s">
        <v>4</v>
      </c>
      <c r="B557" s="709"/>
      <c r="C557" s="712"/>
      <c r="D557" s="712"/>
      <c r="F557" s="715"/>
      <c r="G557" s="714"/>
    </row>
    <row r="558" spans="1:21" ht="14.25" thickBot="1" x14ac:dyDescent="0.25">
      <c r="A558" s="1456" t="s">
        <v>21</v>
      </c>
      <c r="B558" s="1457"/>
      <c r="C558" s="1457"/>
      <c r="D558" s="1457"/>
      <c r="E558" s="1457"/>
      <c r="F558" s="1457"/>
      <c r="G558" s="1457"/>
    </row>
    <row r="559" spans="1:21" x14ac:dyDescent="0.25">
      <c r="A559" s="708"/>
      <c r="B559" s="709"/>
      <c r="C559" s="740"/>
      <c r="D559" s="740"/>
      <c r="E559" s="715"/>
      <c r="F559" s="715"/>
      <c r="G559" s="715"/>
    </row>
    <row r="560" spans="1:21" x14ac:dyDescent="0.2">
      <c r="A560" s="719" t="s">
        <v>5</v>
      </c>
      <c r="B560" s="720" t="s">
        <v>6</v>
      </c>
      <c r="C560" s="680" t="s">
        <v>578</v>
      </c>
      <c r="D560" s="680" t="s">
        <v>579</v>
      </c>
      <c r="E560" s="680" t="s">
        <v>580</v>
      </c>
      <c r="F560" s="687" t="s">
        <v>581</v>
      </c>
      <c r="G560" s="690" t="s">
        <v>14</v>
      </c>
    </row>
    <row r="561" spans="1:21" x14ac:dyDescent="0.2">
      <c r="A561" s="721"/>
      <c r="B561" s="721"/>
      <c r="C561" s="680"/>
      <c r="D561" s="680"/>
      <c r="E561" s="680" t="s">
        <v>582</v>
      </c>
      <c r="F561" s="687" t="s">
        <v>583</v>
      </c>
      <c r="G561" s="687" t="s">
        <v>584</v>
      </c>
    </row>
    <row r="562" spans="1:21" ht="15" customHeight="1" x14ac:dyDescent="0.2">
      <c r="A562" s="1474" t="str">
        <f>'[1]CM.01-PERSONAL '!$C$185</f>
        <v>GERENCIA DE TRANSPORTE Y TRANSITO</v>
      </c>
      <c r="B562" s="1473">
        <v>12</v>
      </c>
      <c r="C562" s="722" t="str">
        <f>'[1]CM.02- FUNGIBLE'!$B$6</f>
        <v>Folder manila A4</v>
      </c>
      <c r="D562" s="723" t="s">
        <v>591</v>
      </c>
      <c r="E562" s="724">
        <v>1</v>
      </c>
      <c r="F562" s="725">
        <f>'[1]CM.02- FUNGIBLE'!$E$6</f>
        <v>0.71679999999999999</v>
      </c>
      <c r="G562" s="726">
        <f>E562*F562</f>
        <v>0.71679999999999999</v>
      </c>
    </row>
    <row r="563" spans="1:21" x14ac:dyDescent="0.2">
      <c r="A563" s="1463"/>
      <c r="B563" s="1466"/>
      <c r="C563" s="727" t="str">
        <f>'[1]CM.02- FUNGIBLE'!$B$5</f>
        <v>Faster</v>
      </c>
      <c r="D563" s="723" t="s">
        <v>591</v>
      </c>
      <c r="E563" s="727">
        <v>1</v>
      </c>
      <c r="F563" s="728">
        <f>'[1]CM.02- FUNGIBLE'!$E$5</f>
        <v>8.8000000000000009E-2</v>
      </c>
      <c r="G563" s="726">
        <f>E563*F563</f>
        <v>8.8000000000000009E-2</v>
      </c>
    </row>
    <row r="564" spans="1:21" x14ac:dyDescent="0.2">
      <c r="A564" s="1464"/>
      <c r="B564" s="722">
        <v>17</v>
      </c>
      <c r="C564" s="722" t="str">
        <f>'[1]CM.02- FUNGIBLE'!$B$8</f>
        <v>Papel Bond A-4 75 gramos</v>
      </c>
      <c r="D564" s="723" t="s">
        <v>591</v>
      </c>
      <c r="E564" s="724">
        <v>1</v>
      </c>
      <c r="F564" s="729">
        <f>'[1]CM.02- FUNGIBLE'!$E$8</f>
        <v>3.1600000000000003E-2</v>
      </c>
      <c r="G564" s="726">
        <f>E564*F564</f>
        <v>3.1600000000000003E-2</v>
      </c>
    </row>
    <row r="565" spans="1:21" ht="36" x14ac:dyDescent="0.25">
      <c r="B565" s="713"/>
      <c r="C565" s="737"/>
      <c r="D565" s="713"/>
      <c r="E565" s="713"/>
      <c r="F565" s="692" t="s">
        <v>592</v>
      </c>
      <c r="G565" s="691">
        <f>SUM(G562:G564)</f>
        <v>0.83639999999999992</v>
      </c>
    </row>
    <row r="566" spans="1:21" x14ac:dyDescent="0.25">
      <c r="A566" s="739"/>
      <c r="B566" s="713"/>
      <c r="C566" s="740"/>
      <c r="D566" s="740"/>
      <c r="E566" s="737"/>
      <c r="F566" s="737"/>
      <c r="G566" s="737"/>
    </row>
    <row r="567" spans="1:21" s="52" customFormat="1" ht="15" customHeight="1" x14ac:dyDescent="0.25">
      <c r="A567" s="1305" t="s">
        <v>55</v>
      </c>
      <c r="B567" s="1305"/>
      <c r="C567" s="1305"/>
      <c r="D567" s="1305"/>
      <c r="E567" s="1305"/>
      <c r="F567" s="1305"/>
      <c r="G567" s="1305"/>
      <c r="H567" s="1305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</row>
    <row r="568" spans="1:21" s="52" customFormat="1" ht="15" x14ac:dyDescent="0.25">
      <c r="A568" s="1305" t="s">
        <v>673</v>
      </c>
      <c r="B568" s="1305"/>
      <c r="C568" s="1305"/>
      <c r="D568" s="1305"/>
      <c r="E568" s="1305"/>
      <c r="F568" s="1305"/>
      <c r="G568" s="1305"/>
      <c r="H568" s="1305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</row>
    <row r="569" spans="1:21" s="52" customFormat="1" ht="15" customHeight="1" x14ac:dyDescent="0.25">
      <c r="A569" s="1301" t="s">
        <v>674</v>
      </c>
      <c r="B569" s="1301"/>
      <c r="C569" s="1301"/>
      <c r="D569" s="1301"/>
      <c r="E569" s="1301"/>
      <c r="F569" s="1301"/>
      <c r="G569" s="1301"/>
      <c r="H569" s="130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</row>
    <row r="570" spans="1:21" ht="14.25" thickBot="1" x14ac:dyDescent="0.3">
      <c r="A570" s="708" t="s">
        <v>3</v>
      </c>
      <c r="B570" s="709"/>
      <c r="C570" s="708"/>
      <c r="D570" s="708"/>
      <c r="E570" s="710"/>
      <c r="F570" s="710"/>
      <c r="G570" s="710"/>
    </row>
    <row r="571" spans="1:21" ht="14.25" thickBot="1" x14ac:dyDescent="0.25">
      <c r="A571" s="1467" t="s">
        <v>180</v>
      </c>
      <c r="B571" s="1468"/>
      <c r="C571" s="1468"/>
      <c r="D571" s="1468"/>
      <c r="E571" s="1468"/>
      <c r="F571" s="1468"/>
      <c r="G571" s="1468"/>
    </row>
    <row r="572" spans="1:21" ht="31.5" customHeight="1" thickBot="1" x14ac:dyDescent="0.25">
      <c r="A572" s="1469" t="s">
        <v>602</v>
      </c>
      <c r="B572" s="1470"/>
      <c r="C572" s="1470"/>
      <c r="D572" s="1470"/>
      <c r="E572" s="1470"/>
      <c r="F572" s="1470"/>
      <c r="G572" s="1470"/>
    </row>
    <row r="573" spans="1:21" ht="14.25" thickBot="1" x14ac:dyDescent="0.3">
      <c r="A573" s="708" t="s">
        <v>4</v>
      </c>
      <c r="B573" s="709"/>
      <c r="C573" s="712"/>
      <c r="D573" s="712"/>
      <c r="F573" s="715"/>
      <c r="G573" s="714"/>
    </row>
    <row r="574" spans="1:21" ht="14.25" thickBot="1" x14ac:dyDescent="0.25">
      <c r="A574" s="1456" t="s">
        <v>21</v>
      </c>
      <c r="B574" s="1457"/>
      <c r="C574" s="1457"/>
      <c r="D574" s="1457"/>
      <c r="E574" s="1457"/>
      <c r="F574" s="1457"/>
      <c r="G574" s="1457"/>
    </row>
    <row r="575" spans="1:21" x14ac:dyDescent="0.25">
      <c r="A575" s="708"/>
      <c r="B575" s="709"/>
      <c r="C575" s="740"/>
      <c r="D575" s="740"/>
      <c r="E575" s="715"/>
      <c r="F575" s="715"/>
      <c r="G575" s="715"/>
    </row>
    <row r="576" spans="1:21" x14ac:dyDescent="0.2">
      <c r="A576" s="719" t="s">
        <v>5</v>
      </c>
      <c r="B576" s="720" t="s">
        <v>6</v>
      </c>
      <c r="C576" s="680" t="s">
        <v>578</v>
      </c>
      <c r="D576" s="680" t="s">
        <v>579</v>
      </c>
      <c r="E576" s="680" t="s">
        <v>580</v>
      </c>
      <c r="F576" s="687" t="s">
        <v>581</v>
      </c>
      <c r="G576" s="690" t="s">
        <v>14</v>
      </c>
    </row>
    <row r="577" spans="1:21" x14ac:dyDescent="0.2">
      <c r="A577" s="721"/>
      <c r="B577" s="721"/>
      <c r="C577" s="680"/>
      <c r="D577" s="680"/>
      <c r="E577" s="680" t="s">
        <v>582</v>
      </c>
      <c r="F577" s="687" t="s">
        <v>583</v>
      </c>
      <c r="G577" s="687" t="s">
        <v>584</v>
      </c>
    </row>
    <row r="578" spans="1:21" ht="25.5" customHeight="1" x14ac:dyDescent="0.2">
      <c r="A578" s="1474" t="str">
        <f>'[1]CM.01-PERSONAL '!$C$185</f>
        <v>GERENCIA DE TRANSPORTE Y TRANSITO</v>
      </c>
      <c r="B578" s="1473">
        <v>12</v>
      </c>
      <c r="C578" s="722" t="str">
        <f>'[1]CM.02- FUNGIBLE'!$B$6</f>
        <v>Folder manila A4</v>
      </c>
      <c r="D578" s="723" t="s">
        <v>591</v>
      </c>
      <c r="E578" s="724">
        <v>1</v>
      </c>
      <c r="F578" s="725">
        <f>'[1]CM.02- FUNGIBLE'!$E$6</f>
        <v>0.71679999999999999</v>
      </c>
      <c r="G578" s="726">
        <f>E578*F578</f>
        <v>0.71679999999999999</v>
      </c>
    </row>
    <row r="579" spans="1:21" x14ac:dyDescent="0.2">
      <c r="A579" s="1463"/>
      <c r="B579" s="1466"/>
      <c r="C579" s="727" t="str">
        <f>'[1]CM.02- FUNGIBLE'!$B$5</f>
        <v>Faster</v>
      </c>
      <c r="D579" s="723" t="s">
        <v>591</v>
      </c>
      <c r="E579" s="727">
        <v>1</v>
      </c>
      <c r="F579" s="728">
        <f>'[1]CM.02- FUNGIBLE'!$E$5</f>
        <v>8.8000000000000009E-2</v>
      </c>
      <c r="G579" s="726">
        <f>E579*F579</f>
        <v>8.8000000000000009E-2</v>
      </c>
    </row>
    <row r="580" spans="1:21" x14ac:dyDescent="0.2">
      <c r="A580" s="1464"/>
      <c r="B580" s="722">
        <v>15</v>
      </c>
      <c r="C580" s="722" t="str">
        <f>'[1]CM.02- FUNGIBLE'!$B$8</f>
        <v>Papel Bond A-4 75 gramos</v>
      </c>
      <c r="D580" s="723" t="s">
        <v>591</v>
      </c>
      <c r="E580" s="724">
        <v>2</v>
      </c>
      <c r="F580" s="729">
        <f>'[1]CM.02- FUNGIBLE'!$E$8</f>
        <v>3.1600000000000003E-2</v>
      </c>
      <c r="G580" s="726">
        <f>E580*F580</f>
        <v>6.3200000000000006E-2</v>
      </c>
    </row>
    <row r="581" spans="1:21" ht="36" x14ac:dyDescent="0.25">
      <c r="B581" s="713"/>
      <c r="C581" s="737"/>
      <c r="D581" s="713"/>
      <c r="E581" s="713"/>
      <c r="F581" s="692" t="s">
        <v>592</v>
      </c>
      <c r="G581" s="691">
        <f>SUM(G578:G580)</f>
        <v>0.86799999999999999</v>
      </c>
    </row>
    <row r="582" spans="1:21" x14ac:dyDescent="0.25">
      <c r="A582" s="752"/>
      <c r="B582" s="713"/>
      <c r="C582" s="753"/>
      <c r="D582" s="740"/>
      <c r="E582" s="737"/>
      <c r="F582" s="43"/>
      <c r="G582" s="43"/>
    </row>
    <row r="583" spans="1:21" s="52" customFormat="1" ht="15" customHeight="1" x14ac:dyDescent="0.25">
      <c r="A583" s="1305" t="s">
        <v>55</v>
      </c>
      <c r="B583" s="1305"/>
      <c r="C583" s="1305"/>
      <c r="D583" s="1305"/>
      <c r="E583" s="1305"/>
      <c r="F583" s="1305"/>
      <c r="G583" s="1305"/>
      <c r="H583" s="1305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</row>
    <row r="584" spans="1:21" s="52" customFormat="1" ht="15" x14ac:dyDescent="0.25">
      <c r="A584" s="1305" t="s">
        <v>673</v>
      </c>
      <c r="B584" s="1305"/>
      <c r="C584" s="1305"/>
      <c r="D584" s="1305"/>
      <c r="E584" s="1305"/>
      <c r="F584" s="1305"/>
      <c r="G584" s="1305"/>
      <c r="H584" s="1305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</row>
    <row r="585" spans="1:21" s="52" customFormat="1" ht="15" customHeight="1" x14ac:dyDescent="0.25">
      <c r="A585" s="1301" t="s">
        <v>674</v>
      </c>
      <c r="B585" s="1301"/>
      <c r="C585" s="1301"/>
      <c r="D585" s="1301"/>
      <c r="E585" s="1301"/>
      <c r="F585" s="1301"/>
      <c r="G585" s="1301"/>
      <c r="H585" s="130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</row>
    <row r="586" spans="1:21" ht="14.25" thickBot="1" x14ac:dyDescent="0.3">
      <c r="A586" s="708" t="s">
        <v>3</v>
      </c>
      <c r="B586" s="709"/>
      <c r="C586" s="708"/>
      <c r="D586" s="708"/>
      <c r="E586" s="710"/>
      <c r="F586" s="710"/>
      <c r="G586" s="710"/>
    </row>
    <row r="587" spans="1:21" ht="14.25" thickBot="1" x14ac:dyDescent="0.25">
      <c r="A587" s="1467" t="s">
        <v>180</v>
      </c>
      <c r="B587" s="1468"/>
      <c r="C587" s="1468"/>
      <c r="D587" s="1468"/>
      <c r="E587" s="1468"/>
      <c r="F587" s="1468"/>
      <c r="G587" s="1468"/>
    </row>
    <row r="588" spans="1:21" ht="14.25" thickBot="1" x14ac:dyDescent="0.25">
      <c r="A588" s="1469" t="s">
        <v>185</v>
      </c>
      <c r="B588" s="1470"/>
      <c r="C588" s="1470"/>
      <c r="D588" s="1470"/>
      <c r="E588" s="1470"/>
      <c r="F588" s="1470"/>
      <c r="G588" s="1470"/>
    </row>
    <row r="589" spans="1:21" ht="14.25" thickBot="1" x14ac:dyDescent="0.3">
      <c r="A589" s="708" t="s">
        <v>4</v>
      </c>
      <c r="B589" s="709"/>
      <c r="C589" s="712"/>
      <c r="D589" s="712"/>
      <c r="F589" s="715"/>
      <c r="G589" s="714"/>
    </row>
    <row r="590" spans="1:21" ht="14.25" thickBot="1" x14ac:dyDescent="0.25">
      <c r="A590" s="1456" t="s">
        <v>21</v>
      </c>
      <c r="B590" s="1457"/>
      <c r="C590" s="1457"/>
      <c r="D590" s="1457"/>
      <c r="E590" s="1457"/>
      <c r="F590" s="1457"/>
      <c r="G590" s="1457"/>
    </row>
    <row r="591" spans="1:21" x14ac:dyDescent="0.25">
      <c r="A591" s="708"/>
      <c r="B591" s="709"/>
      <c r="C591" s="740"/>
      <c r="D591" s="740"/>
      <c r="E591" s="715"/>
      <c r="F591" s="715"/>
      <c r="G591" s="715"/>
    </row>
    <row r="592" spans="1:21" x14ac:dyDescent="0.2">
      <c r="A592" s="719" t="s">
        <v>5</v>
      </c>
      <c r="B592" s="720" t="s">
        <v>6</v>
      </c>
      <c r="C592" s="680" t="s">
        <v>578</v>
      </c>
      <c r="D592" s="680" t="s">
        <v>579</v>
      </c>
      <c r="E592" s="680" t="s">
        <v>580</v>
      </c>
      <c r="F592" s="687" t="s">
        <v>581</v>
      </c>
      <c r="G592" s="690" t="s">
        <v>14</v>
      </c>
    </row>
    <row r="593" spans="1:21" x14ac:dyDescent="0.2">
      <c r="A593" s="721"/>
      <c r="B593" s="721"/>
      <c r="C593" s="680"/>
      <c r="D593" s="680"/>
      <c r="E593" s="680" t="s">
        <v>582</v>
      </c>
      <c r="F593" s="687" t="s">
        <v>583</v>
      </c>
      <c r="G593" s="687" t="s">
        <v>584</v>
      </c>
    </row>
    <row r="594" spans="1:21" ht="25.5" customHeight="1" x14ac:dyDescent="0.2">
      <c r="A594" s="1473" t="str">
        <f>'[1]CM.01-PERSONAL '!$C$185</f>
        <v>GERENCIA DE TRANSPORTE Y TRANSITO</v>
      </c>
      <c r="B594" s="1473">
        <v>12</v>
      </c>
      <c r="C594" s="722" t="str">
        <f>'[1]CM.02- FUNGIBLE'!$B$6</f>
        <v>Folder manila A4</v>
      </c>
      <c r="D594" s="723" t="s">
        <v>591</v>
      </c>
      <c r="E594" s="724">
        <v>1</v>
      </c>
      <c r="F594" s="725">
        <f>'[1]CM.02- FUNGIBLE'!$E$6</f>
        <v>0.71679999999999999</v>
      </c>
      <c r="G594" s="726">
        <f>E594*F594</f>
        <v>0.71679999999999999</v>
      </c>
    </row>
    <row r="595" spans="1:21" x14ac:dyDescent="0.2">
      <c r="A595" s="1466"/>
      <c r="B595" s="1466"/>
      <c r="C595" s="727" t="str">
        <f>'[1]CM.02- FUNGIBLE'!$B$5</f>
        <v>Faster</v>
      </c>
      <c r="D595" s="723" t="s">
        <v>591</v>
      </c>
      <c r="E595" s="727">
        <v>1</v>
      </c>
      <c r="F595" s="728">
        <f>'[1]CM.02- FUNGIBLE'!$E$5</f>
        <v>8.8000000000000009E-2</v>
      </c>
      <c r="G595" s="726">
        <f>E595*F595</f>
        <v>8.8000000000000009E-2</v>
      </c>
    </row>
    <row r="596" spans="1:21" ht="27" x14ac:dyDescent="0.2">
      <c r="A596" s="734" t="str">
        <f>'[1]CM.01-PERSONAL '!$C$175</f>
        <v>GERENCIA GENERAL DE TRANSPORTE URBANO</v>
      </c>
      <c r="B596" s="735">
        <v>24</v>
      </c>
      <c r="C596" s="722" t="str">
        <f>'[1]CM.02- FUNGIBLE'!$B$8</f>
        <v>Papel Bond A-4 75 gramos</v>
      </c>
      <c r="D596" s="723" t="s">
        <v>591</v>
      </c>
      <c r="E596" s="724">
        <v>1</v>
      </c>
      <c r="F596" s="729">
        <f>'[1]CM.02- FUNGIBLE'!$E$8</f>
        <v>3.1600000000000003E-2</v>
      </c>
      <c r="G596" s="733">
        <f>E596*F596</f>
        <v>3.1600000000000003E-2</v>
      </c>
    </row>
    <row r="597" spans="1:21" ht="36" x14ac:dyDescent="0.25">
      <c r="B597" s="713"/>
      <c r="C597" s="737"/>
      <c r="D597" s="713"/>
      <c r="E597" s="713"/>
      <c r="F597" s="692" t="s">
        <v>592</v>
      </c>
      <c r="G597" s="691">
        <f>SUM(G594:G596)</f>
        <v>0.83639999999999992</v>
      </c>
    </row>
    <row r="598" spans="1:21" s="750" customFormat="1" x14ac:dyDescent="0.25">
      <c r="A598" s="752"/>
      <c r="B598" s="713"/>
      <c r="C598" s="737"/>
      <c r="D598" s="713"/>
      <c r="E598" s="713"/>
      <c r="F598" s="694"/>
      <c r="G598" s="689"/>
    </row>
    <row r="599" spans="1:21" s="52" customFormat="1" ht="15" customHeight="1" x14ac:dyDescent="0.25">
      <c r="A599" s="1305" t="s">
        <v>55</v>
      </c>
      <c r="B599" s="1305"/>
      <c r="C599" s="1305"/>
      <c r="D599" s="1305"/>
      <c r="E599" s="1305"/>
      <c r="F599" s="1305"/>
      <c r="G599" s="1305"/>
      <c r="H599" s="1305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</row>
    <row r="600" spans="1:21" s="52" customFormat="1" ht="15" x14ac:dyDescent="0.25">
      <c r="A600" s="1305" t="s">
        <v>673</v>
      </c>
      <c r="B600" s="1305"/>
      <c r="C600" s="1305"/>
      <c r="D600" s="1305"/>
      <c r="E600" s="1305"/>
      <c r="F600" s="1305"/>
      <c r="G600" s="1305"/>
      <c r="H600" s="1305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</row>
    <row r="601" spans="1:21" s="52" customFormat="1" ht="15" customHeight="1" x14ac:dyDescent="0.25">
      <c r="A601" s="1301" t="s">
        <v>674</v>
      </c>
      <c r="B601" s="1301"/>
      <c r="C601" s="1301"/>
      <c r="D601" s="1301"/>
      <c r="E601" s="1301"/>
      <c r="F601" s="1301"/>
      <c r="G601" s="1301"/>
      <c r="H601" s="130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</row>
    <row r="602" spans="1:21" ht="14.25" thickBot="1" x14ac:dyDescent="0.3">
      <c r="A602" s="708" t="s">
        <v>3</v>
      </c>
      <c r="B602" s="709"/>
      <c r="C602" s="708"/>
      <c r="D602" s="708"/>
      <c r="E602" s="710"/>
      <c r="F602" s="710"/>
      <c r="G602" s="710"/>
    </row>
    <row r="603" spans="1:21" ht="14.25" thickBot="1" x14ac:dyDescent="0.25">
      <c r="A603" s="1467" t="s">
        <v>180</v>
      </c>
      <c r="B603" s="1468"/>
      <c r="C603" s="1468"/>
      <c r="D603" s="1468"/>
      <c r="E603" s="1468"/>
      <c r="F603" s="1468"/>
      <c r="G603" s="1468"/>
    </row>
    <row r="604" spans="1:21" ht="14.25" thickBot="1" x14ac:dyDescent="0.25">
      <c r="A604" s="1469" t="s">
        <v>184</v>
      </c>
      <c r="B604" s="1470"/>
      <c r="C604" s="1470"/>
      <c r="D604" s="1470"/>
      <c r="E604" s="1470"/>
      <c r="F604" s="1470"/>
      <c r="G604" s="1470"/>
    </row>
    <row r="605" spans="1:21" ht="14.25" thickBot="1" x14ac:dyDescent="0.3">
      <c r="A605" s="708" t="s">
        <v>4</v>
      </c>
      <c r="B605" s="709"/>
      <c r="C605" s="712"/>
      <c r="D605" s="712"/>
      <c r="F605" s="715"/>
      <c r="G605" s="714"/>
    </row>
    <row r="606" spans="1:21" ht="14.25" thickBot="1" x14ac:dyDescent="0.25">
      <c r="A606" s="1456" t="s">
        <v>21</v>
      </c>
      <c r="B606" s="1457"/>
      <c r="C606" s="1457"/>
      <c r="D606" s="1457"/>
      <c r="E606" s="1457"/>
      <c r="F606" s="1457"/>
      <c r="G606" s="1457"/>
    </row>
    <row r="607" spans="1:21" x14ac:dyDescent="0.25">
      <c r="A607" s="708"/>
      <c r="B607" s="709"/>
      <c r="C607" s="740"/>
      <c r="D607" s="740"/>
      <c r="E607" s="715"/>
      <c r="F607" s="715"/>
      <c r="G607" s="715"/>
    </row>
    <row r="608" spans="1:21" x14ac:dyDescent="0.2">
      <c r="A608" s="719" t="s">
        <v>5</v>
      </c>
      <c r="B608" s="720" t="s">
        <v>6</v>
      </c>
      <c r="C608" s="680" t="s">
        <v>578</v>
      </c>
      <c r="D608" s="680" t="s">
        <v>579</v>
      </c>
      <c r="E608" s="680" t="s">
        <v>580</v>
      </c>
      <c r="F608" s="687" t="s">
        <v>581</v>
      </c>
      <c r="G608" s="690" t="s">
        <v>14</v>
      </c>
    </row>
    <row r="609" spans="1:21" x14ac:dyDescent="0.2">
      <c r="A609" s="721"/>
      <c r="B609" s="721"/>
      <c r="C609" s="680"/>
      <c r="D609" s="680"/>
      <c r="E609" s="680" t="s">
        <v>582</v>
      </c>
      <c r="F609" s="687" t="s">
        <v>583</v>
      </c>
      <c r="G609" s="687" t="s">
        <v>584</v>
      </c>
    </row>
    <row r="610" spans="1:21" ht="15" customHeight="1" x14ac:dyDescent="0.2">
      <c r="A610" s="1474" t="str">
        <f>'[1]CM.01-PERSONAL '!$C$185</f>
        <v>GERENCIA DE TRANSPORTE Y TRANSITO</v>
      </c>
      <c r="B610" s="1473">
        <v>12</v>
      </c>
      <c r="C610" s="722" t="str">
        <f>'[1]CM.02- FUNGIBLE'!$B$6</f>
        <v>Folder manila A4</v>
      </c>
      <c r="D610" s="723" t="s">
        <v>591</v>
      </c>
      <c r="E610" s="724">
        <v>1</v>
      </c>
      <c r="F610" s="725">
        <f>'[1]CM.02- FUNGIBLE'!$E$6</f>
        <v>0.71679999999999999</v>
      </c>
      <c r="G610" s="726">
        <f>E610*F610</f>
        <v>0.71679999999999999</v>
      </c>
    </row>
    <row r="611" spans="1:21" x14ac:dyDescent="0.2">
      <c r="A611" s="1463"/>
      <c r="B611" s="1466"/>
      <c r="C611" s="727" t="str">
        <f>'[1]CM.02- FUNGIBLE'!$B$5</f>
        <v>Faster</v>
      </c>
      <c r="D611" s="723" t="s">
        <v>591</v>
      </c>
      <c r="E611" s="727">
        <v>1</v>
      </c>
      <c r="F611" s="728">
        <f>'[1]CM.02- FUNGIBLE'!$E$5</f>
        <v>8.8000000000000009E-2</v>
      </c>
      <c r="G611" s="726">
        <f>E611*F611</f>
        <v>8.8000000000000009E-2</v>
      </c>
    </row>
    <row r="612" spans="1:21" x14ac:dyDescent="0.2">
      <c r="A612" s="1464"/>
      <c r="B612" s="722">
        <v>17</v>
      </c>
      <c r="C612" s="722" t="str">
        <f>'[1]CM.02- FUNGIBLE'!$B$8</f>
        <v>Papel Bond A-4 75 gramos</v>
      </c>
      <c r="D612" s="723" t="s">
        <v>591</v>
      </c>
      <c r="E612" s="724">
        <v>1</v>
      </c>
      <c r="F612" s="729">
        <f>'[1]CM.02- FUNGIBLE'!$E$8</f>
        <v>3.1600000000000003E-2</v>
      </c>
      <c r="G612" s="726">
        <f>E612*F612</f>
        <v>3.1600000000000003E-2</v>
      </c>
    </row>
    <row r="613" spans="1:21" ht="36" x14ac:dyDescent="0.25">
      <c r="B613" s="713"/>
      <c r="C613" s="737"/>
      <c r="D613" s="713"/>
      <c r="E613" s="713"/>
      <c r="F613" s="692" t="s">
        <v>592</v>
      </c>
      <c r="G613" s="691">
        <f>SUM(G610:G612)</f>
        <v>0.83639999999999992</v>
      </c>
    </row>
    <row r="614" spans="1:21" x14ac:dyDescent="0.25">
      <c r="A614" s="739"/>
      <c r="B614" s="713"/>
      <c r="C614" s="740"/>
      <c r="D614" s="740"/>
      <c r="E614" s="737"/>
      <c r="F614" s="737"/>
      <c r="G614" s="737"/>
    </row>
    <row r="615" spans="1:21" s="52" customFormat="1" ht="15" customHeight="1" x14ac:dyDescent="0.25">
      <c r="A615" s="1305" t="s">
        <v>55</v>
      </c>
      <c r="B615" s="1305"/>
      <c r="C615" s="1305"/>
      <c r="D615" s="1305"/>
      <c r="E615" s="1305"/>
      <c r="F615" s="1305"/>
      <c r="G615" s="1305"/>
      <c r="H615" s="1305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</row>
    <row r="616" spans="1:21" s="52" customFormat="1" ht="15" x14ac:dyDescent="0.25">
      <c r="A616" s="1305" t="s">
        <v>673</v>
      </c>
      <c r="B616" s="1305"/>
      <c r="C616" s="1305"/>
      <c r="D616" s="1305"/>
      <c r="E616" s="1305"/>
      <c r="F616" s="1305"/>
      <c r="G616" s="1305"/>
      <c r="H616" s="1305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</row>
    <row r="617" spans="1:21" s="52" customFormat="1" ht="15" customHeight="1" x14ac:dyDescent="0.25">
      <c r="A617" s="1301" t="s">
        <v>674</v>
      </c>
      <c r="B617" s="1301"/>
      <c r="C617" s="1301"/>
      <c r="D617" s="1301"/>
      <c r="E617" s="1301"/>
      <c r="F617" s="1301"/>
      <c r="G617" s="1301"/>
      <c r="H617" s="130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</row>
    <row r="618" spans="1:21" ht="14.25" thickBot="1" x14ac:dyDescent="0.3">
      <c r="A618" s="708" t="s">
        <v>3</v>
      </c>
      <c r="B618" s="709"/>
      <c r="C618" s="708"/>
      <c r="D618" s="708"/>
      <c r="E618" s="710"/>
      <c r="F618" s="710"/>
      <c r="G618" s="710"/>
    </row>
    <row r="619" spans="1:21" ht="14.25" thickBot="1" x14ac:dyDescent="0.25">
      <c r="A619" s="1467" t="s">
        <v>180</v>
      </c>
      <c r="B619" s="1468"/>
      <c r="C619" s="1468"/>
      <c r="D619" s="1468"/>
      <c r="E619" s="1468"/>
      <c r="F619" s="1468"/>
      <c r="G619" s="1468"/>
    </row>
    <row r="620" spans="1:21" ht="14.25" thickBot="1" x14ac:dyDescent="0.25">
      <c r="A620" s="1469" t="s">
        <v>603</v>
      </c>
      <c r="B620" s="1470"/>
      <c r="C620" s="1470"/>
      <c r="D620" s="1470"/>
      <c r="E620" s="1470"/>
      <c r="F620" s="1470"/>
      <c r="G620" s="1470"/>
    </row>
    <row r="621" spans="1:21" ht="14.25" thickBot="1" x14ac:dyDescent="0.3">
      <c r="A621" s="708" t="s">
        <v>4</v>
      </c>
      <c r="B621" s="709"/>
      <c r="C621" s="712"/>
      <c r="D621" s="712"/>
      <c r="F621" s="715"/>
      <c r="G621" s="714"/>
    </row>
    <row r="622" spans="1:21" ht="14.25" thickBot="1" x14ac:dyDescent="0.25">
      <c r="A622" s="1456" t="s">
        <v>21</v>
      </c>
      <c r="B622" s="1457"/>
      <c r="C622" s="1457"/>
      <c r="D622" s="1457"/>
      <c r="E622" s="1457"/>
      <c r="F622" s="1457"/>
      <c r="G622" s="1457"/>
    </row>
    <row r="623" spans="1:21" x14ac:dyDescent="0.25">
      <c r="A623" s="708"/>
      <c r="B623" s="709"/>
      <c r="C623" s="740"/>
      <c r="D623" s="740"/>
      <c r="E623" s="715"/>
      <c r="F623" s="715"/>
      <c r="G623" s="715"/>
    </row>
    <row r="624" spans="1:21" x14ac:dyDescent="0.2">
      <c r="A624" s="719" t="s">
        <v>5</v>
      </c>
      <c r="B624" s="720" t="s">
        <v>6</v>
      </c>
      <c r="C624" s="680" t="s">
        <v>578</v>
      </c>
      <c r="D624" s="680" t="s">
        <v>579</v>
      </c>
      <c r="E624" s="680" t="s">
        <v>580</v>
      </c>
      <c r="F624" s="687" t="s">
        <v>581</v>
      </c>
      <c r="G624" s="690" t="s">
        <v>14</v>
      </c>
    </row>
    <row r="625" spans="1:21" x14ac:dyDescent="0.2">
      <c r="A625" s="721"/>
      <c r="B625" s="721"/>
      <c r="C625" s="680"/>
      <c r="D625" s="680"/>
      <c r="E625" s="680" t="s">
        <v>582</v>
      </c>
      <c r="F625" s="687" t="s">
        <v>583</v>
      </c>
      <c r="G625" s="687" t="s">
        <v>584</v>
      </c>
    </row>
    <row r="626" spans="1:21" ht="25.5" customHeight="1" x14ac:dyDescent="0.2">
      <c r="A626" s="1474" t="str">
        <f>'[1]CM.01-PERSONAL '!$C$185</f>
        <v>GERENCIA DE TRANSPORTE Y TRANSITO</v>
      </c>
      <c r="B626" s="1473">
        <v>12</v>
      </c>
      <c r="C626" s="722" t="str">
        <f>'[1]CM.02- FUNGIBLE'!$B$6</f>
        <v>Folder manila A4</v>
      </c>
      <c r="D626" s="723" t="s">
        <v>591</v>
      </c>
      <c r="E626" s="724">
        <v>1</v>
      </c>
      <c r="F626" s="725">
        <f>'[1]CM.02- FUNGIBLE'!$E$6</f>
        <v>0.71679999999999999</v>
      </c>
      <c r="G626" s="726">
        <f>E626*F626</f>
        <v>0.71679999999999999</v>
      </c>
    </row>
    <row r="627" spans="1:21" x14ac:dyDescent="0.2">
      <c r="A627" s="1463"/>
      <c r="B627" s="1466"/>
      <c r="C627" s="727" t="str">
        <f>'[1]CM.02- FUNGIBLE'!$B$5</f>
        <v>Faster</v>
      </c>
      <c r="D627" s="723" t="s">
        <v>591</v>
      </c>
      <c r="E627" s="727">
        <v>1</v>
      </c>
      <c r="F627" s="728">
        <f>'[1]CM.02- FUNGIBLE'!$E$5</f>
        <v>8.8000000000000009E-2</v>
      </c>
      <c r="G627" s="726">
        <f>E627*F627</f>
        <v>8.8000000000000009E-2</v>
      </c>
    </row>
    <row r="628" spans="1:21" x14ac:dyDescent="0.2">
      <c r="A628" s="1464"/>
      <c r="B628" s="722">
        <v>15</v>
      </c>
      <c r="C628" s="722" t="str">
        <f>'[1]CM.02- FUNGIBLE'!$B$8</f>
        <v>Papel Bond A-4 75 gramos</v>
      </c>
      <c r="D628" s="723" t="s">
        <v>591</v>
      </c>
      <c r="E628" s="724">
        <v>2</v>
      </c>
      <c r="F628" s="729">
        <f>'[1]CM.02- FUNGIBLE'!$E$8</f>
        <v>3.1600000000000003E-2</v>
      </c>
      <c r="G628" s="726">
        <f>E628*F628</f>
        <v>6.3200000000000006E-2</v>
      </c>
    </row>
    <row r="629" spans="1:21" ht="36" x14ac:dyDescent="0.25">
      <c r="B629" s="713"/>
      <c r="C629" s="737"/>
      <c r="D629" s="713"/>
      <c r="E629" s="713"/>
      <c r="F629" s="692" t="s">
        <v>592</v>
      </c>
      <c r="G629" s="691">
        <f>SUM(G626:G628)</f>
        <v>0.86799999999999999</v>
      </c>
    </row>
    <row r="630" spans="1:21" x14ac:dyDescent="0.25">
      <c r="A630" s="752"/>
      <c r="B630" s="713"/>
      <c r="C630" s="753"/>
      <c r="D630" s="740"/>
      <c r="E630" s="737"/>
      <c r="F630" s="43"/>
      <c r="G630" s="43"/>
    </row>
    <row r="631" spans="1:21" s="52" customFormat="1" ht="15" customHeight="1" x14ac:dyDescent="0.25">
      <c r="A631" s="1305" t="s">
        <v>55</v>
      </c>
      <c r="B631" s="1305"/>
      <c r="C631" s="1305"/>
      <c r="D631" s="1305"/>
      <c r="E631" s="1305"/>
      <c r="F631" s="1305"/>
      <c r="G631" s="1305"/>
      <c r="H631" s="1305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</row>
    <row r="632" spans="1:21" s="52" customFormat="1" ht="15" x14ac:dyDescent="0.25">
      <c r="A632" s="1305" t="s">
        <v>673</v>
      </c>
      <c r="B632" s="1305"/>
      <c r="C632" s="1305"/>
      <c r="D632" s="1305"/>
      <c r="E632" s="1305"/>
      <c r="F632" s="1305"/>
      <c r="G632" s="1305"/>
      <c r="H632" s="1305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</row>
    <row r="633" spans="1:21" s="52" customFormat="1" ht="15" customHeight="1" x14ac:dyDescent="0.25">
      <c r="A633" s="1301" t="s">
        <v>674</v>
      </c>
      <c r="B633" s="1301"/>
      <c r="C633" s="1301"/>
      <c r="D633" s="1301"/>
      <c r="E633" s="1301"/>
      <c r="F633" s="1301"/>
      <c r="G633" s="1301"/>
      <c r="H633" s="130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</row>
    <row r="634" spans="1:21" ht="14.25" thickBot="1" x14ac:dyDescent="0.3">
      <c r="A634" s="708" t="s">
        <v>3</v>
      </c>
      <c r="B634" s="709"/>
      <c r="C634" s="708"/>
      <c r="D634" s="708"/>
      <c r="E634" s="710"/>
      <c r="F634" s="710"/>
      <c r="G634" s="710"/>
    </row>
    <row r="635" spans="1:21" ht="14.25" thickBot="1" x14ac:dyDescent="0.25">
      <c r="A635" s="1467" t="s">
        <v>180</v>
      </c>
      <c r="B635" s="1468"/>
      <c r="C635" s="1468"/>
      <c r="D635" s="1468"/>
      <c r="E635" s="1468"/>
      <c r="F635" s="1468"/>
      <c r="G635" s="1468"/>
    </row>
    <row r="636" spans="1:21" ht="14.25" thickBot="1" x14ac:dyDescent="0.25">
      <c r="A636" s="1469" t="s">
        <v>604</v>
      </c>
      <c r="B636" s="1470"/>
      <c r="C636" s="1470"/>
      <c r="D636" s="1470"/>
      <c r="E636" s="1470"/>
      <c r="F636" s="1470"/>
      <c r="G636" s="1470"/>
    </row>
    <row r="637" spans="1:21" ht="14.25" thickBot="1" x14ac:dyDescent="0.3">
      <c r="A637" s="708" t="s">
        <v>4</v>
      </c>
      <c r="B637" s="709"/>
      <c r="C637" s="712"/>
      <c r="D637" s="712"/>
      <c r="F637" s="715"/>
      <c r="G637" s="714"/>
    </row>
    <row r="638" spans="1:21" ht="14.25" thickBot="1" x14ac:dyDescent="0.25">
      <c r="A638" s="1456" t="s">
        <v>21</v>
      </c>
      <c r="B638" s="1457"/>
      <c r="C638" s="1457"/>
      <c r="D638" s="1457"/>
      <c r="E638" s="1457"/>
      <c r="F638" s="1457"/>
      <c r="G638" s="1457"/>
    </row>
    <row r="639" spans="1:21" x14ac:dyDescent="0.25">
      <c r="A639" s="708"/>
      <c r="B639" s="709"/>
      <c r="C639" s="740"/>
      <c r="D639" s="740"/>
      <c r="E639" s="715"/>
      <c r="F639" s="715"/>
      <c r="G639" s="715"/>
    </row>
    <row r="640" spans="1:21" x14ac:dyDescent="0.2">
      <c r="A640" s="719" t="s">
        <v>5</v>
      </c>
      <c r="B640" s="720" t="s">
        <v>6</v>
      </c>
      <c r="C640" s="680" t="s">
        <v>578</v>
      </c>
      <c r="D640" s="680" t="s">
        <v>579</v>
      </c>
      <c r="E640" s="680" t="s">
        <v>580</v>
      </c>
      <c r="F640" s="687" t="s">
        <v>581</v>
      </c>
      <c r="G640" s="690" t="s">
        <v>14</v>
      </c>
    </row>
    <row r="641" spans="1:21" x14ac:dyDescent="0.2">
      <c r="A641" s="721"/>
      <c r="B641" s="721"/>
      <c r="C641" s="680"/>
      <c r="D641" s="680"/>
      <c r="E641" s="680" t="s">
        <v>582</v>
      </c>
      <c r="F641" s="687" t="s">
        <v>583</v>
      </c>
      <c r="G641" s="687" t="s">
        <v>584</v>
      </c>
    </row>
    <row r="642" spans="1:21" ht="25.5" customHeight="1" x14ac:dyDescent="0.2">
      <c r="A642" s="1473" t="str">
        <f>'[1]CM.01-PERSONAL '!$C$185</f>
        <v>GERENCIA DE TRANSPORTE Y TRANSITO</v>
      </c>
      <c r="B642" s="1473">
        <v>12</v>
      </c>
      <c r="C642" s="722" t="str">
        <f>'[1]CM.02- FUNGIBLE'!$B$6</f>
        <v>Folder manila A4</v>
      </c>
      <c r="D642" s="723" t="s">
        <v>591</v>
      </c>
      <c r="E642" s="724">
        <v>1</v>
      </c>
      <c r="F642" s="725">
        <f>'[1]CM.02- FUNGIBLE'!$E$6</f>
        <v>0.71679999999999999</v>
      </c>
      <c r="G642" s="726">
        <f>E642*F642</f>
        <v>0.71679999999999999</v>
      </c>
    </row>
    <row r="643" spans="1:21" x14ac:dyDescent="0.2">
      <c r="A643" s="1466"/>
      <c r="B643" s="1466"/>
      <c r="C643" s="727" t="str">
        <f>'[1]CM.02- FUNGIBLE'!$B$5</f>
        <v>Faster</v>
      </c>
      <c r="D643" s="723" t="s">
        <v>591</v>
      </c>
      <c r="E643" s="727">
        <v>1</v>
      </c>
      <c r="F643" s="728">
        <f>'[1]CM.02- FUNGIBLE'!$E$5</f>
        <v>8.8000000000000009E-2</v>
      </c>
      <c r="G643" s="726">
        <f>E643*F643</f>
        <v>8.8000000000000009E-2</v>
      </c>
    </row>
    <row r="644" spans="1:21" ht="27" x14ac:dyDescent="0.2">
      <c r="A644" s="734" t="str">
        <f>'[1]CM.01-PERSONAL '!$C$175</f>
        <v>GERENCIA GENERAL DE TRANSPORTE URBANO</v>
      </c>
      <c r="B644" s="735">
        <v>24</v>
      </c>
      <c r="C644" s="722" t="str">
        <f>'[1]CM.02- FUNGIBLE'!$B$8</f>
        <v>Papel Bond A-4 75 gramos</v>
      </c>
      <c r="D644" s="723" t="s">
        <v>591</v>
      </c>
      <c r="E644" s="724">
        <v>1</v>
      </c>
      <c r="F644" s="729">
        <f>'[1]CM.02- FUNGIBLE'!$E$8</f>
        <v>3.1600000000000003E-2</v>
      </c>
      <c r="G644" s="733">
        <f>E644*F644</f>
        <v>3.1600000000000003E-2</v>
      </c>
    </row>
    <row r="645" spans="1:21" ht="36" x14ac:dyDescent="0.25">
      <c r="B645" s="713"/>
      <c r="C645" s="737"/>
      <c r="D645" s="713"/>
      <c r="E645" s="713"/>
      <c r="F645" s="692" t="s">
        <v>592</v>
      </c>
      <c r="G645" s="691">
        <f>SUM(G642:G644)</f>
        <v>0.83639999999999992</v>
      </c>
    </row>
    <row r="646" spans="1:21" x14ac:dyDescent="0.2">
      <c r="A646" s="706"/>
      <c r="B646" s="707"/>
      <c r="C646" s="706"/>
      <c r="D646" s="706"/>
      <c r="E646" s="706"/>
      <c r="F646" s="43"/>
      <c r="G646" s="43"/>
    </row>
    <row r="647" spans="1:21" s="52" customFormat="1" ht="15" customHeight="1" x14ac:dyDescent="0.25">
      <c r="A647" s="1305" t="s">
        <v>55</v>
      </c>
      <c r="B647" s="1305"/>
      <c r="C647" s="1305"/>
      <c r="D647" s="1305"/>
      <c r="E647" s="1305"/>
      <c r="F647" s="1305"/>
      <c r="G647" s="1305"/>
      <c r="H647" s="1305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</row>
    <row r="648" spans="1:21" s="52" customFormat="1" ht="15" x14ac:dyDescent="0.25">
      <c r="A648" s="1305" t="s">
        <v>673</v>
      </c>
      <c r="B648" s="1305"/>
      <c r="C648" s="1305"/>
      <c r="D648" s="1305"/>
      <c r="E648" s="1305"/>
      <c r="F648" s="1305"/>
      <c r="G648" s="1305"/>
      <c r="H648" s="1305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</row>
    <row r="649" spans="1:21" s="52" customFormat="1" ht="15" customHeight="1" x14ac:dyDescent="0.25">
      <c r="A649" s="1301" t="s">
        <v>674</v>
      </c>
      <c r="B649" s="1301"/>
      <c r="C649" s="1301"/>
      <c r="D649" s="1301"/>
      <c r="E649" s="1301"/>
      <c r="F649" s="1301"/>
      <c r="G649" s="1301"/>
      <c r="H649" s="130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</row>
    <row r="650" spans="1:21" ht="14.25" thickBot="1" x14ac:dyDescent="0.3">
      <c r="A650" s="708" t="s">
        <v>3</v>
      </c>
      <c r="B650" s="709"/>
      <c r="C650" s="708"/>
      <c r="D650" s="708"/>
      <c r="E650" s="710"/>
      <c r="F650" s="710"/>
      <c r="G650" s="710"/>
    </row>
    <row r="651" spans="1:21" ht="14.25" thickBot="1" x14ac:dyDescent="0.25">
      <c r="A651" s="1467" t="s">
        <v>180</v>
      </c>
      <c r="B651" s="1468"/>
      <c r="C651" s="1468"/>
      <c r="D651" s="1468"/>
      <c r="E651" s="1468"/>
      <c r="F651" s="1468"/>
      <c r="G651" s="1468"/>
    </row>
    <row r="652" spans="1:21" ht="14.25" thickBot="1" x14ac:dyDescent="0.25">
      <c r="A652" s="1469" t="s">
        <v>605</v>
      </c>
      <c r="B652" s="1470"/>
      <c r="C652" s="1470"/>
      <c r="D652" s="1470"/>
      <c r="E652" s="1470"/>
      <c r="F652" s="1470"/>
      <c r="G652" s="1470"/>
    </row>
    <row r="653" spans="1:21" ht="14.25" thickBot="1" x14ac:dyDescent="0.3">
      <c r="A653" s="708" t="s">
        <v>4</v>
      </c>
      <c r="B653" s="709"/>
      <c r="C653" s="712"/>
      <c r="D653" s="712"/>
      <c r="F653" s="715"/>
      <c r="G653" s="714"/>
    </row>
    <row r="654" spans="1:21" ht="14.25" thickBot="1" x14ac:dyDescent="0.25">
      <c r="A654" s="1456" t="s">
        <v>21</v>
      </c>
      <c r="B654" s="1457"/>
      <c r="C654" s="1457"/>
      <c r="D654" s="1457"/>
      <c r="E654" s="1457"/>
      <c r="F654" s="1457"/>
      <c r="G654" s="1457"/>
    </row>
    <row r="655" spans="1:21" x14ac:dyDescent="0.25">
      <c r="A655" s="708"/>
      <c r="B655" s="709"/>
      <c r="C655" s="740"/>
      <c r="D655" s="740"/>
      <c r="E655" s="715"/>
      <c r="F655" s="715"/>
      <c r="G655" s="715"/>
    </row>
    <row r="656" spans="1:21" x14ac:dyDescent="0.2">
      <c r="A656" s="719" t="s">
        <v>5</v>
      </c>
      <c r="B656" s="720" t="s">
        <v>6</v>
      </c>
      <c r="C656" s="680" t="s">
        <v>578</v>
      </c>
      <c r="D656" s="680" t="s">
        <v>579</v>
      </c>
      <c r="E656" s="680" t="s">
        <v>580</v>
      </c>
      <c r="F656" s="687" t="s">
        <v>581</v>
      </c>
      <c r="G656" s="690" t="s">
        <v>14</v>
      </c>
    </row>
    <row r="657" spans="1:21" x14ac:dyDescent="0.2">
      <c r="A657" s="721"/>
      <c r="B657" s="721"/>
      <c r="C657" s="680"/>
      <c r="D657" s="680"/>
      <c r="E657" s="680" t="s">
        <v>582</v>
      </c>
      <c r="F657" s="687" t="s">
        <v>583</v>
      </c>
      <c r="G657" s="687" t="s">
        <v>584</v>
      </c>
    </row>
    <row r="658" spans="1:21" ht="15" customHeight="1" x14ac:dyDescent="0.2">
      <c r="A658" s="1474" t="str">
        <f>'[1]CM.01-PERSONAL '!$C$185</f>
        <v>GERENCIA DE TRANSPORTE Y TRANSITO</v>
      </c>
      <c r="B658" s="1473">
        <v>12</v>
      </c>
      <c r="C658" s="722" t="str">
        <f>'[1]CM.02- FUNGIBLE'!$B$6</f>
        <v>Folder manila A4</v>
      </c>
      <c r="D658" s="723" t="s">
        <v>591</v>
      </c>
      <c r="E658" s="724">
        <v>1</v>
      </c>
      <c r="F658" s="725">
        <f>'[1]CM.02- FUNGIBLE'!$E$6</f>
        <v>0.71679999999999999</v>
      </c>
      <c r="G658" s="726">
        <f>E658*F658</f>
        <v>0.71679999999999999</v>
      </c>
    </row>
    <row r="659" spans="1:21" x14ac:dyDescent="0.2">
      <c r="A659" s="1463"/>
      <c r="B659" s="1466"/>
      <c r="C659" s="727" t="str">
        <f>'[1]CM.02- FUNGIBLE'!$B$5</f>
        <v>Faster</v>
      </c>
      <c r="D659" s="723" t="s">
        <v>591</v>
      </c>
      <c r="E659" s="727">
        <v>1</v>
      </c>
      <c r="F659" s="728">
        <f>'[1]CM.02- FUNGIBLE'!$E$5</f>
        <v>8.8000000000000009E-2</v>
      </c>
      <c r="G659" s="726">
        <f>E659*F659</f>
        <v>8.8000000000000009E-2</v>
      </c>
    </row>
    <row r="660" spans="1:21" x14ac:dyDescent="0.2">
      <c r="A660" s="1464"/>
      <c r="B660" s="722">
        <v>17</v>
      </c>
      <c r="C660" s="722" t="str">
        <f>'[1]CM.02- FUNGIBLE'!$B$8</f>
        <v>Papel Bond A-4 75 gramos</v>
      </c>
      <c r="D660" s="723" t="s">
        <v>591</v>
      </c>
      <c r="E660" s="724">
        <v>1</v>
      </c>
      <c r="F660" s="729">
        <f>'[1]CM.02- FUNGIBLE'!$E$8</f>
        <v>3.1600000000000003E-2</v>
      </c>
      <c r="G660" s="726">
        <f>E660*F660</f>
        <v>3.1600000000000003E-2</v>
      </c>
    </row>
    <row r="661" spans="1:21" ht="36" x14ac:dyDescent="0.25">
      <c r="B661" s="713"/>
      <c r="C661" s="737"/>
      <c r="D661" s="713"/>
      <c r="E661" s="713"/>
      <c r="F661" s="692" t="s">
        <v>592</v>
      </c>
      <c r="G661" s="691">
        <f>SUM(G658:G660)</f>
        <v>0.83639999999999992</v>
      </c>
    </row>
    <row r="662" spans="1:21" x14ac:dyDescent="0.25">
      <c r="A662" s="739"/>
      <c r="B662" s="713"/>
      <c r="C662" s="740"/>
      <c r="D662" s="740"/>
      <c r="E662" s="737"/>
      <c r="F662" s="737"/>
      <c r="G662" s="737"/>
    </row>
    <row r="663" spans="1:21" s="52" customFormat="1" ht="15" customHeight="1" x14ac:dyDescent="0.25">
      <c r="A663" s="1305" t="s">
        <v>55</v>
      </c>
      <c r="B663" s="1305"/>
      <c r="C663" s="1305"/>
      <c r="D663" s="1305"/>
      <c r="E663" s="1305"/>
      <c r="F663" s="1305"/>
      <c r="G663" s="1305"/>
      <c r="H663" s="1305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</row>
    <row r="664" spans="1:21" s="52" customFormat="1" ht="15" x14ac:dyDescent="0.25">
      <c r="A664" s="1305" t="s">
        <v>673</v>
      </c>
      <c r="B664" s="1305"/>
      <c r="C664" s="1305"/>
      <c r="D664" s="1305"/>
      <c r="E664" s="1305"/>
      <c r="F664" s="1305"/>
      <c r="G664" s="1305"/>
      <c r="H664" s="1305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</row>
    <row r="665" spans="1:21" s="52" customFormat="1" ht="15" customHeight="1" x14ac:dyDescent="0.25">
      <c r="A665" s="1301" t="s">
        <v>674</v>
      </c>
      <c r="B665" s="1301"/>
      <c r="C665" s="1301"/>
      <c r="D665" s="1301"/>
      <c r="E665" s="1301"/>
      <c r="F665" s="1301"/>
      <c r="G665" s="1301"/>
      <c r="H665" s="130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</row>
    <row r="666" spans="1:21" ht="14.25" thickBot="1" x14ac:dyDescent="0.3">
      <c r="A666" s="708" t="s">
        <v>3</v>
      </c>
      <c r="B666" s="709"/>
      <c r="C666" s="708"/>
      <c r="D666" s="708"/>
      <c r="E666" s="710"/>
      <c r="F666" s="710"/>
      <c r="G666" s="710"/>
    </row>
    <row r="667" spans="1:21" ht="14.25" thickBot="1" x14ac:dyDescent="0.25">
      <c r="A667" s="1467" t="s">
        <v>180</v>
      </c>
      <c r="B667" s="1468"/>
      <c r="C667" s="1468"/>
      <c r="D667" s="1468"/>
      <c r="E667" s="1468"/>
      <c r="F667" s="1468"/>
      <c r="G667" s="1468"/>
    </row>
    <row r="668" spans="1:21" ht="14.25" thickBot="1" x14ac:dyDescent="0.25">
      <c r="A668" s="1469" t="s">
        <v>606</v>
      </c>
      <c r="B668" s="1470"/>
      <c r="C668" s="1470"/>
      <c r="D668" s="1470"/>
      <c r="E668" s="1470"/>
      <c r="F668" s="1470"/>
      <c r="G668" s="1470"/>
    </row>
    <row r="669" spans="1:21" ht="14.25" thickBot="1" x14ac:dyDescent="0.3">
      <c r="A669" s="708" t="s">
        <v>4</v>
      </c>
      <c r="B669" s="709"/>
      <c r="C669" s="712"/>
      <c r="D669" s="712"/>
      <c r="F669" s="715"/>
      <c r="G669" s="714"/>
    </row>
    <row r="670" spans="1:21" ht="14.25" thickBot="1" x14ac:dyDescent="0.25">
      <c r="A670" s="1456" t="s">
        <v>21</v>
      </c>
      <c r="B670" s="1457"/>
      <c r="C670" s="1457"/>
      <c r="D670" s="1457"/>
      <c r="E670" s="1457"/>
      <c r="F670" s="1457"/>
      <c r="G670" s="1457"/>
    </row>
    <row r="671" spans="1:21" x14ac:dyDescent="0.25">
      <c r="A671" s="708"/>
      <c r="B671" s="709"/>
      <c r="C671" s="740"/>
      <c r="D671" s="740"/>
      <c r="E671" s="715"/>
      <c r="F671" s="715"/>
      <c r="G671" s="715"/>
    </row>
    <row r="672" spans="1:21" x14ac:dyDescent="0.2">
      <c r="A672" s="719" t="s">
        <v>5</v>
      </c>
      <c r="B672" s="720" t="s">
        <v>6</v>
      </c>
      <c r="C672" s="680" t="s">
        <v>578</v>
      </c>
      <c r="D672" s="680" t="s">
        <v>579</v>
      </c>
      <c r="E672" s="680" t="s">
        <v>580</v>
      </c>
      <c r="F672" s="687" t="s">
        <v>581</v>
      </c>
      <c r="G672" s="690" t="s">
        <v>14</v>
      </c>
    </row>
    <row r="673" spans="1:21" x14ac:dyDescent="0.2">
      <c r="A673" s="721"/>
      <c r="B673" s="721"/>
      <c r="C673" s="680"/>
      <c r="D673" s="680"/>
      <c r="E673" s="680" t="s">
        <v>582</v>
      </c>
      <c r="F673" s="687" t="s">
        <v>583</v>
      </c>
      <c r="G673" s="687" t="s">
        <v>584</v>
      </c>
    </row>
    <row r="674" spans="1:21" ht="25.5" customHeight="1" x14ac:dyDescent="0.2">
      <c r="A674" s="1474" t="str">
        <f>'[1]CM.01-PERSONAL '!$C$185</f>
        <v>GERENCIA DE TRANSPORTE Y TRANSITO</v>
      </c>
      <c r="B674" s="1473">
        <v>12</v>
      </c>
      <c r="C674" s="722" t="str">
        <f>'[1]CM.02- FUNGIBLE'!$B$6</f>
        <v>Folder manila A4</v>
      </c>
      <c r="D674" s="723" t="s">
        <v>591</v>
      </c>
      <c r="E674" s="724">
        <v>1</v>
      </c>
      <c r="F674" s="725">
        <f>'[1]CM.02- FUNGIBLE'!$E$6</f>
        <v>0.71679999999999999</v>
      </c>
      <c r="G674" s="726">
        <f>E674*F674</f>
        <v>0.71679999999999999</v>
      </c>
    </row>
    <row r="675" spans="1:21" x14ac:dyDescent="0.2">
      <c r="A675" s="1463"/>
      <c r="B675" s="1466"/>
      <c r="C675" s="727" t="str">
        <f>'[1]CM.02- FUNGIBLE'!$B$5</f>
        <v>Faster</v>
      </c>
      <c r="D675" s="723" t="s">
        <v>591</v>
      </c>
      <c r="E675" s="727">
        <v>1</v>
      </c>
      <c r="F675" s="728">
        <f>'[1]CM.02- FUNGIBLE'!$E$5</f>
        <v>8.8000000000000009E-2</v>
      </c>
      <c r="G675" s="726">
        <f>E675*F675</f>
        <v>8.8000000000000009E-2</v>
      </c>
    </row>
    <row r="676" spans="1:21" x14ac:dyDescent="0.2">
      <c r="A676" s="1464"/>
      <c r="B676" s="722">
        <v>15</v>
      </c>
      <c r="C676" s="722" t="str">
        <f>'[1]CM.02- FUNGIBLE'!$B$8</f>
        <v>Papel Bond A-4 75 gramos</v>
      </c>
      <c r="D676" s="723" t="s">
        <v>591</v>
      </c>
      <c r="E676" s="724">
        <v>2</v>
      </c>
      <c r="F676" s="729">
        <f>'[1]CM.02- FUNGIBLE'!$E$8</f>
        <v>3.1600000000000003E-2</v>
      </c>
      <c r="G676" s="726">
        <f>E676*F676</f>
        <v>6.3200000000000006E-2</v>
      </c>
    </row>
    <row r="677" spans="1:21" ht="36" x14ac:dyDescent="0.25">
      <c r="B677" s="713"/>
      <c r="C677" s="737"/>
      <c r="D677" s="713"/>
      <c r="E677" s="713"/>
      <c r="F677" s="692" t="s">
        <v>592</v>
      </c>
      <c r="G677" s="691">
        <f>SUM(G674:G676)</f>
        <v>0.86799999999999999</v>
      </c>
    </row>
    <row r="678" spans="1:21" x14ac:dyDescent="0.25">
      <c r="A678" s="752"/>
      <c r="B678" s="713"/>
      <c r="C678" s="753"/>
      <c r="D678" s="740"/>
      <c r="E678" s="737"/>
      <c r="F678" s="43"/>
      <c r="G678" s="43"/>
    </row>
    <row r="679" spans="1:21" s="52" customFormat="1" ht="15" customHeight="1" x14ac:dyDescent="0.25">
      <c r="A679" s="1305" t="s">
        <v>55</v>
      </c>
      <c r="B679" s="1305"/>
      <c r="C679" s="1305"/>
      <c r="D679" s="1305"/>
      <c r="E679" s="1305"/>
      <c r="F679" s="1305"/>
      <c r="G679" s="1305"/>
      <c r="H679" s="1305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</row>
    <row r="680" spans="1:21" s="52" customFormat="1" ht="15" x14ac:dyDescent="0.25">
      <c r="A680" s="1305" t="s">
        <v>673</v>
      </c>
      <c r="B680" s="1305"/>
      <c r="C680" s="1305"/>
      <c r="D680" s="1305"/>
      <c r="E680" s="1305"/>
      <c r="F680" s="1305"/>
      <c r="G680" s="1305"/>
      <c r="H680" s="1305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</row>
    <row r="681" spans="1:21" s="52" customFormat="1" ht="15" customHeight="1" x14ac:dyDescent="0.25">
      <c r="A681" s="1301" t="s">
        <v>674</v>
      </c>
      <c r="B681" s="1301"/>
      <c r="C681" s="1301"/>
      <c r="D681" s="1301"/>
      <c r="E681" s="1301"/>
      <c r="F681" s="1301"/>
      <c r="G681" s="1301"/>
      <c r="H681" s="130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</row>
    <row r="682" spans="1:21" ht="14.25" thickBot="1" x14ac:dyDescent="0.3">
      <c r="A682" s="708" t="s">
        <v>3</v>
      </c>
      <c r="B682" s="709"/>
      <c r="C682" s="708"/>
      <c r="D682" s="708"/>
      <c r="E682" s="710"/>
      <c r="F682" s="710"/>
      <c r="G682" s="710"/>
    </row>
    <row r="683" spans="1:21" ht="14.25" thickBot="1" x14ac:dyDescent="0.25">
      <c r="A683" s="1467" t="s">
        <v>180</v>
      </c>
      <c r="B683" s="1468"/>
      <c r="C683" s="1468"/>
      <c r="D683" s="1468"/>
      <c r="E683" s="1468"/>
      <c r="F683" s="1468"/>
      <c r="G683" s="1468"/>
    </row>
    <row r="684" spans="1:21" ht="29.25" customHeight="1" thickBot="1" x14ac:dyDescent="0.25">
      <c r="A684" s="1469" t="s">
        <v>607</v>
      </c>
      <c r="B684" s="1470"/>
      <c r="C684" s="1470"/>
      <c r="D684" s="1470"/>
      <c r="E684" s="1470"/>
      <c r="F684" s="1470"/>
      <c r="G684" s="1470"/>
    </row>
    <row r="685" spans="1:21" ht="14.25" thickBot="1" x14ac:dyDescent="0.3">
      <c r="A685" s="708" t="s">
        <v>4</v>
      </c>
      <c r="B685" s="709"/>
      <c r="C685" s="712"/>
      <c r="D685" s="712"/>
      <c r="F685" s="715"/>
      <c r="G685" s="714"/>
    </row>
    <row r="686" spans="1:21" ht="14.25" thickBot="1" x14ac:dyDescent="0.25">
      <c r="A686" s="1456" t="s">
        <v>21</v>
      </c>
      <c r="B686" s="1457"/>
      <c r="C686" s="1457"/>
      <c r="D686" s="1457"/>
      <c r="E686" s="1457"/>
      <c r="F686" s="1457"/>
      <c r="G686" s="1457"/>
    </row>
    <row r="687" spans="1:21" x14ac:dyDescent="0.25">
      <c r="A687" s="708"/>
      <c r="B687" s="709"/>
      <c r="C687" s="740"/>
      <c r="D687" s="740"/>
      <c r="E687" s="715"/>
      <c r="F687" s="715"/>
      <c r="G687" s="715"/>
    </row>
    <row r="688" spans="1:21" x14ac:dyDescent="0.2">
      <c r="A688" s="719" t="s">
        <v>5</v>
      </c>
      <c r="B688" s="720" t="s">
        <v>6</v>
      </c>
      <c r="C688" s="680" t="s">
        <v>578</v>
      </c>
      <c r="D688" s="680" t="s">
        <v>579</v>
      </c>
      <c r="E688" s="680" t="s">
        <v>580</v>
      </c>
      <c r="F688" s="687" t="s">
        <v>581</v>
      </c>
      <c r="G688" s="690" t="s">
        <v>14</v>
      </c>
    </row>
    <row r="689" spans="1:21" x14ac:dyDescent="0.2">
      <c r="A689" s="721"/>
      <c r="B689" s="721"/>
      <c r="C689" s="680"/>
      <c r="D689" s="680"/>
      <c r="E689" s="680" t="s">
        <v>582</v>
      </c>
      <c r="F689" s="687" t="s">
        <v>583</v>
      </c>
      <c r="G689" s="687" t="s">
        <v>584</v>
      </c>
    </row>
    <row r="690" spans="1:21" ht="25.5" customHeight="1" x14ac:dyDescent="0.2">
      <c r="A690" s="1473" t="str">
        <f>'[1]CM.01-PERSONAL '!$C$185</f>
        <v>GERENCIA DE TRANSPORTE Y TRANSITO</v>
      </c>
      <c r="B690" s="1473">
        <v>12</v>
      </c>
      <c r="C690" s="722" t="str">
        <f>'[1]CM.02- FUNGIBLE'!$B$6</f>
        <v>Folder manila A4</v>
      </c>
      <c r="D690" s="723" t="s">
        <v>591</v>
      </c>
      <c r="E690" s="724">
        <v>1</v>
      </c>
      <c r="F690" s="725">
        <f>'[1]CM.02- FUNGIBLE'!$E$6</f>
        <v>0.71679999999999999</v>
      </c>
      <c r="G690" s="726">
        <f>E690*F690</f>
        <v>0.71679999999999999</v>
      </c>
    </row>
    <row r="691" spans="1:21" x14ac:dyDescent="0.2">
      <c r="A691" s="1466"/>
      <c r="B691" s="1466"/>
      <c r="C691" s="727" t="str">
        <f>'[1]CM.02- FUNGIBLE'!$B$5</f>
        <v>Faster</v>
      </c>
      <c r="D691" s="723" t="s">
        <v>591</v>
      </c>
      <c r="E691" s="727">
        <v>1</v>
      </c>
      <c r="F691" s="728">
        <f>'[1]CM.02- FUNGIBLE'!$E$5</f>
        <v>8.8000000000000009E-2</v>
      </c>
      <c r="G691" s="726">
        <f>E691*F691</f>
        <v>8.8000000000000009E-2</v>
      </c>
    </row>
    <row r="692" spans="1:21" ht="27" x14ac:dyDescent="0.2">
      <c r="A692" s="734" t="str">
        <f>'[1]CM.01-PERSONAL '!$C$175</f>
        <v>GERENCIA GENERAL DE TRANSPORTE URBANO</v>
      </c>
      <c r="B692" s="735">
        <v>24</v>
      </c>
      <c r="C692" s="722" t="str">
        <f>'[1]CM.02- FUNGIBLE'!$B$8</f>
        <v>Papel Bond A-4 75 gramos</v>
      </c>
      <c r="D692" s="723" t="s">
        <v>591</v>
      </c>
      <c r="E692" s="724">
        <v>1</v>
      </c>
      <c r="F692" s="729">
        <f>'[1]CM.02- FUNGIBLE'!$E$8</f>
        <v>3.1600000000000003E-2</v>
      </c>
      <c r="G692" s="733">
        <f>E692*F692</f>
        <v>3.1600000000000003E-2</v>
      </c>
    </row>
    <row r="693" spans="1:21" ht="36" x14ac:dyDescent="0.25">
      <c r="B693" s="713"/>
      <c r="C693" s="737"/>
      <c r="D693" s="713"/>
      <c r="E693" s="713"/>
      <c r="F693" s="692" t="s">
        <v>592</v>
      </c>
      <c r="G693" s="691">
        <f>SUM(G690:G692)</f>
        <v>0.83639999999999992</v>
      </c>
    </row>
    <row r="694" spans="1:21" x14ac:dyDescent="0.25">
      <c r="A694" s="752"/>
      <c r="B694" s="713"/>
      <c r="C694" s="753"/>
      <c r="D694" s="740"/>
      <c r="E694" s="737"/>
      <c r="F694" s="43"/>
      <c r="G694" s="43"/>
    </row>
    <row r="695" spans="1:21" s="52" customFormat="1" ht="15" customHeight="1" x14ac:dyDescent="0.25">
      <c r="A695" s="1305" t="s">
        <v>55</v>
      </c>
      <c r="B695" s="1305"/>
      <c r="C695" s="1305"/>
      <c r="D695" s="1305"/>
      <c r="E695" s="1305"/>
      <c r="F695" s="1305"/>
      <c r="G695" s="1305"/>
      <c r="H695" s="1305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</row>
    <row r="696" spans="1:21" s="52" customFormat="1" ht="15" x14ac:dyDescent="0.25">
      <c r="A696" s="1305" t="s">
        <v>673</v>
      </c>
      <c r="B696" s="1305"/>
      <c r="C696" s="1305"/>
      <c r="D696" s="1305"/>
      <c r="E696" s="1305"/>
      <c r="F696" s="1305"/>
      <c r="G696" s="1305"/>
      <c r="H696" s="1305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</row>
    <row r="697" spans="1:21" s="52" customFormat="1" ht="15" customHeight="1" x14ac:dyDescent="0.25">
      <c r="A697" s="1301" t="s">
        <v>674</v>
      </c>
      <c r="B697" s="1301"/>
      <c r="C697" s="1301"/>
      <c r="D697" s="1301"/>
      <c r="E697" s="1301"/>
      <c r="F697" s="1301"/>
      <c r="G697" s="1301"/>
      <c r="H697" s="130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</row>
    <row r="698" spans="1:21" ht="14.25" thickBot="1" x14ac:dyDescent="0.3">
      <c r="A698" s="708" t="s">
        <v>3</v>
      </c>
      <c r="B698" s="709"/>
      <c r="C698" s="708"/>
      <c r="D698" s="708"/>
      <c r="E698" s="710"/>
      <c r="F698" s="710"/>
      <c r="G698" s="710"/>
    </row>
    <row r="699" spans="1:21" ht="14.25" thickBot="1" x14ac:dyDescent="0.25">
      <c r="A699" s="1467" t="s">
        <v>180</v>
      </c>
      <c r="B699" s="1468"/>
      <c r="C699" s="1468"/>
      <c r="D699" s="1468"/>
      <c r="E699" s="1468"/>
      <c r="F699" s="1468"/>
      <c r="G699" s="1468"/>
    </row>
    <row r="700" spans="1:21" ht="14.25" thickBot="1" x14ac:dyDescent="0.25">
      <c r="A700" s="1469" t="s">
        <v>608</v>
      </c>
      <c r="B700" s="1470"/>
      <c r="C700" s="1470"/>
      <c r="D700" s="1470"/>
      <c r="E700" s="1470"/>
      <c r="F700" s="1470"/>
      <c r="G700" s="1470"/>
    </row>
    <row r="701" spans="1:21" ht="14.25" thickBot="1" x14ac:dyDescent="0.3">
      <c r="A701" s="708" t="s">
        <v>4</v>
      </c>
      <c r="B701" s="709"/>
      <c r="C701" s="712"/>
      <c r="D701" s="712"/>
      <c r="F701" s="715"/>
      <c r="G701" s="714"/>
    </row>
    <row r="702" spans="1:21" ht="14.25" thickBot="1" x14ac:dyDescent="0.25">
      <c r="A702" s="1456" t="s">
        <v>21</v>
      </c>
      <c r="B702" s="1457"/>
      <c r="C702" s="1457"/>
      <c r="D702" s="1457"/>
      <c r="E702" s="1457"/>
      <c r="F702" s="1457"/>
      <c r="G702" s="1457"/>
    </row>
    <row r="703" spans="1:21" x14ac:dyDescent="0.25">
      <c r="A703" s="708"/>
      <c r="B703" s="709"/>
      <c r="C703" s="740"/>
      <c r="D703" s="740"/>
      <c r="E703" s="715"/>
      <c r="F703" s="715"/>
      <c r="G703" s="715"/>
    </row>
    <row r="704" spans="1:21" x14ac:dyDescent="0.2">
      <c r="A704" s="719" t="s">
        <v>5</v>
      </c>
      <c r="B704" s="720" t="s">
        <v>6</v>
      </c>
      <c r="C704" s="680" t="s">
        <v>578</v>
      </c>
      <c r="D704" s="680" t="s">
        <v>579</v>
      </c>
      <c r="E704" s="680" t="s">
        <v>580</v>
      </c>
      <c r="F704" s="687" t="s">
        <v>581</v>
      </c>
      <c r="G704" s="690" t="s">
        <v>14</v>
      </c>
    </row>
    <row r="705" spans="1:21" x14ac:dyDescent="0.2">
      <c r="A705" s="721"/>
      <c r="B705" s="721"/>
      <c r="C705" s="680"/>
      <c r="D705" s="680"/>
      <c r="E705" s="680" t="s">
        <v>582</v>
      </c>
      <c r="F705" s="687" t="s">
        <v>583</v>
      </c>
      <c r="G705" s="687" t="s">
        <v>584</v>
      </c>
    </row>
    <row r="706" spans="1:21" ht="15" customHeight="1" x14ac:dyDescent="0.2">
      <c r="A706" s="1474" t="str">
        <f>'[1]CM.01-PERSONAL '!$C$185</f>
        <v>GERENCIA DE TRANSPORTE Y TRANSITO</v>
      </c>
      <c r="B706" s="1473">
        <v>12</v>
      </c>
      <c r="C706" s="722" t="str">
        <f>'[1]CM.02- FUNGIBLE'!$B$6</f>
        <v>Folder manila A4</v>
      </c>
      <c r="D706" s="723" t="s">
        <v>591</v>
      </c>
      <c r="E706" s="724">
        <v>1</v>
      </c>
      <c r="F706" s="725">
        <f>'[1]CM.02- FUNGIBLE'!$E$6</f>
        <v>0.71679999999999999</v>
      </c>
      <c r="G706" s="726">
        <f>E706*F706</f>
        <v>0.71679999999999999</v>
      </c>
    </row>
    <row r="707" spans="1:21" x14ac:dyDescent="0.2">
      <c r="A707" s="1463"/>
      <c r="B707" s="1466"/>
      <c r="C707" s="727" t="str">
        <f>'[1]CM.02- FUNGIBLE'!$B$5</f>
        <v>Faster</v>
      </c>
      <c r="D707" s="723" t="s">
        <v>591</v>
      </c>
      <c r="E707" s="727">
        <v>1</v>
      </c>
      <c r="F707" s="728">
        <f>'[1]CM.02- FUNGIBLE'!$E$5</f>
        <v>8.8000000000000009E-2</v>
      </c>
      <c r="G707" s="726">
        <f>E707*F707</f>
        <v>8.8000000000000009E-2</v>
      </c>
    </row>
    <row r="708" spans="1:21" x14ac:dyDescent="0.2">
      <c r="A708" s="1464"/>
      <c r="B708" s="722">
        <v>17</v>
      </c>
      <c r="C708" s="722" t="str">
        <f>'[1]CM.02- FUNGIBLE'!$B$8</f>
        <v>Papel Bond A-4 75 gramos</v>
      </c>
      <c r="D708" s="723" t="s">
        <v>591</v>
      </c>
      <c r="E708" s="724">
        <v>1</v>
      </c>
      <c r="F708" s="729">
        <f>'[1]CM.02- FUNGIBLE'!$E$8</f>
        <v>3.1600000000000003E-2</v>
      </c>
      <c r="G708" s="726">
        <f>E708*F708</f>
        <v>3.1600000000000003E-2</v>
      </c>
    </row>
    <row r="709" spans="1:21" ht="36" x14ac:dyDescent="0.25">
      <c r="B709" s="713"/>
      <c r="C709" s="737"/>
      <c r="D709" s="713"/>
      <c r="E709" s="713"/>
      <c r="F709" s="692" t="s">
        <v>592</v>
      </c>
      <c r="G709" s="691">
        <f>SUM(G706:G708)</f>
        <v>0.83639999999999992</v>
      </c>
    </row>
    <row r="710" spans="1:21" x14ac:dyDescent="0.25">
      <c r="A710" s="739"/>
      <c r="B710" s="713"/>
      <c r="C710" s="740"/>
      <c r="D710" s="740"/>
      <c r="E710" s="737"/>
      <c r="F710" s="737"/>
      <c r="G710" s="737"/>
    </row>
    <row r="711" spans="1:21" s="52" customFormat="1" ht="15" customHeight="1" x14ac:dyDescent="0.25">
      <c r="A711" s="1305" t="s">
        <v>55</v>
      </c>
      <c r="B711" s="1305"/>
      <c r="C711" s="1305"/>
      <c r="D711" s="1305"/>
      <c r="E711" s="1305"/>
      <c r="F711" s="1305"/>
      <c r="G711" s="1305"/>
      <c r="H711" s="1305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</row>
    <row r="712" spans="1:21" s="52" customFormat="1" ht="15" x14ac:dyDescent="0.25">
      <c r="A712" s="1305" t="s">
        <v>673</v>
      </c>
      <c r="B712" s="1305"/>
      <c r="C712" s="1305"/>
      <c r="D712" s="1305"/>
      <c r="E712" s="1305"/>
      <c r="F712" s="1305"/>
      <c r="G712" s="1305"/>
      <c r="H712" s="1305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</row>
    <row r="713" spans="1:21" s="52" customFormat="1" ht="15" customHeight="1" x14ac:dyDescent="0.25">
      <c r="A713" s="1301" t="s">
        <v>674</v>
      </c>
      <c r="B713" s="1301"/>
      <c r="C713" s="1301"/>
      <c r="D713" s="1301"/>
      <c r="E713" s="1301"/>
      <c r="F713" s="1301"/>
      <c r="G713" s="1301"/>
      <c r="H713" s="130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</row>
    <row r="714" spans="1:21" ht="14.25" thickBot="1" x14ac:dyDescent="0.3">
      <c r="A714" s="708" t="s">
        <v>3</v>
      </c>
      <c r="B714" s="709"/>
      <c r="C714" s="708"/>
      <c r="D714" s="708"/>
      <c r="E714" s="710"/>
      <c r="F714" s="710"/>
      <c r="G714" s="710"/>
    </row>
    <row r="715" spans="1:21" ht="14.25" thickBot="1" x14ac:dyDescent="0.25">
      <c r="A715" s="1467" t="s">
        <v>180</v>
      </c>
      <c r="B715" s="1468"/>
      <c r="C715" s="1468"/>
      <c r="D715" s="1468"/>
      <c r="E715" s="1468"/>
      <c r="F715" s="1468"/>
      <c r="G715" s="1468"/>
    </row>
    <row r="716" spans="1:21" ht="26.25" customHeight="1" thickBot="1" x14ac:dyDescent="0.25">
      <c r="A716" s="1469" t="s">
        <v>609</v>
      </c>
      <c r="B716" s="1470"/>
      <c r="C716" s="1470"/>
      <c r="D716" s="1470"/>
      <c r="E716" s="1470"/>
      <c r="F716" s="1470"/>
      <c r="G716" s="1470"/>
    </row>
    <row r="717" spans="1:21" ht="14.25" thickBot="1" x14ac:dyDescent="0.3">
      <c r="A717" s="708" t="s">
        <v>4</v>
      </c>
      <c r="B717" s="709"/>
      <c r="C717" s="712"/>
      <c r="D717" s="712"/>
      <c r="F717" s="715"/>
      <c r="G717" s="714"/>
    </row>
    <row r="718" spans="1:21" ht="14.25" thickBot="1" x14ac:dyDescent="0.25">
      <c r="A718" s="1456" t="s">
        <v>21</v>
      </c>
      <c r="B718" s="1457"/>
      <c r="C718" s="1457"/>
      <c r="D718" s="1457"/>
      <c r="E718" s="1457"/>
      <c r="F718" s="1457"/>
      <c r="G718" s="1457"/>
    </row>
    <row r="719" spans="1:21" x14ac:dyDescent="0.25">
      <c r="A719" s="708"/>
      <c r="B719" s="709"/>
      <c r="C719" s="740"/>
      <c r="D719" s="740"/>
      <c r="E719" s="715"/>
      <c r="F719" s="715"/>
      <c r="G719" s="715"/>
    </row>
    <row r="720" spans="1:21" x14ac:dyDescent="0.2">
      <c r="A720" s="719" t="s">
        <v>5</v>
      </c>
      <c r="B720" s="720" t="s">
        <v>6</v>
      </c>
      <c r="C720" s="680" t="s">
        <v>578</v>
      </c>
      <c r="D720" s="680" t="s">
        <v>579</v>
      </c>
      <c r="E720" s="680" t="s">
        <v>580</v>
      </c>
      <c r="F720" s="687" t="s">
        <v>581</v>
      </c>
      <c r="G720" s="690" t="s">
        <v>14</v>
      </c>
    </row>
    <row r="721" spans="1:21" x14ac:dyDescent="0.2">
      <c r="A721" s="721"/>
      <c r="B721" s="721"/>
      <c r="C721" s="680"/>
      <c r="D721" s="680"/>
      <c r="E721" s="680" t="s">
        <v>582</v>
      </c>
      <c r="F721" s="687" t="s">
        <v>583</v>
      </c>
      <c r="G721" s="687" t="s">
        <v>584</v>
      </c>
    </row>
    <row r="722" spans="1:21" ht="25.5" customHeight="1" x14ac:dyDescent="0.2">
      <c r="A722" s="1474" t="str">
        <f>'[1]CM.01-PERSONAL '!$C$185</f>
        <v>GERENCIA DE TRANSPORTE Y TRANSITO</v>
      </c>
      <c r="B722" s="1473">
        <v>12</v>
      </c>
      <c r="C722" s="722" t="str">
        <f>'[1]CM.02- FUNGIBLE'!$B$6</f>
        <v>Folder manila A4</v>
      </c>
      <c r="D722" s="723" t="s">
        <v>591</v>
      </c>
      <c r="E722" s="724">
        <v>1</v>
      </c>
      <c r="F722" s="725">
        <f>'[1]CM.02- FUNGIBLE'!$E$6</f>
        <v>0.71679999999999999</v>
      </c>
      <c r="G722" s="726">
        <f>E722*F722</f>
        <v>0.71679999999999999</v>
      </c>
    </row>
    <row r="723" spans="1:21" x14ac:dyDescent="0.2">
      <c r="A723" s="1463"/>
      <c r="B723" s="1466"/>
      <c r="C723" s="727" t="str">
        <f>'[1]CM.02- FUNGIBLE'!$B$5</f>
        <v>Faster</v>
      </c>
      <c r="D723" s="723" t="s">
        <v>591</v>
      </c>
      <c r="E723" s="727">
        <v>1</v>
      </c>
      <c r="F723" s="728">
        <f>'[1]CM.02- FUNGIBLE'!$E$5</f>
        <v>8.8000000000000009E-2</v>
      </c>
      <c r="G723" s="726">
        <f>E723*F723</f>
        <v>8.8000000000000009E-2</v>
      </c>
    </row>
    <row r="724" spans="1:21" x14ac:dyDescent="0.2">
      <c r="A724" s="1464"/>
      <c r="B724" s="722">
        <v>15</v>
      </c>
      <c r="C724" s="722" t="str">
        <f>'[1]CM.02- FUNGIBLE'!$B$8</f>
        <v>Papel Bond A-4 75 gramos</v>
      </c>
      <c r="D724" s="723" t="s">
        <v>591</v>
      </c>
      <c r="E724" s="724">
        <v>2</v>
      </c>
      <c r="F724" s="729">
        <f>'[1]CM.02- FUNGIBLE'!$E$8</f>
        <v>3.1600000000000003E-2</v>
      </c>
      <c r="G724" s="726">
        <f>E724*F724</f>
        <v>6.3200000000000006E-2</v>
      </c>
    </row>
    <row r="725" spans="1:21" ht="36" x14ac:dyDescent="0.25">
      <c r="B725" s="713"/>
      <c r="C725" s="737"/>
      <c r="D725" s="713"/>
      <c r="E725" s="713"/>
      <c r="F725" s="692" t="s">
        <v>592</v>
      </c>
      <c r="G725" s="691">
        <f>SUM(G722:G724)</f>
        <v>0.86799999999999999</v>
      </c>
    </row>
    <row r="726" spans="1:21" x14ac:dyDescent="0.25">
      <c r="A726" s="752"/>
      <c r="B726" s="713"/>
      <c r="C726" s="753"/>
      <c r="D726" s="740"/>
      <c r="E726" s="737"/>
      <c r="F726" s="43"/>
      <c r="G726" s="43"/>
    </row>
    <row r="727" spans="1:21" s="52" customFormat="1" ht="15" customHeight="1" x14ac:dyDescent="0.25">
      <c r="A727" s="1305" t="s">
        <v>55</v>
      </c>
      <c r="B727" s="1305"/>
      <c r="C727" s="1305"/>
      <c r="D727" s="1305"/>
      <c r="E727" s="1305"/>
      <c r="F727" s="1305"/>
      <c r="G727" s="1305"/>
      <c r="H727" s="1305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</row>
    <row r="728" spans="1:21" s="52" customFormat="1" ht="15" x14ac:dyDescent="0.25">
      <c r="A728" s="1305" t="s">
        <v>673</v>
      </c>
      <c r="B728" s="1305"/>
      <c r="C728" s="1305"/>
      <c r="D728" s="1305"/>
      <c r="E728" s="1305"/>
      <c r="F728" s="1305"/>
      <c r="G728" s="1305"/>
      <c r="H728" s="1305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</row>
    <row r="729" spans="1:21" s="52" customFormat="1" ht="15" customHeight="1" x14ac:dyDescent="0.25">
      <c r="A729" s="1301" t="s">
        <v>674</v>
      </c>
      <c r="B729" s="1301"/>
      <c r="C729" s="1301"/>
      <c r="D729" s="1301"/>
      <c r="E729" s="1301"/>
      <c r="F729" s="1301"/>
      <c r="G729" s="1301"/>
      <c r="H729" s="130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</row>
    <row r="730" spans="1:21" ht="14.25" thickBot="1" x14ac:dyDescent="0.3">
      <c r="A730" s="708" t="s">
        <v>3</v>
      </c>
      <c r="B730" s="709"/>
      <c r="C730" s="708"/>
      <c r="D730" s="708"/>
      <c r="E730" s="710"/>
      <c r="F730" s="710"/>
      <c r="G730" s="710"/>
    </row>
    <row r="731" spans="1:21" ht="14.25" thickBot="1" x14ac:dyDescent="0.25">
      <c r="A731" s="1467" t="s">
        <v>180</v>
      </c>
      <c r="B731" s="1468"/>
      <c r="C731" s="1468"/>
      <c r="D731" s="1468"/>
      <c r="E731" s="1468"/>
      <c r="F731" s="1468"/>
      <c r="G731" s="1468"/>
    </row>
    <row r="732" spans="1:21" ht="27" customHeight="1" thickBot="1" x14ac:dyDescent="0.25">
      <c r="A732" s="1469" t="s">
        <v>610</v>
      </c>
      <c r="B732" s="1470"/>
      <c r="C732" s="1470"/>
      <c r="D732" s="1470"/>
      <c r="E732" s="1470"/>
      <c r="F732" s="1470"/>
      <c r="G732" s="1470"/>
    </row>
    <row r="733" spans="1:21" ht="14.25" thickBot="1" x14ac:dyDescent="0.3">
      <c r="A733" s="708" t="s">
        <v>4</v>
      </c>
      <c r="B733" s="709"/>
      <c r="C733" s="712"/>
      <c r="D733" s="712"/>
      <c r="F733" s="715"/>
      <c r="G733" s="714"/>
    </row>
    <row r="734" spans="1:21" ht="14.25" thickBot="1" x14ac:dyDescent="0.25">
      <c r="A734" s="1456" t="s">
        <v>21</v>
      </c>
      <c r="B734" s="1457"/>
      <c r="C734" s="1457"/>
      <c r="D734" s="1457"/>
      <c r="E734" s="1457"/>
      <c r="F734" s="1457"/>
      <c r="G734" s="1457"/>
    </row>
    <row r="735" spans="1:21" x14ac:dyDescent="0.25">
      <c r="A735" s="708"/>
      <c r="B735" s="709"/>
      <c r="C735" s="740"/>
      <c r="D735" s="740"/>
      <c r="E735" s="715"/>
      <c r="F735" s="715"/>
      <c r="G735" s="715"/>
    </row>
    <row r="736" spans="1:21" x14ac:dyDescent="0.2">
      <c r="A736" s="719" t="s">
        <v>5</v>
      </c>
      <c r="B736" s="720" t="s">
        <v>6</v>
      </c>
      <c r="C736" s="680" t="s">
        <v>578</v>
      </c>
      <c r="D736" s="680" t="s">
        <v>579</v>
      </c>
      <c r="E736" s="680" t="s">
        <v>580</v>
      </c>
      <c r="F736" s="687" t="s">
        <v>581</v>
      </c>
      <c r="G736" s="690" t="s">
        <v>14</v>
      </c>
    </row>
    <row r="737" spans="1:21" x14ac:dyDescent="0.2">
      <c r="A737" s="721"/>
      <c r="B737" s="721"/>
      <c r="C737" s="680"/>
      <c r="D737" s="680"/>
      <c r="E737" s="680" t="s">
        <v>582</v>
      </c>
      <c r="F737" s="687" t="s">
        <v>583</v>
      </c>
      <c r="G737" s="687" t="s">
        <v>584</v>
      </c>
    </row>
    <row r="738" spans="1:21" ht="25.5" customHeight="1" x14ac:dyDescent="0.2">
      <c r="A738" s="1473" t="str">
        <f>'[1]CM.01-PERSONAL '!$C$185</f>
        <v>GERENCIA DE TRANSPORTE Y TRANSITO</v>
      </c>
      <c r="B738" s="1473">
        <v>12</v>
      </c>
      <c r="C738" s="722" t="str">
        <f>'[1]CM.02- FUNGIBLE'!$B$6</f>
        <v>Folder manila A4</v>
      </c>
      <c r="D738" s="723" t="s">
        <v>591</v>
      </c>
      <c r="E738" s="724">
        <v>1</v>
      </c>
      <c r="F738" s="725">
        <f>'[1]CM.02- FUNGIBLE'!$E$6</f>
        <v>0.71679999999999999</v>
      </c>
      <c r="G738" s="726">
        <f>E738*F738</f>
        <v>0.71679999999999999</v>
      </c>
    </row>
    <row r="739" spans="1:21" x14ac:dyDescent="0.2">
      <c r="A739" s="1466"/>
      <c r="B739" s="1466"/>
      <c r="C739" s="727" t="str">
        <f>'[1]CM.02- FUNGIBLE'!$B$5</f>
        <v>Faster</v>
      </c>
      <c r="D739" s="723" t="s">
        <v>591</v>
      </c>
      <c r="E739" s="727">
        <v>1</v>
      </c>
      <c r="F739" s="728">
        <f>'[1]CM.02- FUNGIBLE'!$E$5</f>
        <v>8.8000000000000009E-2</v>
      </c>
      <c r="G739" s="726">
        <f>E739*F739</f>
        <v>8.8000000000000009E-2</v>
      </c>
    </row>
    <row r="740" spans="1:21" ht="27" x14ac:dyDescent="0.2">
      <c r="A740" s="734" t="str">
        <f>'[1]CM.01-PERSONAL '!$C$175</f>
        <v>GERENCIA GENERAL DE TRANSPORTE URBANO</v>
      </c>
      <c r="B740" s="735">
        <v>24</v>
      </c>
      <c r="C740" s="722" t="str">
        <f>'[1]CM.02- FUNGIBLE'!$B$8</f>
        <v>Papel Bond A-4 75 gramos</v>
      </c>
      <c r="D740" s="723" t="s">
        <v>591</v>
      </c>
      <c r="E740" s="724">
        <v>1</v>
      </c>
      <c r="F740" s="729">
        <f>'[1]CM.02- FUNGIBLE'!$E$8</f>
        <v>3.1600000000000003E-2</v>
      </c>
      <c r="G740" s="733">
        <f>E740*F740</f>
        <v>3.1600000000000003E-2</v>
      </c>
    </row>
    <row r="741" spans="1:21" ht="36" x14ac:dyDescent="0.25">
      <c r="B741" s="713"/>
      <c r="C741" s="737"/>
      <c r="D741" s="713"/>
      <c r="E741" s="713"/>
      <c r="F741" s="692" t="s">
        <v>592</v>
      </c>
      <c r="G741" s="691">
        <f>SUM(G738:G740)</f>
        <v>0.83639999999999992</v>
      </c>
    </row>
    <row r="742" spans="1:21" x14ac:dyDescent="0.2">
      <c r="A742" s="706"/>
      <c r="B742" s="707"/>
      <c r="C742" s="706"/>
      <c r="D742" s="706"/>
      <c r="E742" s="706"/>
      <c r="F742" s="43"/>
      <c r="G742" s="43"/>
    </row>
    <row r="743" spans="1:21" s="52" customFormat="1" ht="15" customHeight="1" x14ac:dyDescent="0.25">
      <c r="A743" s="1305" t="s">
        <v>55</v>
      </c>
      <c r="B743" s="1305"/>
      <c r="C743" s="1305"/>
      <c r="D743" s="1305"/>
      <c r="E743" s="1305"/>
      <c r="F743" s="1305"/>
      <c r="G743" s="1305"/>
      <c r="H743" s="1305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</row>
    <row r="744" spans="1:21" s="52" customFormat="1" ht="15" x14ac:dyDescent="0.25">
      <c r="A744" s="1305" t="s">
        <v>673</v>
      </c>
      <c r="B744" s="1305"/>
      <c r="C744" s="1305"/>
      <c r="D744" s="1305"/>
      <c r="E744" s="1305"/>
      <c r="F744" s="1305"/>
      <c r="G744" s="1305"/>
      <c r="H744" s="1305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</row>
    <row r="745" spans="1:21" s="52" customFormat="1" ht="15" customHeight="1" x14ac:dyDescent="0.25">
      <c r="A745" s="1301" t="s">
        <v>674</v>
      </c>
      <c r="B745" s="1301"/>
      <c r="C745" s="1301"/>
      <c r="D745" s="1301"/>
      <c r="E745" s="1301"/>
      <c r="F745" s="1301"/>
      <c r="G745" s="1301"/>
      <c r="H745" s="130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</row>
    <row r="746" spans="1:21" ht="14.25" thickBot="1" x14ac:dyDescent="0.3">
      <c r="A746" s="708" t="s">
        <v>3</v>
      </c>
      <c r="B746" s="709"/>
      <c r="C746" s="708"/>
      <c r="D746" s="708"/>
      <c r="E746" s="710"/>
      <c r="F746" s="710"/>
      <c r="G746" s="710"/>
    </row>
    <row r="747" spans="1:21" ht="14.25" thickBot="1" x14ac:dyDescent="0.25">
      <c r="A747" s="1467" t="s">
        <v>180</v>
      </c>
      <c r="B747" s="1468"/>
      <c r="C747" s="1468"/>
      <c r="D747" s="1468"/>
      <c r="E747" s="1468"/>
      <c r="F747" s="1468"/>
      <c r="G747" s="1468"/>
    </row>
    <row r="748" spans="1:21" ht="27" customHeight="1" thickBot="1" x14ac:dyDescent="0.25">
      <c r="A748" s="1469" t="s">
        <v>611</v>
      </c>
      <c r="B748" s="1470"/>
      <c r="C748" s="1470"/>
      <c r="D748" s="1470"/>
      <c r="E748" s="1470"/>
      <c r="F748" s="1470"/>
      <c r="G748" s="1470"/>
    </row>
    <row r="749" spans="1:21" ht="14.25" thickBot="1" x14ac:dyDescent="0.3">
      <c r="A749" s="708" t="s">
        <v>4</v>
      </c>
      <c r="B749" s="709"/>
      <c r="C749" s="712"/>
      <c r="D749" s="712"/>
      <c r="F749" s="715"/>
      <c r="G749" s="714"/>
    </row>
    <row r="750" spans="1:21" ht="14.25" thickBot="1" x14ac:dyDescent="0.25">
      <c r="A750" s="1456" t="s">
        <v>21</v>
      </c>
      <c r="B750" s="1457"/>
      <c r="C750" s="1457"/>
      <c r="D750" s="1457"/>
      <c r="E750" s="1457"/>
      <c r="F750" s="1457"/>
      <c r="G750" s="1457"/>
    </row>
    <row r="751" spans="1:21" x14ac:dyDescent="0.25">
      <c r="A751" s="708"/>
      <c r="B751" s="709"/>
      <c r="C751" s="740"/>
      <c r="D751" s="740"/>
      <c r="E751" s="715"/>
      <c r="F751" s="715"/>
      <c r="G751" s="715"/>
    </row>
    <row r="752" spans="1:21" x14ac:dyDescent="0.2">
      <c r="A752" s="719" t="s">
        <v>5</v>
      </c>
      <c r="B752" s="720" t="s">
        <v>6</v>
      </c>
      <c r="C752" s="680" t="s">
        <v>578</v>
      </c>
      <c r="D752" s="680" t="s">
        <v>579</v>
      </c>
      <c r="E752" s="680" t="s">
        <v>580</v>
      </c>
      <c r="F752" s="687" t="s">
        <v>581</v>
      </c>
      <c r="G752" s="690" t="s">
        <v>14</v>
      </c>
    </row>
    <row r="753" spans="1:21" x14ac:dyDescent="0.2">
      <c r="A753" s="721"/>
      <c r="B753" s="721"/>
      <c r="C753" s="680"/>
      <c r="D753" s="680"/>
      <c r="E753" s="680" t="s">
        <v>582</v>
      </c>
      <c r="F753" s="687" t="s">
        <v>583</v>
      </c>
      <c r="G753" s="687" t="s">
        <v>584</v>
      </c>
    </row>
    <row r="754" spans="1:21" ht="15" customHeight="1" x14ac:dyDescent="0.2">
      <c r="A754" s="1474" t="str">
        <f>'[1]CM.01-PERSONAL '!$C$185</f>
        <v>GERENCIA DE TRANSPORTE Y TRANSITO</v>
      </c>
      <c r="B754" s="1473">
        <v>12</v>
      </c>
      <c r="C754" s="722" t="str">
        <f>'[1]CM.02- FUNGIBLE'!$B$6</f>
        <v>Folder manila A4</v>
      </c>
      <c r="D754" s="723" t="s">
        <v>591</v>
      </c>
      <c r="E754" s="724">
        <v>1</v>
      </c>
      <c r="F754" s="725">
        <f>'[1]CM.02- FUNGIBLE'!$E$6</f>
        <v>0.71679999999999999</v>
      </c>
      <c r="G754" s="726">
        <f>E754*F754</f>
        <v>0.71679999999999999</v>
      </c>
    </row>
    <row r="755" spans="1:21" x14ac:dyDescent="0.2">
      <c r="A755" s="1463"/>
      <c r="B755" s="1466"/>
      <c r="C755" s="727" t="str">
        <f>'[1]CM.02- FUNGIBLE'!$B$5</f>
        <v>Faster</v>
      </c>
      <c r="D755" s="723" t="s">
        <v>591</v>
      </c>
      <c r="E755" s="727">
        <v>1</v>
      </c>
      <c r="F755" s="728">
        <f>'[1]CM.02- FUNGIBLE'!$E$5</f>
        <v>8.8000000000000009E-2</v>
      </c>
      <c r="G755" s="726">
        <f>E755*F755</f>
        <v>8.8000000000000009E-2</v>
      </c>
    </row>
    <row r="756" spans="1:21" x14ac:dyDescent="0.2">
      <c r="A756" s="1464"/>
      <c r="B756" s="722">
        <v>17</v>
      </c>
      <c r="C756" s="722" t="str">
        <f>'[1]CM.02- FUNGIBLE'!$B$8</f>
        <v>Papel Bond A-4 75 gramos</v>
      </c>
      <c r="D756" s="723" t="s">
        <v>591</v>
      </c>
      <c r="E756" s="724">
        <v>1</v>
      </c>
      <c r="F756" s="729">
        <f>'[1]CM.02- FUNGIBLE'!$E$8</f>
        <v>3.1600000000000003E-2</v>
      </c>
      <c r="G756" s="726">
        <f>E756*F756</f>
        <v>3.1600000000000003E-2</v>
      </c>
    </row>
    <row r="757" spans="1:21" ht="36" x14ac:dyDescent="0.25">
      <c r="B757" s="713"/>
      <c r="C757" s="737"/>
      <c r="D757" s="713"/>
      <c r="E757" s="713"/>
      <c r="F757" s="692" t="s">
        <v>592</v>
      </c>
      <c r="G757" s="691">
        <f>SUM(G754:G756)</f>
        <v>0.83639999999999992</v>
      </c>
    </row>
    <row r="759" spans="1:21" s="52" customFormat="1" ht="15" customHeight="1" x14ac:dyDescent="0.25">
      <c r="A759" s="1305" t="s">
        <v>55</v>
      </c>
      <c r="B759" s="1305"/>
      <c r="C759" s="1305"/>
      <c r="D759" s="1305"/>
      <c r="E759" s="1305"/>
      <c r="F759" s="1305"/>
      <c r="G759" s="1305"/>
      <c r="H759" s="1305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</row>
    <row r="760" spans="1:21" s="52" customFormat="1" ht="15" x14ac:dyDescent="0.25">
      <c r="A760" s="1305" t="s">
        <v>673</v>
      </c>
      <c r="B760" s="1305"/>
      <c r="C760" s="1305"/>
      <c r="D760" s="1305"/>
      <c r="E760" s="1305"/>
      <c r="F760" s="1305"/>
      <c r="G760" s="1305"/>
      <c r="H760" s="1305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</row>
    <row r="761" spans="1:21" s="52" customFormat="1" ht="15" customHeight="1" x14ac:dyDescent="0.25">
      <c r="A761" s="1301" t="s">
        <v>674</v>
      </c>
      <c r="B761" s="1301"/>
      <c r="C761" s="1301"/>
      <c r="D761" s="1301"/>
      <c r="E761" s="1301"/>
      <c r="F761" s="1301"/>
      <c r="G761" s="1301"/>
      <c r="H761" s="130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</row>
    <row r="762" spans="1:21" ht="14.25" thickBot="1" x14ac:dyDescent="0.3">
      <c r="A762" s="708" t="s">
        <v>3</v>
      </c>
      <c r="B762" s="709"/>
      <c r="C762" s="708"/>
      <c r="D762" s="708"/>
      <c r="E762" s="710"/>
      <c r="F762" s="710"/>
      <c r="G762" s="710"/>
    </row>
    <row r="763" spans="1:21" ht="14.25" thickBot="1" x14ac:dyDescent="0.25">
      <c r="A763" s="1467" t="s">
        <v>180</v>
      </c>
      <c r="B763" s="1468"/>
      <c r="C763" s="1468"/>
      <c r="D763" s="1468"/>
      <c r="E763" s="1468"/>
      <c r="F763" s="1468"/>
      <c r="G763" s="1468"/>
    </row>
    <row r="764" spans="1:21" ht="14.25" thickBot="1" x14ac:dyDescent="0.25">
      <c r="A764" s="1469" t="s">
        <v>612</v>
      </c>
      <c r="B764" s="1470"/>
      <c r="C764" s="1470"/>
      <c r="D764" s="1470"/>
      <c r="E764" s="1470"/>
      <c r="F764" s="1470"/>
      <c r="G764" s="1470"/>
    </row>
    <row r="765" spans="1:21" ht="14.25" thickBot="1" x14ac:dyDescent="0.3">
      <c r="A765" s="708" t="s">
        <v>4</v>
      </c>
      <c r="B765" s="709"/>
      <c r="C765" s="712"/>
      <c r="D765" s="712"/>
      <c r="F765" s="715"/>
      <c r="G765" s="714"/>
    </row>
    <row r="766" spans="1:21" ht="14.25" thickBot="1" x14ac:dyDescent="0.25">
      <c r="A766" s="1456" t="s">
        <v>21</v>
      </c>
      <c r="B766" s="1457"/>
      <c r="C766" s="1457"/>
      <c r="D766" s="1457"/>
      <c r="E766" s="1457"/>
      <c r="F766" s="1457"/>
      <c r="G766" s="1457"/>
    </row>
    <row r="767" spans="1:21" x14ac:dyDescent="0.25">
      <c r="A767" s="708"/>
      <c r="B767" s="709"/>
      <c r="C767" s="740"/>
      <c r="D767" s="740"/>
      <c r="E767" s="715"/>
      <c r="F767" s="715"/>
      <c r="G767" s="715"/>
    </row>
    <row r="768" spans="1:21" x14ac:dyDescent="0.2">
      <c r="A768" s="719" t="s">
        <v>5</v>
      </c>
      <c r="B768" s="720" t="s">
        <v>6</v>
      </c>
      <c r="C768" s="680" t="s">
        <v>578</v>
      </c>
      <c r="D768" s="680" t="s">
        <v>579</v>
      </c>
      <c r="E768" s="680" t="s">
        <v>580</v>
      </c>
      <c r="F768" s="687" t="s">
        <v>581</v>
      </c>
      <c r="G768" s="690" t="s">
        <v>14</v>
      </c>
    </row>
    <row r="769" spans="1:21" x14ac:dyDescent="0.2">
      <c r="A769" s="721"/>
      <c r="B769" s="721"/>
      <c r="C769" s="680"/>
      <c r="D769" s="680"/>
      <c r="E769" s="680" t="s">
        <v>582</v>
      </c>
      <c r="F769" s="687" t="s">
        <v>583</v>
      </c>
      <c r="G769" s="687" t="s">
        <v>584</v>
      </c>
    </row>
    <row r="770" spans="1:21" ht="25.5" customHeight="1" x14ac:dyDescent="0.2">
      <c r="A770" s="1474" t="str">
        <f>'[1]CM.01-PERSONAL '!$C$185</f>
        <v>GERENCIA DE TRANSPORTE Y TRANSITO</v>
      </c>
      <c r="B770" s="1473">
        <v>12</v>
      </c>
      <c r="C770" s="722" t="str">
        <f>'[1]CM.02- FUNGIBLE'!$B$6</f>
        <v>Folder manila A4</v>
      </c>
      <c r="D770" s="723" t="s">
        <v>591</v>
      </c>
      <c r="E770" s="724">
        <v>1</v>
      </c>
      <c r="F770" s="725">
        <f>'[1]CM.02- FUNGIBLE'!$E$6</f>
        <v>0.71679999999999999</v>
      </c>
      <c r="G770" s="726">
        <f>E770*F770</f>
        <v>0.71679999999999999</v>
      </c>
    </row>
    <row r="771" spans="1:21" x14ac:dyDescent="0.2">
      <c r="A771" s="1463"/>
      <c r="B771" s="1466"/>
      <c r="C771" s="727" t="str">
        <f>'[1]CM.02- FUNGIBLE'!$B$5</f>
        <v>Faster</v>
      </c>
      <c r="D771" s="723" t="s">
        <v>591</v>
      </c>
      <c r="E771" s="727">
        <v>1</v>
      </c>
      <c r="F771" s="728">
        <f>'[1]CM.02- FUNGIBLE'!$E$5</f>
        <v>8.8000000000000009E-2</v>
      </c>
      <c r="G771" s="726">
        <f>E771*F771</f>
        <v>8.8000000000000009E-2</v>
      </c>
    </row>
    <row r="772" spans="1:21" x14ac:dyDescent="0.2">
      <c r="A772" s="1464"/>
      <c r="B772" s="722">
        <v>15</v>
      </c>
      <c r="C772" s="722" t="str">
        <f>'[1]CM.02- FUNGIBLE'!$B$8</f>
        <v>Papel Bond A-4 75 gramos</v>
      </c>
      <c r="D772" s="723" t="s">
        <v>591</v>
      </c>
      <c r="E772" s="724">
        <v>2</v>
      </c>
      <c r="F772" s="729">
        <f>'[1]CM.02- FUNGIBLE'!$E$8</f>
        <v>3.1600000000000003E-2</v>
      </c>
      <c r="G772" s="726">
        <f>E772*F772</f>
        <v>6.3200000000000006E-2</v>
      </c>
    </row>
    <row r="773" spans="1:21" ht="36" x14ac:dyDescent="0.25">
      <c r="B773" s="713"/>
      <c r="C773" s="737"/>
      <c r="D773" s="713"/>
      <c r="E773" s="713"/>
      <c r="F773" s="692" t="s">
        <v>592</v>
      </c>
      <c r="G773" s="691">
        <f>SUM(G770:G772)</f>
        <v>0.86799999999999999</v>
      </c>
    </row>
    <row r="774" spans="1:21" x14ac:dyDescent="0.25">
      <c r="A774" s="752"/>
      <c r="B774" s="713"/>
      <c r="C774" s="753"/>
      <c r="D774" s="740"/>
      <c r="E774" s="737"/>
      <c r="F774" s="43"/>
      <c r="G774" s="43"/>
    </row>
    <row r="775" spans="1:21" s="52" customFormat="1" ht="15" customHeight="1" x14ac:dyDescent="0.25">
      <c r="A775" s="1305" t="s">
        <v>55</v>
      </c>
      <c r="B775" s="1305"/>
      <c r="C775" s="1305"/>
      <c r="D775" s="1305"/>
      <c r="E775" s="1305"/>
      <c r="F775" s="1305"/>
      <c r="G775" s="1305"/>
      <c r="H775" s="1305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</row>
    <row r="776" spans="1:21" s="52" customFormat="1" ht="15" x14ac:dyDescent="0.25">
      <c r="A776" s="1305" t="s">
        <v>673</v>
      </c>
      <c r="B776" s="1305"/>
      <c r="C776" s="1305"/>
      <c r="D776" s="1305"/>
      <c r="E776" s="1305"/>
      <c r="F776" s="1305"/>
      <c r="G776" s="1305"/>
      <c r="H776" s="1305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</row>
    <row r="777" spans="1:21" s="52" customFormat="1" ht="15" customHeight="1" x14ac:dyDescent="0.25">
      <c r="A777" s="1301" t="s">
        <v>674</v>
      </c>
      <c r="B777" s="1301"/>
      <c r="C777" s="1301"/>
      <c r="D777" s="1301"/>
      <c r="E777" s="1301"/>
      <c r="F777" s="1301"/>
      <c r="G777" s="1301"/>
      <c r="H777" s="130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</row>
    <row r="778" spans="1:21" x14ac:dyDescent="0.2">
      <c r="A778" s="706"/>
      <c r="B778" s="707"/>
      <c r="C778" s="706"/>
      <c r="D778" s="706"/>
      <c r="E778" s="706"/>
      <c r="F778" s="706"/>
      <c r="G778" s="706"/>
    </row>
    <row r="779" spans="1:21" ht="14.25" thickBot="1" x14ac:dyDescent="0.3">
      <c r="A779" s="708" t="s">
        <v>3</v>
      </c>
      <c r="B779" s="709"/>
      <c r="C779" s="708"/>
      <c r="D779" s="708"/>
      <c r="E779" s="710"/>
      <c r="F779" s="710"/>
      <c r="G779" s="710"/>
    </row>
    <row r="780" spans="1:21" ht="14.25" thickBot="1" x14ac:dyDescent="0.25">
      <c r="A780" s="1467" t="s">
        <v>180</v>
      </c>
      <c r="B780" s="1468"/>
      <c r="C780" s="1468"/>
      <c r="D780" s="1468"/>
      <c r="E780" s="1468"/>
      <c r="F780" s="1468"/>
      <c r="G780" s="1468"/>
    </row>
    <row r="781" spans="1:21" ht="14.25" thickBot="1" x14ac:dyDescent="0.25">
      <c r="A781" s="1469" t="s">
        <v>613</v>
      </c>
      <c r="B781" s="1470"/>
      <c r="C781" s="1470"/>
      <c r="D781" s="1470"/>
      <c r="E781" s="1470"/>
      <c r="F781" s="1470"/>
      <c r="G781" s="1470"/>
    </row>
    <row r="782" spans="1:21" ht="14.25" thickBot="1" x14ac:dyDescent="0.3">
      <c r="A782" s="708" t="s">
        <v>4</v>
      </c>
      <c r="B782" s="709"/>
      <c r="C782" s="712"/>
      <c r="D782" s="712"/>
      <c r="F782" s="715"/>
      <c r="G782" s="714"/>
    </row>
    <row r="783" spans="1:21" ht="14.25" thickBot="1" x14ac:dyDescent="0.25">
      <c r="A783" s="1456" t="s">
        <v>21</v>
      </c>
      <c r="B783" s="1457"/>
      <c r="C783" s="1457"/>
      <c r="D783" s="1457"/>
      <c r="E783" s="1457"/>
      <c r="F783" s="1457"/>
      <c r="G783" s="1457"/>
    </row>
    <row r="784" spans="1:21" x14ac:dyDescent="0.25">
      <c r="A784" s="708"/>
      <c r="B784" s="709"/>
      <c r="C784" s="740"/>
      <c r="D784" s="740"/>
      <c r="E784" s="715"/>
      <c r="F784" s="715"/>
      <c r="G784" s="715"/>
    </row>
    <row r="785" spans="1:21" x14ac:dyDescent="0.2">
      <c r="A785" s="719" t="s">
        <v>5</v>
      </c>
      <c r="B785" s="720" t="s">
        <v>6</v>
      </c>
      <c r="C785" s="680" t="s">
        <v>578</v>
      </c>
      <c r="D785" s="680" t="s">
        <v>579</v>
      </c>
      <c r="E785" s="680" t="s">
        <v>580</v>
      </c>
      <c r="F785" s="687" t="s">
        <v>581</v>
      </c>
      <c r="G785" s="690" t="s">
        <v>14</v>
      </c>
    </row>
    <row r="786" spans="1:21" x14ac:dyDescent="0.2">
      <c r="A786" s="721"/>
      <c r="B786" s="721"/>
      <c r="C786" s="680"/>
      <c r="D786" s="680"/>
      <c r="E786" s="680" t="s">
        <v>582</v>
      </c>
      <c r="F786" s="687" t="s">
        <v>583</v>
      </c>
      <c r="G786" s="687" t="s">
        <v>584</v>
      </c>
    </row>
    <row r="787" spans="1:21" ht="25.5" customHeight="1" x14ac:dyDescent="0.2">
      <c r="A787" s="1473" t="str">
        <f>'[1]CM.01-PERSONAL '!$C$185</f>
        <v>GERENCIA DE TRANSPORTE Y TRANSITO</v>
      </c>
      <c r="B787" s="1473">
        <v>12</v>
      </c>
      <c r="C787" s="722" t="str">
        <f>'[1]CM.02- FUNGIBLE'!$B$6</f>
        <v>Folder manila A4</v>
      </c>
      <c r="D787" s="723" t="s">
        <v>591</v>
      </c>
      <c r="E787" s="724">
        <v>1</v>
      </c>
      <c r="F787" s="725">
        <f>'[1]CM.02- FUNGIBLE'!$E$6</f>
        <v>0.71679999999999999</v>
      </c>
      <c r="G787" s="726">
        <f>E787*F787</f>
        <v>0.71679999999999999</v>
      </c>
    </row>
    <row r="788" spans="1:21" x14ac:dyDescent="0.2">
      <c r="A788" s="1466"/>
      <c r="B788" s="1466"/>
      <c r="C788" s="727" t="str">
        <f>'[1]CM.02- FUNGIBLE'!$B$5</f>
        <v>Faster</v>
      </c>
      <c r="D788" s="723" t="s">
        <v>591</v>
      </c>
      <c r="E788" s="727">
        <v>1</v>
      </c>
      <c r="F788" s="728">
        <f>'[1]CM.02- FUNGIBLE'!$E$5</f>
        <v>8.8000000000000009E-2</v>
      </c>
      <c r="G788" s="726">
        <f>E788*F788</f>
        <v>8.8000000000000009E-2</v>
      </c>
    </row>
    <row r="789" spans="1:21" ht="27" x14ac:dyDescent="0.2">
      <c r="A789" s="734" t="str">
        <f>'[1]CM.01-PERSONAL '!$C$175</f>
        <v>GERENCIA GENERAL DE TRANSPORTE URBANO</v>
      </c>
      <c r="B789" s="735">
        <v>24</v>
      </c>
      <c r="C789" s="722" t="str">
        <f>'[1]CM.02- FUNGIBLE'!$B$8</f>
        <v>Papel Bond A-4 75 gramos</v>
      </c>
      <c r="D789" s="723" t="s">
        <v>591</v>
      </c>
      <c r="E789" s="724">
        <v>1</v>
      </c>
      <c r="F789" s="729">
        <f>'[1]CM.02- FUNGIBLE'!$E$8</f>
        <v>3.1600000000000003E-2</v>
      </c>
      <c r="G789" s="733">
        <f>E789*F789</f>
        <v>3.1600000000000003E-2</v>
      </c>
    </row>
    <row r="790" spans="1:21" ht="36" x14ac:dyDescent="0.25">
      <c r="B790" s="713"/>
      <c r="C790" s="737"/>
      <c r="D790" s="713"/>
      <c r="E790" s="713"/>
      <c r="F790" s="692" t="s">
        <v>592</v>
      </c>
      <c r="G790" s="691">
        <f>SUM(G787:G789)</f>
        <v>0.83639999999999992</v>
      </c>
    </row>
    <row r="791" spans="1:21" x14ac:dyDescent="0.2">
      <c r="A791" s="706"/>
      <c r="B791" s="707"/>
      <c r="C791" s="706"/>
      <c r="D791" s="706"/>
      <c r="E791" s="706"/>
      <c r="F791" s="43"/>
      <c r="G791" s="43"/>
    </row>
    <row r="792" spans="1:21" s="52" customFormat="1" ht="15" customHeight="1" x14ac:dyDescent="0.25">
      <c r="A792" s="1305" t="s">
        <v>55</v>
      </c>
      <c r="B792" s="1305"/>
      <c r="C792" s="1305"/>
      <c r="D792" s="1305"/>
      <c r="E792" s="1305"/>
      <c r="F792" s="1305"/>
      <c r="G792" s="1305"/>
      <c r="H792" s="1305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</row>
    <row r="793" spans="1:21" s="52" customFormat="1" ht="15" x14ac:dyDescent="0.25">
      <c r="A793" s="1305" t="s">
        <v>673</v>
      </c>
      <c r="B793" s="1305"/>
      <c r="C793" s="1305"/>
      <c r="D793" s="1305"/>
      <c r="E793" s="1305"/>
      <c r="F793" s="1305"/>
      <c r="G793" s="1305"/>
      <c r="H793" s="1305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</row>
    <row r="794" spans="1:21" s="52" customFormat="1" ht="15" customHeight="1" x14ac:dyDescent="0.25">
      <c r="A794" s="1301" t="s">
        <v>674</v>
      </c>
      <c r="B794" s="1301"/>
      <c r="C794" s="1301"/>
      <c r="D794" s="1301"/>
      <c r="E794" s="1301"/>
      <c r="F794" s="1301"/>
      <c r="G794" s="1301"/>
      <c r="H794" s="130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</row>
    <row r="795" spans="1:21" ht="14.25" thickBot="1" x14ac:dyDescent="0.3">
      <c r="A795" s="708" t="s">
        <v>3</v>
      </c>
      <c r="B795" s="709"/>
      <c r="C795" s="708"/>
      <c r="D795" s="708"/>
      <c r="E795" s="710"/>
      <c r="F795" s="710"/>
      <c r="G795" s="710"/>
    </row>
    <row r="796" spans="1:21" ht="14.25" thickBot="1" x14ac:dyDescent="0.25">
      <c r="A796" s="1467" t="s">
        <v>180</v>
      </c>
      <c r="B796" s="1468"/>
      <c r="C796" s="1468"/>
      <c r="D796" s="1468"/>
      <c r="E796" s="1468"/>
      <c r="F796" s="1468"/>
      <c r="G796" s="1468"/>
    </row>
    <row r="797" spans="1:21" ht="14.25" thickBot="1" x14ac:dyDescent="0.25">
      <c r="A797" s="1469" t="s">
        <v>614</v>
      </c>
      <c r="B797" s="1470"/>
      <c r="C797" s="1470"/>
      <c r="D797" s="1470"/>
      <c r="E797" s="1470"/>
      <c r="F797" s="1470"/>
      <c r="G797" s="1470"/>
    </row>
    <row r="798" spans="1:21" ht="14.25" thickBot="1" x14ac:dyDescent="0.3">
      <c r="A798" s="708" t="s">
        <v>4</v>
      </c>
      <c r="B798" s="709"/>
      <c r="C798" s="712"/>
      <c r="D798" s="712"/>
      <c r="F798" s="715"/>
      <c r="G798" s="714"/>
    </row>
    <row r="799" spans="1:21" ht="14.25" thickBot="1" x14ac:dyDescent="0.25">
      <c r="A799" s="1456" t="s">
        <v>21</v>
      </c>
      <c r="B799" s="1457"/>
      <c r="C799" s="1457"/>
      <c r="D799" s="1457"/>
      <c r="E799" s="1457"/>
      <c r="F799" s="1457"/>
      <c r="G799" s="1457"/>
    </row>
    <row r="800" spans="1:21" x14ac:dyDescent="0.25">
      <c r="A800" s="708"/>
      <c r="B800" s="709"/>
      <c r="C800" s="740"/>
      <c r="D800" s="740"/>
      <c r="E800" s="715"/>
      <c r="F800" s="715"/>
      <c r="G800" s="715"/>
    </row>
    <row r="801" spans="1:21" x14ac:dyDescent="0.2">
      <c r="A801" s="719" t="s">
        <v>5</v>
      </c>
      <c r="B801" s="720" t="s">
        <v>6</v>
      </c>
      <c r="C801" s="680" t="s">
        <v>578</v>
      </c>
      <c r="D801" s="680" t="s">
        <v>579</v>
      </c>
      <c r="E801" s="680" t="s">
        <v>580</v>
      </c>
      <c r="F801" s="687" t="s">
        <v>581</v>
      </c>
      <c r="G801" s="690" t="s">
        <v>14</v>
      </c>
    </row>
    <row r="802" spans="1:21" x14ac:dyDescent="0.2">
      <c r="A802" s="721"/>
      <c r="B802" s="721"/>
      <c r="C802" s="680"/>
      <c r="D802" s="680"/>
      <c r="E802" s="680" t="s">
        <v>582</v>
      </c>
      <c r="F802" s="687" t="s">
        <v>583</v>
      </c>
      <c r="G802" s="687" t="s">
        <v>584</v>
      </c>
    </row>
    <row r="803" spans="1:21" ht="15" customHeight="1" x14ac:dyDescent="0.2">
      <c r="A803" s="1474" t="str">
        <f>'[1]CM.01-PERSONAL '!$C$185</f>
        <v>GERENCIA DE TRANSPORTE Y TRANSITO</v>
      </c>
      <c r="B803" s="1473">
        <v>12</v>
      </c>
      <c r="C803" s="722" t="str">
        <f>'[1]CM.02- FUNGIBLE'!$B$6</f>
        <v>Folder manila A4</v>
      </c>
      <c r="D803" s="723" t="s">
        <v>591</v>
      </c>
      <c r="E803" s="724">
        <v>1</v>
      </c>
      <c r="F803" s="725">
        <f>'[1]CM.02- FUNGIBLE'!$E$6</f>
        <v>0.71679999999999999</v>
      </c>
      <c r="G803" s="726">
        <f>E803*F803</f>
        <v>0.71679999999999999</v>
      </c>
    </row>
    <row r="804" spans="1:21" x14ac:dyDescent="0.2">
      <c r="A804" s="1463"/>
      <c r="B804" s="1466"/>
      <c r="C804" s="727" t="str">
        <f>'[1]CM.02- FUNGIBLE'!$B$5</f>
        <v>Faster</v>
      </c>
      <c r="D804" s="723" t="s">
        <v>591</v>
      </c>
      <c r="E804" s="727">
        <v>1</v>
      </c>
      <c r="F804" s="728">
        <f>'[1]CM.02- FUNGIBLE'!$E$5</f>
        <v>8.8000000000000009E-2</v>
      </c>
      <c r="G804" s="726">
        <f>E804*F804</f>
        <v>8.8000000000000009E-2</v>
      </c>
    </row>
    <row r="805" spans="1:21" x14ac:dyDescent="0.2">
      <c r="A805" s="1464"/>
      <c r="B805" s="722">
        <v>17</v>
      </c>
      <c r="C805" s="722" t="str">
        <f>'[1]CM.02- FUNGIBLE'!$B$8</f>
        <v>Papel Bond A-4 75 gramos</v>
      </c>
      <c r="D805" s="723" t="s">
        <v>591</v>
      </c>
      <c r="E805" s="724">
        <v>1</v>
      </c>
      <c r="F805" s="729">
        <f>'[1]CM.02- FUNGIBLE'!$E$8</f>
        <v>3.1600000000000003E-2</v>
      </c>
      <c r="G805" s="726">
        <f>E805*F805</f>
        <v>3.1600000000000003E-2</v>
      </c>
    </row>
    <row r="806" spans="1:21" ht="36" x14ac:dyDescent="0.25">
      <c r="B806" s="713"/>
      <c r="C806" s="737"/>
      <c r="D806" s="713"/>
      <c r="E806" s="713"/>
      <c r="F806" s="692" t="s">
        <v>592</v>
      </c>
      <c r="G806" s="691">
        <f>SUM(G803:G805)</f>
        <v>0.83639999999999992</v>
      </c>
    </row>
    <row r="807" spans="1:21" s="750" customFormat="1" x14ac:dyDescent="0.25">
      <c r="A807" s="752"/>
      <c r="B807" s="713"/>
      <c r="C807" s="737"/>
      <c r="D807" s="713"/>
      <c r="E807" s="713"/>
      <c r="F807" s="694"/>
      <c r="G807" s="689"/>
    </row>
    <row r="808" spans="1:21" x14ac:dyDescent="0.2">
      <c r="A808" s="706"/>
      <c r="B808" s="707"/>
      <c r="C808" s="706"/>
      <c r="D808" s="706"/>
      <c r="E808" s="706"/>
      <c r="F808" s="43"/>
      <c r="G808" s="43"/>
    </row>
    <row r="809" spans="1:21" s="52" customFormat="1" ht="15" customHeight="1" x14ac:dyDescent="0.25">
      <c r="A809" s="1305" t="s">
        <v>55</v>
      </c>
      <c r="B809" s="1305"/>
      <c r="C809" s="1305"/>
      <c r="D809" s="1305"/>
      <c r="E809" s="1305"/>
      <c r="F809" s="1305"/>
      <c r="G809" s="1305"/>
      <c r="H809" s="1305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</row>
    <row r="810" spans="1:21" s="52" customFormat="1" ht="15" x14ac:dyDescent="0.25">
      <c r="A810" s="1305" t="s">
        <v>673</v>
      </c>
      <c r="B810" s="1305"/>
      <c r="C810" s="1305"/>
      <c r="D810" s="1305"/>
      <c r="E810" s="1305"/>
      <c r="F810" s="1305"/>
      <c r="G810" s="1305"/>
      <c r="H810" s="1305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</row>
    <row r="811" spans="1:21" s="52" customFormat="1" ht="15" customHeight="1" x14ac:dyDescent="0.25">
      <c r="A811" s="1301" t="s">
        <v>674</v>
      </c>
      <c r="B811" s="1301"/>
      <c r="C811" s="1301"/>
      <c r="D811" s="1301"/>
      <c r="E811" s="1301"/>
      <c r="F811" s="1301"/>
      <c r="G811" s="1301"/>
      <c r="H811" s="130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</row>
    <row r="812" spans="1:21" ht="14.25" thickBot="1" x14ac:dyDescent="0.3">
      <c r="A812" s="708" t="s">
        <v>3</v>
      </c>
      <c r="B812" s="709"/>
      <c r="C812" s="708"/>
      <c r="D812" s="708"/>
      <c r="E812" s="710"/>
      <c r="F812" s="710"/>
      <c r="G812" s="710"/>
    </row>
    <row r="813" spans="1:21" ht="14.25" thickBot="1" x14ac:dyDescent="0.25">
      <c r="A813" s="1467" t="s">
        <v>180</v>
      </c>
      <c r="B813" s="1468"/>
      <c r="C813" s="1468"/>
      <c r="D813" s="1468"/>
      <c r="E813" s="1468"/>
      <c r="F813" s="1468"/>
      <c r="G813" s="1468"/>
    </row>
    <row r="814" spans="1:21" ht="24" customHeight="1" thickBot="1" x14ac:dyDescent="0.25">
      <c r="A814" s="1469" t="s">
        <v>615</v>
      </c>
      <c r="B814" s="1470"/>
      <c r="C814" s="1470"/>
      <c r="D814" s="1470"/>
      <c r="E814" s="1470"/>
      <c r="F814" s="1470"/>
      <c r="G814" s="1470"/>
    </row>
    <row r="815" spans="1:21" x14ac:dyDescent="0.25">
      <c r="A815" s="714"/>
      <c r="B815" s="713"/>
      <c r="C815" s="714"/>
      <c r="D815" s="714"/>
      <c r="E815" s="714"/>
      <c r="F815" s="714"/>
      <c r="G815" s="714"/>
    </row>
    <row r="816" spans="1:21" ht="14.25" thickBot="1" x14ac:dyDescent="0.3">
      <c r="A816" s="708" t="s">
        <v>4</v>
      </c>
      <c r="B816" s="709"/>
      <c r="C816" s="712"/>
      <c r="D816" s="712"/>
      <c r="F816" s="715"/>
      <c r="G816" s="714"/>
    </row>
    <row r="817" spans="1:21" ht="14.25" thickBot="1" x14ac:dyDescent="0.25">
      <c r="A817" s="1456" t="s">
        <v>21</v>
      </c>
      <c r="B817" s="1457"/>
      <c r="C817" s="1457"/>
      <c r="D817" s="1457"/>
      <c r="E817" s="1457"/>
      <c r="F817" s="1457"/>
      <c r="G817" s="1457"/>
    </row>
    <row r="818" spans="1:21" x14ac:dyDescent="0.25">
      <c r="A818" s="708"/>
      <c r="B818" s="709"/>
      <c r="C818" s="740"/>
      <c r="D818" s="740"/>
      <c r="E818" s="715"/>
      <c r="F818" s="715"/>
      <c r="G818" s="715"/>
    </row>
    <row r="819" spans="1:21" x14ac:dyDescent="0.2">
      <c r="A819" s="719" t="s">
        <v>5</v>
      </c>
      <c r="B819" s="720" t="s">
        <v>6</v>
      </c>
      <c r="C819" s="680" t="s">
        <v>578</v>
      </c>
      <c r="D819" s="680" t="s">
        <v>579</v>
      </c>
      <c r="E819" s="680" t="s">
        <v>580</v>
      </c>
      <c r="F819" s="687" t="s">
        <v>581</v>
      </c>
      <c r="G819" s="690" t="s">
        <v>14</v>
      </c>
    </row>
    <row r="820" spans="1:21" x14ac:dyDescent="0.2">
      <c r="A820" s="721"/>
      <c r="B820" s="721"/>
      <c r="C820" s="680"/>
      <c r="D820" s="680"/>
      <c r="E820" s="680" t="s">
        <v>582</v>
      </c>
      <c r="F820" s="687" t="s">
        <v>583</v>
      </c>
      <c r="G820" s="687" t="s">
        <v>584</v>
      </c>
    </row>
    <row r="821" spans="1:21" ht="25.5" customHeight="1" x14ac:dyDescent="0.2">
      <c r="A821" s="1493" t="str">
        <f>'[1]CM.01-PERSONAL '!$C$185</f>
        <v>GERENCIA DE TRANSPORTE Y TRANSITO</v>
      </c>
      <c r="B821" s="1473">
        <v>12</v>
      </c>
      <c r="C821" s="722" t="str">
        <f>'[1]CM.02- FUNGIBLE'!$B$6</f>
        <v>Folder manila A4</v>
      </c>
      <c r="D821" s="723" t="s">
        <v>591</v>
      </c>
      <c r="E821" s="724">
        <v>1</v>
      </c>
      <c r="F821" s="725">
        <f>'[1]CM.02- FUNGIBLE'!$E$6</f>
        <v>0.71679999999999999</v>
      </c>
      <c r="G821" s="726">
        <f>E821*F821</f>
        <v>0.71679999999999999</v>
      </c>
    </row>
    <row r="822" spans="1:21" ht="18" customHeight="1" x14ac:dyDescent="0.2">
      <c r="A822" s="1494"/>
      <c r="B822" s="1466"/>
      <c r="C822" s="727" t="str">
        <f>'[1]CM.02- FUNGIBLE'!$B$5</f>
        <v>Faster</v>
      </c>
      <c r="D822" s="723" t="s">
        <v>591</v>
      </c>
      <c r="E822" s="727">
        <v>1</v>
      </c>
      <c r="F822" s="728">
        <f>'[1]CM.02- FUNGIBLE'!$E$5</f>
        <v>8.8000000000000009E-2</v>
      </c>
      <c r="G822" s="726">
        <f>E822*F822</f>
        <v>8.8000000000000009E-2</v>
      </c>
    </row>
    <row r="823" spans="1:21" ht="25.5" customHeight="1" x14ac:dyDescent="0.2">
      <c r="A823" s="1494"/>
      <c r="B823" s="1473">
        <v>14</v>
      </c>
      <c r="C823" s="722" t="str">
        <f>'[1]CM.02- FUNGIBLE'!$B$8</f>
        <v>Papel Bond A-4 75 gramos</v>
      </c>
      <c r="D823" s="723" t="s">
        <v>591</v>
      </c>
      <c r="E823" s="724">
        <v>2</v>
      </c>
      <c r="F823" s="729">
        <f>'[1]CM.02- FUNGIBLE'!$E$8</f>
        <v>3.1600000000000003E-2</v>
      </c>
      <c r="G823" s="726">
        <f>E823*F823</f>
        <v>6.3200000000000006E-2</v>
      </c>
    </row>
    <row r="824" spans="1:21" x14ac:dyDescent="0.2">
      <c r="A824" s="1495"/>
      <c r="B824" s="1466"/>
      <c r="C824" s="730" t="str">
        <f>'[1]CM.02- FUNGIBLE'!$B$7</f>
        <v>Grapas 26/6</v>
      </c>
      <c r="D824" s="723" t="s">
        <v>591</v>
      </c>
      <c r="E824" s="731">
        <v>1</v>
      </c>
      <c r="F824" s="732">
        <f>'[1]CM.02- FUNGIBLE'!$E$7</f>
        <v>4.5199999999999998E-4</v>
      </c>
      <c r="G824" s="726">
        <f>E824*F824</f>
        <v>4.5199999999999998E-4</v>
      </c>
    </row>
    <row r="825" spans="1:21" ht="36" x14ac:dyDescent="0.2">
      <c r="A825" s="736"/>
      <c r="B825" s="713"/>
      <c r="C825" s="737"/>
      <c r="D825" s="713"/>
      <c r="E825" s="713"/>
      <c r="F825" s="692" t="s">
        <v>592</v>
      </c>
      <c r="G825" s="691">
        <f>SUM(G821:G824)</f>
        <v>0.868452</v>
      </c>
    </row>
    <row r="827" spans="1:21" s="52" customFormat="1" ht="15" customHeight="1" x14ac:dyDescent="0.25">
      <c r="A827" s="1305" t="s">
        <v>55</v>
      </c>
      <c r="B827" s="1305"/>
      <c r="C827" s="1305"/>
      <c r="D827" s="1305"/>
      <c r="E827" s="1305"/>
      <c r="F827" s="1305"/>
      <c r="G827" s="1305"/>
      <c r="H827" s="1305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</row>
    <row r="828" spans="1:21" s="52" customFormat="1" ht="15" x14ac:dyDescent="0.25">
      <c r="A828" s="1305" t="s">
        <v>673</v>
      </c>
      <c r="B828" s="1305"/>
      <c r="C828" s="1305"/>
      <c r="D828" s="1305"/>
      <c r="E828" s="1305"/>
      <c r="F828" s="1305"/>
      <c r="G828" s="1305"/>
      <c r="H828" s="1305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</row>
    <row r="829" spans="1:21" s="52" customFormat="1" ht="15" customHeight="1" x14ac:dyDescent="0.25">
      <c r="A829" s="1301" t="s">
        <v>674</v>
      </c>
      <c r="B829" s="1301"/>
      <c r="C829" s="1301"/>
      <c r="D829" s="1301"/>
      <c r="E829" s="1301"/>
      <c r="F829" s="1301"/>
      <c r="G829" s="1301"/>
      <c r="H829" s="130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</row>
    <row r="830" spans="1:21" ht="14.25" thickBot="1" x14ac:dyDescent="0.3">
      <c r="A830" s="708" t="s">
        <v>3</v>
      </c>
      <c r="B830" s="709"/>
      <c r="C830" s="708"/>
      <c r="D830" s="708"/>
      <c r="E830" s="710"/>
      <c r="F830" s="710"/>
      <c r="G830" s="710"/>
    </row>
    <row r="831" spans="1:21" ht="14.25" thickBot="1" x14ac:dyDescent="0.25">
      <c r="A831" s="1467" t="s">
        <v>180</v>
      </c>
      <c r="B831" s="1468"/>
      <c r="C831" s="1468"/>
      <c r="D831" s="1468"/>
      <c r="E831" s="1468"/>
      <c r="F831" s="1468"/>
      <c r="G831" s="1468"/>
    </row>
    <row r="832" spans="1:21" ht="27" customHeight="1" thickBot="1" x14ac:dyDescent="0.25">
      <c r="A832" s="1469" t="s">
        <v>616</v>
      </c>
      <c r="B832" s="1470"/>
      <c r="C832" s="1470"/>
      <c r="D832" s="1470"/>
      <c r="E832" s="1470"/>
      <c r="F832" s="1470"/>
      <c r="G832" s="1470"/>
    </row>
    <row r="833" spans="1:21" x14ac:dyDescent="0.25">
      <c r="A833" s="714"/>
      <c r="B833" s="713"/>
      <c r="C833" s="714"/>
      <c r="D833" s="714"/>
      <c r="E833" s="714"/>
      <c r="F833" s="714"/>
      <c r="G833" s="714"/>
    </row>
    <row r="834" spans="1:21" ht="14.25" thickBot="1" x14ac:dyDescent="0.3">
      <c r="A834" s="708" t="s">
        <v>4</v>
      </c>
      <c r="B834" s="709"/>
      <c r="C834" s="712"/>
      <c r="D834" s="712"/>
      <c r="F834" s="715"/>
      <c r="G834" s="714"/>
    </row>
    <row r="835" spans="1:21" ht="14.25" thickBot="1" x14ac:dyDescent="0.25">
      <c r="A835" s="1456" t="s">
        <v>21</v>
      </c>
      <c r="B835" s="1457"/>
      <c r="C835" s="1457"/>
      <c r="D835" s="1457"/>
      <c r="E835" s="1457"/>
      <c r="F835" s="1457"/>
      <c r="G835" s="1457"/>
    </row>
    <row r="836" spans="1:21" x14ac:dyDescent="0.25">
      <c r="A836" s="708"/>
      <c r="B836" s="709"/>
      <c r="C836" s="740"/>
      <c r="D836" s="740"/>
      <c r="E836" s="715"/>
      <c r="F836" s="715"/>
      <c r="G836" s="715"/>
    </row>
    <row r="837" spans="1:21" x14ac:dyDescent="0.2">
      <c r="A837" s="719" t="s">
        <v>5</v>
      </c>
      <c r="B837" s="720" t="s">
        <v>6</v>
      </c>
      <c r="C837" s="680" t="s">
        <v>578</v>
      </c>
      <c r="D837" s="680" t="s">
        <v>579</v>
      </c>
      <c r="E837" s="680" t="s">
        <v>580</v>
      </c>
      <c r="F837" s="687" t="s">
        <v>581</v>
      </c>
      <c r="G837" s="690" t="s">
        <v>14</v>
      </c>
    </row>
    <row r="838" spans="1:21" x14ac:dyDescent="0.2">
      <c r="A838" s="721"/>
      <c r="B838" s="721"/>
      <c r="C838" s="680"/>
      <c r="D838" s="680"/>
      <c r="E838" s="680" t="s">
        <v>582</v>
      </c>
      <c r="F838" s="687" t="s">
        <v>583</v>
      </c>
      <c r="G838" s="687" t="s">
        <v>584</v>
      </c>
    </row>
    <row r="839" spans="1:21" ht="25.5" customHeight="1" x14ac:dyDescent="0.2">
      <c r="A839" s="1473" t="str">
        <f>'[1]CM.01-PERSONAL '!$C$185</f>
        <v>GERENCIA DE TRANSPORTE Y TRANSITO</v>
      </c>
      <c r="B839" s="1473">
        <v>12</v>
      </c>
      <c r="C839" s="722" t="str">
        <f>'[1]CM.02- FUNGIBLE'!$B$6</f>
        <v>Folder manila A4</v>
      </c>
      <c r="D839" s="723" t="s">
        <v>591</v>
      </c>
      <c r="E839" s="724">
        <v>1</v>
      </c>
      <c r="F839" s="725">
        <f>'[1]CM.02- FUNGIBLE'!$E$6</f>
        <v>0.71679999999999999</v>
      </c>
      <c r="G839" s="726">
        <f>E839*F839</f>
        <v>0.71679999999999999</v>
      </c>
    </row>
    <row r="840" spans="1:21" x14ac:dyDescent="0.2">
      <c r="A840" s="1466"/>
      <c r="B840" s="1466"/>
      <c r="C840" s="727" t="str">
        <f>'[1]CM.02- FUNGIBLE'!$B$5</f>
        <v>Faster</v>
      </c>
      <c r="D840" s="723" t="s">
        <v>591</v>
      </c>
      <c r="E840" s="727">
        <v>1</v>
      </c>
      <c r="F840" s="728">
        <f>'[1]CM.02- FUNGIBLE'!$E$5</f>
        <v>8.8000000000000009E-2</v>
      </c>
      <c r="G840" s="726">
        <f>E840*F840</f>
        <v>8.8000000000000009E-2</v>
      </c>
    </row>
    <row r="841" spans="1:21" ht="36" x14ac:dyDescent="0.25">
      <c r="B841" s="713"/>
      <c r="C841" s="737"/>
      <c r="D841" s="713"/>
      <c r="E841" s="713"/>
      <c r="F841" s="692" t="s">
        <v>592</v>
      </c>
      <c r="G841" s="691">
        <f>SUM(G839:G840)</f>
        <v>0.80479999999999996</v>
      </c>
    </row>
    <row r="843" spans="1:21" s="52" customFormat="1" ht="15" customHeight="1" x14ac:dyDescent="0.25">
      <c r="A843" s="1305" t="s">
        <v>55</v>
      </c>
      <c r="B843" s="1305"/>
      <c r="C843" s="1305"/>
      <c r="D843" s="1305"/>
      <c r="E843" s="1305"/>
      <c r="F843" s="1305"/>
      <c r="G843" s="1305"/>
      <c r="H843" s="1305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</row>
    <row r="844" spans="1:21" s="52" customFormat="1" ht="15" x14ac:dyDescent="0.25">
      <c r="A844" s="1305" t="s">
        <v>673</v>
      </c>
      <c r="B844" s="1305"/>
      <c r="C844" s="1305"/>
      <c r="D844" s="1305"/>
      <c r="E844" s="1305"/>
      <c r="F844" s="1305"/>
      <c r="G844" s="1305"/>
      <c r="H844" s="1305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</row>
    <row r="845" spans="1:21" s="52" customFormat="1" ht="15" customHeight="1" x14ac:dyDescent="0.25">
      <c r="A845" s="1301" t="s">
        <v>674</v>
      </c>
      <c r="B845" s="1301"/>
      <c r="C845" s="1301"/>
      <c r="D845" s="1301"/>
      <c r="E845" s="1301"/>
      <c r="F845" s="1301"/>
      <c r="G845" s="1301"/>
      <c r="H845" s="130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</row>
    <row r="846" spans="1:21" ht="14.25" thickBot="1" x14ac:dyDescent="0.3">
      <c r="A846" s="708" t="s">
        <v>3</v>
      </c>
      <c r="B846" s="709"/>
      <c r="C846" s="708"/>
      <c r="D846" s="708"/>
      <c r="E846" s="710"/>
      <c r="F846" s="710"/>
      <c r="G846" s="710"/>
    </row>
    <row r="847" spans="1:21" ht="14.25" thickBot="1" x14ac:dyDescent="0.25">
      <c r="A847" s="1467" t="s">
        <v>180</v>
      </c>
      <c r="B847" s="1468"/>
      <c r="C847" s="1468"/>
      <c r="D847" s="1468"/>
      <c r="E847" s="1468"/>
      <c r="F847" s="1468"/>
      <c r="G847" s="1468"/>
    </row>
    <row r="848" spans="1:21" ht="14.25" thickBot="1" x14ac:dyDescent="0.25">
      <c r="A848" s="1469" t="s">
        <v>617</v>
      </c>
      <c r="B848" s="1470"/>
      <c r="C848" s="1470"/>
      <c r="D848" s="1470"/>
      <c r="E848" s="1470"/>
      <c r="F848" s="1470"/>
      <c r="G848" s="1470"/>
    </row>
    <row r="849" spans="1:21" ht="14.25" thickBot="1" x14ac:dyDescent="0.3">
      <c r="A849" s="708" t="s">
        <v>4</v>
      </c>
      <c r="B849" s="709"/>
      <c r="C849" s="712"/>
      <c r="D849" s="712"/>
      <c r="F849" s="715"/>
      <c r="G849" s="714"/>
    </row>
    <row r="850" spans="1:21" ht="14.25" thickBot="1" x14ac:dyDescent="0.25">
      <c r="A850" s="1456" t="s">
        <v>21</v>
      </c>
      <c r="B850" s="1457"/>
      <c r="C850" s="1457"/>
      <c r="D850" s="1457"/>
      <c r="E850" s="1457"/>
      <c r="F850" s="1457"/>
      <c r="G850" s="1457"/>
    </row>
    <row r="851" spans="1:21" x14ac:dyDescent="0.25">
      <c r="A851" s="708"/>
      <c r="B851" s="709"/>
      <c r="C851" s="740"/>
      <c r="D851" s="740"/>
      <c r="E851" s="715"/>
      <c r="F851" s="715"/>
      <c r="G851" s="715"/>
    </row>
    <row r="852" spans="1:21" x14ac:dyDescent="0.2">
      <c r="A852" s="719" t="s">
        <v>5</v>
      </c>
      <c r="B852" s="720" t="s">
        <v>6</v>
      </c>
      <c r="C852" s="680" t="s">
        <v>578</v>
      </c>
      <c r="D852" s="680" t="s">
        <v>579</v>
      </c>
      <c r="E852" s="680" t="s">
        <v>580</v>
      </c>
      <c r="F852" s="687" t="s">
        <v>581</v>
      </c>
      <c r="G852" s="690" t="s">
        <v>14</v>
      </c>
    </row>
    <row r="853" spans="1:21" x14ac:dyDescent="0.2">
      <c r="A853" s="721"/>
      <c r="B853" s="721"/>
      <c r="C853" s="680"/>
      <c r="D853" s="680"/>
      <c r="E853" s="680" t="s">
        <v>582</v>
      </c>
      <c r="F853" s="687" t="s">
        <v>583</v>
      </c>
      <c r="G853" s="687" t="s">
        <v>584</v>
      </c>
    </row>
    <row r="854" spans="1:21" ht="25.5" customHeight="1" x14ac:dyDescent="0.2">
      <c r="A854" s="1474" t="str">
        <f>'[1]CM.01-PERSONAL '!$C$185</f>
        <v>GERENCIA DE TRANSPORTE Y TRANSITO</v>
      </c>
      <c r="B854" s="1473">
        <v>12</v>
      </c>
      <c r="C854" s="722" t="str">
        <f>'[1]CM.02- FUNGIBLE'!$B$6</f>
        <v>Folder manila A4</v>
      </c>
      <c r="D854" s="723" t="s">
        <v>591</v>
      </c>
      <c r="E854" s="724">
        <v>1</v>
      </c>
      <c r="F854" s="725">
        <f>'[1]CM.02- FUNGIBLE'!$E$6</f>
        <v>0.71679999999999999</v>
      </c>
      <c r="G854" s="726">
        <f>E854*F854</f>
        <v>0.71679999999999999</v>
      </c>
    </row>
    <row r="855" spans="1:21" x14ac:dyDescent="0.2">
      <c r="A855" s="1463"/>
      <c r="B855" s="1466"/>
      <c r="C855" s="727" t="str">
        <f>'[1]CM.02- FUNGIBLE'!$B$5</f>
        <v>Faster</v>
      </c>
      <c r="D855" s="723" t="s">
        <v>591</v>
      </c>
      <c r="E855" s="727">
        <v>1</v>
      </c>
      <c r="F855" s="728">
        <f>'[1]CM.02- FUNGIBLE'!$E$5</f>
        <v>8.8000000000000009E-2</v>
      </c>
      <c r="G855" s="726">
        <f>E855*F855</f>
        <v>8.8000000000000009E-2</v>
      </c>
    </row>
    <row r="856" spans="1:21" x14ac:dyDescent="0.2">
      <c r="A856" s="1464"/>
      <c r="B856" s="722">
        <v>15</v>
      </c>
      <c r="C856" s="722" t="str">
        <f>'[1]CM.02- FUNGIBLE'!$B$8</f>
        <v>Papel Bond A-4 75 gramos</v>
      </c>
      <c r="D856" s="723" t="s">
        <v>591</v>
      </c>
      <c r="E856" s="724">
        <v>2</v>
      </c>
      <c r="F856" s="729">
        <f>'[1]CM.02- FUNGIBLE'!$E$8</f>
        <v>3.1600000000000003E-2</v>
      </c>
      <c r="G856" s="726">
        <f>E856*F856</f>
        <v>6.3200000000000006E-2</v>
      </c>
    </row>
    <row r="857" spans="1:21" ht="36" x14ac:dyDescent="0.25">
      <c r="B857" s="713"/>
      <c r="C857" s="737"/>
      <c r="D857" s="713"/>
      <c r="E857" s="713"/>
      <c r="F857" s="692" t="s">
        <v>592</v>
      </c>
      <c r="G857" s="691">
        <f>SUM(G854:G856)</f>
        <v>0.86799999999999999</v>
      </c>
    </row>
    <row r="858" spans="1:21" x14ac:dyDescent="0.25">
      <c r="A858" s="752"/>
      <c r="B858" s="713"/>
      <c r="C858" s="753"/>
      <c r="D858" s="740"/>
      <c r="E858" s="737"/>
      <c r="F858" s="43"/>
      <c r="G858" s="43"/>
    </row>
    <row r="859" spans="1:21" s="52" customFormat="1" ht="15" customHeight="1" x14ac:dyDescent="0.25">
      <c r="A859" s="1305" t="s">
        <v>55</v>
      </c>
      <c r="B859" s="1305"/>
      <c r="C859" s="1305"/>
      <c r="D859" s="1305"/>
      <c r="E859" s="1305"/>
      <c r="F859" s="1305"/>
      <c r="G859" s="1305"/>
      <c r="H859" s="1305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</row>
    <row r="860" spans="1:21" s="52" customFormat="1" ht="15" x14ac:dyDescent="0.25">
      <c r="A860" s="1305" t="s">
        <v>673</v>
      </c>
      <c r="B860" s="1305"/>
      <c r="C860" s="1305"/>
      <c r="D860" s="1305"/>
      <c r="E860" s="1305"/>
      <c r="F860" s="1305"/>
      <c r="G860" s="1305"/>
      <c r="H860" s="1305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</row>
    <row r="861" spans="1:21" s="52" customFormat="1" ht="15" customHeight="1" x14ac:dyDescent="0.25">
      <c r="A861" s="1301" t="s">
        <v>674</v>
      </c>
      <c r="B861" s="1301"/>
      <c r="C861" s="1301"/>
      <c r="D861" s="1301"/>
      <c r="E861" s="1301"/>
      <c r="F861" s="1301"/>
      <c r="G861" s="1301"/>
      <c r="H861" s="130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</row>
    <row r="862" spans="1:21" ht="14.25" thickBot="1" x14ac:dyDescent="0.3">
      <c r="A862" s="708" t="s">
        <v>3</v>
      </c>
      <c r="B862" s="709"/>
      <c r="C862" s="708"/>
      <c r="D862" s="708"/>
      <c r="E862" s="710"/>
      <c r="F862" s="710"/>
      <c r="G862" s="710"/>
    </row>
    <row r="863" spans="1:21" ht="14.25" thickBot="1" x14ac:dyDescent="0.25">
      <c r="A863" s="1467" t="s">
        <v>180</v>
      </c>
      <c r="B863" s="1468"/>
      <c r="C863" s="1468"/>
      <c r="D863" s="1468"/>
      <c r="E863" s="1468"/>
      <c r="F863" s="1468"/>
      <c r="G863" s="1468"/>
    </row>
    <row r="864" spans="1:21" ht="31.5" customHeight="1" thickBot="1" x14ac:dyDescent="0.25">
      <c r="A864" s="1469" t="s">
        <v>618</v>
      </c>
      <c r="B864" s="1470"/>
      <c r="C864" s="1470"/>
      <c r="D864" s="1470"/>
      <c r="E864" s="1470"/>
      <c r="F864" s="1470"/>
      <c r="G864" s="1470"/>
    </row>
    <row r="865" spans="1:21" ht="14.25" thickBot="1" x14ac:dyDescent="0.3">
      <c r="A865" s="708" t="s">
        <v>4</v>
      </c>
      <c r="B865" s="709"/>
      <c r="C865" s="712"/>
      <c r="D865" s="712"/>
      <c r="F865" s="715"/>
      <c r="G865" s="714"/>
    </row>
    <row r="866" spans="1:21" ht="14.25" thickBot="1" x14ac:dyDescent="0.25">
      <c r="A866" s="1456" t="s">
        <v>21</v>
      </c>
      <c r="B866" s="1457"/>
      <c r="C866" s="1457"/>
      <c r="D866" s="1457"/>
      <c r="E866" s="1457"/>
      <c r="F866" s="1457"/>
      <c r="G866" s="1457"/>
    </row>
    <row r="867" spans="1:21" x14ac:dyDescent="0.25">
      <c r="A867" s="708"/>
      <c r="B867" s="709"/>
      <c r="C867" s="740"/>
      <c r="D867" s="740"/>
      <c r="E867" s="715"/>
      <c r="F867" s="715"/>
      <c r="G867" s="715"/>
    </row>
    <row r="868" spans="1:21" x14ac:dyDescent="0.2">
      <c r="A868" s="719" t="s">
        <v>5</v>
      </c>
      <c r="B868" s="720" t="s">
        <v>6</v>
      </c>
      <c r="C868" s="680" t="s">
        <v>578</v>
      </c>
      <c r="D868" s="680" t="s">
        <v>579</v>
      </c>
      <c r="E868" s="680" t="s">
        <v>580</v>
      </c>
      <c r="F868" s="687" t="s">
        <v>581</v>
      </c>
      <c r="G868" s="690" t="s">
        <v>14</v>
      </c>
    </row>
    <row r="869" spans="1:21" x14ac:dyDescent="0.2">
      <c r="A869" s="721"/>
      <c r="B869" s="721"/>
      <c r="C869" s="680"/>
      <c r="D869" s="680"/>
      <c r="E869" s="680" t="s">
        <v>582</v>
      </c>
      <c r="F869" s="687" t="s">
        <v>583</v>
      </c>
      <c r="G869" s="687" t="s">
        <v>584</v>
      </c>
    </row>
    <row r="870" spans="1:21" ht="25.5" customHeight="1" x14ac:dyDescent="0.2">
      <c r="A870" s="1473" t="str">
        <f>'[1]CM.01-PERSONAL '!$C$185</f>
        <v>GERENCIA DE TRANSPORTE Y TRANSITO</v>
      </c>
      <c r="B870" s="1473">
        <v>12</v>
      </c>
      <c r="C870" s="722" t="str">
        <f>'[1]CM.02- FUNGIBLE'!$B$6</f>
        <v>Folder manila A4</v>
      </c>
      <c r="D870" s="723" t="s">
        <v>591</v>
      </c>
      <c r="E870" s="724">
        <v>1</v>
      </c>
      <c r="F870" s="725">
        <f>'[1]CM.02- FUNGIBLE'!$E$6</f>
        <v>0.71679999999999999</v>
      </c>
      <c r="G870" s="726">
        <f>E870*F870</f>
        <v>0.71679999999999999</v>
      </c>
    </row>
    <row r="871" spans="1:21" x14ac:dyDescent="0.2">
      <c r="A871" s="1466"/>
      <c r="B871" s="1466"/>
      <c r="C871" s="727" t="str">
        <f>'[1]CM.02- FUNGIBLE'!$B$5</f>
        <v>Faster</v>
      </c>
      <c r="D871" s="723" t="s">
        <v>591</v>
      </c>
      <c r="E871" s="727">
        <v>1</v>
      </c>
      <c r="F871" s="728">
        <f>'[1]CM.02- FUNGIBLE'!$E$5</f>
        <v>8.8000000000000009E-2</v>
      </c>
      <c r="G871" s="726">
        <f>E871*F871</f>
        <v>8.8000000000000009E-2</v>
      </c>
    </row>
    <row r="872" spans="1:21" ht="27" x14ac:dyDescent="0.2">
      <c r="A872" s="734" t="str">
        <f>'[1]CM.01-PERSONAL '!$C$175</f>
        <v>GERENCIA GENERAL DE TRANSPORTE URBANO</v>
      </c>
      <c r="B872" s="735">
        <v>24</v>
      </c>
      <c r="C872" s="722" t="str">
        <f>'[1]CM.02- FUNGIBLE'!$B$8</f>
        <v>Papel Bond A-4 75 gramos</v>
      </c>
      <c r="D872" s="723" t="s">
        <v>591</v>
      </c>
      <c r="E872" s="724">
        <v>1</v>
      </c>
      <c r="F872" s="729">
        <f>'[1]CM.02- FUNGIBLE'!$E$8</f>
        <v>3.1600000000000003E-2</v>
      </c>
      <c r="G872" s="733">
        <f>E872*F872</f>
        <v>3.1600000000000003E-2</v>
      </c>
    </row>
    <row r="873" spans="1:21" ht="48.75" customHeight="1" x14ac:dyDescent="0.25">
      <c r="B873" s="713"/>
      <c r="C873" s="737"/>
      <c r="D873" s="713"/>
      <c r="E873" s="713"/>
      <c r="F873" s="692" t="s">
        <v>592</v>
      </c>
      <c r="G873" s="691">
        <f>SUM(G870:G872)</f>
        <v>0.83639999999999992</v>
      </c>
    </row>
    <row r="874" spans="1:21" s="750" customFormat="1" ht="17.25" customHeight="1" x14ac:dyDescent="0.25">
      <c r="A874" s="752"/>
      <c r="B874" s="713"/>
      <c r="C874" s="737"/>
      <c r="D874" s="713"/>
      <c r="E874" s="713"/>
      <c r="F874" s="694"/>
      <c r="G874" s="689"/>
    </row>
    <row r="875" spans="1:21" s="52" customFormat="1" ht="15" customHeight="1" x14ac:dyDescent="0.25">
      <c r="A875" s="1305" t="s">
        <v>55</v>
      </c>
      <c r="B875" s="1305"/>
      <c r="C875" s="1305"/>
      <c r="D875" s="1305"/>
      <c r="E875" s="1305"/>
      <c r="F875" s="1305"/>
      <c r="G875" s="1305"/>
      <c r="H875" s="1305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</row>
    <row r="876" spans="1:21" s="52" customFormat="1" ht="15" x14ac:dyDescent="0.25">
      <c r="A876" s="1305" t="s">
        <v>673</v>
      </c>
      <c r="B876" s="1305"/>
      <c r="C876" s="1305"/>
      <c r="D876" s="1305"/>
      <c r="E876" s="1305"/>
      <c r="F876" s="1305"/>
      <c r="G876" s="1305"/>
      <c r="H876" s="1305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</row>
    <row r="877" spans="1:21" s="52" customFormat="1" ht="15" customHeight="1" x14ac:dyDescent="0.25">
      <c r="A877" s="1301" t="s">
        <v>674</v>
      </c>
      <c r="B877" s="1301"/>
      <c r="C877" s="1301"/>
      <c r="D877" s="1301"/>
      <c r="E877" s="1301"/>
      <c r="F877" s="1301"/>
      <c r="G877" s="1301"/>
      <c r="H877" s="130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</row>
    <row r="878" spans="1:21" ht="14.25" thickBot="1" x14ac:dyDescent="0.3">
      <c r="A878" s="708" t="s">
        <v>3</v>
      </c>
      <c r="B878" s="709"/>
      <c r="C878" s="708"/>
      <c r="D878" s="708"/>
      <c r="E878" s="710"/>
      <c r="F878" s="710"/>
      <c r="G878" s="710"/>
    </row>
    <row r="879" spans="1:21" ht="14.25" thickBot="1" x14ac:dyDescent="0.25">
      <c r="A879" s="1467" t="s">
        <v>180</v>
      </c>
      <c r="B879" s="1468"/>
      <c r="C879" s="1468"/>
      <c r="D879" s="1468"/>
      <c r="E879" s="1468"/>
      <c r="F879" s="1468"/>
      <c r="G879" s="1468"/>
    </row>
    <row r="880" spans="1:21" ht="30.75" customHeight="1" thickBot="1" x14ac:dyDescent="0.25">
      <c r="A880" s="1469" t="s">
        <v>619</v>
      </c>
      <c r="B880" s="1470"/>
      <c r="C880" s="1470"/>
      <c r="D880" s="1470"/>
      <c r="E880" s="1470"/>
      <c r="F880" s="1470"/>
      <c r="G880" s="1470"/>
    </row>
    <row r="881" spans="1:21" ht="14.25" thickBot="1" x14ac:dyDescent="0.3">
      <c r="A881" s="708" t="s">
        <v>4</v>
      </c>
      <c r="B881" s="709"/>
      <c r="C881" s="712"/>
      <c r="D881" s="712"/>
      <c r="F881" s="715"/>
      <c r="G881" s="714"/>
    </row>
    <row r="882" spans="1:21" ht="14.25" thickBot="1" x14ac:dyDescent="0.25">
      <c r="A882" s="1456" t="s">
        <v>21</v>
      </c>
      <c r="B882" s="1457"/>
      <c r="C882" s="1457"/>
      <c r="D882" s="1457"/>
      <c r="E882" s="1457"/>
      <c r="F882" s="1457"/>
      <c r="G882" s="1457"/>
    </row>
    <row r="883" spans="1:21" x14ac:dyDescent="0.25">
      <c r="A883" s="708"/>
      <c r="B883" s="709"/>
      <c r="C883" s="740"/>
      <c r="D883" s="740"/>
      <c r="E883" s="715"/>
      <c r="F883" s="715"/>
      <c r="G883" s="715"/>
    </row>
    <row r="884" spans="1:21" x14ac:dyDescent="0.2">
      <c r="A884" s="719" t="s">
        <v>5</v>
      </c>
      <c r="B884" s="720" t="s">
        <v>6</v>
      </c>
      <c r="C884" s="680" t="s">
        <v>578</v>
      </c>
      <c r="D884" s="680" t="s">
        <v>579</v>
      </c>
      <c r="E884" s="680" t="s">
        <v>580</v>
      </c>
      <c r="F884" s="687" t="s">
        <v>581</v>
      </c>
      <c r="G884" s="690" t="s">
        <v>14</v>
      </c>
    </row>
    <row r="885" spans="1:21" x14ac:dyDescent="0.2">
      <c r="A885" s="721"/>
      <c r="B885" s="721"/>
      <c r="C885" s="680"/>
      <c r="D885" s="680"/>
      <c r="E885" s="680" t="s">
        <v>582</v>
      </c>
      <c r="F885" s="687" t="s">
        <v>583</v>
      </c>
      <c r="G885" s="687" t="s">
        <v>584</v>
      </c>
    </row>
    <row r="886" spans="1:21" ht="15" customHeight="1" x14ac:dyDescent="0.2">
      <c r="A886" s="1474" t="str">
        <f>'[1]CM.01-PERSONAL '!$C$185</f>
        <v>GERENCIA DE TRANSPORTE Y TRANSITO</v>
      </c>
      <c r="B886" s="1473">
        <v>12</v>
      </c>
      <c r="C886" s="722" t="str">
        <f>'[1]CM.02- FUNGIBLE'!$B$6</f>
        <v>Folder manila A4</v>
      </c>
      <c r="D886" s="723" t="s">
        <v>591</v>
      </c>
      <c r="E886" s="724">
        <v>1</v>
      </c>
      <c r="F886" s="725">
        <f>'[1]CM.02- FUNGIBLE'!$E$6</f>
        <v>0.71679999999999999</v>
      </c>
      <c r="G886" s="726">
        <f>E886*F886</f>
        <v>0.71679999999999999</v>
      </c>
    </row>
    <row r="887" spans="1:21" x14ac:dyDescent="0.2">
      <c r="A887" s="1463"/>
      <c r="B887" s="1466"/>
      <c r="C887" s="727" t="str">
        <f>'[1]CM.02- FUNGIBLE'!$B$5</f>
        <v>Faster</v>
      </c>
      <c r="D887" s="723" t="s">
        <v>591</v>
      </c>
      <c r="E887" s="727">
        <v>1</v>
      </c>
      <c r="F887" s="728">
        <f>'[1]CM.02- FUNGIBLE'!$E$5</f>
        <v>8.8000000000000009E-2</v>
      </c>
      <c r="G887" s="726">
        <f>E887*F887</f>
        <v>8.8000000000000009E-2</v>
      </c>
    </row>
    <row r="888" spans="1:21" x14ac:dyDescent="0.2">
      <c r="A888" s="1464"/>
      <c r="B888" s="722">
        <v>17</v>
      </c>
      <c r="C888" s="722" t="str">
        <f>'[1]CM.02- FUNGIBLE'!$B$8</f>
        <v>Papel Bond A-4 75 gramos</v>
      </c>
      <c r="D888" s="723" t="s">
        <v>591</v>
      </c>
      <c r="E888" s="724">
        <v>1</v>
      </c>
      <c r="F888" s="729">
        <f>'[1]CM.02- FUNGIBLE'!$E$8</f>
        <v>3.1600000000000003E-2</v>
      </c>
      <c r="G888" s="726">
        <f>E888*F888</f>
        <v>3.1600000000000003E-2</v>
      </c>
    </row>
    <row r="889" spans="1:21" ht="36" x14ac:dyDescent="0.25">
      <c r="B889" s="713"/>
      <c r="C889" s="737"/>
      <c r="D889" s="713"/>
      <c r="E889" s="713"/>
      <c r="F889" s="692" t="s">
        <v>592</v>
      </c>
      <c r="G889" s="691">
        <f>SUM(G886:G888)</f>
        <v>0.83639999999999992</v>
      </c>
    </row>
    <row r="892" spans="1:21" s="52" customFormat="1" ht="15" customHeight="1" x14ac:dyDescent="0.25">
      <c r="A892" s="1305" t="s">
        <v>55</v>
      </c>
      <c r="B892" s="1305"/>
      <c r="C892" s="1305"/>
      <c r="D892" s="1305"/>
      <c r="E892" s="1305"/>
      <c r="F892" s="1305"/>
      <c r="G892" s="1305"/>
      <c r="H892" s="1305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</row>
    <row r="893" spans="1:21" s="52" customFormat="1" ht="15" x14ac:dyDescent="0.25">
      <c r="A893" s="1305" t="s">
        <v>673</v>
      </c>
      <c r="B893" s="1305"/>
      <c r="C893" s="1305"/>
      <c r="D893" s="1305"/>
      <c r="E893" s="1305"/>
      <c r="F893" s="1305"/>
      <c r="G893" s="1305"/>
      <c r="H893" s="1305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</row>
    <row r="894" spans="1:21" s="52" customFormat="1" ht="15" customHeight="1" x14ac:dyDescent="0.25">
      <c r="A894" s="1301" t="s">
        <v>674</v>
      </c>
      <c r="B894" s="1301"/>
      <c r="C894" s="1301"/>
      <c r="D894" s="1301"/>
      <c r="E894" s="1301"/>
      <c r="F894" s="1301"/>
      <c r="G894" s="1301"/>
      <c r="H894" s="130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</row>
    <row r="895" spans="1:21" ht="14.25" thickBot="1" x14ac:dyDescent="0.3">
      <c r="A895" s="708" t="s">
        <v>3</v>
      </c>
      <c r="B895" s="709"/>
      <c r="C895" s="708"/>
      <c r="D895" s="708"/>
      <c r="E895" s="710"/>
      <c r="F895" s="710"/>
      <c r="G895" s="710"/>
    </row>
    <row r="896" spans="1:21" ht="14.25" thickBot="1" x14ac:dyDescent="0.25">
      <c r="A896" s="1467" t="s">
        <v>180</v>
      </c>
      <c r="B896" s="1468"/>
      <c r="C896" s="1468"/>
      <c r="D896" s="1468"/>
      <c r="E896" s="1468"/>
      <c r="F896" s="1468"/>
      <c r="G896" s="1468"/>
    </row>
    <row r="897" spans="1:21" ht="14.25" thickBot="1" x14ac:dyDescent="0.25">
      <c r="A897" s="1469" t="s">
        <v>620</v>
      </c>
      <c r="B897" s="1470"/>
      <c r="C897" s="1470"/>
      <c r="D897" s="1470"/>
      <c r="E897" s="1470"/>
      <c r="F897" s="1470"/>
      <c r="G897" s="1470"/>
    </row>
    <row r="898" spans="1:21" x14ac:dyDescent="0.25">
      <c r="A898" s="714"/>
      <c r="B898" s="713"/>
      <c r="C898" s="714"/>
      <c r="D898" s="714"/>
      <c r="E898" s="714"/>
      <c r="F898" s="714"/>
      <c r="G898" s="714"/>
    </row>
    <row r="899" spans="1:21" ht="14.25" thickBot="1" x14ac:dyDescent="0.3">
      <c r="A899" s="708" t="s">
        <v>4</v>
      </c>
      <c r="B899" s="709"/>
      <c r="C899" s="712"/>
      <c r="D899" s="712"/>
      <c r="F899" s="715"/>
      <c r="G899" s="714"/>
    </row>
    <row r="900" spans="1:21" ht="14.25" thickBot="1" x14ac:dyDescent="0.25">
      <c r="A900" s="1456" t="s">
        <v>21</v>
      </c>
      <c r="B900" s="1457"/>
      <c r="C900" s="1457"/>
      <c r="D900" s="1457"/>
      <c r="E900" s="1457"/>
      <c r="F900" s="1457"/>
      <c r="G900" s="1457"/>
    </row>
    <row r="901" spans="1:21" x14ac:dyDescent="0.25">
      <c r="A901" s="708"/>
      <c r="B901" s="709"/>
      <c r="C901" s="740"/>
      <c r="D901" s="740"/>
      <c r="E901" s="715"/>
      <c r="F901" s="715"/>
      <c r="G901" s="715"/>
    </row>
    <row r="902" spans="1:21" x14ac:dyDescent="0.2">
      <c r="A902" s="719" t="s">
        <v>5</v>
      </c>
      <c r="B902" s="720" t="s">
        <v>6</v>
      </c>
      <c r="C902" s="680" t="s">
        <v>578</v>
      </c>
      <c r="D902" s="680" t="s">
        <v>579</v>
      </c>
      <c r="E902" s="680" t="s">
        <v>580</v>
      </c>
      <c r="F902" s="687" t="s">
        <v>581</v>
      </c>
      <c r="G902" s="690" t="s">
        <v>14</v>
      </c>
    </row>
    <row r="903" spans="1:21" x14ac:dyDescent="0.2">
      <c r="A903" s="721"/>
      <c r="B903" s="721"/>
      <c r="C903" s="680"/>
      <c r="D903" s="680"/>
      <c r="E903" s="680" t="s">
        <v>582</v>
      </c>
      <c r="F903" s="687" t="s">
        <v>583</v>
      </c>
      <c r="G903" s="687" t="s">
        <v>584</v>
      </c>
    </row>
    <row r="904" spans="1:21" ht="25.5" customHeight="1" x14ac:dyDescent="0.2">
      <c r="A904" s="1473" t="str">
        <f>'[1]CM.01-PERSONAL '!$C$185</f>
        <v>GERENCIA DE TRANSPORTE Y TRANSITO</v>
      </c>
      <c r="B904" s="1473">
        <v>12</v>
      </c>
      <c r="C904" s="722" t="str">
        <f>'[1]CM.02- FUNGIBLE'!$B$6</f>
        <v>Folder manila A4</v>
      </c>
      <c r="D904" s="723" t="s">
        <v>591</v>
      </c>
      <c r="E904" s="724">
        <v>1</v>
      </c>
      <c r="F904" s="725">
        <f>'[1]CM.02- FUNGIBLE'!$E$6</f>
        <v>0.71679999999999999</v>
      </c>
      <c r="G904" s="726">
        <f>E904*F904</f>
        <v>0.71679999999999999</v>
      </c>
    </row>
    <row r="905" spans="1:21" x14ac:dyDescent="0.2">
      <c r="A905" s="1466"/>
      <c r="B905" s="1466"/>
      <c r="C905" s="727" t="str">
        <f>'[1]CM.02- FUNGIBLE'!$B$5</f>
        <v>Faster</v>
      </c>
      <c r="D905" s="723" t="s">
        <v>591</v>
      </c>
      <c r="E905" s="727">
        <v>1</v>
      </c>
      <c r="F905" s="728">
        <f>'[1]CM.02- FUNGIBLE'!$E$5</f>
        <v>8.8000000000000009E-2</v>
      </c>
      <c r="G905" s="726">
        <f>E905*F905</f>
        <v>8.8000000000000009E-2</v>
      </c>
    </row>
    <row r="906" spans="1:21" ht="36" x14ac:dyDescent="0.25">
      <c r="B906" s="713"/>
      <c r="C906" s="737"/>
      <c r="D906" s="713"/>
      <c r="E906" s="713"/>
      <c r="F906" s="692" t="s">
        <v>592</v>
      </c>
      <c r="G906" s="691">
        <f>SUM(G904:G905)</f>
        <v>0.80479999999999996</v>
      </c>
    </row>
    <row r="907" spans="1:21" x14ac:dyDescent="0.25">
      <c r="A907" s="739"/>
      <c r="B907" s="713"/>
      <c r="C907" s="740"/>
      <c r="D907" s="740"/>
      <c r="E907" s="737"/>
      <c r="F907" s="737"/>
      <c r="G907" s="737"/>
    </row>
    <row r="908" spans="1:21" s="52" customFormat="1" ht="15" customHeight="1" x14ac:dyDescent="0.25">
      <c r="A908" s="1305" t="s">
        <v>55</v>
      </c>
      <c r="B908" s="1305"/>
      <c r="C908" s="1305"/>
      <c r="D908" s="1305"/>
      <c r="E908" s="1305"/>
      <c r="F908" s="1305"/>
      <c r="G908" s="1305"/>
      <c r="H908" s="1305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</row>
    <row r="909" spans="1:21" s="52" customFormat="1" ht="15" x14ac:dyDescent="0.25">
      <c r="A909" s="1305" t="s">
        <v>673</v>
      </c>
      <c r="B909" s="1305"/>
      <c r="C909" s="1305"/>
      <c r="D909" s="1305"/>
      <c r="E909" s="1305"/>
      <c r="F909" s="1305"/>
      <c r="G909" s="1305"/>
      <c r="H909" s="1305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</row>
    <row r="910" spans="1:21" s="52" customFormat="1" ht="15" customHeight="1" x14ac:dyDescent="0.25">
      <c r="A910" s="1301" t="s">
        <v>674</v>
      </c>
      <c r="B910" s="1301"/>
      <c r="C910" s="1301"/>
      <c r="D910" s="1301"/>
      <c r="E910" s="1301"/>
      <c r="F910" s="1301"/>
      <c r="G910" s="1301"/>
      <c r="H910" s="130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</row>
    <row r="911" spans="1:21" ht="14.25" thickBot="1" x14ac:dyDescent="0.3">
      <c r="A911" s="708" t="s">
        <v>3</v>
      </c>
      <c r="B911" s="709"/>
      <c r="C911" s="708"/>
      <c r="D911" s="708"/>
      <c r="E911" s="710"/>
      <c r="F911" s="710"/>
      <c r="G911" s="710"/>
    </row>
    <row r="912" spans="1:21" ht="14.25" thickBot="1" x14ac:dyDescent="0.25">
      <c r="A912" s="1467" t="s">
        <v>180</v>
      </c>
      <c r="B912" s="1468"/>
      <c r="C912" s="1468"/>
      <c r="D912" s="1468"/>
      <c r="E912" s="1468"/>
      <c r="F912" s="1468"/>
      <c r="G912" s="1468"/>
    </row>
    <row r="913" spans="1:21" ht="30.75" customHeight="1" thickBot="1" x14ac:dyDescent="0.25">
      <c r="A913" s="1469" t="s">
        <v>621</v>
      </c>
      <c r="B913" s="1470"/>
      <c r="C913" s="1470"/>
      <c r="D913" s="1470"/>
      <c r="E913" s="1470"/>
      <c r="F913" s="1470"/>
      <c r="G913" s="1470"/>
    </row>
    <row r="914" spans="1:21" ht="14.25" thickBot="1" x14ac:dyDescent="0.3">
      <c r="A914" s="708" t="s">
        <v>4</v>
      </c>
      <c r="B914" s="709"/>
      <c r="C914" s="712"/>
      <c r="D914" s="712"/>
      <c r="F914" s="715"/>
      <c r="G914" s="714"/>
    </row>
    <row r="915" spans="1:21" ht="14.25" thickBot="1" x14ac:dyDescent="0.25">
      <c r="A915" s="1456" t="s">
        <v>21</v>
      </c>
      <c r="B915" s="1457"/>
      <c r="C915" s="1457"/>
      <c r="D915" s="1457"/>
      <c r="E915" s="1457"/>
      <c r="F915" s="1457"/>
      <c r="G915" s="1457"/>
    </row>
    <row r="916" spans="1:21" x14ac:dyDescent="0.25">
      <c r="A916" s="708"/>
      <c r="B916" s="709"/>
      <c r="C916" s="740"/>
      <c r="D916" s="740"/>
      <c r="E916" s="715"/>
      <c r="F916" s="715"/>
      <c r="G916" s="715"/>
    </row>
    <row r="917" spans="1:21" x14ac:dyDescent="0.2">
      <c r="A917" s="719" t="s">
        <v>5</v>
      </c>
      <c r="B917" s="720" t="s">
        <v>6</v>
      </c>
      <c r="C917" s="680" t="s">
        <v>578</v>
      </c>
      <c r="D917" s="680" t="s">
        <v>579</v>
      </c>
      <c r="E917" s="680" t="s">
        <v>580</v>
      </c>
      <c r="F917" s="687" t="s">
        <v>581</v>
      </c>
      <c r="G917" s="690" t="s">
        <v>14</v>
      </c>
    </row>
    <row r="918" spans="1:21" x14ac:dyDescent="0.2">
      <c r="A918" s="721"/>
      <c r="B918" s="721"/>
      <c r="C918" s="680"/>
      <c r="D918" s="680"/>
      <c r="E918" s="680" t="s">
        <v>582</v>
      </c>
      <c r="F918" s="687" t="s">
        <v>583</v>
      </c>
      <c r="G918" s="687" t="s">
        <v>584</v>
      </c>
    </row>
    <row r="919" spans="1:21" ht="25.5" customHeight="1" x14ac:dyDescent="0.2">
      <c r="A919" s="1473" t="str">
        <f>'[1]CM.01-PERSONAL '!$C$185</f>
        <v>GERENCIA DE TRANSPORTE Y TRANSITO</v>
      </c>
      <c r="B919" s="1473">
        <v>12</v>
      </c>
      <c r="C919" s="722" t="str">
        <f>'[1]CM.02- FUNGIBLE'!$B$6</f>
        <v>Folder manila A4</v>
      </c>
      <c r="D919" s="723" t="s">
        <v>591</v>
      </c>
      <c r="E919" s="724">
        <v>1</v>
      </c>
      <c r="F919" s="725">
        <f>'[1]CM.02- FUNGIBLE'!$E$6</f>
        <v>0.71679999999999999</v>
      </c>
      <c r="G919" s="726">
        <f>E919*F919</f>
        <v>0.71679999999999999</v>
      </c>
    </row>
    <row r="920" spans="1:21" x14ac:dyDescent="0.2">
      <c r="A920" s="1466"/>
      <c r="B920" s="1466"/>
      <c r="C920" s="727" t="str">
        <f>'[1]CM.02- FUNGIBLE'!$B$5</f>
        <v>Faster</v>
      </c>
      <c r="D920" s="723" t="s">
        <v>591</v>
      </c>
      <c r="E920" s="727">
        <v>1</v>
      </c>
      <c r="F920" s="728">
        <f>'[1]CM.02- FUNGIBLE'!$E$5</f>
        <v>8.8000000000000009E-2</v>
      </c>
      <c r="G920" s="726">
        <f>E920*F920</f>
        <v>8.8000000000000009E-2</v>
      </c>
    </row>
    <row r="921" spans="1:21" ht="27" x14ac:dyDescent="0.2">
      <c r="A921" s="734" t="str">
        <f>'[1]CM.01-PERSONAL '!$C$175</f>
        <v>GERENCIA GENERAL DE TRANSPORTE URBANO</v>
      </c>
      <c r="B921" s="735">
        <v>24</v>
      </c>
      <c r="C921" s="722" t="str">
        <f>'[1]CM.02- FUNGIBLE'!$B$8</f>
        <v>Papel Bond A-4 75 gramos</v>
      </c>
      <c r="D921" s="723" t="s">
        <v>591</v>
      </c>
      <c r="E921" s="724">
        <v>1</v>
      </c>
      <c r="F921" s="729">
        <f>'[1]CM.02- FUNGIBLE'!$E$8</f>
        <v>3.1600000000000003E-2</v>
      </c>
      <c r="G921" s="733">
        <f>E921*F921</f>
        <v>3.1600000000000003E-2</v>
      </c>
    </row>
    <row r="922" spans="1:21" ht="36" x14ac:dyDescent="0.25">
      <c r="B922" s="713"/>
      <c r="C922" s="737"/>
      <c r="D922" s="713"/>
      <c r="E922" s="713"/>
      <c r="F922" s="692" t="s">
        <v>592</v>
      </c>
      <c r="G922" s="691">
        <f>SUM(G919:G921)</f>
        <v>0.83639999999999992</v>
      </c>
    </row>
    <row r="923" spans="1:21" s="750" customFormat="1" x14ac:dyDescent="0.25">
      <c r="A923" s="752"/>
      <c r="B923" s="713"/>
      <c r="C923" s="737"/>
      <c r="D923" s="713"/>
      <c r="E923" s="713"/>
      <c r="F923" s="694"/>
      <c r="G923" s="689"/>
    </row>
    <row r="924" spans="1:21" s="52" customFormat="1" ht="15" customHeight="1" x14ac:dyDescent="0.25">
      <c r="A924" s="1305" t="s">
        <v>55</v>
      </c>
      <c r="B924" s="1305"/>
      <c r="C924" s="1305"/>
      <c r="D924" s="1305"/>
      <c r="E924" s="1305"/>
      <c r="F924" s="1305"/>
      <c r="G924" s="1305"/>
      <c r="H924" s="1305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</row>
    <row r="925" spans="1:21" s="52" customFormat="1" ht="15" x14ac:dyDescent="0.25">
      <c r="A925" s="1305" t="s">
        <v>673</v>
      </c>
      <c r="B925" s="1305"/>
      <c r="C925" s="1305"/>
      <c r="D925" s="1305"/>
      <c r="E925" s="1305"/>
      <c r="F925" s="1305"/>
      <c r="G925" s="1305"/>
      <c r="H925" s="1305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</row>
    <row r="926" spans="1:21" s="52" customFormat="1" ht="15" customHeight="1" x14ac:dyDescent="0.25">
      <c r="A926" s="1301" t="s">
        <v>674</v>
      </c>
      <c r="B926" s="1301"/>
      <c r="C926" s="1301"/>
      <c r="D926" s="1301"/>
      <c r="E926" s="1301"/>
      <c r="F926" s="1301"/>
      <c r="G926" s="1301"/>
      <c r="H926" s="130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</row>
    <row r="927" spans="1:21" ht="14.25" thickBot="1" x14ac:dyDescent="0.3">
      <c r="A927" s="708" t="s">
        <v>3</v>
      </c>
      <c r="B927" s="709"/>
      <c r="C927" s="708"/>
      <c r="D927" s="708"/>
      <c r="E927" s="710"/>
      <c r="F927" s="710"/>
      <c r="G927" s="710"/>
    </row>
    <row r="928" spans="1:21" ht="14.25" thickBot="1" x14ac:dyDescent="0.25">
      <c r="A928" s="1467" t="s">
        <v>180</v>
      </c>
      <c r="B928" s="1468"/>
      <c r="C928" s="1468"/>
      <c r="D928" s="1468"/>
      <c r="E928" s="1468"/>
      <c r="F928" s="1468"/>
      <c r="G928" s="1468"/>
    </row>
    <row r="929" spans="1:21" ht="14.25" thickBot="1" x14ac:dyDescent="0.25">
      <c r="A929" s="1469" t="s">
        <v>622</v>
      </c>
      <c r="B929" s="1470"/>
      <c r="C929" s="1470"/>
      <c r="D929" s="1470"/>
      <c r="E929" s="1470"/>
      <c r="F929" s="1470"/>
      <c r="G929" s="1470"/>
    </row>
    <row r="930" spans="1:21" ht="14.25" thickBot="1" x14ac:dyDescent="0.3">
      <c r="A930" s="708" t="s">
        <v>4</v>
      </c>
      <c r="B930" s="709"/>
      <c r="C930" s="712"/>
      <c r="D930" s="712"/>
      <c r="F930" s="715"/>
      <c r="G930" s="714"/>
    </row>
    <row r="931" spans="1:21" ht="14.25" thickBot="1" x14ac:dyDescent="0.25">
      <c r="A931" s="1456" t="s">
        <v>21</v>
      </c>
      <c r="B931" s="1457"/>
      <c r="C931" s="1457"/>
      <c r="D931" s="1457"/>
      <c r="E931" s="1457"/>
      <c r="F931" s="1457"/>
      <c r="G931" s="1457"/>
    </row>
    <row r="932" spans="1:21" x14ac:dyDescent="0.25">
      <c r="A932" s="708"/>
      <c r="B932" s="709"/>
      <c r="C932" s="740"/>
      <c r="D932" s="740"/>
      <c r="E932" s="715"/>
      <c r="F932" s="715"/>
      <c r="G932" s="715"/>
    </row>
    <row r="933" spans="1:21" x14ac:dyDescent="0.2">
      <c r="A933" s="719" t="s">
        <v>5</v>
      </c>
      <c r="B933" s="720" t="s">
        <v>6</v>
      </c>
      <c r="C933" s="680" t="s">
        <v>578</v>
      </c>
      <c r="D933" s="680" t="s">
        <v>579</v>
      </c>
      <c r="E933" s="680" t="s">
        <v>580</v>
      </c>
      <c r="F933" s="687" t="s">
        <v>581</v>
      </c>
      <c r="G933" s="690" t="s">
        <v>14</v>
      </c>
    </row>
    <row r="934" spans="1:21" x14ac:dyDescent="0.2">
      <c r="A934" s="721"/>
      <c r="B934" s="721"/>
      <c r="C934" s="680"/>
      <c r="D934" s="680"/>
      <c r="E934" s="680" t="s">
        <v>582</v>
      </c>
      <c r="F934" s="687" t="s">
        <v>583</v>
      </c>
      <c r="G934" s="687" t="s">
        <v>584</v>
      </c>
    </row>
    <row r="935" spans="1:21" ht="15" customHeight="1" x14ac:dyDescent="0.2">
      <c r="A935" s="1474" t="str">
        <f>'[1]CM.01-PERSONAL '!$C$185</f>
        <v>GERENCIA DE TRANSPORTE Y TRANSITO</v>
      </c>
      <c r="B935" s="1473">
        <v>12</v>
      </c>
      <c r="C935" s="722" t="str">
        <f>'[1]CM.02- FUNGIBLE'!$B$6</f>
        <v>Folder manila A4</v>
      </c>
      <c r="D935" s="723" t="s">
        <v>591</v>
      </c>
      <c r="E935" s="724">
        <v>1</v>
      </c>
      <c r="F935" s="725">
        <f>'[1]CM.02- FUNGIBLE'!$E$6</f>
        <v>0.71679999999999999</v>
      </c>
      <c r="G935" s="726">
        <f>E935*F935</f>
        <v>0.71679999999999999</v>
      </c>
    </row>
    <row r="936" spans="1:21" x14ac:dyDescent="0.2">
      <c r="A936" s="1463"/>
      <c r="B936" s="1466"/>
      <c r="C936" s="727" t="str">
        <f>'[1]CM.02- FUNGIBLE'!$B$5</f>
        <v>Faster</v>
      </c>
      <c r="D936" s="723" t="s">
        <v>591</v>
      </c>
      <c r="E936" s="727">
        <v>1</v>
      </c>
      <c r="F936" s="728">
        <f>'[1]CM.02- FUNGIBLE'!$E$5</f>
        <v>8.8000000000000009E-2</v>
      </c>
      <c r="G936" s="726">
        <f>E936*F936</f>
        <v>8.8000000000000009E-2</v>
      </c>
    </row>
    <row r="937" spans="1:21" x14ac:dyDescent="0.2">
      <c r="A937" s="1464"/>
      <c r="B937" s="722">
        <v>17</v>
      </c>
      <c r="C937" s="722" t="str">
        <f>'[1]CM.02- FUNGIBLE'!$B$8</f>
        <v>Papel Bond A-4 75 gramos</v>
      </c>
      <c r="D937" s="723" t="s">
        <v>591</v>
      </c>
      <c r="E937" s="724">
        <v>1</v>
      </c>
      <c r="F937" s="729">
        <f>'[1]CM.02- FUNGIBLE'!$E$8</f>
        <v>3.1600000000000003E-2</v>
      </c>
      <c r="G937" s="726">
        <f>E937*F937</f>
        <v>3.1600000000000003E-2</v>
      </c>
    </row>
    <row r="938" spans="1:21" ht="36" x14ac:dyDescent="0.25">
      <c r="B938" s="713"/>
      <c r="C938" s="737"/>
      <c r="D938" s="713"/>
      <c r="E938" s="713"/>
      <c r="F938" s="692" t="s">
        <v>592</v>
      </c>
      <c r="G938" s="691">
        <f>SUM(G935:G937)</f>
        <v>0.83639999999999992</v>
      </c>
    </row>
    <row r="940" spans="1:21" x14ac:dyDescent="0.25">
      <c r="A940" s="739"/>
      <c r="B940" s="713"/>
      <c r="C940" s="740"/>
      <c r="D940" s="740"/>
      <c r="E940" s="737"/>
      <c r="F940" s="737"/>
      <c r="G940" s="737"/>
    </row>
    <row r="941" spans="1:21" s="52" customFormat="1" ht="15" customHeight="1" x14ac:dyDescent="0.25">
      <c r="A941" s="1305" t="s">
        <v>55</v>
      </c>
      <c r="B941" s="1305"/>
      <c r="C941" s="1305"/>
      <c r="D941" s="1305"/>
      <c r="E941" s="1305"/>
      <c r="F941" s="1305"/>
      <c r="G941" s="1305"/>
      <c r="H941" s="1305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</row>
    <row r="942" spans="1:21" s="52" customFormat="1" ht="15" x14ac:dyDescent="0.25">
      <c r="A942" s="1305" t="s">
        <v>673</v>
      </c>
      <c r="B942" s="1305"/>
      <c r="C942" s="1305"/>
      <c r="D942" s="1305"/>
      <c r="E942" s="1305"/>
      <c r="F942" s="1305"/>
      <c r="G942" s="1305"/>
      <c r="H942" s="1305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</row>
    <row r="943" spans="1:21" s="52" customFormat="1" ht="15" customHeight="1" x14ac:dyDescent="0.25">
      <c r="A943" s="1301" t="s">
        <v>674</v>
      </c>
      <c r="B943" s="1301"/>
      <c r="C943" s="1301"/>
      <c r="D943" s="1301"/>
      <c r="E943" s="1301"/>
      <c r="F943" s="1301"/>
      <c r="G943" s="1301"/>
      <c r="H943" s="130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</row>
    <row r="944" spans="1:21" ht="14.25" thickBot="1" x14ac:dyDescent="0.3">
      <c r="A944" s="708" t="s">
        <v>3</v>
      </c>
      <c r="B944" s="709"/>
      <c r="C944" s="708"/>
      <c r="D944" s="708"/>
      <c r="E944" s="710"/>
      <c r="F944" s="710"/>
      <c r="G944" s="710"/>
    </row>
    <row r="945" spans="1:21" ht="14.25" thickBot="1" x14ac:dyDescent="0.25">
      <c r="A945" s="1467" t="s">
        <v>180</v>
      </c>
      <c r="B945" s="1468"/>
      <c r="C945" s="1468"/>
      <c r="D945" s="1468"/>
      <c r="E945" s="1468"/>
      <c r="F945" s="1468"/>
      <c r="G945" s="1468"/>
    </row>
    <row r="946" spans="1:21" ht="14.25" thickBot="1" x14ac:dyDescent="0.25">
      <c r="A946" s="1469" t="s">
        <v>623</v>
      </c>
      <c r="B946" s="1470"/>
      <c r="C946" s="1470"/>
      <c r="D946" s="1470"/>
      <c r="E946" s="1470"/>
      <c r="F946" s="1470"/>
      <c r="G946" s="1470"/>
    </row>
    <row r="947" spans="1:21" ht="14.25" thickBot="1" x14ac:dyDescent="0.3">
      <c r="A947" s="708" t="s">
        <v>4</v>
      </c>
      <c r="B947" s="709"/>
      <c r="C947" s="712"/>
      <c r="D947" s="712"/>
      <c r="F947" s="715"/>
      <c r="G947" s="714"/>
    </row>
    <row r="948" spans="1:21" ht="14.25" thickBot="1" x14ac:dyDescent="0.25">
      <c r="A948" s="1456" t="s">
        <v>21</v>
      </c>
      <c r="B948" s="1457"/>
      <c r="C948" s="1457"/>
      <c r="D948" s="1457"/>
      <c r="E948" s="1457"/>
      <c r="F948" s="1457"/>
      <c r="G948" s="1457"/>
    </row>
    <row r="949" spans="1:21" x14ac:dyDescent="0.25">
      <c r="A949" s="708"/>
      <c r="B949" s="709"/>
      <c r="C949" s="740"/>
      <c r="D949" s="740"/>
      <c r="E949" s="715"/>
      <c r="F949" s="715"/>
      <c r="G949" s="715"/>
    </row>
    <row r="950" spans="1:21" x14ac:dyDescent="0.2">
      <c r="A950" s="719" t="s">
        <v>5</v>
      </c>
      <c r="B950" s="720" t="s">
        <v>6</v>
      </c>
      <c r="C950" s="680" t="s">
        <v>578</v>
      </c>
      <c r="D950" s="680" t="s">
        <v>579</v>
      </c>
      <c r="E950" s="680" t="s">
        <v>580</v>
      </c>
      <c r="F950" s="687" t="s">
        <v>581</v>
      </c>
      <c r="G950" s="690" t="s">
        <v>14</v>
      </c>
    </row>
    <row r="951" spans="1:21" x14ac:dyDescent="0.2">
      <c r="A951" s="721"/>
      <c r="B951" s="721"/>
      <c r="C951" s="680"/>
      <c r="D951" s="680"/>
      <c r="E951" s="680" t="s">
        <v>582</v>
      </c>
      <c r="F951" s="687" t="s">
        <v>583</v>
      </c>
      <c r="G951" s="687" t="s">
        <v>584</v>
      </c>
    </row>
    <row r="952" spans="1:21" ht="25.5" customHeight="1" x14ac:dyDescent="0.2">
      <c r="A952" s="1473" t="str">
        <f>'[1]CM.01-PERSONAL '!$C$185</f>
        <v>GERENCIA DE TRANSPORTE Y TRANSITO</v>
      </c>
      <c r="B952" s="1473">
        <v>12</v>
      </c>
      <c r="C952" s="722" t="str">
        <f>'[1]CM.02- FUNGIBLE'!$B$6</f>
        <v>Folder manila A4</v>
      </c>
      <c r="D952" s="723" t="s">
        <v>591</v>
      </c>
      <c r="E952" s="724">
        <v>1</v>
      </c>
      <c r="F952" s="725">
        <f>'[1]CM.02- FUNGIBLE'!$E$6</f>
        <v>0.71679999999999999</v>
      </c>
      <c r="G952" s="726">
        <f>E952*F952</f>
        <v>0.71679999999999999</v>
      </c>
    </row>
    <row r="953" spans="1:21" x14ac:dyDescent="0.2">
      <c r="A953" s="1466"/>
      <c r="B953" s="1466"/>
      <c r="C953" s="727" t="str">
        <f>'[1]CM.02- FUNGIBLE'!$B$5</f>
        <v>Faster</v>
      </c>
      <c r="D953" s="723" t="s">
        <v>591</v>
      </c>
      <c r="E953" s="727">
        <v>1</v>
      </c>
      <c r="F953" s="728">
        <f>'[1]CM.02- FUNGIBLE'!$E$5</f>
        <v>8.8000000000000009E-2</v>
      </c>
      <c r="G953" s="726">
        <f>E953*F953</f>
        <v>8.8000000000000009E-2</v>
      </c>
    </row>
    <row r="954" spans="1:21" ht="27" x14ac:dyDescent="0.2">
      <c r="A954" s="734" t="str">
        <f>'[1]CM.01-PERSONAL '!$C$175</f>
        <v>GERENCIA GENERAL DE TRANSPORTE URBANO</v>
      </c>
      <c r="B954" s="735">
        <v>24</v>
      </c>
      <c r="C954" s="722" t="str">
        <f>'[1]CM.02- FUNGIBLE'!$B$8</f>
        <v>Papel Bond A-4 75 gramos</v>
      </c>
      <c r="D954" s="723" t="s">
        <v>591</v>
      </c>
      <c r="E954" s="724">
        <v>1</v>
      </c>
      <c r="F954" s="729">
        <f>'[1]CM.02- FUNGIBLE'!$E$8</f>
        <v>3.1600000000000003E-2</v>
      </c>
      <c r="G954" s="733">
        <f>E954*F954</f>
        <v>3.1600000000000003E-2</v>
      </c>
    </row>
    <row r="955" spans="1:21" ht="36" x14ac:dyDescent="0.25">
      <c r="B955" s="713"/>
      <c r="C955" s="737"/>
      <c r="D955" s="713"/>
      <c r="E955" s="713"/>
      <c r="F955" s="692" t="s">
        <v>592</v>
      </c>
      <c r="G955" s="691">
        <f>SUM(G952:G954)</f>
        <v>0.83639999999999992</v>
      </c>
    </row>
    <row r="956" spans="1:21" x14ac:dyDescent="0.25">
      <c r="A956" s="739"/>
      <c r="B956" s="713"/>
      <c r="C956" s="740"/>
      <c r="D956" s="740"/>
      <c r="E956" s="737"/>
      <c r="F956" s="737"/>
      <c r="G956" s="737"/>
    </row>
    <row r="957" spans="1:21" s="52" customFormat="1" ht="15" customHeight="1" x14ac:dyDescent="0.25">
      <c r="A957" s="1305" t="s">
        <v>55</v>
      </c>
      <c r="B957" s="1305"/>
      <c r="C957" s="1305"/>
      <c r="D957" s="1305"/>
      <c r="E957" s="1305"/>
      <c r="F957" s="1305"/>
      <c r="G957" s="1305"/>
      <c r="H957" s="1305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</row>
    <row r="958" spans="1:21" s="52" customFormat="1" ht="15" x14ac:dyDescent="0.25">
      <c r="A958" s="1305" t="s">
        <v>673</v>
      </c>
      <c r="B958" s="1305"/>
      <c r="C958" s="1305"/>
      <c r="D958" s="1305"/>
      <c r="E958" s="1305"/>
      <c r="F958" s="1305"/>
      <c r="G958" s="1305"/>
      <c r="H958" s="1305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</row>
    <row r="959" spans="1:21" s="52" customFormat="1" ht="15" customHeight="1" x14ac:dyDescent="0.25">
      <c r="A959" s="1301" t="s">
        <v>674</v>
      </c>
      <c r="B959" s="1301"/>
      <c r="C959" s="1301"/>
      <c r="D959" s="1301"/>
      <c r="E959" s="1301"/>
      <c r="F959" s="1301"/>
      <c r="G959" s="1301"/>
      <c r="H959" s="130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</row>
    <row r="960" spans="1:21" ht="14.25" thickBot="1" x14ac:dyDescent="0.3">
      <c r="A960" s="708" t="s">
        <v>3</v>
      </c>
      <c r="B960" s="709"/>
      <c r="C960" s="708"/>
      <c r="D960" s="708"/>
      <c r="E960" s="710"/>
      <c r="F960" s="710"/>
      <c r="G960" s="710"/>
    </row>
    <row r="961" spans="1:21" ht="14.25" thickBot="1" x14ac:dyDescent="0.25">
      <c r="A961" s="1467" t="s">
        <v>180</v>
      </c>
      <c r="B961" s="1468"/>
      <c r="C961" s="1468"/>
      <c r="D961" s="1468"/>
      <c r="E961" s="1468"/>
      <c r="F961" s="1468"/>
      <c r="G961" s="1468"/>
    </row>
    <row r="962" spans="1:21" ht="14.25" thickBot="1" x14ac:dyDescent="0.25">
      <c r="A962" s="1469" t="s">
        <v>624</v>
      </c>
      <c r="B962" s="1470"/>
      <c r="C962" s="1470"/>
      <c r="D962" s="1470"/>
      <c r="E962" s="1470"/>
      <c r="F962" s="1470"/>
      <c r="G962" s="1470"/>
    </row>
    <row r="963" spans="1:21" ht="14.25" thickBot="1" x14ac:dyDescent="0.3">
      <c r="A963" s="708" t="s">
        <v>4</v>
      </c>
      <c r="B963" s="709"/>
      <c r="C963" s="712"/>
      <c r="D963" s="712"/>
      <c r="F963" s="715"/>
      <c r="G963" s="714"/>
    </row>
    <row r="964" spans="1:21" ht="14.25" thickBot="1" x14ac:dyDescent="0.25">
      <c r="A964" s="1456" t="s">
        <v>21</v>
      </c>
      <c r="B964" s="1457"/>
      <c r="C964" s="1457"/>
      <c r="D964" s="1457"/>
      <c r="E964" s="1457"/>
      <c r="F964" s="1457"/>
      <c r="G964" s="1457"/>
    </row>
    <row r="965" spans="1:21" x14ac:dyDescent="0.25">
      <c r="A965" s="708"/>
      <c r="B965" s="709"/>
      <c r="C965" s="740"/>
      <c r="D965" s="740"/>
      <c r="E965" s="715"/>
      <c r="F965" s="715"/>
      <c r="G965" s="715"/>
    </row>
    <row r="966" spans="1:21" x14ac:dyDescent="0.2">
      <c r="A966" s="719" t="s">
        <v>5</v>
      </c>
      <c r="B966" s="720" t="s">
        <v>6</v>
      </c>
      <c r="C966" s="680" t="s">
        <v>578</v>
      </c>
      <c r="D966" s="680" t="s">
        <v>579</v>
      </c>
      <c r="E966" s="680" t="s">
        <v>580</v>
      </c>
      <c r="F966" s="687" t="s">
        <v>581</v>
      </c>
      <c r="G966" s="690" t="s">
        <v>14</v>
      </c>
    </row>
    <row r="967" spans="1:21" x14ac:dyDescent="0.2">
      <c r="A967" s="721"/>
      <c r="B967" s="721"/>
      <c r="C967" s="680"/>
      <c r="D967" s="680"/>
      <c r="E967" s="680" t="s">
        <v>582</v>
      </c>
      <c r="F967" s="687" t="s">
        <v>583</v>
      </c>
      <c r="G967" s="687" t="s">
        <v>584</v>
      </c>
    </row>
    <row r="968" spans="1:21" ht="25.5" customHeight="1" x14ac:dyDescent="0.2">
      <c r="A968" s="1473" t="str">
        <f>'[1]CM.01-PERSONAL '!$C$185</f>
        <v>GERENCIA DE TRANSPORTE Y TRANSITO</v>
      </c>
      <c r="B968" s="1473">
        <v>12</v>
      </c>
      <c r="C968" s="722" t="str">
        <f>'[1]CM.02- FUNGIBLE'!$B$6</f>
        <v>Folder manila A4</v>
      </c>
      <c r="D968" s="723" t="s">
        <v>591</v>
      </c>
      <c r="E968" s="724">
        <v>1</v>
      </c>
      <c r="F968" s="725">
        <f>'[1]CM.02- FUNGIBLE'!$E$6</f>
        <v>0.71679999999999999</v>
      </c>
      <c r="G968" s="726">
        <f>E968*F968</f>
        <v>0.71679999999999999</v>
      </c>
    </row>
    <row r="969" spans="1:21" x14ac:dyDescent="0.2">
      <c r="A969" s="1466"/>
      <c r="B969" s="1466"/>
      <c r="C969" s="727" t="str">
        <f>'[1]CM.02- FUNGIBLE'!$B$5</f>
        <v>Faster</v>
      </c>
      <c r="D969" s="723" t="s">
        <v>591</v>
      </c>
      <c r="E969" s="727">
        <v>1</v>
      </c>
      <c r="F969" s="728">
        <f>'[1]CM.02- FUNGIBLE'!$E$5</f>
        <v>8.8000000000000009E-2</v>
      </c>
      <c r="G969" s="726">
        <f>E969*F969</f>
        <v>8.8000000000000009E-2</v>
      </c>
    </row>
    <row r="970" spans="1:21" ht="27" x14ac:dyDescent="0.2">
      <c r="A970" s="734" t="str">
        <f>'[1]CM.01-PERSONAL '!$C$175</f>
        <v>GERENCIA GENERAL DE TRANSPORTE URBANO</v>
      </c>
      <c r="B970" s="735">
        <v>24</v>
      </c>
      <c r="C970" s="722" t="str">
        <f>'[1]CM.02- FUNGIBLE'!$B$8</f>
        <v>Papel Bond A-4 75 gramos</v>
      </c>
      <c r="D970" s="723" t="s">
        <v>591</v>
      </c>
      <c r="E970" s="724">
        <v>1</v>
      </c>
      <c r="F970" s="729">
        <f>'[1]CM.02- FUNGIBLE'!$E$8</f>
        <v>3.1600000000000003E-2</v>
      </c>
      <c r="G970" s="733">
        <f>E970*F970</f>
        <v>3.1600000000000003E-2</v>
      </c>
    </row>
    <row r="971" spans="1:21" ht="36" x14ac:dyDescent="0.25">
      <c r="B971" s="713"/>
      <c r="C971" s="737"/>
      <c r="D971" s="713"/>
      <c r="E971" s="713"/>
      <c r="F971" s="692" t="s">
        <v>592</v>
      </c>
      <c r="G971" s="691">
        <f>SUM(G968:G970)</f>
        <v>0.83639999999999992</v>
      </c>
    </row>
    <row r="972" spans="1:21" s="750" customFormat="1" x14ac:dyDescent="0.2">
      <c r="A972" s="706"/>
      <c r="B972" s="707"/>
      <c r="C972" s="706"/>
      <c r="D972" s="706"/>
      <c r="E972" s="706"/>
      <c r="F972" s="43"/>
      <c r="G972" s="43"/>
    </row>
    <row r="973" spans="1:21" s="52" customFormat="1" ht="15" customHeight="1" x14ac:dyDescent="0.25">
      <c r="A973" s="1305" t="s">
        <v>55</v>
      </c>
      <c r="B973" s="1305"/>
      <c r="C973" s="1305"/>
      <c r="D973" s="1305"/>
      <c r="E973" s="1305"/>
      <c r="F973" s="1305"/>
      <c r="G973" s="1305"/>
      <c r="H973" s="1305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</row>
    <row r="974" spans="1:21" s="52" customFormat="1" ht="15" x14ac:dyDescent="0.25">
      <c r="A974" s="1305" t="s">
        <v>673</v>
      </c>
      <c r="B974" s="1305"/>
      <c r="C974" s="1305"/>
      <c r="D974" s="1305"/>
      <c r="E974" s="1305"/>
      <c r="F974" s="1305"/>
      <c r="G974" s="1305"/>
      <c r="H974" s="1305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</row>
    <row r="975" spans="1:21" s="52" customFormat="1" ht="15" customHeight="1" x14ac:dyDescent="0.25">
      <c r="A975" s="1301" t="s">
        <v>674</v>
      </c>
      <c r="B975" s="1301"/>
      <c r="C975" s="1301"/>
      <c r="D975" s="1301"/>
      <c r="E975" s="1301"/>
      <c r="F975" s="1301"/>
      <c r="G975" s="1301"/>
      <c r="H975" s="130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</row>
    <row r="976" spans="1:21" ht="14.25" thickBot="1" x14ac:dyDescent="0.3">
      <c r="A976" s="708" t="s">
        <v>3</v>
      </c>
      <c r="B976" s="709"/>
      <c r="C976" s="708"/>
      <c r="D976" s="708"/>
      <c r="E976" s="710"/>
      <c r="F976" s="710"/>
      <c r="G976" s="710"/>
    </row>
    <row r="977" spans="1:21" ht="14.25" thickBot="1" x14ac:dyDescent="0.25">
      <c r="A977" s="1467" t="s">
        <v>180</v>
      </c>
      <c r="B977" s="1468"/>
      <c r="C977" s="1468"/>
      <c r="D977" s="1468"/>
      <c r="E977" s="1468"/>
      <c r="F977" s="1468"/>
      <c r="G977" s="1468"/>
    </row>
    <row r="978" spans="1:21" ht="35.25" customHeight="1" thickBot="1" x14ac:dyDescent="0.25">
      <c r="A978" s="1469" t="s">
        <v>625</v>
      </c>
      <c r="B978" s="1470"/>
      <c r="C978" s="1470"/>
      <c r="D978" s="1470"/>
      <c r="E978" s="1470"/>
      <c r="F978" s="1470"/>
      <c r="G978" s="1470"/>
    </row>
    <row r="979" spans="1:21" ht="14.25" thickBot="1" x14ac:dyDescent="0.3">
      <c r="A979" s="708" t="s">
        <v>4</v>
      </c>
      <c r="B979" s="709"/>
      <c r="C979" s="712"/>
      <c r="D979" s="712"/>
      <c r="F979" s="715"/>
      <c r="G979" s="714"/>
    </row>
    <row r="980" spans="1:21" ht="14.25" thickBot="1" x14ac:dyDescent="0.25">
      <c r="A980" s="1456" t="s">
        <v>21</v>
      </c>
      <c r="B980" s="1457"/>
      <c r="C980" s="1457"/>
      <c r="D980" s="1457"/>
      <c r="E980" s="1457"/>
      <c r="F980" s="1457"/>
      <c r="G980" s="1457"/>
    </row>
    <row r="981" spans="1:21" x14ac:dyDescent="0.25">
      <c r="A981" s="708"/>
      <c r="B981" s="709"/>
      <c r="C981" s="740"/>
      <c r="D981" s="740"/>
      <c r="E981" s="715"/>
      <c r="F981" s="715"/>
      <c r="G981" s="715"/>
    </row>
    <row r="982" spans="1:21" x14ac:dyDescent="0.2">
      <c r="A982" s="719" t="s">
        <v>5</v>
      </c>
      <c r="B982" s="720" t="s">
        <v>6</v>
      </c>
      <c r="C982" s="680" t="s">
        <v>578</v>
      </c>
      <c r="D982" s="680" t="s">
        <v>579</v>
      </c>
      <c r="E982" s="680" t="s">
        <v>580</v>
      </c>
      <c r="F982" s="687" t="s">
        <v>581</v>
      </c>
      <c r="G982" s="690" t="s">
        <v>14</v>
      </c>
    </row>
    <row r="983" spans="1:21" x14ac:dyDescent="0.2">
      <c r="A983" s="721"/>
      <c r="B983" s="721"/>
      <c r="C983" s="680"/>
      <c r="D983" s="680"/>
      <c r="E983" s="680" t="s">
        <v>582</v>
      </c>
      <c r="F983" s="687" t="s">
        <v>583</v>
      </c>
      <c r="G983" s="687" t="s">
        <v>584</v>
      </c>
    </row>
    <row r="984" spans="1:21" ht="15" customHeight="1" x14ac:dyDescent="0.2">
      <c r="A984" s="1474" t="str">
        <f>'[1]CM.01-PERSONAL '!$C$185</f>
        <v>GERENCIA DE TRANSPORTE Y TRANSITO</v>
      </c>
      <c r="B984" s="1473">
        <v>12</v>
      </c>
      <c r="C984" s="722" t="str">
        <f>'[1]CM.02- FUNGIBLE'!$B$6</f>
        <v>Folder manila A4</v>
      </c>
      <c r="D984" s="723" t="s">
        <v>591</v>
      </c>
      <c r="E984" s="724">
        <v>1</v>
      </c>
      <c r="F984" s="725">
        <f>'[1]CM.02- FUNGIBLE'!$E$6</f>
        <v>0.71679999999999999</v>
      </c>
      <c r="G984" s="726">
        <f>E984*F984</f>
        <v>0.71679999999999999</v>
      </c>
    </row>
    <row r="985" spans="1:21" x14ac:dyDescent="0.2">
      <c r="A985" s="1463"/>
      <c r="B985" s="1466"/>
      <c r="C985" s="727" t="str">
        <f>'[1]CM.02- FUNGIBLE'!$B$5</f>
        <v>Faster</v>
      </c>
      <c r="D985" s="723" t="s">
        <v>591</v>
      </c>
      <c r="E985" s="727">
        <v>1</v>
      </c>
      <c r="F985" s="728">
        <f>'[1]CM.02- FUNGIBLE'!$E$5</f>
        <v>8.8000000000000009E-2</v>
      </c>
      <c r="G985" s="726">
        <f>E985*F985</f>
        <v>8.8000000000000009E-2</v>
      </c>
    </row>
    <row r="986" spans="1:21" x14ac:dyDescent="0.2">
      <c r="A986" s="1464"/>
      <c r="B986" s="722">
        <v>17</v>
      </c>
      <c r="C986" s="722" t="str">
        <f>'[1]CM.02- FUNGIBLE'!$B$8</f>
        <v>Papel Bond A-4 75 gramos</v>
      </c>
      <c r="D986" s="723" t="s">
        <v>591</v>
      </c>
      <c r="E986" s="724">
        <v>1</v>
      </c>
      <c r="F986" s="729">
        <f>'[1]CM.02- FUNGIBLE'!$E$8</f>
        <v>3.1600000000000003E-2</v>
      </c>
      <c r="G986" s="726">
        <f>E986*F986</f>
        <v>3.1600000000000003E-2</v>
      </c>
    </row>
    <row r="987" spans="1:21" ht="36" x14ac:dyDescent="0.25">
      <c r="B987" s="713"/>
      <c r="C987" s="737"/>
      <c r="D987" s="713"/>
      <c r="E987" s="713"/>
      <c r="F987" s="692" t="s">
        <v>592</v>
      </c>
      <c r="G987" s="691">
        <f>SUM(G984:G986)</f>
        <v>0.83639999999999992</v>
      </c>
    </row>
    <row r="988" spans="1:21" x14ac:dyDescent="0.25">
      <c r="A988" s="739"/>
      <c r="B988" s="713"/>
      <c r="C988" s="740"/>
      <c r="D988" s="740"/>
      <c r="E988" s="737"/>
      <c r="F988" s="737"/>
      <c r="G988" s="737"/>
    </row>
    <row r="989" spans="1:21" s="52" customFormat="1" ht="15" customHeight="1" x14ac:dyDescent="0.25">
      <c r="A989" s="1305" t="s">
        <v>55</v>
      </c>
      <c r="B989" s="1305"/>
      <c r="C989" s="1305"/>
      <c r="D989" s="1305"/>
      <c r="E989" s="1305"/>
      <c r="F989" s="1305"/>
      <c r="G989" s="1305"/>
      <c r="H989" s="1305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</row>
    <row r="990" spans="1:21" s="52" customFormat="1" ht="15" x14ac:dyDescent="0.25">
      <c r="A990" s="1305" t="s">
        <v>673</v>
      </c>
      <c r="B990" s="1305"/>
      <c r="C990" s="1305"/>
      <c r="D990" s="1305"/>
      <c r="E990" s="1305"/>
      <c r="F990" s="1305"/>
      <c r="G990" s="1305"/>
      <c r="H990" s="1305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</row>
    <row r="991" spans="1:21" s="52" customFormat="1" ht="15" customHeight="1" x14ac:dyDescent="0.25">
      <c r="A991" s="1301" t="s">
        <v>674</v>
      </c>
      <c r="B991" s="1301"/>
      <c r="C991" s="1301"/>
      <c r="D991" s="1301"/>
      <c r="E991" s="1301"/>
      <c r="F991" s="1301"/>
      <c r="G991" s="1301"/>
      <c r="H991" s="130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</row>
    <row r="992" spans="1:21" ht="14.25" thickBot="1" x14ac:dyDescent="0.3">
      <c r="A992" s="708" t="s">
        <v>3</v>
      </c>
      <c r="B992" s="709"/>
      <c r="C992" s="708"/>
      <c r="D992" s="708"/>
      <c r="E992" s="710"/>
      <c r="F992" s="710"/>
      <c r="G992" s="710"/>
    </row>
    <row r="993" spans="1:21" ht="14.25" thickBot="1" x14ac:dyDescent="0.25">
      <c r="A993" s="1467" t="s">
        <v>180</v>
      </c>
      <c r="B993" s="1468"/>
      <c r="C993" s="1468"/>
      <c r="D993" s="1468"/>
      <c r="E993" s="1468"/>
      <c r="F993" s="1468"/>
      <c r="G993" s="1468"/>
    </row>
    <row r="994" spans="1:21" ht="14.25" thickBot="1" x14ac:dyDescent="0.25">
      <c r="A994" s="1469" t="s">
        <v>626</v>
      </c>
      <c r="B994" s="1470"/>
      <c r="C994" s="1470"/>
      <c r="D994" s="1470"/>
      <c r="E994" s="1470"/>
      <c r="F994" s="1470"/>
      <c r="G994" s="1470"/>
    </row>
    <row r="995" spans="1:21" ht="14.25" thickBot="1" x14ac:dyDescent="0.3">
      <c r="A995" s="708" t="s">
        <v>4</v>
      </c>
      <c r="B995" s="709"/>
      <c r="C995" s="712"/>
      <c r="D995" s="712"/>
      <c r="F995" s="715"/>
      <c r="G995" s="714"/>
    </row>
    <row r="996" spans="1:21" ht="14.25" thickBot="1" x14ac:dyDescent="0.25">
      <c r="A996" s="1456" t="s">
        <v>21</v>
      </c>
      <c r="B996" s="1457"/>
      <c r="C996" s="1457"/>
      <c r="D996" s="1457"/>
      <c r="E996" s="1457"/>
      <c r="F996" s="1457"/>
      <c r="G996" s="1457"/>
    </row>
    <row r="997" spans="1:21" x14ac:dyDescent="0.25">
      <c r="A997" s="708"/>
      <c r="B997" s="709"/>
      <c r="C997" s="740"/>
      <c r="D997" s="740"/>
      <c r="E997" s="715"/>
      <c r="F997" s="715"/>
      <c r="G997" s="715"/>
    </row>
    <row r="998" spans="1:21" x14ac:dyDescent="0.2">
      <c r="A998" s="719" t="s">
        <v>5</v>
      </c>
      <c r="B998" s="720" t="s">
        <v>6</v>
      </c>
      <c r="C998" s="680" t="s">
        <v>578</v>
      </c>
      <c r="D998" s="680" t="s">
        <v>579</v>
      </c>
      <c r="E998" s="680" t="s">
        <v>580</v>
      </c>
      <c r="F998" s="687" t="s">
        <v>581</v>
      </c>
      <c r="G998" s="690" t="s">
        <v>14</v>
      </c>
    </row>
    <row r="999" spans="1:21" x14ac:dyDescent="0.2">
      <c r="A999" s="721"/>
      <c r="B999" s="721"/>
      <c r="C999" s="680"/>
      <c r="D999" s="680"/>
      <c r="E999" s="680" t="s">
        <v>582</v>
      </c>
      <c r="F999" s="687" t="s">
        <v>583</v>
      </c>
      <c r="G999" s="687" t="s">
        <v>584</v>
      </c>
    </row>
    <row r="1000" spans="1:21" ht="25.5" customHeight="1" x14ac:dyDescent="0.2">
      <c r="A1000" s="1473" t="str">
        <f>'[1]CM.01-PERSONAL '!$C$185</f>
        <v>GERENCIA DE TRANSPORTE Y TRANSITO</v>
      </c>
      <c r="B1000" s="1473">
        <v>12</v>
      </c>
      <c r="C1000" s="722" t="str">
        <f>'[1]CM.02- FUNGIBLE'!$B$6</f>
        <v>Folder manila A4</v>
      </c>
      <c r="D1000" s="723" t="s">
        <v>591</v>
      </c>
      <c r="E1000" s="724">
        <v>1</v>
      </c>
      <c r="F1000" s="725">
        <f>'[1]CM.02- FUNGIBLE'!$E$6</f>
        <v>0.71679999999999999</v>
      </c>
      <c r="G1000" s="726">
        <f>E1000*F1000</f>
        <v>0.71679999999999999</v>
      </c>
    </row>
    <row r="1001" spans="1:21" x14ac:dyDescent="0.2">
      <c r="A1001" s="1466"/>
      <c r="B1001" s="1466"/>
      <c r="C1001" s="727" t="str">
        <f>'[1]CM.02- FUNGIBLE'!$B$5</f>
        <v>Faster</v>
      </c>
      <c r="D1001" s="723" t="s">
        <v>591</v>
      </c>
      <c r="E1001" s="727">
        <v>1</v>
      </c>
      <c r="F1001" s="728">
        <f>'[1]CM.02- FUNGIBLE'!$E$5</f>
        <v>8.8000000000000009E-2</v>
      </c>
      <c r="G1001" s="726">
        <f>E1001*F1001</f>
        <v>8.8000000000000009E-2</v>
      </c>
    </row>
    <row r="1002" spans="1:21" ht="27" x14ac:dyDescent="0.2">
      <c r="A1002" s="734" t="str">
        <f>'[1]CM.01-PERSONAL '!$C$175</f>
        <v>GERENCIA GENERAL DE TRANSPORTE URBANO</v>
      </c>
      <c r="B1002" s="735">
        <v>24</v>
      </c>
      <c r="C1002" s="722" t="str">
        <f>'[1]CM.02- FUNGIBLE'!$B$8</f>
        <v>Papel Bond A-4 75 gramos</v>
      </c>
      <c r="D1002" s="723" t="s">
        <v>591</v>
      </c>
      <c r="E1002" s="724">
        <v>1</v>
      </c>
      <c r="F1002" s="729">
        <f>'[1]CM.02- FUNGIBLE'!$E$8</f>
        <v>3.1600000000000003E-2</v>
      </c>
      <c r="G1002" s="733">
        <f>E1002*F1002</f>
        <v>3.1600000000000003E-2</v>
      </c>
    </row>
    <row r="1003" spans="1:21" ht="36" x14ac:dyDescent="0.25">
      <c r="B1003" s="713"/>
      <c r="C1003" s="737"/>
      <c r="D1003" s="713"/>
      <c r="E1003" s="713"/>
      <c r="F1003" s="692" t="s">
        <v>592</v>
      </c>
      <c r="G1003" s="691">
        <f>SUM(G1000:G1002)</f>
        <v>0.83639999999999992</v>
      </c>
    </row>
    <row r="1004" spans="1:21" s="750" customFormat="1" x14ac:dyDescent="0.25">
      <c r="A1004" s="752"/>
      <c r="B1004" s="713"/>
      <c r="C1004" s="737"/>
      <c r="D1004" s="713"/>
      <c r="E1004" s="713"/>
      <c r="F1004" s="694"/>
      <c r="G1004" s="689"/>
    </row>
    <row r="1005" spans="1:21" s="52" customFormat="1" ht="15" customHeight="1" x14ac:dyDescent="0.25">
      <c r="A1005" s="1305" t="s">
        <v>55</v>
      </c>
      <c r="B1005" s="1305"/>
      <c r="C1005" s="1305"/>
      <c r="D1005" s="1305"/>
      <c r="E1005" s="1305"/>
      <c r="F1005" s="1305"/>
      <c r="G1005" s="1305"/>
      <c r="H1005" s="1305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</row>
    <row r="1006" spans="1:21" s="52" customFormat="1" ht="15" x14ac:dyDescent="0.25">
      <c r="A1006" s="1305" t="s">
        <v>673</v>
      </c>
      <c r="B1006" s="1305"/>
      <c r="C1006" s="1305"/>
      <c r="D1006" s="1305"/>
      <c r="E1006" s="1305"/>
      <c r="F1006" s="1305"/>
      <c r="G1006" s="1305"/>
      <c r="H1006" s="1305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</row>
    <row r="1007" spans="1:21" s="52" customFormat="1" ht="15" customHeight="1" x14ac:dyDescent="0.25">
      <c r="A1007" s="1301" t="s">
        <v>674</v>
      </c>
      <c r="B1007" s="1301"/>
      <c r="C1007" s="1301"/>
      <c r="D1007" s="1301"/>
      <c r="E1007" s="1301"/>
      <c r="F1007" s="1301"/>
      <c r="G1007" s="1301"/>
      <c r="H1007" s="130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</row>
    <row r="1008" spans="1:21" ht="14.25" thickBot="1" x14ac:dyDescent="0.3">
      <c r="A1008" s="708" t="s">
        <v>3</v>
      </c>
      <c r="B1008" s="709"/>
      <c r="C1008" s="708"/>
      <c r="D1008" s="708"/>
      <c r="E1008" s="710"/>
      <c r="F1008" s="710"/>
      <c r="G1008" s="710"/>
    </row>
    <row r="1009" spans="1:21" ht="14.25" thickBot="1" x14ac:dyDescent="0.25">
      <c r="A1009" s="1467" t="s">
        <v>180</v>
      </c>
      <c r="B1009" s="1468"/>
      <c r="C1009" s="1468"/>
      <c r="D1009" s="1468"/>
      <c r="E1009" s="1468"/>
      <c r="F1009" s="1468"/>
      <c r="G1009" s="1468"/>
    </row>
    <row r="1010" spans="1:21" ht="14.25" thickBot="1" x14ac:dyDescent="0.25">
      <c r="A1010" s="1469" t="s">
        <v>627</v>
      </c>
      <c r="B1010" s="1470"/>
      <c r="C1010" s="1470"/>
      <c r="D1010" s="1470"/>
      <c r="E1010" s="1470"/>
      <c r="F1010" s="1470"/>
      <c r="G1010" s="1470"/>
    </row>
    <row r="1011" spans="1:21" ht="14.25" thickBot="1" x14ac:dyDescent="0.3">
      <c r="A1011" s="708" t="s">
        <v>4</v>
      </c>
      <c r="B1011" s="709"/>
      <c r="C1011" s="712"/>
      <c r="D1011" s="712"/>
      <c r="F1011" s="715"/>
      <c r="G1011" s="714"/>
    </row>
    <row r="1012" spans="1:21" ht="14.25" thickBot="1" x14ac:dyDescent="0.25">
      <c r="A1012" s="1456" t="s">
        <v>21</v>
      </c>
      <c r="B1012" s="1457"/>
      <c r="C1012" s="1457"/>
      <c r="D1012" s="1457"/>
      <c r="E1012" s="1457"/>
      <c r="F1012" s="1457"/>
      <c r="G1012" s="1457"/>
    </row>
    <row r="1013" spans="1:21" x14ac:dyDescent="0.25">
      <c r="A1013" s="708"/>
      <c r="B1013" s="709"/>
      <c r="C1013" s="740"/>
      <c r="D1013" s="740"/>
      <c r="E1013" s="715"/>
      <c r="F1013" s="715"/>
      <c r="G1013" s="715"/>
    </row>
    <row r="1014" spans="1:21" x14ac:dyDescent="0.2">
      <c r="A1014" s="719" t="s">
        <v>5</v>
      </c>
      <c r="B1014" s="720" t="s">
        <v>6</v>
      </c>
      <c r="C1014" s="680" t="s">
        <v>578</v>
      </c>
      <c r="D1014" s="680" t="s">
        <v>579</v>
      </c>
      <c r="E1014" s="680" t="s">
        <v>580</v>
      </c>
      <c r="F1014" s="687" t="s">
        <v>581</v>
      </c>
      <c r="G1014" s="690" t="s">
        <v>14</v>
      </c>
    </row>
    <row r="1015" spans="1:21" x14ac:dyDescent="0.2">
      <c r="A1015" s="721"/>
      <c r="B1015" s="721"/>
      <c r="C1015" s="680"/>
      <c r="D1015" s="680"/>
      <c r="E1015" s="680" t="s">
        <v>582</v>
      </c>
      <c r="F1015" s="687" t="s">
        <v>583</v>
      </c>
      <c r="G1015" s="687" t="s">
        <v>584</v>
      </c>
    </row>
    <row r="1016" spans="1:21" ht="25.5" customHeight="1" x14ac:dyDescent="0.2">
      <c r="A1016" s="1473" t="str">
        <f>'[1]CM.01-PERSONAL '!$C$185</f>
        <v>GERENCIA DE TRANSPORTE Y TRANSITO</v>
      </c>
      <c r="B1016" s="1473">
        <v>12</v>
      </c>
      <c r="C1016" s="722" t="str">
        <f>'[1]CM.02- FUNGIBLE'!$B$6</f>
        <v>Folder manila A4</v>
      </c>
      <c r="D1016" s="723" t="s">
        <v>591</v>
      </c>
      <c r="E1016" s="724">
        <v>1</v>
      </c>
      <c r="F1016" s="725">
        <f>'[1]CM.02- FUNGIBLE'!$E$6</f>
        <v>0.71679999999999999</v>
      </c>
      <c r="G1016" s="726">
        <f>E1016*F1016</f>
        <v>0.71679999999999999</v>
      </c>
    </row>
    <row r="1017" spans="1:21" x14ac:dyDescent="0.2">
      <c r="A1017" s="1466"/>
      <c r="B1017" s="1466"/>
      <c r="C1017" s="727" t="str">
        <f>'[1]CM.02- FUNGIBLE'!$B$5</f>
        <v>Faster</v>
      </c>
      <c r="D1017" s="723" t="s">
        <v>591</v>
      </c>
      <c r="E1017" s="727">
        <v>1</v>
      </c>
      <c r="F1017" s="728">
        <f>'[1]CM.02- FUNGIBLE'!$E$5</f>
        <v>8.8000000000000009E-2</v>
      </c>
      <c r="G1017" s="726">
        <f>E1017*F1017</f>
        <v>8.8000000000000009E-2</v>
      </c>
    </row>
    <row r="1018" spans="1:21" ht="27" x14ac:dyDescent="0.2">
      <c r="A1018" s="734" t="str">
        <f>'[1]CM.01-PERSONAL '!$C$175</f>
        <v>GERENCIA GENERAL DE TRANSPORTE URBANO</v>
      </c>
      <c r="B1018" s="735">
        <v>24</v>
      </c>
      <c r="C1018" s="722" t="str">
        <f>'[1]CM.02- FUNGIBLE'!$B$8</f>
        <v>Papel Bond A-4 75 gramos</v>
      </c>
      <c r="D1018" s="723" t="s">
        <v>591</v>
      </c>
      <c r="E1018" s="724">
        <v>1</v>
      </c>
      <c r="F1018" s="729">
        <f>'[1]CM.02- FUNGIBLE'!$E$8</f>
        <v>3.1600000000000003E-2</v>
      </c>
      <c r="G1018" s="733">
        <f>E1018*F1018</f>
        <v>3.1600000000000003E-2</v>
      </c>
    </row>
    <row r="1019" spans="1:21" ht="36" x14ac:dyDescent="0.25">
      <c r="B1019" s="713"/>
      <c r="C1019" s="737"/>
      <c r="D1019" s="713"/>
      <c r="E1019" s="713"/>
      <c r="F1019" s="692" t="s">
        <v>592</v>
      </c>
      <c r="G1019" s="691">
        <f>SUM(G1016:G1018)</f>
        <v>0.83639999999999992</v>
      </c>
    </row>
    <row r="1020" spans="1:21" x14ac:dyDescent="0.25">
      <c r="B1020" s="713"/>
      <c r="C1020" s="737"/>
      <c r="D1020" s="713"/>
      <c r="E1020" s="713"/>
      <c r="F1020" s="700"/>
      <c r="G1020" s="689"/>
    </row>
    <row r="1021" spans="1:21" s="52" customFormat="1" ht="15" customHeight="1" x14ac:dyDescent="0.25">
      <c r="A1021" s="1305" t="s">
        <v>55</v>
      </c>
      <c r="B1021" s="1305"/>
      <c r="C1021" s="1305"/>
      <c r="D1021" s="1305"/>
      <c r="E1021" s="1305"/>
      <c r="F1021" s="1305"/>
      <c r="G1021" s="1305"/>
      <c r="H1021" s="1305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</row>
    <row r="1022" spans="1:21" s="52" customFormat="1" ht="15" x14ac:dyDescent="0.25">
      <c r="A1022" s="1305" t="s">
        <v>673</v>
      </c>
      <c r="B1022" s="1305"/>
      <c r="C1022" s="1305"/>
      <c r="D1022" s="1305"/>
      <c r="E1022" s="1305"/>
      <c r="F1022" s="1305"/>
      <c r="G1022" s="1305"/>
      <c r="H1022" s="1305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</row>
    <row r="1023" spans="1:21" s="52" customFormat="1" ht="15" customHeight="1" x14ac:dyDescent="0.25">
      <c r="A1023" s="1301" t="s">
        <v>674</v>
      </c>
      <c r="B1023" s="1301"/>
      <c r="C1023" s="1301"/>
      <c r="D1023" s="1301"/>
      <c r="E1023" s="1301"/>
      <c r="F1023" s="1301"/>
      <c r="G1023" s="1301"/>
      <c r="H1023" s="130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</row>
    <row r="1024" spans="1:21" ht="14.25" thickBot="1" x14ac:dyDescent="0.3">
      <c r="A1024" s="708" t="s">
        <v>3</v>
      </c>
      <c r="B1024" s="709"/>
      <c r="C1024" s="708"/>
      <c r="D1024" s="708"/>
      <c r="E1024" s="710"/>
      <c r="F1024" s="710"/>
      <c r="G1024" s="710"/>
    </row>
    <row r="1025" spans="1:21" ht="14.25" thickBot="1" x14ac:dyDescent="0.25">
      <c r="A1025" s="1467" t="s">
        <v>213</v>
      </c>
      <c r="B1025" s="1468"/>
      <c r="C1025" s="1468"/>
      <c r="D1025" s="1468"/>
      <c r="E1025" s="1468"/>
      <c r="F1025" s="1468"/>
      <c r="G1025" s="1468"/>
    </row>
    <row r="1026" spans="1:21" ht="29.25" customHeight="1" thickBot="1" x14ac:dyDescent="0.25">
      <c r="A1026" s="1469" t="s">
        <v>628</v>
      </c>
      <c r="B1026" s="1470"/>
      <c r="C1026" s="1470"/>
      <c r="D1026" s="1470"/>
      <c r="E1026" s="1470"/>
      <c r="F1026" s="1470"/>
      <c r="G1026" s="1470"/>
    </row>
    <row r="1027" spans="1:21" x14ac:dyDescent="0.25">
      <c r="A1027" s="714"/>
      <c r="B1027" s="713"/>
      <c r="C1027" s="714"/>
      <c r="D1027" s="714"/>
      <c r="E1027" s="714"/>
      <c r="F1027" s="714"/>
      <c r="G1027" s="714"/>
    </row>
    <row r="1028" spans="1:21" ht="14.25" thickBot="1" x14ac:dyDescent="0.3">
      <c r="A1028" s="708" t="s">
        <v>4</v>
      </c>
      <c r="B1028" s="709"/>
      <c r="C1028" s="712"/>
      <c r="D1028" s="712"/>
      <c r="F1028" s="715"/>
      <c r="G1028" s="714"/>
    </row>
    <row r="1029" spans="1:21" ht="14.25" thickBot="1" x14ac:dyDescent="0.25">
      <c r="A1029" s="1456" t="s">
        <v>21</v>
      </c>
      <c r="B1029" s="1457"/>
      <c r="C1029" s="1457"/>
      <c r="D1029" s="1457"/>
      <c r="E1029" s="1457"/>
      <c r="F1029" s="1457"/>
      <c r="G1029" s="1457"/>
    </row>
    <row r="1030" spans="1:21" x14ac:dyDescent="0.25">
      <c r="A1030" s="708"/>
      <c r="B1030" s="709"/>
      <c r="C1030" s="740"/>
      <c r="D1030" s="740"/>
      <c r="E1030" s="715"/>
      <c r="F1030" s="715"/>
      <c r="G1030" s="715"/>
    </row>
    <row r="1031" spans="1:21" x14ac:dyDescent="0.2">
      <c r="A1031" s="719" t="s">
        <v>5</v>
      </c>
      <c r="B1031" s="720" t="s">
        <v>6</v>
      </c>
      <c r="C1031" s="680" t="s">
        <v>578</v>
      </c>
      <c r="D1031" s="680" t="s">
        <v>579</v>
      </c>
      <c r="E1031" s="680" t="s">
        <v>580</v>
      </c>
      <c r="F1031" s="687" t="s">
        <v>581</v>
      </c>
      <c r="G1031" s="690" t="s">
        <v>14</v>
      </c>
    </row>
    <row r="1032" spans="1:21" x14ac:dyDescent="0.2">
      <c r="A1032" s="721"/>
      <c r="B1032" s="721"/>
      <c r="C1032" s="680"/>
      <c r="D1032" s="680"/>
      <c r="E1032" s="680" t="s">
        <v>582</v>
      </c>
      <c r="F1032" s="687" t="s">
        <v>583</v>
      </c>
      <c r="G1032" s="687" t="s">
        <v>584</v>
      </c>
    </row>
    <row r="1033" spans="1:21" ht="25.5" customHeight="1" x14ac:dyDescent="0.2">
      <c r="A1033" s="1493" t="str">
        <f>'[1]CM.01-PERSONAL '!$C$185</f>
        <v>GERENCIA DE TRANSPORTE Y TRANSITO</v>
      </c>
      <c r="B1033" s="1473">
        <v>12</v>
      </c>
      <c r="C1033" s="722" t="str">
        <f>'[1]CM.02- FUNGIBLE'!$B$6</f>
        <v>Folder manila A4</v>
      </c>
      <c r="D1033" s="723" t="s">
        <v>591</v>
      </c>
      <c r="E1033" s="724">
        <v>1</v>
      </c>
      <c r="F1033" s="725">
        <f>'[1]CM.02- FUNGIBLE'!$E$6</f>
        <v>0.71679999999999999</v>
      </c>
      <c r="G1033" s="726">
        <f>E1033*F1033</f>
        <v>0.71679999999999999</v>
      </c>
    </row>
    <row r="1034" spans="1:21" ht="18" customHeight="1" x14ac:dyDescent="0.2">
      <c r="A1034" s="1494"/>
      <c r="B1034" s="1466"/>
      <c r="C1034" s="727" t="str">
        <f>'[1]CM.02- FUNGIBLE'!$B$5</f>
        <v>Faster</v>
      </c>
      <c r="D1034" s="723" t="s">
        <v>591</v>
      </c>
      <c r="E1034" s="727">
        <v>1</v>
      </c>
      <c r="F1034" s="728">
        <f>'[1]CM.02- FUNGIBLE'!$E$5</f>
        <v>8.8000000000000009E-2</v>
      </c>
      <c r="G1034" s="726">
        <f>E1034*F1034</f>
        <v>8.8000000000000009E-2</v>
      </c>
    </row>
    <row r="1035" spans="1:21" ht="25.5" customHeight="1" x14ac:dyDescent="0.2">
      <c r="A1035" s="1494"/>
      <c r="B1035" s="1473">
        <v>14</v>
      </c>
      <c r="C1035" s="722" t="str">
        <f>'[1]CM.02- FUNGIBLE'!$B$8</f>
        <v>Papel Bond A-4 75 gramos</v>
      </c>
      <c r="D1035" s="723" t="s">
        <v>591</v>
      </c>
      <c r="E1035" s="724">
        <v>2</v>
      </c>
      <c r="F1035" s="729">
        <f>'[1]CM.02- FUNGIBLE'!$E$8</f>
        <v>3.1600000000000003E-2</v>
      </c>
      <c r="G1035" s="726">
        <f>E1035*F1035</f>
        <v>6.3200000000000006E-2</v>
      </c>
    </row>
    <row r="1036" spans="1:21" x14ac:dyDescent="0.2">
      <c r="A1036" s="1495"/>
      <c r="B1036" s="1466"/>
      <c r="C1036" s="730" t="str">
        <f>'[1]CM.02- FUNGIBLE'!$B$7</f>
        <v>Grapas 26/6</v>
      </c>
      <c r="D1036" s="723" t="s">
        <v>591</v>
      </c>
      <c r="E1036" s="731">
        <v>1</v>
      </c>
      <c r="F1036" s="732">
        <f>'[1]CM.02- FUNGIBLE'!$E$7</f>
        <v>4.5199999999999998E-4</v>
      </c>
      <c r="G1036" s="726">
        <f>E1036*F1036</f>
        <v>4.5199999999999998E-4</v>
      </c>
    </row>
    <row r="1037" spans="1:21" ht="36" x14ac:dyDescent="0.2">
      <c r="A1037" s="736"/>
      <c r="B1037" s="713"/>
      <c r="C1037" s="737"/>
      <c r="D1037" s="713"/>
      <c r="E1037" s="713"/>
      <c r="F1037" s="692" t="s">
        <v>592</v>
      </c>
      <c r="G1037" s="691">
        <f>SUM(G1033:G1036)</f>
        <v>0.868452</v>
      </c>
    </row>
    <row r="1039" spans="1:21" s="52" customFormat="1" ht="15" customHeight="1" x14ac:dyDescent="0.25">
      <c r="A1039" s="1305" t="s">
        <v>55</v>
      </c>
      <c r="B1039" s="1305"/>
      <c r="C1039" s="1305"/>
      <c r="D1039" s="1305"/>
      <c r="E1039" s="1305"/>
      <c r="F1039" s="1305"/>
      <c r="G1039" s="1305"/>
      <c r="H1039" s="1305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</row>
    <row r="1040" spans="1:21" s="52" customFormat="1" ht="15" x14ac:dyDescent="0.25">
      <c r="A1040" s="1305" t="s">
        <v>673</v>
      </c>
      <c r="B1040" s="1305"/>
      <c r="C1040" s="1305"/>
      <c r="D1040" s="1305"/>
      <c r="E1040" s="1305"/>
      <c r="F1040" s="1305"/>
      <c r="G1040" s="1305"/>
      <c r="H1040" s="1305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</row>
    <row r="1041" spans="1:21" s="52" customFormat="1" ht="15" customHeight="1" x14ac:dyDescent="0.25">
      <c r="A1041" s="1301" t="s">
        <v>674</v>
      </c>
      <c r="B1041" s="1301"/>
      <c r="C1041" s="1301"/>
      <c r="D1041" s="1301"/>
      <c r="E1041" s="1301"/>
      <c r="F1041" s="1301"/>
      <c r="G1041" s="1301"/>
      <c r="H1041" s="130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</row>
    <row r="1042" spans="1:21" ht="14.25" thickBot="1" x14ac:dyDescent="0.3">
      <c r="A1042" s="708" t="s">
        <v>3</v>
      </c>
      <c r="B1042" s="709"/>
      <c r="C1042" s="708"/>
      <c r="D1042" s="708"/>
      <c r="E1042" s="710"/>
      <c r="F1042" s="710"/>
      <c r="G1042" s="710"/>
    </row>
    <row r="1043" spans="1:21" ht="14.25" thickBot="1" x14ac:dyDescent="0.25">
      <c r="A1043" s="1467" t="s">
        <v>213</v>
      </c>
      <c r="B1043" s="1468"/>
      <c r="C1043" s="1468"/>
      <c r="D1043" s="1468"/>
      <c r="E1043" s="1468"/>
      <c r="F1043" s="1468"/>
      <c r="G1043" s="1468"/>
    </row>
    <row r="1044" spans="1:21" ht="14.25" thickBot="1" x14ac:dyDescent="0.25">
      <c r="A1044" s="1469" t="s">
        <v>629</v>
      </c>
      <c r="B1044" s="1470"/>
      <c r="C1044" s="1470"/>
      <c r="D1044" s="1470"/>
      <c r="E1044" s="1470"/>
      <c r="F1044" s="1470"/>
      <c r="G1044" s="1470"/>
    </row>
    <row r="1045" spans="1:21" x14ac:dyDescent="0.25">
      <c r="A1045" s="714"/>
      <c r="B1045" s="713"/>
      <c r="C1045" s="714"/>
      <c r="D1045" s="714"/>
      <c r="E1045" s="714"/>
      <c r="F1045" s="714"/>
      <c r="G1045" s="714"/>
    </row>
    <row r="1046" spans="1:21" ht="14.25" thickBot="1" x14ac:dyDescent="0.3">
      <c r="A1046" s="708" t="s">
        <v>4</v>
      </c>
      <c r="B1046" s="709"/>
      <c r="C1046" s="712"/>
      <c r="D1046" s="712"/>
      <c r="F1046" s="715"/>
      <c r="G1046" s="714"/>
    </row>
    <row r="1047" spans="1:21" ht="14.25" thickBot="1" x14ac:dyDescent="0.25">
      <c r="A1047" s="1456" t="s">
        <v>21</v>
      </c>
      <c r="B1047" s="1457"/>
      <c r="C1047" s="1457"/>
      <c r="D1047" s="1457"/>
      <c r="E1047" s="1457"/>
      <c r="F1047" s="1457"/>
      <c r="G1047" s="1457"/>
    </row>
    <row r="1048" spans="1:21" x14ac:dyDescent="0.25">
      <c r="A1048" s="708"/>
      <c r="B1048" s="709"/>
      <c r="C1048" s="740"/>
      <c r="D1048" s="740"/>
      <c r="E1048" s="715"/>
      <c r="F1048" s="715"/>
      <c r="G1048" s="715"/>
    </row>
    <row r="1049" spans="1:21" x14ac:dyDescent="0.2">
      <c r="A1049" s="719" t="s">
        <v>5</v>
      </c>
      <c r="B1049" s="720" t="s">
        <v>6</v>
      </c>
      <c r="C1049" s="680" t="s">
        <v>578</v>
      </c>
      <c r="D1049" s="680" t="s">
        <v>579</v>
      </c>
      <c r="E1049" s="680" t="s">
        <v>580</v>
      </c>
      <c r="F1049" s="687" t="s">
        <v>581</v>
      </c>
      <c r="G1049" s="690" t="s">
        <v>14</v>
      </c>
    </row>
    <row r="1050" spans="1:21" x14ac:dyDescent="0.2">
      <c r="A1050" s="721"/>
      <c r="B1050" s="721"/>
      <c r="C1050" s="680"/>
      <c r="D1050" s="680"/>
      <c r="E1050" s="680" t="s">
        <v>582</v>
      </c>
      <c r="F1050" s="687" t="s">
        <v>583</v>
      </c>
      <c r="G1050" s="687" t="s">
        <v>584</v>
      </c>
    </row>
    <row r="1051" spans="1:21" ht="25.5" customHeight="1" x14ac:dyDescent="0.2">
      <c r="A1051" s="1493" t="str">
        <f>'[1]CM.01-PERSONAL '!$C$185</f>
        <v>GERENCIA DE TRANSPORTE Y TRANSITO</v>
      </c>
      <c r="B1051" s="1473">
        <v>12</v>
      </c>
      <c r="C1051" s="722" t="str">
        <f>'[1]CM.02- FUNGIBLE'!$B$6</f>
        <v>Folder manila A4</v>
      </c>
      <c r="D1051" s="723" t="s">
        <v>591</v>
      </c>
      <c r="E1051" s="724">
        <v>1</v>
      </c>
      <c r="F1051" s="725">
        <f>'[1]CM.02- FUNGIBLE'!$E$6</f>
        <v>0.71679999999999999</v>
      </c>
      <c r="G1051" s="726">
        <f>E1051*F1051</f>
        <v>0.71679999999999999</v>
      </c>
    </row>
    <row r="1052" spans="1:21" ht="18" customHeight="1" x14ac:dyDescent="0.2">
      <c r="A1052" s="1494"/>
      <c r="B1052" s="1466"/>
      <c r="C1052" s="727" t="str">
        <f>'[1]CM.02- FUNGIBLE'!$B$5</f>
        <v>Faster</v>
      </c>
      <c r="D1052" s="723" t="s">
        <v>591</v>
      </c>
      <c r="E1052" s="727">
        <v>1</v>
      </c>
      <c r="F1052" s="728">
        <f>'[1]CM.02- FUNGIBLE'!$E$5</f>
        <v>8.8000000000000009E-2</v>
      </c>
      <c r="G1052" s="726">
        <f>E1052*F1052</f>
        <v>8.8000000000000009E-2</v>
      </c>
    </row>
    <row r="1053" spans="1:21" ht="25.5" customHeight="1" x14ac:dyDescent="0.2">
      <c r="A1053" s="1494"/>
      <c r="B1053" s="1473">
        <v>14</v>
      </c>
      <c r="C1053" s="722" t="str">
        <f>'[1]CM.02- FUNGIBLE'!$B$8</f>
        <v>Papel Bond A-4 75 gramos</v>
      </c>
      <c r="D1053" s="723" t="s">
        <v>591</v>
      </c>
      <c r="E1053" s="724">
        <v>2</v>
      </c>
      <c r="F1053" s="729">
        <f>'[1]CM.02- FUNGIBLE'!$E$8</f>
        <v>3.1600000000000003E-2</v>
      </c>
      <c r="G1053" s="726">
        <f>E1053*F1053</f>
        <v>6.3200000000000006E-2</v>
      </c>
    </row>
    <row r="1054" spans="1:21" x14ac:dyDescent="0.2">
      <c r="A1054" s="1495"/>
      <c r="B1054" s="1466"/>
      <c r="C1054" s="730" t="str">
        <f>'[1]CM.02- FUNGIBLE'!$B$7</f>
        <v>Grapas 26/6</v>
      </c>
      <c r="D1054" s="723" t="s">
        <v>591</v>
      </c>
      <c r="E1054" s="731">
        <v>1</v>
      </c>
      <c r="F1054" s="732">
        <f>'[1]CM.02- FUNGIBLE'!$E$7</f>
        <v>4.5199999999999998E-4</v>
      </c>
      <c r="G1054" s="726">
        <f>E1054*F1054</f>
        <v>4.5199999999999998E-4</v>
      </c>
    </row>
    <row r="1055" spans="1:21" ht="36" x14ac:dyDescent="0.2">
      <c r="A1055" s="736"/>
      <c r="B1055" s="713"/>
      <c r="C1055" s="737"/>
      <c r="D1055" s="713"/>
      <c r="E1055" s="713"/>
      <c r="F1055" s="692" t="s">
        <v>592</v>
      </c>
      <c r="G1055" s="691">
        <f>SUM(G1051:G1054)</f>
        <v>0.868452</v>
      </c>
    </row>
    <row r="1057" spans="1:21" s="52" customFormat="1" ht="15" customHeight="1" x14ac:dyDescent="0.25">
      <c r="A1057" s="1305" t="s">
        <v>55</v>
      </c>
      <c r="B1057" s="1305"/>
      <c r="C1057" s="1305"/>
      <c r="D1057" s="1305"/>
      <c r="E1057" s="1305"/>
      <c r="F1057" s="1305"/>
      <c r="G1057" s="1305"/>
      <c r="H1057" s="1305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</row>
    <row r="1058" spans="1:21" s="52" customFormat="1" ht="15" x14ac:dyDescent="0.25">
      <c r="A1058" s="1305" t="s">
        <v>673</v>
      </c>
      <c r="B1058" s="1305"/>
      <c r="C1058" s="1305"/>
      <c r="D1058" s="1305"/>
      <c r="E1058" s="1305"/>
      <c r="F1058" s="1305"/>
      <c r="G1058" s="1305"/>
      <c r="H1058" s="1305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</row>
    <row r="1059" spans="1:21" s="52" customFormat="1" ht="15" customHeight="1" x14ac:dyDescent="0.25">
      <c r="A1059" s="1301" t="s">
        <v>674</v>
      </c>
      <c r="B1059" s="1301"/>
      <c r="C1059" s="1301"/>
      <c r="D1059" s="1301"/>
      <c r="E1059" s="1301"/>
      <c r="F1059" s="1301"/>
      <c r="G1059" s="1301"/>
      <c r="H1059" s="130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</row>
    <row r="1060" spans="1:21" ht="14.25" thickBot="1" x14ac:dyDescent="0.3">
      <c r="A1060" s="708" t="s">
        <v>3</v>
      </c>
      <c r="B1060" s="709"/>
      <c r="C1060" s="708"/>
      <c r="D1060" s="708"/>
      <c r="E1060" s="710"/>
      <c r="F1060" s="710"/>
      <c r="G1060" s="710"/>
    </row>
    <row r="1061" spans="1:21" ht="14.25" thickBot="1" x14ac:dyDescent="0.25">
      <c r="A1061" s="1467" t="s">
        <v>216</v>
      </c>
      <c r="B1061" s="1468"/>
      <c r="C1061" s="1468"/>
      <c r="D1061" s="1468"/>
      <c r="E1061" s="1468"/>
      <c r="F1061" s="1468"/>
      <c r="G1061" s="1468"/>
    </row>
    <row r="1062" spans="1:21" ht="14.25" thickBot="1" x14ac:dyDescent="0.25">
      <c r="A1062" s="1469" t="s">
        <v>630</v>
      </c>
      <c r="B1062" s="1470"/>
      <c r="C1062" s="1470"/>
      <c r="D1062" s="1470"/>
      <c r="E1062" s="1470"/>
      <c r="F1062" s="1470"/>
      <c r="G1062" s="1470"/>
    </row>
    <row r="1063" spans="1:21" x14ac:dyDescent="0.25">
      <c r="A1063" s="714"/>
      <c r="B1063" s="713"/>
      <c r="C1063" s="714"/>
      <c r="D1063" s="714"/>
      <c r="E1063" s="714"/>
      <c r="F1063" s="714"/>
      <c r="G1063" s="714"/>
    </row>
    <row r="1064" spans="1:21" ht="14.25" thickBot="1" x14ac:dyDescent="0.3">
      <c r="A1064" s="708" t="s">
        <v>4</v>
      </c>
      <c r="B1064" s="709"/>
      <c r="C1064" s="712"/>
      <c r="D1064" s="712"/>
      <c r="F1064" s="715"/>
      <c r="G1064" s="714"/>
    </row>
    <row r="1065" spans="1:21" ht="14.25" thickBot="1" x14ac:dyDescent="0.25">
      <c r="A1065" s="1456" t="s">
        <v>21</v>
      </c>
      <c r="B1065" s="1457"/>
      <c r="C1065" s="1457"/>
      <c r="D1065" s="1457"/>
      <c r="E1065" s="1457"/>
      <c r="F1065" s="1457"/>
      <c r="G1065" s="1457"/>
    </row>
    <row r="1066" spans="1:21" x14ac:dyDescent="0.25">
      <c r="A1066" s="708"/>
      <c r="B1066" s="709"/>
      <c r="C1066" s="740"/>
      <c r="D1066" s="740"/>
      <c r="E1066" s="715"/>
      <c r="F1066" s="715"/>
      <c r="G1066" s="715"/>
    </row>
    <row r="1067" spans="1:21" x14ac:dyDescent="0.2">
      <c r="A1067" s="719" t="s">
        <v>5</v>
      </c>
      <c r="B1067" s="720" t="s">
        <v>6</v>
      </c>
      <c r="C1067" s="680" t="s">
        <v>578</v>
      </c>
      <c r="D1067" s="680" t="s">
        <v>579</v>
      </c>
      <c r="E1067" s="680" t="s">
        <v>580</v>
      </c>
      <c r="F1067" s="687" t="s">
        <v>581</v>
      </c>
      <c r="G1067" s="690" t="s">
        <v>14</v>
      </c>
    </row>
    <row r="1068" spans="1:21" x14ac:dyDescent="0.2">
      <c r="A1068" s="721"/>
      <c r="B1068" s="721"/>
      <c r="C1068" s="680"/>
      <c r="D1068" s="680"/>
      <c r="E1068" s="680" t="s">
        <v>582</v>
      </c>
      <c r="F1068" s="687" t="s">
        <v>583</v>
      </c>
      <c r="G1068" s="687" t="s">
        <v>584</v>
      </c>
    </row>
    <row r="1069" spans="1:21" ht="25.5" customHeight="1" x14ac:dyDescent="0.2">
      <c r="A1069" s="1493" t="str">
        <f>'[1]CM.01-PERSONAL '!$C$185</f>
        <v>GERENCIA DE TRANSPORTE Y TRANSITO</v>
      </c>
      <c r="B1069" s="1473">
        <v>12</v>
      </c>
      <c r="C1069" s="722" t="str">
        <f>'[1]CM.02- FUNGIBLE'!$B$6</f>
        <v>Folder manila A4</v>
      </c>
      <c r="D1069" s="723" t="s">
        <v>591</v>
      </c>
      <c r="E1069" s="724">
        <v>1</v>
      </c>
      <c r="F1069" s="725">
        <f>'[1]CM.02- FUNGIBLE'!$E$6</f>
        <v>0.71679999999999999</v>
      </c>
      <c r="G1069" s="726">
        <f>E1069*F1069</f>
        <v>0.71679999999999999</v>
      </c>
    </row>
    <row r="1070" spans="1:21" ht="18" customHeight="1" x14ac:dyDescent="0.2">
      <c r="A1070" s="1494"/>
      <c r="B1070" s="1466"/>
      <c r="C1070" s="727" t="str">
        <f>'[1]CM.02- FUNGIBLE'!$B$5</f>
        <v>Faster</v>
      </c>
      <c r="D1070" s="723" t="s">
        <v>591</v>
      </c>
      <c r="E1070" s="727">
        <v>1</v>
      </c>
      <c r="F1070" s="728">
        <f>'[1]CM.02- FUNGIBLE'!$E$5</f>
        <v>8.8000000000000009E-2</v>
      </c>
      <c r="G1070" s="726">
        <f>E1070*F1070</f>
        <v>8.8000000000000009E-2</v>
      </c>
    </row>
    <row r="1071" spans="1:21" ht="25.5" customHeight="1" x14ac:dyDescent="0.2">
      <c r="A1071" s="1494"/>
      <c r="B1071" s="1473">
        <v>14</v>
      </c>
      <c r="C1071" s="722" t="str">
        <f>'[1]CM.02- FUNGIBLE'!$B$8</f>
        <v>Papel Bond A-4 75 gramos</v>
      </c>
      <c r="D1071" s="723" t="s">
        <v>591</v>
      </c>
      <c r="E1071" s="724">
        <v>2</v>
      </c>
      <c r="F1071" s="729">
        <f>'[1]CM.02- FUNGIBLE'!$E$8</f>
        <v>3.1600000000000003E-2</v>
      </c>
      <c r="G1071" s="726">
        <f>E1071*F1071</f>
        <v>6.3200000000000006E-2</v>
      </c>
    </row>
    <row r="1072" spans="1:21" x14ac:dyDescent="0.2">
      <c r="A1072" s="1495"/>
      <c r="B1072" s="1466"/>
      <c r="C1072" s="730" t="str">
        <f>'[1]CM.02- FUNGIBLE'!$B$7</f>
        <v>Grapas 26/6</v>
      </c>
      <c r="D1072" s="723" t="s">
        <v>591</v>
      </c>
      <c r="E1072" s="731">
        <v>1</v>
      </c>
      <c r="F1072" s="732">
        <f>'[1]CM.02- FUNGIBLE'!$E$7</f>
        <v>4.5199999999999998E-4</v>
      </c>
      <c r="G1072" s="726">
        <f>E1072*F1072</f>
        <v>4.5199999999999998E-4</v>
      </c>
    </row>
    <row r="1073" spans="1:21" ht="36" x14ac:dyDescent="0.2">
      <c r="A1073" s="736"/>
      <c r="B1073" s="713"/>
      <c r="C1073" s="737"/>
      <c r="D1073" s="713"/>
      <c r="E1073" s="713"/>
      <c r="F1073" s="692" t="s">
        <v>592</v>
      </c>
      <c r="G1073" s="691">
        <f>SUM(G1069:G1072)</f>
        <v>0.868452</v>
      </c>
    </row>
    <row r="1075" spans="1:21" s="52" customFormat="1" ht="15" customHeight="1" x14ac:dyDescent="0.25">
      <c r="A1075" s="1305" t="s">
        <v>55</v>
      </c>
      <c r="B1075" s="1305"/>
      <c r="C1075" s="1305"/>
      <c r="D1075" s="1305"/>
      <c r="E1075" s="1305"/>
      <c r="F1075" s="1305"/>
      <c r="G1075" s="1305"/>
      <c r="H1075" s="1305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</row>
    <row r="1076" spans="1:21" s="52" customFormat="1" ht="15" x14ac:dyDescent="0.25">
      <c r="A1076" s="1305" t="s">
        <v>673</v>
      </c>
      <c r="B1076" s="1305"/>
      <c r="C1076" s="1305"/>
      <c r="D1076" s="1305"/>
      <c r="E1076" s="1305"/>
      <c r="F1076" s="1305"/>
      <c r="G1076" s="1305"/>
      <c r="H1076" s="1305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</row>
    <row r="1077" spans="1:21" s="52" customFormat="1" ht="15" customHeight="1" x14ac:dyDescent="0.25">
      <c r="A1077" s="1301" t="s">
        <v>674</v>
      </c>
      <c r="B1077" s="1301"/>
      <c r="C1077" s="1301"/>
      <c r="D1077" s="1301"/>
      <c r="E1077" s="1301"/>
      <c r="F1077" s="1301"/>
      <c r="G1077" s="1301"/>
      <c r="H1077" s="130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</row>
    <row r="1078" spans="1:21" ht="14.25" thickBot="1" x14ac:dyDescent="0.3">
      <c r="A1078" s="708" t="s">
        <v>3</v>
      </c>
      <c r="B1078" s="709"/>
      <c r="C1078" s="708"/>
      <c r="D1078" s="708"/>
      <c r="E1078" s="710"/>
      <c r="F1078" s="710"/>
      <c r="G1078" s="710"/>
    </row>
    <row r="1079" spans="1:21" ht="14.25" thickBot="1" x14ac:dyDescent="0.25">
      <c r="A1079" s="1467" t="s">
        <v>216</v>
      </c>
      <c r="B1079" s="1468"/>
      <c r="C1079" s="1468"/>
      <c r="D1079" s="1468"/>
      <c r="E1079" s="1468"/>
      <c r="F1079" s="1468"/>
      <c r="G1079" s="1468"/>
    </row>
    <row r="1080" spans="1:21" ht="14.25" thickBot="1" x14ac:dyDescent="0.25">
      <c r="A1080" s="1469" t="s">
        <v>631</v>
      </c>
      <c r="B1080" s="1470"/>
      <c r="C1080" s="1470"/>
      <c r="D1080" s="1470"/>
      <c r="E1080" s="1470"/>
      <c r="F1080" s="1470"/>
      <c r="G1080" s="1470"/>
    </row>
    <row r="1081" spans="1:21" x14ac:dyDescent="0.25">
      <c r="A1081" s="714"/>
      <c r="B1081" s="713"/>
      <c r="C1081" s="714"/>
      <c r="D1081" s="714"/>
      <c r="E1081" s="714"/>
      <c r="F1081" s="714"/>
      <c r="G1081" s="714"/>
    </row>
    <row r="1082" spans="1:21" ht="14.25" thickBot="1" x14ac:dyDescent="0.3">
      <c r="A1082" s="708" t="s">
        <v>4</v>
      </c>
      <c r="B1082" s="709"/>
      <c r="C1082" s="712"/>
      <c r="D1082" s="712"/>
      <c r="F1082" s="715"/>
      <c r="G1082" s="714"/>
    </row>
    <row r="1083" spans="1:21" ht="14.25" thickBot="1" x14ac:dyDescent="0.25">
      <c r="A1083" s="1456" t="s">
        <v>21</v>
      </c>
      <c r="B1083" s="1457"/>
      <c r="C1083" s="1457"/>
      <c r="D1083" s="1457"/>
      <c r="E1083" s="1457"/>
      <c r="F1083" s="1457"/>
      <c r="G1083" s="1457"/>
    </row>
    <row r="1084" spans="1:21" x14ac:dyDescent="0.25">
      <c r="A1084" s="708"/>
      <c r="B1084" s="709"/>
      <c r="C1084" s="740"/>
      <c r="D1084" s="740"/>
      <c r="E1084" s="715"/>
      <c r="F1084" s="715"/>
      <c r="G1084" s="715"/>
    </row>
    <row r="1085" spans="1:21" x14ac:dyDescent="0.2">
      <c r="A1085" s="719" t="s">
        <v>5</v>
      </c>
      <c r="B1085" s="720" t="s">
        <v>6</v>
      </c>
      <c r="C1085" s="680" t="s">
        <v>578</v>
      </c>
      <c r="D1085" s="680" t="s">
        <v>579</v>
      </c>
      <c r="E1085" s="680" t="s">
        <v>580</v>
      </c>
      <c r="F1085" s="687" t="s">
        <v>581</v>
      </c>
      <c r="G1085" s="690" t="s">
        <v>14</v>
      </c>
    </row>
    <row r="1086" spans="1:21" x14ac:dyDescent="0.2">
      <c r="A1086" s="721"/>
      <c r="B1086" s="721"/>
      <c r="C1086" s="680"/>
      <c r="D1086" s="680"/>
      <c r="E1086" s="680" t="s">
        <v>582</v>
      </c>
      <c r="F1086" s="687" t="s">
        <v>583</v>
      </c>
      <c r="G1086" s="687" t="s">
        <v>584</v>
      </c>
    </row>
    <row r="1087" spans="1:21" ht="25.5" customHeight="1" x14ac:dyDescent="0.2">
      <c r="A1087" s="1493" t="str">
        <f>'[1]CM.01-PERSONAL '!$C$185</f>
        <v>GERENCIA DE TRANSPORTE Y TRANSITO</v>
      </c>
      <c r="B1087" s="1473">
        <v>12</v>
      </c>
      <c r="C1087" s="722" t="str">
        <f>'[1]CM.02- FUNGIBLE'!$B$6</f>
        <v>Folder manila A4</v>
      </c>
      <c r="D1087" s="723" t="s">
        <v>591</v>
      </c>
      <c r="E1087" s="724">
        <v>1</v>
      </c>
      <c r="F1087" s="725">
        <f>'[1]CM.02- FUNGIBLE'!$E$6</f>
        <v>0.71679999999999999</v>
      </c>
      <c r="G1087" s="726">
        <f>E1087*F1087</f>
        <v>0.71679999999999999</v>
      </c>
    </row>
    <row r="1088" spans="1:21" ht="18" customHeight="1" x14ac:dyDescent="0.2">
      <c r="A1088" s="1494"/>
      <c r="B1088" s="1466"/>
      <c r="C1088" s="727" t="str">
        <f>'[1]CM.02- FUNGIBLE'!$B$5</f>
        <v>Faster</v>
      </c>
      <c r="D1088" s="723" t="s">
        <v>591</v>
      </c>
      <c r="E1088" s="727">
        <v>1</v>
      </c>
      <c r="F1088" s="728">
        <f>'[1]CM.02- FUNGIBLE'!$E$5</f>
        <v>8.8000000000000009E-2</v>
      </c>
      <c r="G1088" s="726">
        <f>E1088*F1088</f>
        <v>8.8000000000000009E-2</v>
      </c>
    </row>
    <row r="1089" spans="1:21" ht="25.5" customHeight="1" x14ac:dyDescent="0.2">
      <c r="A1089" s="1494"/>
      <c r="B1089" s="1473">
        <v>14</v>
      </c>
      <c r="C1089" s="722" t="str">
        <f>'[1]CM.02- FUNGIBLE'!$B$8</f>
        <v>Papel Bond A-4 75 gramos</v>
      </c>
      <c r="D1089" s="723" t="s">
        <v>591</v>
      </c>
      <c r="E1089" s="724">
        <v>2</v>
      </c>
      <c r="F1089" s="729">
        <f>'[1]CM.02- FUNGIBLE'!$E$8</f>
        <v>3.1600000000000003E-2</v>
      </c>
      <c r="G1089" s="726">
        <f>E1089*F1089</f>
        <v>6.3200000000000006E-2</v>
      </c>
    </row>
    <row r="1090" spans="1:21" x14ac:dyDescent="0.2">
      <c r="A1090" s="1495"/>
      <c r="B1090" s="1466"/>
      <c r="C1090" s="730" t="str">
        <f>'[1]CM.02- FUNGIBLE'!$B$7</f>
        <v>Grapas 26/6</v>
      </c>
      <c r="D1090" s="723" t="s">
        <v>591</v>
      </c>
      <c r="E1090" s="731">
        <v>1</v>
      </c>
      <c r="F1090" s="732">
        <f>'[1]CM.02- FUNGIBLE'!$E$7</f>
        <v>4.5199999999999998E-4</v>
      </c>
      <c r="G1090" s="726">
        <f>E1090*F1090</f>
        <v>4.5199999999999998E-4</v>
      </c>
    </row>
    <row r="1091" spans="1:21" ht="36" x14ac:dyDescent="0.2">
      <c r="A1091" s="736"/>
      <c r="B1091" s="713"/>
      <c r="C1091" s="737"/>
      <c r="D1091" s="713"/>
      <c r="E1091" s="713"/>
      <c r="F1091" s="692" t="s">
        <v>592</v>
      </c>
      <c r="G1091" s="691">
        <f>SUM(G1087:G1090)</f>
        <v>0.868452</v>
      </c>
    </row>
    <row r="1093" spans="1:21" s="52" customFormat="1" ht="15" customHeight="1" x14ac:dyDescent="0.25">
      <c r="A1093" s="1305" t="s">
        <v>55</v>
      </c>
      <c r="B1093" s="1305"/>
      <c r="C1093" s="1305"/>
      <c r="D1093" s="1305"/>
      <c r="E1093" s="1305"/>
      <c r="F1093" s="1305"/>
      <c r="G1093" s="1305"/>
      <c r="H1093" s="1305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</row>
    <row r="1094" spans="1:21" s="52" customFormat="1" ht="15" x14ac:dyDescent="0.25">
      <c r="A1094" s="1305" t="s">
        <v>673</v>
      </c>
      <c r="B1094" s="1305"/>
      <c r="C1094" s="1305"/>
      <c r="D1094" s="1305"/>
      <c r="E1094" s="1305"/>
      <c r="F1094" s="1305"/>
      <c r="G1094" s="1305"/>
      <c r="H1094" s="1305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</row>
    <row r="1095" spans="1:21" s="52" customFormat="1" ht="15" customHeight="1" x14ac:dyDescent="0.25">
      <c r="A1095" s="1301" t="s">
        <v>674</v>
      </c>
      <c r="B1095" s="1301"/>
      <c r="C1095" s="1301"/>
      <c r="D1095" s="1301"/>
      <c r="E1095" s="1301"/>
      <c r="F1095" s="1301"/>
      <c r="G1095" s="1301"/>
      <c r="H1095" s="130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</row>
    <row r="1096" spans="1:21" ht="14.25" thickBot="1" x14ac:dyDescent="0.3">
      <c r="A1096" s="708" t="s">
        <v>3</v>
      </c>
      <c r="B1096" s="709"/>
      <c r="C1096" s="708"/>
      <c r="D1096" s="708"/>
      <c r="E1096" s="710"/>
      <c r="F1096" s="710"/>
      <c r="G1096" s="710"/>
    </row>
    <row r="1097" spans="1:21" ht="14.25" thickBot="1" x14ac:dyDescent="0.25">
      <c r="A1097" s="1467" t="s">
        <v>219</v>
      </c>
      <c r="B1097" s="1468"/>
      <c r="C1097" s="1468"/>
      <c r="D1097" s="1468"/>
      <c r="E1097" s="1468"/>
      <c r="F1097" s="1468"/>
      <c r="G1097" s="1468"/>
    </row>
    <row r="1098" spans="1:21" ht="14.25" thickBot="1" x14ac:dyDescent="0.25">
      <c r="A1098" s="1469" t="s">
        <v>632</v>
      </c>
      <c r="B1098" s="1470"/>
      <c r="C1098" s="1470"/>
      <c r="D1098" s="1470"/>
      <c r="E1098" s="1470"/>
      <c r="F1098" s="1470"/>
      <c r="G1098" s="1470"/>
    </row>
    <row r="1099" spans="1:21" x14ac:dyDescent="0.25">
      <c r="A1099" s="714"/>
      <c r="B1099" s="713"/>
      <c r="C1099" s="714"/>
      <c r="D1099" s="714"/>
      <c r="E1099" s="714"/>
      <c r="F1099" s="714"/>
      <c r="G1099" s="714"/>
    </row>
    <row r="1100" spans="1:21" ht="14.25" thickBot="1" x14ac:dyDescent="0.3">
      <c r="A1100" s="708" t="s">
        <v>4</v>
      </c>
      <c r="B1100" s="709"/>
      <c r="C1100" s="712"/>
      <c r="D1100" s="712"/>
      <c r="F1100" s="715"/>
      <c r="G1100" s="714"/>
    </row>
    <row r="1101" spans="1:21" ht="14.25" thickBot="1" x14ac:dyDescent="0.25">
      <c r="A1101" s="1456" t="s">
        <v>21</v>
      </c>
      <c r="B1101" s="1457"/>
      <c r="C1101" s="1457"/>
      <c r="D1101" s="1457"/>
      <c r="E1101" s="1457"/>
      <c r="F1101" s="1457"/>
      <c r="G1101" s="1457"/>
    </row>
    <row r="1102" spans="1:21" x14ac:dyDescent="0.2">
      <c r="A1102" s="756"/>
      <c r="B1102" s="713"/>
      <c r="C1102" s="756"/>
      <c r="D1102" s="757"/>
      <c r="E1102" s="756"/>
      <c r="F1102" s="756"/>
      <c r="G1102" s="756"/>
    </row>
    <row r="1103" spans="1:21" x14ac:dyDescent="0.2">
      <c r="A1103" s="719" t="s">
        <v>5</v>
      </c>
      <c r="B1103" s="720" t="s">
        <v>6</v>
      </c>
      <c r="C1103" s="680" t="s">
        <v>578</v>
      </c>
      <c r="D1103" s="680" t="s">
        <v>579</v>
      </c>
      <c r="E1103" s="680" t="s">
        <v>580</v>
      </c>
      <c r="F1103" s="687" t="s">
        <v>581</v>
      </c>
      <c r="G1103" s="690" t="s">
        <v>14</v>
      </c>
    </row>
    <row r="1104" spans="1:21" x14ac:dyDescent="0.2">
      <c r="A1104" s="721"/>
      <c r="B1104" s="721"/>
      <c r="C1104" s="680"/>
      <c r="D1104" s="680"/>
      <c r="E1104" s="680" t="s">
        <v>582</v>
      </c>
      <c r="F1104" s="687" t="s">
        <v>583</v>
      </c>
      <c r="G1104" s="687" t="s">
        <v>584</v>
      </c>
    </row>
    <row r="1105" spans="1:21" x14ac:dyDescent="0.2">
      <c r="A1105" s="1472" t="str">
        <f>'[1]CM.01-PERSONAL '!$C$185</f>
        <v>GERENCIA DE TRANSPORTE Y TRANSITO</v>
      </c>
      <c r="B1105" s="1473">
        <v>12</v>
      </c>
      <c r="C1105" s="722" t="str">
        <f>'[1]CM.02- FUNGIBLE'!$B$6</f>
        <v>Folder manila A4</v>
      </c>
      <c r="D1105" s="723" t="s">
        <v>591</v>
      </c>
      <c r="E1105" s="724">
        <v>1</v>
      </c>
      <c r="F1105" s="725">
        <f>'[1]CM.02- FUNGIBLE'!$E$6</f>
        <v>0.71679999999999999</v>
      </c>
      <c r="G1105" s="726">
        <f t="shared" ref="G1105:G1110" si="14">E1105*F1105</f>
        <v>0.71679999999999999</v>
      </c>
    </row>
    <row r="1106" spans="1:21" x14ac:dyDescent="0.2">
      <c r="A1106" s="1463"/>
      <c r="B1106" s="1466"/>
      <c r="C1106" s="727" t="str">
        <f>'[1]CM.02- FUNGIBLE'!$B$5</f>
        <v>Faster</v>
      </c>
      <c r="D1106" s="723" t="s">
        <v>591</v>
      </c>
      <c r="E1106" s="727">
        <v>1</v>
      </c>
      <c r="F1106" s="728">
        <f>'[1]CM.02- FUNGIBLE'!$E$5</f>
        <v>8.8000000000000009E-2</v>
      </c>
      <c r="G1106" s="726">
        <f t="shared" si="14"/>
        <v>8.8000000000000009E-2</v>
      </c>
    </row>
    <row r="1107" spans="1:21" x14ac:dyDescent="0.2">
      <c r="A1107" s="1463"/>
      <c r="B1107" s="1471">
        <v>17</v>
      </c>
      <c r="C1107" s="722" t="str">
        <f>'[1]CM.02- FUNGIBLE'!$B$8</f>
        <v>Papel Bond A-4 75 gramos</v>
      </c>
      <c r="D1107" s="723" t="s">
        <v>591</v>
      </c>
      <c r="E1107" s="724">
        <v>2</v>
      </c>
      <c r="F1107" s="729">
        <f>'[1]CM.02- FUNGIBLE'!$E$8</f>
        <v>3.1600000000000003E-2</v>
      </c>
      <c r="G1107" s="726">
        <f t="shared" si="14"/>
        <v>6.3200000000000006E-2</v>
      </c>
    </row>
    <row r="1108" spans="1:21" x14ac:dyDescent="0.2">
      <c r="A1108" s="1463"/>
      <c r="B1108" s="1466"/>
      <c r="C1108" s="730" t="str">
        <f>'[1]CM.02- FUNGIBLE'!$B$7</f>
        <v>Grapas 26/6</v>
      </c>
      <c r="D1108" s="723" t="s">
        <v>591</v>
      </c>
      <c r="E1108" s="731">
        <v>1</v>
      </c>
      <c r="F1108" s="732">
        <f>'[1]CM.02- FUNGIBLE'!$E$7</f>
        <v>4.5199999999999998E-4</v>
      </c>
      <c r="G1108" s="726">
        <f t="shared" si="14"/>
        <v>4.5199999999999998E-4</v>
      </c>
    </row>
    <row r="1109" spans="1:21" x14ac:dyDescent="0.2">
      <c r="A1109" s="1463"/>
      <c r="B1109" s="1471">
        <v>18</v>
      </c>
      <c r="C1109" s="722" t="str">
        <f>'[1]CM.02- FUNGIBLE'!$B$8</f>
        <v>Papel Bond A-4 75 gramos</v>
      </c>
      <c r="D1109" s="723" t="s">
        <v>591</v>
      </c>
      <c r="E1109" s="724">
        <v>2</v>
      </c>
      <c r="F1109" s="729">
        <f>'[1]CM.02- FUNGIBLE'!$E$8</f>
        <v>3.1600000000000003E-2</v>
      </c>
      <c r="G1109" s="726">
        <f t="shared" si="14"/>
        <v>6.3200000000000006E-2</v>
      </c>
    </row>
    <row r="1110" spans="1:21" x14ac:dyDescent="0.2">
      <c r="A1110" s="1464"/>
      <c r="B1110" s="1466"/>
      <c r="C1110" s="730" t="str">
        <f>'[1]CM.02- FUNGIBLE'!$B$7</f>
        <v>Grapas 26/6</v>
      </c>
      <c r="D1110" s="723" t="s">
        <v>591</v>
      </c>
      <c r="E1110" s="731">
        <v>1</v>
      </c>
      <c r="F1110" s="732">
        <f>'[1]CM.02- FUNGIBLE'!$E$7</f>
        <v>4.5199999999999998E-4</v>
      </c>
      <c r="G1110" s="726">
        <f t="shared" si="14"/>
        <v>4.5199999999999998E-4</v>
      </c>
    </row>
    <row r="1111" spans="1:21" ht="36" x14ac:dyDescent="0.2">
      <c r="A1111" s="706"/>
      <c r="B1111" s="707"/>
      <c r="C1111" s="706"/>
      <c r="D1111" s="713"/>
      <c r="E1111" s="713"/>
      <c r="F1111" s="692" t="s">
        <v>592</v>
      </c>
      <c r="G1111" s="691">
        <f>SUM(G1105:G1110)</f>
        <v>0.93210400000000004</v>
      </c>
    </row>
    <row r="1113" spans="1:21" s="52" customFormat="1" ht="15" customHeight="1" x14ac:dyDescent="0.25">
      <c r="A1113" s="1305" t="s">
        <v>55</v>
      </c>
      <c r="B1113" s="1305"/>
      <c r="C1113" s="1305"/>
      <c r="D1113" s="1305"/>
      <c r="E1113" s="1305"/>
      <c r="F1113" s="1305"/>
      <c r="G1113" s="1305"/>
      <c r="H1113" s="1305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</row>
    <row r="1114" spans="1:21" s="52" customFormat="1" ht="15" x14ac:dyDescent="0.25">
      <c r="A1114" s="1305" t="s">
        <v>673</v>
      </c>
      <c r="B1114" s="1305"/>
      <c r="C1114" s="1305"/>
      <c r="D1114" s="1305"/>
      <c r="E1114" s="1305"/>
      <c r="F1114" s="1305"/>
      <c r="G1114" s="1305"/>
      <c r="H1114" s="1305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</row>
    <row r="1115" spans="1:21" s="52" customFormat="1" ht="15" customHeight="1" x14ac:dyDescent="0.25">
      <c r="A1115" s="1301" t="s">
        <v>674</v>
      </c>
      <c r="B1115" s="1301"/>
      <c r="C1115" s="1301"/>
      <c r="D1115" s="1301"/>
      <c r="E1115" s="1301"/>
      <c r="F1115" s="1301"/>
      <c r="G1115" s="1301"/>
      <c r="H1115" s="130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</row>
    <row r="1116" spans="1:21" ht="14.25" thickBot="1" x14ac:dyDescent="0.3">
      <c r="A1116" s="708" t="s">
        <v>3</v>
      </c>
      <c r="B1116" s="709"/>
      <c r="C1116" s="708"/>
      <c r="D1116" s="708"/>
      <c r="E1116" s="710"/>
      <c r="F1116" s="710"/>
      <c r="G1116" s="710"/>
    </row>
    <row r="1117" spans="1:21" ht="14.25" thickBot="1" x14ac:dyDescent="0.25">
      <c r="A1117" s="1467" t="s">
        <v>219</v>
      </c>
      <c r="B1117" s="1468"/>
      <c r="C1117" s="1468"/>
      <c r="D1117" s="1468"/>
      <c r="E1117" s="1468"/>
      <c r="F1117" s="1468"/>
      <c r="G1117" s="1468"/>
    </row>
    <row r="1118" spans="1:21" ht="14.25" thickBot="1" x14ac:dyDescent="0.25">
      <c r="A1118" s="1469" t="s">
        <v>633</v>
      </c>
      <c r="B1118" s="1470"/>
      <c r="C1118" s="1470"/>
      <c r="D1118" s="1470"/>
      <c r="E1118" s="1470"/>
      <c r="F1118" s="1470"/>
      <c r="G1118" s="1470"/>
    </row>
    <row r="1119" spans="1:21" x14ac:dyDescent="0.25">
      <c r="A1119" s="714"/>
      <c r="B1119" s="713"/>
      <c r="C1119" s="714"/>
      <c r="D1119" s="714"/>
      <c r="E1119" s="714"/>
      <c r="F1119" s="714"/>
      <c r="G1119" s="714"/>
    </row>
    <row r="1120" spans="1:21" ht="14.25" thickBot="1" x14ac:dyDescent="0.3">
      <c r="A1120" s="708" t="s">
        <v>4</v>
      </c>
      <c r="B1120" s="709"/>
      <c r="C1120" s="712"/>
      <c r="D1120" s="712"/>
      <c r="F1120" s="715"/>
      <c r="G1120" s="714"/>
    </row>
    <row r="1121" spans="1:21" ht="14.25" thickBot="1" x14ac:dyDescent="0.25">
      <c r="A1121" s="1456" t="s">
        <v>21</v>
      </c>
      <c r="B1121" s="1457"/>
      <c r="C1121" s="1457"/>
      <c r="D1121" s="1457"/>
      <c r="E1121" s="1457"/>
      <c r="F1121" s="1457"/>
      <c r="G1121" s="1457"/>
    </row>
    <row r="1123" spans="1:21" x14ac:dyDescent="0.2">
      <c r="A1123" s="719" t="s">
        <v>5</v>
      </c>
      <c r="B1123" s="720" t="s">
        <v>6</v>
      </c>
      <c r="C1123" s="680" t="s">
        <v>578</v>
      </c>
      <c r="D1123" s="680" t="s">
        <v>579</v>
      </c>
      <c r="E1123" s="680" t="s">
        <v>580</v>
      </c>
      <c r="F1123" s="687" t="s">
        <v>581</v>
      </c>
      <c r="G1123" s="690" t="s">
        <v>14</v>
      </c>
    </row>
    <row r="1124" spans="1:21" x14ac:dyDescent="0.2">
      <c r="A1124" s="721"/>
      <c r="B1124" s="721"/>
      <c r="C1124" s="680"/>
      <c r="D1124" s="680"/>
      <c r="E1124" s="680" t="s">
        <v>582</v>
      </c>
      <c r="F1124" s="687" t="s">
        <v>583</v>
      </c>
      <c r="G1124" s="687" t="s">
        <v>584</v>
      </c>
    </row>
    <row r="1125" spans="1:21" x14ac:dyDescent="0.2">
      <c r="A1125" s="1472" t="str">
        <f>'[1]CM.01-PERSONAL '!$C$185</f>
        <v>GERENCIA DE TRANSPORTE Y TRANSITO</v>
      </c>
      <c r="B1125" s="1473">
        <v>12</v>
      </c>
      <c r="C1125" s="722" t="str">
        <f>'[1]CM.02- FUNGIBLE'!$B$6</f>
        <v>Folder manila A4</v>
      </c>
      <c r="D1125" s="723" t="s">
        <v>591</v>
      </c>
      <c r="E1125" s="724">
        <v>1</v>
      </c>
      <c r="F1125" s="725">
        <f>'[1]CM.02- FUNGIBLE'!$E$6</f>
        <v>0.71679999999999999</v>
      </c>
      <c r="G1125" s="726">
        <f t="shared" ref="G1125:G1131" si="15">E1125*F1125</f>
        <v>0.71679999999999999</v>
      </c>
    </row>
    <row r="1126" spans="1:21" x14ac:dyDescent="0.2">
      <c r="A1126" s="1463"/>
      <c r="B1126" s="1466"/>
      <c r="C1126" s="727" t="str">
        <f>'[1]CM.02- FUNGIBLE'!$B$5</f>
        <v>Faster</v>
      </c>
      <c r="D1126" s="723" t="s">
        <v>591</v>
      </c>
      <c r="E1126" s="727">
        <v>1</v>
      </c>
      <c r="F1126" s="728">
        <f>'[1]CM.02- FUNGIBLE'!$E$5</f>
        <v>8.8000000000000009E-2</v>
      </c>
      <c r="G1126" s="726">
        <f t="shared" si="15"/>
        <v>8.8000000000000009E-2</v>
      </c>
    </row>
    <row r="1127" spans="1:21" x14ac:dyDescent="0.2">
      <c r="A1127" s="1463"/>
      <c r="B1127" s="1471">
        <v>13</v>
      </c>
      <c r="C1127" s="722" t="str">
        <f>'[1]CM.02- FUNGIBLE'!$B$8</f>
        <v>Papel Bond A-4 75 gramos</v>
      </c>
      <c r="D1127" s="723" t="s">
        <v>591</v>
      </c>
      <c r="E1127" s="724">
        <v>2</v>
      </c>
      <c r="F1127" s="729">
        <f>'[1]CM.02- FUNGIBLE'!$E$8</f>
        <v>3.1600000000000003E-2</v>
      </c>
      <c r="G1127" s="726">
        <f t="shared" si="15"/>
        <v>6.3200000000000006E-2</v>
      </c>
    </row>
    <row r="1128" spans="1:21" x14ac:dyDescent="0.2">
      <c r="A1128" s="1463"/>
      <c r="B1128" s="1466"/>
      <c r="C1128" s="730" t="str">
        <f>'[1]CM.02- FUNGIBLE'!$B$7</f>
        <v>Grapas 26/6</v>
      </c>
      <c r="D1128" s="723" t="s">
        <v>591</v>
      </c>
      <c r="E1128" s="731">
        <v>1</v>
      </c>
      <c r="F1128" s="732">
        <f>'[1]CM.02- FUNGIBLE'!$E$7</f>
        <v>4.5199999999999998E-4</v>
      </c>
      <c r="G1128" s="726">
        <f t="shared" si="15"/>
        <v>4.5199999999999998E-4</v>
      </c>
    </row>
    <row r="1129" spans="1:21" ht="15" customHeight="1" x14ac:dyDescent="0.2">
      <c r="A1129" s="1463"/>
      <c r="B1129" s="1471">
        <v>16</v>
      </c>
      <c r="C1129" s="722" t="str">
        <f>'[1]CM.02- FUNGIBLE'!$B$8</f>
        <v>Papel Bond A-4 75 gramos</v>
      </c>
      <c r="D1129" s="723" t="s">
        <v>591</v>
      </c>
      <c r="E1129" s="724">
        <v>2</v>
      </c>
      <c r="F1129" s="729">
        <f>'[1]CM.02- FUNGIBLE'!$E$8</f>
        <v>3.1600000000000003E-2</v>
      </c>
      <c r="G1129" s="733">
        <f t="shared" si="15"/>
        <v>6.3200000000000006E-2</v>
      </c>
    </row>
    <row r="1130" spans="1:21" x14ac:dyDescent="0.2">
      <c r="A1130" s="1481"/>
      <c r="B1130" s="1466"/>
      <c r="C1130" s="730" t="str">
        <f>'[1]CM.02- FUNGIBLE'!$B$7</f>
        <v>Grapas 26/6</v>
      </c>
      <c r="D1130" s="723" t="s">
        <v>591</v>
      </c>
      <c r="E1130" s="731">
        <v>1</v>
      </c>
      <c r="F1130" s="732">
        <f>'[1]CM.02- FUNGIBLE'!$E$7</f>
        <v>4.5199999999999998E-4</v>
      </c>
      <c r="G1130" s="733">
        <f t="shared" si="15"/>
        <v>4.5199999999999998E-4</v>
      </c>
    </row>
    <row r="1131" spans="1:21" ht="27" x14ac:dyDescent="0.2">
      <c r="A1131" s="734" t="str">
        <f>'[1]CM.01-PERSONAL '!$C$175</f>
        <v>GERENCIA GENERAL DE TRANSPORTE URBANO</v>
      </c>
      <c r="B1131" s="735">
        <v>26</v>
      </c>
      <c r="C1131" s="722" t="str">
        <f>'[1]CM.02- FUNGIBLE'!$B$8</f>
        <v>Papel Bond A-4 75 gramos</v>
      </c>
      <c r="D1131" s="723" t="s">
        <v>591</v>
      </c>
      <c r="E1131" s="724">
        <v>2</v>
      </c>
      <c r="F1131" s="729">
        <f>'[1]CM.02- FUNGIBLE'!$E$8</f>
        <v>3.1600000000000003E-2</v>
      </c>
      <c r="G1131" s="733">
        <f t="shared" si="15"/>
        <v>6.3200000000000006E-2</v>
      </c>
    </row>
    <row r="1132" spans="1:21" ht="36" x14ac:dyDescent="0.2">
      <c r="A1132" s="736"/>
      <c r="B1132" s="713"/>
      <c r="C1132" s="737"/>
      <c r="D1132" s="713"/>
      <c r="E1132" s="713"/>
      <c r="F1132" s="692" t="s">
        <v>592</v>
      </c>
      <c r="G1132" s="738">
        <f>SUM(G1125:G1131)</f>
        <v>0.99530400000000008</v>
      </c>
    </row>
    <row r="1133" spans="1:21" s="750" customFormat="1" x14ac:dyDescent="0.2">
      <c r="A1133" s="739"/>
      <c r="B1133" s="713"/>
      <c r="C1133" s="737"/>
      <c r="D1133" s="713"/>
      <c r="E1133" s="713"/>
      <c r="F1133" s="694"/>
      <c r="G1133" s="751"/>
    </row>
    <row r="1134" spans="1:21" s="52" customFormat="1" ht="15" customHeight="1" x14ac:dyDescent="0.25">
      <c r="A1134" s="1305" t="s">
        <v>55</v>
      </c>
      <c r="B1134" s="1305"/>
      <c r="C1134" s="1305"/>
      <c r="D1134" s="1305"/>
      <c r="E1134" s="1305"/>
      <c r="F1134" s="1305"/>
      <c r="G1134" s="1305"/>
      <c r="H1134" s="1305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</row>
    <row r="1135" spans="1:21" s="52" customFormat="1" ht="15" x14ac:dyDescent="0.25">
      <c r="A1135" s="1305" t="s">
        <v>673</v>
      </c>
      <c r="B1135" s="1305"/>
      <c r="C1135" s="1305"/>
      <c r="D1135" s="1305"/>
      <c r="E1135" s="1305"/>
      <c r="F1135" s="1305"/>
      <c r="G1135" s="1305"/>
      <c r="H1135" s="1305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</row>
    <row r="1136" spans="1:21" s="52" customFormat="1" ht="15" customHeight="1" x14ac:dyDescent="0.25">
      <c r="A1136" s="1301" t="s">
        <v>674</v>
      </c>
      <c r="B1136" s="1301"/>
      <c r="C1136" s="1301"/>
      <c r="D1136" s="1301"/>
      <c r="E1136" s="1301"/>
      <c r="F1136" s="1301"/>
      <c r="G1136" s="1301"/>
      <c r="H1136" s="130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</row>
    <row r="1137" spans="1:7" ht="14.25" thickBot="1" x14ac:dyDescent="0.3">
      <c r="A1137" s="708" t="s">
        <v>3</v>
      </c>
      <c r="B1137" s="709"/>
      <c r="C1137" s="708"/>
      <c r="D1137" s="708"/>
      <c r="E1137" s="710"/>
      <c r="F1137" s="710"/>
      <c r="G1137" s="710"/>
    </row>
    <row r="1138" spans="1:7" ht="14.25" thickBot="1" x14ac:dyDescent="0.25">
      <c r="A1138" s="1467" t="s">
        <v>219</v>
      </c>
      <c r="B1138" s="1468"/>
      <c r="C1138" s="1468"/>
      <c r="D1138" s="1468"/>
      <c r="E1138" s="1468"/>
      <c r="F1138" s="1468"/>
      <c r="G1138" s="1468"/>
    </row>
    <row r="1139" spans="1:7" ht="14.25" thickBot="1" x14ac:dyDescent="0.25">
      <c r="A1139" s="1469" t="s">
        <v>634</v>
      </c>
      <c r="B1139" s="1470"/>
      <c r="C1139" s="1470"/>
      <c r="D1139" s="1470"/>
      <c r="E1139" s="1470"/>
      <c r="F1139" s="1470"/>
      <c r="G1139" s="1470"/>
    </row>
    <row r="1140" spans="1:7" x14ac:dyDescent="0.25">
      <c r="A1140" s="714"/>
      <c r="B1140" s="713"/>
      <c r="C1140" s="714"/>
      <c r="D1140" s="714"/>
      <c r="E1140" s="714"/>
      <c r="F1140" s="714"/>
      <c r="G1140" s="714"/>
    </row>
    <row r="1141" spans="1:7" ht="14.25" thickBot="1" x14ac:dyDescent="0.3">
      <c r="A1141" s="708" t="s">
        <v>4</v>
      </c>
      <c r="B1141" s="709"/>
      <c r="C1141" s="712"/>
      <c r="D1141" s="712"/>
      <c r="F1141" s="715"/>
      <c r="G1141" s="714"/>
    </row>
    <row r="1142" spans="1:7" ht="14.25" thickBot="1" x14ac:dyDescent="0.25">
      <c r="A1142" s="1456" t="s">
        <v>21</v>
      </c>
      <c r="B1142" s="1457"/>
      <c r="C1142" s="1457"/>
      <c r="D1142" s="1457"/>
      <c r="E1142" s="1457"/>
      <c r="F1142" s="1457"/>
      <c r="G1142" s="1457"/>
    </row>
    <row r="1143" spans="1:7" x14ac:dyDescent="0.2">
      <c r="A1143" s="756"/>
      <c r="B1143" s="713"/>
      <c r="C1143" s="756"/>
      <c r="D1143" s="757"/>
      <c r="E1143" s="756"/>
      <c r="F1143" s="756"/>
      <c r="G1143" s="756"/>
    </row>
    <row r="1144" spans="1:7" x14ac:dyDescent="0.2">
      <c r="A1144" s="719" t="s">
        <v>5</v>
      </c>
      <c r="B1144" s="720" t="s">
        <v>6</v>
      </c>
      <c r="C1144" s="680" t="s">
        <v>578</v>
      </c>
      <c r="D1144" s="680" t="s">
        <v>579</v>
      </c>
      <c r="E1144" s="680" t="s">
        <v>580</v>
      </c>
      <c r="F1144" s="687" t="s">
        <v>581</v>
      </c>
      <c r="G1144" s="690" t="s">
        <v>14</v>
      </c>
    </row>
    <row r="1145" spans="1:7" x14ac:dyDescent="0.2">
      <c r="A1145" s="721"/>
      <c r="B1145" s="721"/>
      <c r="C1145" s="680"/>
      <c r="D1145" s="680"/>
      <c r="E1145" s="680" t="s">
        <v>582</v>
      </c>
      <c r="F1145" s="687" t="s">
        <v>583</v>
      </c>
      <c r="G1145" s="687" t="s">
        <v>584</v>
      </c>
    </row>
    <row r="1146" spans="1:7" x14ac:dyDescent="0.2">
      <c r="A1146" s="1472" t="str">
        <f>'[1]CM.01-PERSONAL '!$C$185</f>
        <v>GERENCIA DE TRANSPORTE Y TRANSITO</v>
      </c>
      <c r="B1146" s="1473">
        <v>12</v>
      </c>
      <c r="C1146" s="722" t="str">
        <f>'[1]CM.02- FUNGIBLE'!$B$6</f>
        <v>Folder manila A4</v>
      </c>
      <c r="D1146" s="723" t="s">
        <v>591</v>
      </c>
      <c r="E1146" s="724">
        <v>1</v>
      </c>
      <c r="F1146" s="725">
        <f>'[1]CM.02- FUNGIBLE'!$E$6</f>
        <v>0.71679999999999999</v>
      </c>
      <c r="G1146" s="726">
        <f t="shared" ref="G1146:G1151" si="16">E1146*F1146</f>
        <v>0.71679999999999999</v>
      </c>
    </row>
    <row r="1147" spans="1:7" x14ac:dyDescent="0.2">
      <c r="A1147" s="1463"/>
      <c r="B1147" s="1466"/>
      <c r="C1147" s="727" t="str">
        <f>'[1]CM.02- FUNGIBLE'!$B$5</f>
        <v>Faster</v>
      </c>
      <c r="D1147" s="723" t="s">
        <v>591</v>
      </c>
      <c r="E1147" s="727">
        <v>1</v>
      </c>
      <c r="F1147" s="728">
        <f>'[1]CM.02- FUNGIBLE'!$E$5</f>
        <v>8.8000000000000009E-2</v>
      </c>
      <c r="G1147" s="726">
        <f t="shared" si="16"/>
        <v>8.8000000000000009E-2</v>
      </c>
    </row>
    <row r="1148" spans="1:7" x14ac:dyDescent="0.2">
      <c r="A1148" s="1463"/>
      <c r="B1148" s="1471">
        <v>17</v>
      </c>
      <c r="C1148" s="722" t="str">
        <f>'[1]CM.02- FUNGIBLE'!$B$8</f>
        <v>Papel Bond A-4 75 gramos</v>
      </c>
      <c r="D1148" s="723" t="s">
        <v>591</v>
      </c>
      <c r="E1148" s="724">
        <v>2</v>
      </c>
      <c r="F1148" s="729">
        <f>'[1]CM.02- FUNGIBLE'!$E$8</f>
        <v>3.1600000000000003E-2</v>
      </c>
      <c r="G1148" s="726">
        <f t="shared" si="16"/>
        <v>6.3200000000000006E-2</v>
      </c>
    </row>
    <row r="1149" spans="1:7" x14ac:dyDescent="0.2">
      <c r="A1149" s="1463"/>
      <c r="B1149" s="1466"/>
      <c r="C1149" s="730" t="str">
        <f>'[1]CM.02- FUNGIBLE'!$B$7</f>
        <v>Grapas 26/6</v>
      </c>
      <c r="D1149" s="723" t="s">
        <v>591</v>
      </c>
      <c r="E1149" s="731">
        <v>1</v>
      </c>
      <c r="F1149" s="732">
        <f>'[1]CM.02- FUNGIBLE'!$E$7</f>
        <v>4.5199999999999998E-4</v>
      </c>
      <c r="G1149" s="726">
        <f t="shared" si="16"/>
        <v>4.5199999999999998E-4</v>
      </c>
    </row>
    <row r="1150" spans="1:7" x14ac:dyDescent="0.2">
      <c r="A1150" s="1463"/>
      <c r="B1150" s="1471">
        <v>18</v>
      </c>
      <c r="C1150" s="722" t="str">
        <f>'[1]CM.02- FUNGIBLE'!$B$8</f>
        <v>Papel Bond A-4 75 gramos</v>
      </c>
      <c r="D1150" s="723" t="s">
        <v>591</v>
      </c>
      <c r="E1150" s="724">
        <v>2</v>
      </c>
      <c r="F1150" s="729">
        <f>'[1]CM.02- FUNGIBLE'!$E$8</f>
        <v>3.1600000000000003E-2</v>
      </c>
      <c r="G1150" s="726">
        <f t="shared" si="16"/>
        <v>6.3200000000000006E-2</v>
      </c>
    </row>
    <row r="1151" spans="1:7" x14ac:dyDescent="0.2">
      <c r="A1151" s="1464"/>
      <c r="B1151" s="1466"/>
      <c r="C1151" s="730" t="str">
        <f>'[1]CM.02- FUNGIBLE'!$B$7</f>
        <v>Grapas 26/6</v>
      </c>
      <c r="D1151" s="723" t="s">
        <v>591</v>
      </c>
      <c r="E1151" s="731">
        <v>1</v>
      </c>
      <c r="F1151" s="732">
        <f>'[1]CM.02- FUNGIBLE'!$E$7</f>
        <v>4.5199999999999998E-4</v>
      </c>
      <c r="G1151" s="726">
        <f t="shared" si="16"/>
        <v>4.5199999999999998E-4</v>
      </c>
    </row>
    <row r="1152" spans="1:7" ht="36" x14ac:dyDescent="0.2">
      <c r="A1152" s="706"/>
      <c r="B1152" s="707"/>
      <c r="C1152" s="706"/>
      <c r="D1152" s="713"/>
      <c r="E1152" s="713"/>
      <c r="F1152" s="692" t="s">
        <v>592</v>
      </c>
      <c r="G1152" s="691">
        <f>SUM(G1146:G1151)</f>
        <v>0.93210400000000004</v>
      </c>
    </row>
    <row r="1154" spans="1:21" s="52" customFormat="1" ht="15" customHeight="1" x14ac:dyDescent="0.25">
      <c r="A1154" s="1305" t="s">
        <v>55</v>
      </c>
      <c r="B1154" s="1305"/>
      <c r="C1154" s="1305"/>
      <c r="D1154" s="1305"/>
      <c r="E1154" s="1305"/>
      <c r="F1154" s="1305"/>
      <c r="G1154" s="1305"/>
      <c r="H1154" s="1305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</row>
    <row r="1155" spans="1:21" s="52" customFormat="1" ht="15" x14ac:dyDescent="0.25">
      <c r="A1155" s="1305" t="s">
        <v>673</v>
      </c>
      <c r="B1155" s="1305"/>
      <c r="C1155" s="1305"/>
      <c r="D1155" s="1305"/>
      <c r="E1155" s="1305"/>
      <c r="F1155" s="1305"/>
      <c r="G1155" s="1305"/>
      <c r="H1155" s="1305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</row>
    <row r="1156" spans="1:21" s="52" customFormat="1" ht="15" customHeight="1" x14ac:dyDescent="0.25">
      <c r="A1156" s="1301" t="s">
        <v>674</v>
      </c>
      <c r="B1156" s="1301"/>
      <c r="C1156" s="1301"/>
      <c r="D1156" s="1301"/>
      <c r="E1156" s="1301"/>
      <c r="F1156" s="1301"/>
      <c r="G1156" s="1301"/>
      <c r="H1156" s="130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</row>
    <row r="1157" spans="1:21" ht="14.25" thickBot="1" x14ac:dyDescent="0.3">
      <c r="A1157" s="708" t="s">
        <v>3</v>
      </c>
      <c r="B1157" s="709"/>
      <c r="C1157" s="708"/>
      <c r="D1157" s="708"/>
      <c r="E1157" s="710"/>
      <c r="F1157" s="710"/>
      <c r="G1157" s="710"/>
    </row>
    <row r="1158" spans="1:21" ht="14.25" thickBot="1" x14ac:dyDescent="0.25">
      <c r="A1158" s="1467" t="s">
        <v>219</v>
      </c>
      <c r="B1158" s="1468"/>
      <c r="C1158" s="1468"/>
      <c r="D1158" s="1468"/>
      <c r="E1158" s="1468"/>
      <c r="F1158" s="1468"/>
      <c r="G1158" s="1468"/>
    </row>
    <row r="1159" spans="1:21" ht="14.25" thickBot="1" x14ac:dyDescent="0.25">
      <c r="A1159" s="1469" t="s">
        <v>635</v>
      </c>
      <c r="B1159" s="1470"/>
      <c r="C1159" s="1470"/>
      <c r="D1159" s="1470"/>
      <c r="E1159" s="1470"/>
      <c r="F1159" s="1470"/>
      <c r="G1159" s="1470"/>
    </row>
    <row r="1160" spans="1:21" x14ac:dyDescent="0.25">
      <c r="A1160" s="714"/>
      <c r="B1160" s="713"/>
      <c r="C1160" s="714"/>
      <c r="D1160" s="714"/>
      <c r="E1160" s="714"/>
      <c r="F1160" s="714"/>
      <c r="G1160" s="714"/>
    </row>
    <row r="1161" spans="1:21" ht="14.25" thickBot="1" x14ac:dyDescent="0.3">
      <c r="A1161" s="708" t="s">
        <v>4</v>
      </c>
      <c r="B1161" s="709"/>
      <c r="C1161" s="712"/>
      <c r="D1161" s="712"/>
      <c r="F1161" s="715"/>
      <c r="G1161" s="714"/>
    </row>
    <row r="1162" spans="1:21" ht="14.25" thickBot="1" x14ac:dyDescent="0.25">
      <c r="A1162" s="1456" t="s">
        <v>21</v>
      </c>
      <c r="B1162" s="1457"/>
      <c r="C1162" s="1457"/>
      <c r="D1162" s="1457"/>
      <c r="E1162" s="1457"/>
      <c r="F1162" s="1457"/>
      <c r="G1162" s="1457"/>
    </row>
    <row r="1163" spans="1:21" x14ac:dyDescent="0.2">
      <c r="A1163" s="756"/>
      <c r="B1163" s="713"/>
      <c r="C1163" s="756"/>
      <c r="D1163" s="757"/>
      <c r="E1163" s="756"/>
      <c r="F1163" s="756"/>
      <c r="G1163" s="756"/>
    </row>
    <row r="1164" spans="1:21" x14ac:dyDescent="0.2">
      <c r="A1164" s="719" t="s">
        <v>5</v>
      </c>
      <c r="B1164" s="720" t="s">
        <v>6</v>
      </c>
      <c r="C1164" s="680" t="s">
        <v>578</v>
      </c>
      <c r="D1164" s="680" t="s">
        <v>579</v>
      </c>
      <c r="E1164" s="680" t="s">
        <v>580</v>
      </c>
      <c r="F1164" s="687" t="s">
        <v>581</v>
      </c>
      <c r="G1164" s="690" t="s">
        <v>14</v>
      </c>
    </row>
    <row r="1165" spans="1:21" x14ac:dyDescent="0.2">
      <c r="A1165" s="721"/>
      <c r="B1165" s="721"/>
      <c r="C1165" s="680"/>
      <c r="D1165" s="680"/>
      <c r="E1165" s="680" t="s">
        <v>582</v>
      </c>
      <c r="F1165" s="687" t="s">
        <v>583</v>
      </c>
      <c r="G1165" s="687" t="s">
        <v>584</v>
      </c>
    </row>
    <row r="1166" spans="1:21" x14ac:dyDescent="0.2">
      <c r="A1166" s="1472" t="str">
        <f>'[1]CM.01-PERSONAL '!$C$185</f>
        <v>GERENCIA DE TRANSPORTE Y TRANSITO</v>
      </c>
      <c r="B1166" s="1473">
        <v>12</v>
      </c>
      <c r="C1166" s="722" t="str">
        <f>'[1]CM.02- FUNGIBLE'!$B$6</f>
        <v>Folder manila A4</v>
      </c>
      <c r="D1166" s="723" t="s">
        <v>591</v>
      </c>
      <c r="E1166" s="724">
        <v>1</v>
      </c>
      <c r="F1166" s="725">
        <f>'[1]CM.02- FUNGIBLE'!$E$6</f>
        <v>0.71679999999999999</v>
      </c>
      <c r="G1166" s="726">
        <f t="shared" ref="G1166:G1172" si="17">E1166*F1166</f>
        <v>0.71679999999999999</v>
      </c>
    </row>
    <row r="1167" spans="1:21" x14ac:dyDescent="0.2">
      <c r="A1167" s="1463"/>
      <c r="B1167" s="1466"/>
      <c r="C1167" s="727" t="str">
        <f>'[1]CM.02- FUNGIBLE'!$B$5</f>
        <v>Faster</v>
      </c>
      <c r="D1167" s="723" t="s">
        <v>591</v>
      </c>
      <c r="E1167" s="727">
        <v>1</v>
      </c>
      <c r="F1167" s="728">
        <f>'[1]CM.02- FUNGIBLE'!$E$5</f>
        <v>8.8000000000000009E-2</v>
      </c>
      <c r="G1167" s="726">
        <f t="shared" si="17"/>
        <v>8.8000000000000009E-2</v>
      </c>
    </row>
    <row r="1168" spans="1:21" x14ac:dyDescent="0.2">
      <c r="A1168" s="1463"/>
      <c r="B1168" s="1471">
        <v>13</v>
      </c>
      <c r="C1168" s="722" t="str">
        <f>'[1]CM.02- FUNGIBLE'!$B$8</f>
        <v>Papel Bond A-4 75 gramos</v>
      </c>
      <c r="D1168" s="723" t="s">
        <v>591</v>
      </c>
      <c r="E1168" s="724">
        <v>2</v>
      </c>
      <c r="F1168" s="729">
        <f>'[1]CM.02- FUNGIBLE'!$E$8</f>
        <v>3.1600000000000003E-2</v>
      </c>
      <c r="G1168" s="726">
        <f t="shared" si="17"/>
        <v>6.3200000000000006E-2</v>
      </c>
    </row>
    <row r="1169" spans="1:21" x14ac:dyDescent="0.2">
      <c r="A1169" s="1463"/>
      <c r="B1169" s="1466"/>
      <c r="C1169" s="730" t="str">
        <f>'[1]CM.02- FUNGIBLE'!$B$7</f>
        <v>Grapas 26/6</v>
      </c>
      <c r="D1169" s="723" t="s">
        <v>591</v>
      </c>
      <c r="E1169" s="731">
        <v>1</v>
      </c>
      <c r="F1169" s="732">
        <f>'[1]CM.02- FUNGIBLE'!$E$7</f>
        <v>4.5199999999999998E-4</v>
      </c>
      <c r="G1169" s="726">
        <f t="shared" si="17"/>
        <v>4.5199999999999998E-4</v>
      </c>
    </row>
    <row r="1170" spans="1:21" ht="15" customHeight="1" x14ac:dyDescent="0.2">
      <c r="A1170" s="1463"/>
      <c r="B1170" s="1471">
        <v>16</v>
      </c>
      <c r="C1170" s="722" t="str">
        <f>'[1]CM.02- FUNGIBLE'!$B$8</f>
        <v>Papel Bond A-4 75 gramos</v>
      </c>
      <c r="D1170" s="723" t="s">
        <v>591</v>
      </c>
      <c r="E1170" s="724">
        <v>2</v>
      </c>
      <c r="F1170" s="729">
        <f>'[1]CM.02- FUNGIBLE'!$E$8</f>
        <v>3.1600000000000003E-2</v>
      </c>
      <c r="G1170" s="733">
        <f t="shared" si="17"/>
        <v>6.3200000000000006E-2</v>
      </c>
    </row>
    <row r="1171" spans="1:21" x14ac:dyDescent="0.2">
      <c r="A1171" s="1481"/>
      <c r="B1171" s="1466"/>
      <c r="C1171" s="730" t="str">
        <f>'[1]CM.02- FUNGIBLE'!$B$7</f>
        <v>Grapas 26/6</v>
      </c>
      <c r="D1171" s="723" t="s">
        <v>591</v>
      </c>
      <c r="E1171" s="731">
        <v>1</v>
      </c>
      <c r="F1171" s="732">
        <f>'[1]CM.02- FUNGIBLE'!$E$7</f>
        <v>4.5199999999999998E-4</v>
      </c>
      <c r="G1171" s="733">
        <f t="shared" si="17"/>
        <v>4.5199999999999998E-4</v>
      </c>
    </row>
    <row r="1172" spans="1:21" ht="27" x14ac:dyDescent="0.2">
      <c r="A1172" s="734" t="str">
        <f>'[1]CM.01-PERSONAL '!$C$175</f>
        <v>GERENCIA GENERAL DE TRANSPORTE URBANO</v>
      </c>
      <c r="B1172" s="735">
        <v>26</v>
      </c>
      <c r="C1172" s="722" t="str">
        <f>'[1]CM.02- FUNGIBLE'!$B$8</f>
        <v>Papel Bond A-4 75 gramos</v>
      </c>
      <c r="D1172" s="723" t="s">
        <v>591</v>
      </c>
      <c r="E1172" s="724">
        <v>2</v>
      </c>
      <c r="F1172" s="729">
        <f>'[1]CM.02- FUNGIBLE'!$E$8</f>
        <v>3.1600000000000003E-2</v>
      </c>
      <c r="G1172" s="733">
        <f t="shared" si="17"/>
        <v>6.3200000000000006E-2</v>
      </c>
    </row>
    <row r="1173" spans="1:21" ht="36" x14ac:dyDescent="0.2">
      <c r="A1173" s="736"/>
      <c r="B1173" s="713"/>
      <c r="C1173" s="737"/>
      <c r="D1173" s="713"/>
      <c r="E1173" s="713"/>
      <c r="F1173" s="692" t="s">
        <v>592</v>
      </c>
      <c r="G1173" s="738">
        <f>SUM(G1166:G1172)</f>
        <v>0.99530400000000008</v>
      </c>
    </row>
    <row r="1174" spans="1:21" s="52" customFormat="1" ht="15" customHeight="1" x14ac:dyDescent="0.25">
      <c r="A1174" s="1305" t="s">
        <v>55</v>
      </c>
      <c r="B1174" s="1305"/>
      <c r="C1174" s="1305"/>
      <c r="D1174" s="1305"/>
      <c r="E1174" s="1305"/>
      <c r="F1174" s="1305"/>
      <c r="G1174" s="1305"/>
      <c r="H1174" s="1305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</row>
    <row r="1175" spans="1:21" s="52" customFormat="1" ht="15" x14ac:dyDescent="0.25">
      <c r="A1175" s="1305" t="s">
        <v>673</v>
      </c>
      <c r="B1175" s="1305"/>
      <c r="C1175" s="1305"/>
      <c r="D1175" s="1305"/>
      <c r="E1175" s="1305"/>
      <c r="F1175" s="1305"/>
      <c r="G1175" s="1305"/>
      <c r="H1175" s="1305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</row>
    <row r="1176" spans="1:21" s="52" customFormat="1" ht="15" customHeight="1" x14ac:dyDescent="0.25">
      <c r="A1176" s="1301" t="s">
        <v>674</v>
      </c>
      <c r="B1176" s="1301"/>
      <c r="C1176" s="1301"/>
      <c r="D1176" s="1301"/>
      <c r="E1176" s="1301"/>
      <c r="F1176" s="1301"/>
      <c r="G1176" s="1301"/>
      <c r="H1176" s="130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</row>
    <row r="1177" spans="1:21" ht="14.25" thickBot="1" x14ac:dyDescent="0.3">
      <c r="A1177" s="708" t="s">
        <v>3</v>
      </c>
      <c r="B1177" s="709"/>
      <c r="C1177" s="708"/>
      <c r="D1177" s="708"/>
      <c r="E1177" s="710"/>
      <c r="F1177" s="710"/>
      <c r="G1177" s="710"/>
    </row>
    <row r="1178" spans="1:21" ht="14.25" thickBot="1" x14ac:dyDescent="0.25">
      <c r="A1178" s="1467" t="s">
        <v>219</v>
      </c>
      <c r="B1178" s="1468"/>
      <c r="C1178" s="1468"/>
      <c r="D1178" s="1468"/>
      <c r="E1178" s="1468"/>
      <c r="F1178" s="1468"/>
      <c r="G1178" s="1468"/>
    </row>
    <row r="1179" spans="1:21" ht="33" customHeight="1" thickBot="1" x14ac:dyDescent="0.25">
      <c r="A1179" s="1469" t="s">
        <v>636</v>
      </c>
      <c r="B1179" s="1470"/>
      <c r="C1179" s="1470"/>
      <c r="D1179" s="1470"/>
      <c r="E1179" s="1470"/>
      <c r="F1179" s="1470"/>
      <c r="G1179" s="1470"/>
    </row>
    <row r="1180" spans="1:21" x14ac:dyDescent="0.25">
      <c r="A1180" s="714"/>
      <c r="B1180" s="713"/>
      <c r="C1180" s="714"/>
      <c r="D1180" s="714"/>
      <c r="E1180" s="714"/>
      <c r="F1180" s="714"/>
      <c r="G1180" s="714"/>
    </row>
    <row r="1181" spans="1:21" ht="14.25" thickBot="1" x14ac:dyDescent="0.3">
      <c r="A1181" s="708" t="s">
        <v>4</v>
      </c>
      <c r="B1181" s="709"/>
      <c r="C1181" s="712"/>
      <c r="D1181" s="712"/>
      <c r="F1181" s="715"/>
      <c r="G1181" s="714"/>
    </row>
    <row r="1182" spans="1:21" ht="14.25" thickBot="1" x14ac:dyDescent="0.25">
      <c r="A1182" s="1456" t="s">
        <v>21</v>
      </c>
      <c r="B1182" s="1457"/>
      <c r="C1182" s="1457"/>
      <c r="D1182" s="1457"/>
      <c r="E1182" s="1457"/>
      <c r="F1182" s="1457"/>
      <c r="G1182" s="1457"/>
    </row>
    <row r="1183" spans="1:21" x14ac:dyDescent="0.2">
      <c r="A1183" s="756"/>
      <c r="B1183" s="713"/>
      <c r="C1183" s="756"/>
      <c r="D1183" s="757"/>
      <c r="E1183" s="756"/>
      <c r="F1183" s="756"/>
      <c r="G1183" s="756"/>
    </row>
    <row r="1184" spans="1:21" x14ac:dyDescent="0.2">
      <c r="A1184" s="719" t="s">
        <v>5</v>
      </c>
      <c r="B1184" s="720" t="s">
        <v>6</v>
      </c>
      <c r="C1184" s="680" t="s">
        <v>578</v>
      </c>
      <c r="D1184" s="680" t="s">
        <v>579</v>
      </c>
      <c r="E1184" s="680" t="s">
        <v>580</v>
      </c>
      <c r="F1184" s="687" t="s">
        <v>581</v>
      </c>
      <c r="G1184" s="690" t="s">
        <v>14</v>
      </c>
    </row>
    <row r="1185" spans="1:21" x14ac:dyDescent="0.2">
      <c r="A1185" s="721"/>
      <c r="B1185" s="721"/>
      <c r="C1185" s="680"/>
      <c r="D1185" s="680"/>
      <c r="E1185" s="680" t="s">
        <v>582</v>
      </c>
      <c r="F1185" s="687" t="s">
        <v>583</v>
      </c>
      <c r="G1185" s="687" t="s">
        <v>584</v>
      </c>
    </row>
    <row r="1186" spans="1:21" x14ac:dyDescent="0.2">
      <c r="A1186" s="1472" t="str">
        <f>'[1]CM.01-PERSONAL '!$C$185</f>
        <v>GERENCIA DE TRANSPORTE Y TRANSITO</v>
      </c>
      <c r="B1186" s="1473">
        <v>12</v>
      </c>
      <c r="C1186" s="722" t="str">
        <f>'[1]CM.02- FUNGIBLE'!$B$6</f>
        <v>Folder manila A4</v>
      </c>
      <c r="D1186" s="723" t="s">
        <v>591</v>
      </c>
      <c r="E1186" s="724">
        <v>1</v>
      </c>
      <c r="F1186" s="725">
        <f>'[1]CM.02- FUNGIBLE'!$E$6</f>
        <v>0.71679999999999999</v>
      </c>
      <c r="G1186" s="726">
        <f t="shared" ref="G1186:G1192" si="18">E1186*F1186</f>
        <v>0.71679999999999999</v>
      </c>
    </row>
    <row r="1187" spans="1:21" x14ac:dyDescent="0.2">
      <c r="A1187" s="1463"/>
      <c r="B1187" s="1466"/>
      <c r="C1187" s="727" t="str">
        <f>'[1]CM.02- FUNGIBLE'!$B$5</f>
        <v>Faster</v>
      </c>
      <c r="D1187" s="723" t="s">
        <v>591</v>
      </c>
      <c r="E1187" s="727">
        <v>1</v>
      </c>
      <c r="F1187" s="728">
        <f>'[1]CM.02- FUNGIBLE'!$E$5</f>
        <v>8.8000000000000009E-2</v>
      </c>
      <c r="G1187" s="726">
        <f t="shared" si="18"/>
        <v>8.8000000000000009E-2</v>
      </c>
    </row>
    <row r="1188" spans="1:21" x14ac:dyDescent="0.2">
      <c r="A1188" s="1463"/>
      <c r="B1188" s="1471">
        <v>13</v>
      </c>
      <c r="C1188" s="722" t="str">
        <f>'[1]CM.02- FUNGIBLE'!$B$8</f>
        <v>Papel Bond A-4 75 gramos</v>
      </c>
      <c r="D1188" s="723" t="s">
        <v>591</v>
      </c>
      <c r="E1188" s="724">
        <v>2</v>
      </c>
      <c r="F1188" s="729">
        <f>'[1]CM.02- FUNGIBLE'!$E$8</f>
        <v>3.1600000000000003E-2</v>
      </c>
      <c r="G1188" s="726">
        <f t="shared" si="18"/>
        <v>6.3200000000000006E-2</v>
      </c>
    </row>
    <row r="1189" spans="1:21" x14ac:dyDescent="0.2">
      <c r="A1189" s="1463"/>
      <c r="B1189" s="1466"/>
      <c r="C1189" s="730" t="str">
        <f>'[1]CM.02- FUNGIBLE'!$B$7</f>
        <v>Grapas 26/6</v>
      </c>
      <c r="D1189" s="723" t="s">
        <v>591</v>
      </c>
      <c r="E1189" s="731">
        <v>1</v>
      </c>
      <c r="F1189" s="732">
        <f>'[1]CM.02- FUNGIBLE'!$E$7</f>
        <v>4.5199999999999998E-4</v>
      </c>
      <c r="G1189" s="726">
        <f t="shared" si="18"/>
        <v>4.5199999999999998E-4</v>
      </c>
    </row>
    <row r="1190" spans="1:21" ht="15" customHeight="1" x14ac:dyDescent="0.2">
      <c r="A1190" s="1463"/>
      <c r="B1190" s="1471">
        <v>16</v>
      </c>
      <c r="C1190" s="722" t="str">
        <f>'[1]CM.02- FUNGIBLE'!$B$8</f>
        <v>Papel Bond A-4 75 gramos</v>
      </c>
      <c r="D1190" s="723" t="s">
        <v>591</v>
      </c>
      <c r="E1190" s="724">
        <v>2</v>
      </c>
      <c r="F1190" s="729">
        <f>'[1]CM.02- FUNGIBLE'!$E$8</f>
        <v>3.1600000000000003E-2</v>
      </c>
      <c r="G1190" s="733">
        <f t="shared" si="18"/>
        <v>6.3200000000000006E-2</v>
      </c>
    </row>
    <row r="1191" spans="1:21" x14ac:dyDescent="0.2">
      <c r="A1191" s="1481"/>
      <c r="B1191" s="1466"/>
      <c r="C1191" s="730" t="str">
        <f>'[1]CM.02- FUNGIBLE'!$B$7</f>
        <v>Grapas 26/6</v>
      </c>
      <c r="D1191" s="723" t="s">
        <v>591</v>
      </c>
      <c r="E1191" s="731">
        <v>1</v>
      </c>
      <c r="F1191" s="732">
        <f>'[1]CM.02- FUNGIBLE'!$E$7</f>
        <v>4.5199999999999998E-4</v>
      </c>
      <c r="G1191" s="733">
        <f t="shared" si="18"/>
        <v>4.5199999999999998E-4</v>
      </c>
    </row>
    <row r="1192" spans="1:21" ht="27" x14ac:dyDescent="0.2">
      <c r="A1192" s="734" t="str">
        <f>'[1]CM.01-PERSONAL '!$C$175</f>
        <v>GERENCIA GENERAL DE TRANSPORTE URBANO</v>
      </c>
      <c r="B1192" s="735">
        <v>26</v>
      </c>
      <c r="C1192" s="722" t="str">
        <f>'[1]CM.02- FUNGIBLE'!$B$8</f>
        <v>Papel Bond A-4 75 gramos</v>
      </c>
      <c r="D1192" s="723" t="s">
        <v>591</v>
      </c>
      <c r="E1192" s="724">
        <v>2</v>
      </c>
      <c r="F1192" s="729">
        <f>'[1]CM.02- FUNGIBLE'!$E$8</f>
        <v>3.1600000000000003E-2</v>
      </c>
      <c r="G1192" s="733">
        <f t="shared" si="18"/>
        <v>6.3200000000000006E-2</v>
      </c>
    </row>
    <row r="1193" spans="1:21" ht="36" x14ac:dyDescent="0.2">
      <c r="A1193" s="736"/>
      <c r="B1193" s="713"/>
      <c r="C1193" s="737"/>
      <c r="D1193" s="713"/>
      <c r="E1193" s="713"/>
      <c r="F1193" s="692" t="s">
        <v>592</v>
      </c>
      <c r="G1193" s="738">
        <f>SUM(G1186:G1192)</f>
        <v>0.99530400000000008</v>
      </c>
    </row>
    <row r="1194" spans="1:21" s="750" customFormat="1" x14ac:dyDescent="0.2">
      <c r="A1194" s="739"/>
      <c r="B1194" s="713"/>
      <c r="C1194" s="737"/>
      <c r="D1194" s="713"/>
      <c r="E1194" s="713"/>
      <c r="F1194" s="694"/>
      <c r="G1194" s="751"/>
    </row>
    <row r="1195" spans="1:21" s="52" customFormat="1" ht="15" customHeight="1" x14ac:dyDescent="0.25">
      <c r="A1195" s="1305" t="s">
        <v>55</v>
      </c>
      <c r="B1195" s="1305"/>
      <c r="C1195" s="1305"/>
      <c r="D1195" s="1305"/>
      <c r="E1195" s="1305"/>
      <c r="F1195" s="1305"/>
      <c r="G1195" s="1305"/>
      <c r="H1195" s="1305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</row>
    <row r="1196" spans="1:21" s="52" customFormat="1" ht="15" x14ac:dyDescent="0.25">
      <c r="A1196" s="1305" t="s">
        <v>673</v>
      </c>
      <c r="B1196" s="1305"/>
      <c r="C1196" s="1305"/>
      <c r="D1196" s="1305"/>
      <c r="E1196" s="1305"/>
      <c r="F1196" s="1305"/>
      <c r="G1196" s="1305"/>
      <c r="H1196" s="1305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</row>
    <row r="1197" spans="1:21" s="52" customFormat="1" ht="15" customHeight="1" x14ac:dyDescent="0.25">
      <c r="A1197" s="1301" t="s">
        <v>674</v>
      </c>
      <c r="B1197" s="1301"/>
      <c r="C1197" s="1301"/>
      <c r="D1197" s="1301"/>
      <c r="E1197" s="1301"/>
      <c r="F1197" s="1301"/>
      <c r="G1197" s="1301"/>
      <c r="H1197" s="130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</row>
    <row r="1198" spans="1:21" ht="14.25" thickBot="1" x14ac:dyDescent="0.3">
      <c r="A1198" s="708" t="s">
        <v>3</v>
      </c>
      <c r="B1198" s="709"/>
      <c r="C1198" s="708"/>
      <c r="D1198" s="708"/>
      <c r="E1198" s="710"/>
      <c r="F1198" s="710"/>
      <c r="G1198" s="710"/>
    </row>
    <row r="1199" spans="1:21" ht="14.25" thickBot="1" x14ac:dyDescent="0.25">
      <c r="A1199" s="1467" t="s">
        <v>219</v>
      </c>
      <c r="B1199" s="1468"/>
      <c r="C1199" s="1468"/>
      <c r="D1199" s="1468"/>
      <c r="E1199" s="1468"/>
      <c r="F1199" s="1468"/>
      <c r="G1199" s="1468"/>
    </row>
    <row r="1200" spans="1:21" ht="14.25" thickBot="1" x14ac:dyDescent="0.25">
      <c r="A1200" s="1469" t="s">
        <v>637</v>
      </c>
      <c r="B1200" s="1470"/>
      <c r="C1200" s="1470"/>
      <c r="D1200" s="1470"/>
      <c r="E1200" s="1470"/>
      <c r="F1200" s="1470"/>
      <c r="G1200" s="1470"/>
    </row>
    <row r="1201" spans="1:21" x14ac:dyDescent="0.25">
      <c r="A1201" s="714"/>
      <c r="B1201" s="713"/>
      <c r="C1201" s="714"/>
      <c r="D1201" s="714"/>
      <c r="E1201" s="714"/>
      <c r="F1201" s="714"/>
      <c r="G1201" s="714"/>
    </row>
    <row r="1202" spans="1:21" ht="14.25" thickBot="1" x14ac:dyDescent="0.3">
      <c r="A1202" s="708" t="s">
        <v>4</v>
      </c>
      <c r="B1202" s="709"/>
      <c r="C1202" s="712"/>
      <c r="D1202" s="712"/>
      <c r="F1202" s="715"/>
      <c r="G1202" s="714"/>
    </row>
    <row r="1203" spans="1:21" ht="14.25" thickBot="1" x14ac:dyDescent="0.25">
      <c r="A1203" s="1456" t="s">
        <v>21</v>
      </c>
      <c r="B1203" s="1457"/>
      <c r="C1203" s="1457"/>
      <c r="D1203" s="1457"/>
      <c r="E1203" s="1457"/>
      <c r="F1203" s="1457"/>
      <c r="G1203" s="1457"/>
    </row>
    <row r="1205" spans="1:21" x14ac:dyDescent="0.2">
      <c r="A1205" s="719" t="s">
        <v>5</v>
      </c>
      <c r="B1205" s="720" t="s">
        <v>6</v>
      </c>
      <c r="C1205" s="680" t="s">
        <v>578</v>
      </c>
      <c r="D1205" s="680" t="s">
        <v>579</v>
      </c>
      <c r="E1205" s="680" t="s">
        <v>580</v>
      </c>
      <c r="F1205" s="687" t="s">
        <v>581</v>
      </c>
      <c r="G1205" s="690" t="s">
        <v>14</v>
      </c>
    </row>
    <row r="1206" spans="1:21" x14ac:dyDescent="0.2">
      <c r="A1206" s="721"/>
      <c r="B1206" s="721"/>
      <c r="C1206" s="680"/>
      <c r="D1206" s="680"/>
      <c r="E1206" s="680" t="s">
        <v>582</v>
      </c>
      <c r="F1206" s="687" t="s">
        <v>583</v>
      </c>
      <c r="G1206" s="687" t="s">
        <v>584</v>
      </c>
    </row>
    <row r="1207" spans="1:21" x14ac:dyDescent="0.2">
      <c r="A1207" s="1472" t="str">
        <f>'[1]CM.01-PERSONAL '!$C$185</f>
        <v>GERENCIA DE TRANSPORTE Y TRANSITO</v>
      </c>
      <c r="B1207" s="1473">
        <v>12</v>
      </c>
      <c r="C1207" s="722" t="str">
        <f>'[1]CM.02- FUNGIBLE'!$B$6</f>
        <v>Folder manila A4</v>
      </c>
      <c r="D1207" s="723" t="s">
        <v>591</v>
      </c>
      <c r="E1207" s="724">
        <v>1</v>
      </c>
      <c r="F1207" s="725">
        <f>'[1]CM.02- FUNGIBLE'!$E$6</f>
        <v>0.71679999999999999</v>
      </c>
      <c r="G1207" s="726">
        <f t="shared" ref="G1207:G1212" si="19">E1207*F1207</f>
        <v>0.71679999999999999</v>
      </c>
    </row>
    <row r="1208" spans="1:21" x14ac:dyDescent="0.2">
      <c r="A1208" s="1463"/>
      <c r="B1208" s="1466"/>
      <c r="C1208" s="727" t="str">
        <f>'[1]CM.02- FUNGIBLE'!$B$5</f>
        <v>Faster</v>
      </c>
      <c r="D1208" s="723" t="s">
        <v>591</v>
      </c>
      <c r="E1208" s="727">
        <v>1</v>
      </c>
      <c r="F1208" s="728">
        <f>'[1]CM.02- FUNGIBLE'!$E$5</f>
        <v>8.8000000000000009E-2</v>
      </c>
      <c r="G1208" s="726">
        <f t="shared" si="19"/>
        <v>8.8000000000000009E-2</v>
      </c>
    </row>
    <row r="1209" spans="1:21" x14ac:dyDescent="0.2">
      <c r="A1209" s="1463"/>
      <c r="B1209" s="1471">
        <v>17</v>
      </c>
      <c r="C1209" s="722" t="str">
        <f>'[1]CM.02- FUNGIBLE'!$B$8</f>
        <v>Papel Bond A-4 75 gramos</v>
      </c>
      <c r="D1209" s="723" t="s">
        <v>591</v>
      </c>
      <c r="E1209" s="724">
        <v>2</v>
      </c>
      <c r="F1209" s="729">
        <f>'[1]CM.02- FUNGIBLE'!$E$8</f>
        <v>3.1600000000000003E-2</v>
      </c>
      <c r="G1209" s="726">
        <f t="shared" si="19"/>
        <v>6.3200000000000006E-2</v>
      </c>
    </row>
    <row r="1210" spans="1:21" x14ac:dyDescent="0.2">
      <c r="A1210" s="1463"/>
      <c r="B1210" s="1466"/>
      <c r="C1210" s="730" t="str">
        <f>'[1]CM.02- FUNGIBLE'!$B$7</f>
        <v>Grapas 26/6</v>
      </c>
      <c r="D1210" s="723" t="s">
        <v>591</v>
      </c>
      <c r="E1210" s="731">
        <v>1</v>
      </c>
      <c r="F1210" s="732">
        <f>'[1]CM.02- FUNGIBLE'!$E$7</f>
        <v>4.5199999999999998E-4</v>
      </c>
      <c r="G1210" s="726">
        <f t="shared" si="19"/>
        <v>4.5199999999999998E-4</v>
      </c>
    </row>
    <row r="1211" spans="1:21" x14ac:dyDescent="0.2">
      <c r="A1211" s="1463"/>
      <c r="B1211" s="1471">
        <v>18</v>
      </c>
      <c r="C1211" s="722" t="str">
        <f>'[1]CM.02- FUNGIBLE'!$B$8</f>
        <v>Papel Bond A-4 75 gramos</v>
      </c>
      <c r="D1211" s="723" t="s">
        <v>591</v>
      </c>
      <c r="E1211" s="724">
        <v>2</v>
      </c>
      <c r="F1211" s="729">
        <f>'[1]CM.02- FUNGIBLE'!$E$8</f>
        <v>3.1600000000000003E-2</v>
      </c>
      <c r="G1211" s="726">
        <f t="shared" si="19"/>
        <v>6.3200000000000006E-2</v>
      </c>
    </row>
    <row r="1212" spans="1:21" x14ac:dyDescent="0.2">
      <c r="A1212" s="1464"/>
      <c r="B1212" s="1466"/>
      <c r="C1212" s="730" t="str">
        <f>'[1]CM.02- FUNGIBLE'!$B$7</f>
        <v>Grapas 26/6</v>
      </c>
      <c r="D1212" s="723" t="s">
        <v>591</v>
      </c>
      <c r="E1212" s="731">
        <v>1</v>
      </c>
      <c r="F1212" s="732">
        <f>'[1]CM.02- FUNGIBLE'!$E$7</f>
        <v>4.5199999999999998E-4</v>
      </c>
      <c r="G1212" s="726">
        <f t="shared" si="19"/>
        <v>4.5199999999999998E-4</v>
      </c>
    </row>
    <row r="1213" spans="1:21" ht="36" x14ac:dyDescent="0.2">
      <c r="A1213" s="706"/>
      <c r="B1213" s="707"/>
      <c r="C1213" s="706"/>
      <c r="D1213" s="713"/>
      <c r="E1213" s="713"/>
      <c r="F1213" s="692" t="s">
        <v>592</v>
      </c>
      <c r="G1213" s="691">
        <f>SUM(G1207:G1212)</f>
        <v>0.93210400000000004</v>
      </c>
    </row>
    <row r="1215" spans="1:21" s="52" customFormat="1" ht="15" customHeight="1" x14ac:dyDescent="0.25">
      <c r="A1215" s="1305" t="s">
        <v>55</v>
      </c>
      <c r="B1215" s="1305"/>
      <c r="C1215" s="1305"/>
      <c r="D1215" s="1305"/>
      <c r="E1215" s="1305"/>
      <c r="F1215" s="1305"/>
      <c r="G1215" s="1305"/>
      <c r="H1215" s="1305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</row>
    <row r="1216" spans="1:21" s="52" customFormat="1" ht="15" x14ac:dyDescent="0.25">
      <c r="A1216" s="1305" t="s">
        <v>673</v>
      </c>
      <c r="B1216" s="1305"/>
      <c r="C1216" s="1305"/>
      <c r="D1216" s="1305"/>
      <c r="E1216" s="1305"/>
      <c r="F1216" s="1305"/>
      <c r="G1216" s="1305"/>
      <c r="H1216" s="1305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</row>
    <row r="1217" spans="1:21" s="52" customFormat="1" ht="15" customHeight="1" x14ac:dyDescent="0.25">
      <c r="A1217" s="1301" t="s">
        <v>674</v>
      </c>
      <c r="B1217" s="1301"/>
      <c r="C1217" s="1301"/>
      <c r="D1217" s="1301"/>
      <c r="E1217" s="1301"/>
      <c r="F1217" s="1301"/>
      <c r="G1217" s="1301"/>
      <c r="H1217" s="130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</row>
    <row r="1218" spans="1:21" ht="14.25" thickBot="1" x14ac:dyDescent="0.3">
      <c r="A1218" s="708" t="s">
        <v>3</v>
      </c>
      <c r="B1218" s="709"/>
      <c r="C1218" s="708"/>
      <c r="D1218" s="708"/>
      <c r="E1218" s="710"/>
      <c r="F1218" s="710"/>
      <c r="G1218" s="710"/>
    </row>
    <row r="1219" spans="1:21" ht="14.25" thickBot="1" x14ac:dyDescent="0.25">
      <c r="A1219" s="1467" t="s">
        <v>219</v>
      </c>
      <c r="B1219" s="1468"/>
      <c r="C1219" s="1468"/>
      <c r="D1219" s="1468"/>
      <c r="E1219" s="1468"/>
      <c r="F1219" s="1468"/>
      <c r="G1219" s="1468"/>
    </row>
    <row r="1220" spans="1:21" ht="14.25" thickBot="1" x14ac:dyDescent="0.25">
      <c r="A1220" s="1469" t="s">
        <v>638</v>
      </c>
      <c r="B1220" s="1470"/>
      <c r="C1220" s="1470"/>
      <c r="D1220" s="1470"/>
      <c r="E1220" s="1470"/>
      <c r="F1220" s="1470"/>
      <c r="G1220" s="1470"/>
    </row>
    <row r="1221" spans="1:21" ht="14.25" thickBot="1" x14ac:dyDescent="0.3">
      <c r="A1221" s="708" t="s">
        <v>4</v>
      </c>
      <c r="B1221" s="709"/>
      <c r="C1221" s="712"/>
      <c r="D1221" s="712"/>
      <c r="F1221" s="715"/>
      <c r="G1221" s="714"/>
    </row>
    <row r="1222" spans="1:21" ht="14.25" thickBot="1" x14ac:dyDescent="0.25">
      <c r="A1222" s="1456" t="s">
        <v>21</v>
      </c>
      <c r="B1222" s="1457"/>
      <c r="C1222" s="1457"/>
      <c r="D1222" s="1457"/>
      <c r="E1222" s="1457"/>
      <c r="F1222" s="1457"/>
      <c r="G1222" s="1457"/>
    </row>
    <row r="1223" spans="1:21" x14ac:dyDescent="0.25">
      <c r="A1223" s="708"/>
      <c r="B1223" s="709"/>
      <c r="C1223" s="740"/>
      <c r="D1223" s="740"/>
      <c r="E1223" s="715"/>
      <c r="F1223" s="715"/>
      <c r="G1223" s="715"/>
    </row>
    <row r="1224" spans="1:21" x14ac:dyDescent="0.2">
      <c r="A1224" s="719" t="s">
        <v>5</v>
      </c>
      <c r="B1224" s="720" t="s">
        <v>6</v>
      </c>
      <c r="C1224" s="680" t="s">
        <v>578</v>
      </c>
      <c r="D1224" s="680" t="s">
        <v>579</v>
      </c>
      <c r="E1224" s="680" t="s">
        <v>580</v>
      </c>
      <c r="F1224" s="687" t="s">
        <v>581</v>
      </c>
      <c r="G1224" s="690" t="s">
        <v>14</v>
      </c>
    </row>
    <row r="1225" spans="1:21" x14ac:dyDescent="0.2">
      <c r="A1225" s="721"/>
      <c r="B1225" s="721"/>
      <c r="C1225" s="680"/>
      <c r="D1225" s="680"/>
      <c r="E1225" s="680" t="s">
        <v>582</v>
      </c>
      <c r="F1225" s="687" t="s">
        <v>583</v>
      </c>
      <c r="G1225" s="687" t="s">
        <v>584</v>
      </c>
    </row>
    <row r="1226" spans="1:21" ht="25.5" customHeight="1" x14ac:dyDescent="0.2">
      <c r="A1226" s="1473" t="str">
        <f>'[1]CM.01-PERSONAL '!$C$185</f>
        <v>GERENCIA DE TRANSPORTE Y TRANSITO</v>
      </c>
      <c r="B1226" s="1473">
        <v>12</v>
      </c>
      <c r="C1226" s="722" t="str">
        <f>'[1]CM.02- FUNGIBLE'!$B$6</f>
        <v>Folder manila A4</v>
      </c>
      <c r="D1226" s="723" t="s">
        <v>591</v>
      </c>
      <c r="E1226" s="724">
        <v>1</v>
      </c>
      <c r="F1226" s="725">
        <f>'[1]CM.02- FUNGIBLE'!$E$6</f>
        <v>0.71679999999999999</v>
      </c>
      <c r="G1226" s="726">
        <f>E1226*F1226</f>
        <v>0.71679999999999999</v>
      </c>
    </row>
    <row r="1227" spans="1:21" x14ac:dyDescent="0.2">
      <c r="A1227" s="1466"/>
      <c r="B1227" s="1466"/>
      <c r="C1227" s="727" t="str">
        <f>'[1]CM.02- FUNGIBLE'!$B$5</f>
        <v>Faster</v>
      </c>
      <c r="D1227" s="723" t="s">
        <v>591</v>
      </c>
      <c r="E1227" s="727">
        <v>1</v>
      </c>
      <c r="F1227" s="728">
        <f>'[1]CM.02- FUNGIBLE'!$E$5</f>
        <v>8.8000000000000009E-2</v>
      </c>
      <c r="G1227" s="726">
        <f>E1227*F1227</f>
        <v>8.8000000000000009E-2</v>
      </c>
    </row>
    <row r="1228" spans="1:21" ht="27" x14ac:dyDescent="0.2">
      <c r="A1228" s="734" t="str">
        <f>'[1]CM.01-PERSONAL '!$C$175</f>
        <v>GERENCIA GENERAL DE TRANSPORTE URBANO</v>
      </c>
      <c r="B1228" s="735">
        <v>24</v>
      </c>
      <c r="C1228" s="722" t="str">
        <f>'[1]CM.02- FUNGIBLE'!$B$8</f>
        <v>Papel Bond A-4 75 gramos</v>
      </c>
      <c r="D1228" s="723" t="s">
        <v>591</v>
      </c>
      <c r="E1228" s="724">
        <v>1</v>
      </c>
      <c r="F1228" s="729">
        <f>'[1]CM.02- FUNGIBLE'!$E$8</f>
        <v>3.1600000000000003E-2</v>
      </c>
      <c r="G1228" s="733">
        <f>E1228*F1228</f>
        <v>3.1600000000000003E-2</v>
      </c>
    </row>
    <row r="1229" spans="1:21" ht="36" x14ac:dyDescent="0.25">
      <c r="B1229" s="713"/>
      <c r="C1229" s="737"/>
      <c r="D1229" s="713"/>
      <c r="E1229" s="713"/>
      <c r="F1229" s="692" t="s">
        <v>592</v>
      </c>
      <c r="G1229" s="691">
        <f>SUM(G1226:G1228)</f>
        <v>0.83639999999999992</v>
      </c>
    </row>
    <row r="1230" spans="1:21" s="750" customFormat="1" x14ac:dyDescent="0.25">
      <c r="A1230" s="752"/>
      <c r="B1230" s="713"/>
      <c r="C1230" s="737"/>
      <c r="D1230" s="713"/>
      <c r="E1230" s="713"/>
      <c r="F1230" s="694"/>
      <c r="G1230" s="689"/>
    </row>
    <row r="1231" spans="1:21" s="52" customFormat="1" ht="15" customHeight="1" x14ac:dyDescent="0.25">
      <c r="A1231" s="1305" t="s">
        <v>55</v>
      </c>
      <c r="B1231" s="1305"/>
      <c r="C1231" s="1305"/>
      <c r="D1231" s="1305"/>
      <c r="E1231" s="1305"/>
      <c r="F1231" s="1305"/>
      <c r="G1231" s="1305"/>
      <c r="H1231" s="1305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</row>
    <row r="1232" spans="1:21" s="52" customFormat="1" ht="15" x14ac:dyDescent="0.25">
      <c r="A1232" s="1305" t="s">
        <v>673</v>
      </c>
      <c r="B1232" s="1305"/>
      <c r="C1232" s="1305"/>
      <c r="D1232" s="1305"/>
      <c r="E1232" s="1305"/>
      <c r="F1232" s="1305"/>
      <c r="G1232" s="1305"/>
      <c r="H1232" s="1305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</row>
    <row r="1233" spans="1:21" s="52" customFormat="1" ht="15" customHeight="1" x14ac:dyDescent="0.25">
      <c r="A1233" s="1301" t="s">
        <v>674</v>
      </c>
      <c r="B1233" s="1301"/>
      <c r="C1233" s="1301"/>
      <c r="D1233" s="1301"/>
      <c r="E1233" s="1301"/>
      <c r="F1233" s="1301"/>
      <c r="G1233" s="1301"/>
      <c r="H1233" s="130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</row>
    <row r="1234" spans="1:21" ht="14.25" thickBot="1" x14ac:dyDescent="0.3">
      <c r="A1234" s="708" t="s">
        <v>3</v>
      </c>
      <c r="B1234" s="709"/>
      <c r="C1234" s="708"/>
      <c r="D1234" s="708"/>
      <c r="E1234" s="710"/>
      <c r="F1234" s="710"/>
      <c r="G1234" s="710"/>
    </row>
    <row r="1235" spans="1:21" ht="14.25" thickBot="1" x14ac:dyDescent="0.25">
      <c r="A1235" s="1467" t="s">
        <v>219</v>
      </c>
      <c r="B1235" s="1468"/>
      <c r="C1235" s="1468"/>
      <c r="D1235" s="1468"/>
      <c r="E1235" s="1468"/>
      <c r="F1235" s="1468"/>
      <c r="G1235" s="1468"/>
    </row>
    <row r="1236" spans="1:21" ht="14.25" thickBot="1" x14ac:dyDescent="0.25">
      <c r="A1236" s="1469" t="s">
        <v>639</v>
      </c>
      <c r="B1236" s="1470"/>
      <c r="C1236" s="1470"/>
      <c r="D1236" s="1470"/>
      <c r="E1236" s="1470"/>
      <c r="F1236" s="1470"/>
      <c r="G1236" s="1470"/>
    </row>
    <row r="1237" spans="1:21" ht="14.25" thickBot="1" x14ac:dyDescent="0.3">
      <c r="A1237" s="708" t="s">
        <v>4</v>
      </c>
      <c r="B1237" s="709"/>
      <c r="C1237" s="712"/>
      <c r="D1237" s="712"/>
      <c r="F1237" s="715"/>
      <c r="G1237" s="714"/>
    </row>
    <row r="1238" spans="1:21" ht="14.25" thickBot="1" x14ac:dyDescent="0.25">
      <c r="A1238" s="1456" t="s">
        <v>21</v>
      </c>
      <c r="B1238" s="1457"/>
      <c r="C1238" s="1457"/>
      <c r="D1238" s="1457"/>
      <c r="E1238" s="1457"/>
      <c r="F1238" s="1457"/>
      <c r="G1238" s="1457"/>
    </row>
    <row r="1239" spans="1:21" x14ac:dyDescent="0.25">
      <c r="A1239" s="708"/>
      <c r="B1239" s="709"/>
      <c r="C1239" s="740"/>
      <c r="D1239" s="740"/>
      <c r="E1239" s="715"/>
      <c r="F1239" s="715"/>
      <c r="G1239" s="715"/>
    </row>
    <row r="1240" spans="1:21" x14ac:dyDescent="0.2">
      <c r="A1240" s="719" t="s">
        <v>5</v>
      </c>
      <c r="B1240" s="720" t="s">
        <v>6</v>
      </c>
      <c r="C1240" s="680" t="s">
        <v>578</v>
      </c>
      <c r="D1240" s="680" t="s">
        <v>579</v>
      </c>
      <c r="E1240" s="680" t="s">
        <v>580</v>
      </c>
      <c r="F1240" s="687" t="s">
        <v>581</v>
      </c>
      <c r="G1240" s="690" t="s">
        <v>14</v>
      </c>
    </row>
    <row r="1241" spans="1:21" x14ac:dyDescent="0.2">
      <c r="A1241" s="721"/>
      <c r="B1241" s="721"/>
      <c r="C1241" s="680"/>
      <c r="D1241" s="680"/>
      <c r="E1241" s="680" t="s">
        <v>582</v>
      </c>
      <c r="F1241" s="687" t="s">
        <v>583</v>
      </c>
      <c r="G1241" s="687" t="s">
        <v>584</v>
      </c>
    </row>
    <row r="1242" spans="1:21" ht="15" customHeight="1" x14ac:dyDescent="0.2">
      <c r="A1242" s="1474" t="str">
        <f>'[1]CM.01-PERSONAL '!$C$185</f>
        <v>GERENCIA DE TRANSPORTE Y TRANSITO</v>
      </c>
      <c r="B1242" s="1473">
        <v>12</v>
      </c>
      <c r="C1242" s="722" t="str">
        <f>'[1]CM.02- FUNGIBLE'!$B$6</f>
        <v>Folder manila A4</v>
      </c>
      <c r="D1242" s="723" t="s">
        <v>591</v>
      </c>
      <c r="E1242" s="724">
        <v>1</v>
      </c>
      <c r="F1242" s="725">
        <f>'[1]CM.02- FUNGIBLE'!$E$6</f>
        <v>0.71679999999999999</v>
      </c>
      <c r="G1242" s="726">
        <f>E1242*F1242</f>
        <v>0.71679999999999999</v>
      </c>
    </row>
    <row r="1243" spans="1:21" x14ac:dyDescent="0.2">
      <c r="A1243" s="1463"/>
      <c r="B1243" s="1466"/>
      <c r="C1243" s="727" t="str">
        <f>'[1]CM.02- FUNGIBLE'!$B$5</f>
        <v>Faster</v>
      </c>
      <c r="D1243" s="723" t="s">
        <v>591</v>
      </c>
      <c r="E1243" s="727">
        <v>1</v>
      </c>
      <c r="F1243" s="728">
        <f>'[1]CM.02- FUNGIBLE'!$E$5</f>
        <v>8.8000000000000009E-2</v>
      </c>
      <c r="G1243" s="726">
        <f>E1243*F1243</f>
        <v>8.8000000000000009E-2</v>
      </c>
    </row>
    <row r="1244" spans="1:21" x14ac:dyDescent="0.2">
      <c r="A1244" s="1464"/>
      <c r="B1244" s="722">
        <v>17</v>
      </c>
      <c r="C1244" s="722" t="str">
        <f>'[1]CM.02- FUNGIBLE'!$B$8</f>
        <v>Papel Bond A-4 75 gramos</v>
      </c>
      <c r="D1244" s="723" t="s">
        <v>591</v>
      </c>
      <c r="E1244" s="724">
        <v>1</v>
      </c>
      <c r="F1244" s="729">
        <f>'[1]CM.02- FUNGIBLE'!$E$8</f>
        <v>3.1600000000000003E-2</v>
      </c>
      <c r="G1244" s="726">
        <f>E1244*F1244</f>
        <v>3.1600000000000003E-2</v>
      </c>
    </row>
    <row r="1245" spans="1:21" ht="36" x14ac:dyDescent="0.25">
      <c r="B1245" s="713"/>
      <c r="C1245" s="737"/>
      <c r="D1245" s="713"/>
      <c r="E1245" s="713"/>
      <c r="F1245" s="692" t="s">
        <v>592</v>
      </c>
      <c r="G1245" s="691">
        <f>SUM(G1242:G1244)</f>
        <v>0.83639999999999992</v>
      </c>
    </row>
    <row r="1247" spans="1:21" s="52" customFormat="1" ht="15" customHeight="1" x14ac:dyDescent="0.25">
      <c r="A1247" s="1305" t="s">
        <v>55</v>
      </c>
      <c r="B1247" s="1305"/>
      <c r="C1247" s="1305"/>
      <c r="D1247" s="1305"/>
      <c r="E1247" s="1305"/>
      <c r="F1247" s="1305"/>
      <c r="G1247" s="1305"/>
      <c r="H1247" s="1305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</row>
    <row r="1248" spans="1:21" s="52" customFormat="1" ht="15" x14ac:dyDescent="0.25">
      <c r="A1248" s="1305" t="s">
        <v>673</v>
      </c>
      <c r="B1248" s="1305"/>
      <c r="C1248" s="1305"/>
      <c r="D1248" s="1305"/>
      <c r="E1248" s="1305"/>
      <c r="F1248" s="1305"/>
      <c r="G1248" s="1305"/>
      <c r="H1248" s="1305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</row>
    <row r="1249" spans="1:21" s="52" customFormat="1" ht="15" customHeight="1" x14ac:dyDescent="0.25">
      <c r="A1249" s="1301" t="s">
        <v>674</v>
      </c>
      <c r="B1249" s="1301"/>
      <c r="C1249" s="1301"/>
      <c r="D1249" s="1301"/>
      <c r="E1249" s="1301"/>
      <c r="F1249" s="1301"/>
      <c r="G1249" s="1301"/>
      <c r="H1249" s="130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</row>
    <row r="1250" spans="1:21" ht="14.25" thickBot="1" x14ac:dyDescent="0.3">
      <c r="A1250" s="708" t="s">
        <v>3</v>
      </c>
      <c r="B1250" s="709"/>
      <c r="C1250" s="708"/>
      <c r="D1250" s="708"/>
      <c r="E1250" s="710"/>
      <c r="F1250" s="710"/>
      <c r="G1250" s="710"/>
    </row>
    <row r="1251" spans="1:21" ht="14.25" thickBot="1" x14ac:dyDescent="0.25">
      <c r="A1251" s="1458" t="s">
        <v>219</v>
      </c>
      <c r="B1251" s="1459"/>
      <c r="C1251" s="1459"/>
      <c r="D1251" s="1459"/>
      <c r="E1251" s="1459"/>
      <c r="F1251" s="1459"/>
      <c r="G1251" s="1459"/>
    </row>
    <row r="1252" spans="1:21" ht="14.25" thickBot="1" x14ac:dyDescent="0.25">
      <c r="A1252" s="1469" t="s">
        <v>640</v>
      </c>
      <c r="B1252" s="1488"/>
      <c r="C1252" s="1488"/>
      <c r="D1252" s="1488"/>
      <c r="E1252" s="1488"/>
      <c r="F1252" s="1488"/>
      <c r="G1252" s="1488"/>
    </row>
    <row r="1253" spans="1:21" ht="14.25" thickBot="1" x14ac:dyDescent="0.3">
      <c r="A1253" s="708" t="s">
        <v>4</v>
      </c>
      <c r="B1253" s="709"/>
      <c r="C1253" s="712"/>
      <c r="D1253" s="712"/>
      <c r="F1253" s="715"/>
      <c r="G1253" s="714"/>
    </row>
    <row r="1254" spans="1:21" ht="14.25" thickBot="1" x14ac:dyDescent="0.25">
      <c r="A1254" s="1456" t="s">
        <v>21</v>
      </c>
      <c r="B1254" s="1457"/>
      <c r="C1254" s="1457"/>
      <c r="D1254" s="1457"/>
      <c r="E1254" s="1457"/>
      <c r="F1254" s="1457"/>
      <c r="G1254" s="1457"/>
    </row>
    <row r="1255" spans="1:21" x14ac:dyDescent="0.25">
      <c r="A1255" s="708"/>
      <c r="B1255" s="709"/>
      <c r="C1255" s="740"/>
      <c r="D1255" s="740"/>
      <c r="E1255" s="715"/>
      <c r="F1255" s="715"/>
      <c r="G1255" s="715"/>
    </row>
    <row r="1256" spans="1:21" x14ac:dyDescent="0.2">
      <c r="A1256" s="719" t="s">
        <v>5</v>
      </c>
      <c r="B1256" s="720" t="s">
        <v>6</v>
      </c>
      <c r="C1256" s="680" t="s">
        <v>578</v>
      </c>
      <c r="D1256" s="680" t="s">
        <v>579</v>
      </c>
      <c r="E1256" s="680" t="s">
        <v>580</v>
      </c>
      <c r="F1256" s="687" t="s">
        <v>581</v>
      </c>
      <c r="G1256" s="690" t="s">
        <v>14</v>
      </c>
    </row>
    <row r="1257" spans="1:21" x14ac:dyDescent="0.2">
      <c r="A1257" s="721"/>
      <c r="B1257" s="721"/>
      <c r="C1257" s="680"/>
      <c r="D1257" s="680"/>
      <c r="E1257" s="680" t="s">
        <v>582</v>
      </c>
      <c r="F1257" s="687" t="s">
        <v>583</v>
      </c>
      <c r="G1257" s="687" t="s">
        <v>584</v>
      </c>
    </row>
    <row r="1258" spans="1:21" ht="25.5" customHeight="1" x14ac:dyDescent="0.2">
      <c r="A1258" s="1473" t="str">
        <f>'[1]CM.01-PERSONAL '!$C$185</f>
        <v>GERENCIA DE TRANSPORTE Y TRANSITO</v>
      </c>
      <c r="B1258" s="1473">
        <v>12</v>
      </c>
      <c r="C1258" s="722" t="str">
        <f>'[1]CM.02- FUNGIBLE'!$B$6</f>
        <v>Folder manila A4</v>
      </c>
      <c r="D1258" s="723" t="s">
        <v>591</v>
      </c>
      <c r="E1258" s="724">
        <v>1</v>
      </c>
      <c r="F1258" s="725">
        <f>'[1]CM.02- FUNGIBLE'!$E$6</f>
        <v>0.71679999999999999</v>
      </c>
      <c r="G1258" s="726">
        <f>E1258*F1258</f>
        <v>0.71679999999999999</v>
      </c>
    </row>
    <row r="1259" spans="1:21" x14ac:dyDescent="0.2">
      <c r="A1259" s="1466"/>
      <c r="B1259" s="1466"/>
      <c r="C1259" s="727" t="str">
        <f>'[1]CM.02- FUNGIBLE'!$B$5</f>
        <v>Faster</v>
      </c>
      <c r="D1259" s="723" t="s">
        <v>591</v>
      </c>
      <c r="E1259" s="727">
        <v>1</v>
      </c>
      <c r="F1259" s="728">
        <f>'[1]CM.02- FUNGIBLE'!$E$5</f>
        <v>8.8000000000000009E-2</v>
      </c>
      <c r="G1259" s="726">
        <f>E1259*F1259</f>
        <v>8.8000000000000009E-2</v>
      </c>
    </row>
    <row r="1260" spans="1:21" ht="27" x14ac:dyDescent="0.2">
      <c r="A1260" s="734" t="str">
        <f>'[1]CM.01-PERSONAL '!$C$175</f>
        <v>GERENCIA GENERAL DE TRANSPORTE URBANO</v>
      </c>
      <c r="B1260" s="735">
        <v>24</v>
      </c>
      <c r="C1260" s="722" t="str">
        <f>'[1]CM.02- FUNGIBLE'!$B$8</f>
        <v>Papel Bond A-4 75 gramos</v>
      </c>
      <c r="D1260" s="723" t="s">
        <v>591</v>
      </c>
      <c r="E1260" s="724">
        <v>1</v>
      </c>
      <c r="F1260" s="729">
        <f>'[1]CM.02- FUNGIBLE'!$E$8</f>
        <v>3.1600000000000003E-2</v>
      </c>
      <c r="G1260" s="733">
        <f>E1260*F1260</f>
        <v>3.1600000000000003E-2</v>
      </c>
    </row>
    <row r="1261" spans="1:21" ht="36" x14ac:dyDescent="0.25">
      <c r="B1261" s="713"/>
      <c r="C1261" s="737"/>
      <c r="D1261" s="713"/>
      <c r="E1261" s="713"/>
      <c r="F1261" s="692" t="s">
        <v>592</v>
      </c>
      <c r="G1261" s="691">
        <f>SUM(G1258:G1260)</f>
        <v>0.83639999999999992</v>
      </c>
    </row>
    <row r="1262" spans="1:21" s="750" customFormat="1" x14ac:dyDescent="0.25">
      <c r="A1262" s="752"/>
      <c r="B1262" s="713"/>
      <c r="C1262" s="737"/>
      <c r="D1262" s="713"/>
      <c r="E1262" s="713"/>
      <c r="F1262" s="694"/>
      <c r="G1262" s="689"/>
    </row>
    <row r="1263" spans="1:21" s="52" customFormat="1" ht="15" customHeight="1" x14ac:dyDescent="0.25">
      <c r="A1263" s="1305" t="s">
        <v>55</v>
      </c>
      <c r="B1263" s="1305"/>
      <c r="C1263" s="1305"/>
      <c r="D1263" s="1305"/>
      <c r="E1263" s="1305"/>
      <c r="F1263" s="1305"/>
      <c r="G1263" s="1305"/>
      <c r="H1263" s="1305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</row>
    <row r="1264" spans="1:21" s="52" customFormat="1" ht="15" x14ac:dyDescent="0.25">
      <c r="A1264" s="1305" t="s">
        <v>673</v>
      </c>
      <c r="B1264" s="1305"/>
      <c r="C1264" s="1305"/>
      <c r="D1264" s="1305"/>
      <c r="E1264" s="1305"/>
      <c r="F1264" s="1305"/>
      <c r="G1264" s="1305"/>
      <c r="H1264" s="1305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</row>
    <row r="1265" spans="1:21" s="52" customFormat="1" ht="15" customHeight="1" x14ac:dyDescent="0.25">
      <c r="A1265" s="1301" t="s">
        <v>674</v>
      </c>
      <c r="B1265" s="1301"/>
      <c r="C1265" s="1301"/>
      <c r="D1265" s="1301"/>
      <c r="E1265" s="1301"/>
      <c r="F1265" s="1301"/>
      <c r="G1265" s="1301"/>
      <c r="H1265" s="130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</row>
    <row r="1266" spans="1:21" ht="14.25" thickBot="1" x14ac:dyDescent="0.3">
      <c r="A1266" s="708" t="s">
        <v>3</v>
      </c>
      <c r="B1266" s="709"/>
      <c r="C1266" s="708"/>
      <c r="D1266" s="708"/>
      <c r="E1266" s="710"/>
      <c r="F1266" s="710"/>
      <c r="G1266" s="710"/>
    </row>
    <row r="1267" spans="1:21" ht="14.25" thickBot="1" x14ac:dyDescent="0.25">
      <c r="A1267" s="1467" t="s">
        <v>219</v>
      </c>
      <c r="B1267" s="1468"/>
      <c r="C1267" s="1468"/>
      <c r="D1267" s="1468"/>
      <c r="E1267" s="1468"/>
      <c r="F1267" s="1468"/>
      <c r="G1267" s="1468"/>
    </row>
    <row r="1268" spans="1:21" ht="14.25" thickBot="1" x14ac:dyDescent="0.25">
      <c r="A1268" s="1469" t="s">
        <v>641</v>
      </c>
      <c r="B1268" s="1470"/>
      <c r="C1268" s="1470"/>
      <c r="D1268" s="1470"/>
      <c r="E1268" s="1470"/>
      <c r="F1268" s="1470"/>
      <c r="G1268" s="1470"/>
    </row>
    <row r="1269" spans="1:21" ht="14.25" thickBot="1" x14ac:dyDescent="0.3">
      <c r="A1269" s="708" t="s">
        <v>4</v>
      </c>
      <c r="B1269" s="709"/>
      <c r="C1269" s="712"/>
      <c r="D1269" s="712"/>
      <c r="F1269" s="715"/>
      <c r="G1269" s="714"/>
    </row>
    <row r="1270" spans="1:21" ht="14.25" thickBot="1" x14ac:dyDescent="0.25">
      <c r="A1270" s="1456" t="s">
        <v>21</v>
      </c>
      <c r="B1270" s="1457"/>
      <c r="C1270" s="1457"/>
      <c r="D1270" s="1457"/>
      <c r="E1270" s="1457"/>
      <c r="F1270" s="1457"/>
      <c r="G1270" s="1457"/>
    </row>
    <row r="1271" spans="1:21" x14ac:dyDescent="0.25">
      <c r="A1271" s="708"/>
      <c r="B1271" s="709"/>
      <c r="C1271" s="740"/>
      <c r="D1271" s="740"/>
      <c r="E1271" s="715"/>
      <c r="F1271" s="715"/>
      <c r="G1271" s="715"/>
    </row>
    <row r="1272" spans="1:21" x14ac:dyDescent="0.2">
      <c r="A1272" s="719" t="s">
        <v>5</v>
      </c>
      <c r="B1272" s="720" t="s">
        <v>6</v>
      </c>
      <c r="C1272" s="680" t="s">
        <v>578</v>
      </c>
      <c r="D1272" s="680" t="s">
        <v>579</v>
      </c>
      <c r="E1272" s="680" t="s">
        <v>580</v>
      </c>
      <c r="F1272" s="687" t="s">
        <v>581</v>
      </c>
      <c r="G1272" s="690" t="s">
        <v>14</v>
      </c>
    </row>
    <row r="1273" spans="1:21" x14ac:dyDescent="0.2">
      <c r="A1273" s="721"/>
      <c r="B1273" s="721"/>
      <c r="C1273" s="680"/>
      <c r="D1273" s="680"/>
      <c r="E1273" s="680" t="s">
        <v>582</v>
      </c>
      <c r="F1273" s="687" t="s">
        <v>583</v>
      </c>
      <c r="G1273" s="687" t="s">
        <v>584</v>
      </c>
    </row>
    <row r="1274" spans="1:21" ht="15" customHeight="1" x14ac:dyDescent="0.2">
      <c r="A1274" s="1474" t="str">
        <f>'[1]CM.01-PERSONAL '!$C$185</f>
        <v>GERENCIA DE TRANSPORTE Y TRANSITO</v>
      </c>
      <c r="B1274" s="1473">
        <v>12</v>
      </c>
      <c r="C1274" s="722" t="str">
        <f>'[1]CM.02- FUNGIBLE'!$B$6</f>
        <v>Folder manila A4</v>
      </c>
      <c r="D1274" s="723" t="s">
        <v>591</v>
      </c>
      <c r="E1274" s="724">
        <v>1</v>
      </c>
      <c r="F1274" s="725">
        <f>'[1]CM.02- FUNGIBLE'!$E$6</f>
        <v>0.71679999999999999</v>
      </c>
      <c r="G1274" s="726">
        <f>E1274*F1274</f>
        <v>0.71679999999999999</v>
      </c>
    </row>
    <row r="1275" spans="1:21" x14ac:dyDescent="0.2">
      <c r="A1275" s="1463"/>
      <c r="B1275" s="1466"/>
      <c r="C1275" s="727" t="str">
        <f>'[1]CM.02- FUNGIBLE'!$B$5</f>
        <v>Faster</v>
      </c>
      <c r="D1275" s="723" t="s">
        <v>591</v>
      </c>
      <c r="E1275" s="727">
        <v>1</v>
      </c>
      <c r="F1275" s="728">
        <f>'[1]CM.02- FUNGIBLE'!$E$5</f>
        <v>8.8000000000000009E-2</v>
      </c>
      <c r="G1275" s="726">
        <f>E1275*F1275</f>
        <v>8.8000000000000009E-2</v>
      </c>
    </row>
    <row r="1276" spans="1:21" x14ac:dyDescent="0.2">
      <c r="A1276" s="1464"/>
      <c r="B1276" s="722">
        <v>17</v>
      </c>
      <c r="C1276" s="722" t="str">
        <f>'[1]CM.02- FUNGIBLE'!$B$8</f>
        <v>Papel Bond A-4 75 gramos</v>
      </c>
      <c r="D1276" s="723" t="s">
        <v>591</v>
      </c>
      <c r="E1276" s="724">
        <v>1</v>
      </c>
      <c r="F1276" s="729">
        <f>'[1]CM.02- FUNGIBLE'!$E$8</f>
        <v>3.1600000000000003E-2</v>
      </c>
      <c r="G1276" s="726">
        <f>E1276*F1276</f>
        <v>3.1600000000000003E-2</v>
      </c>
    </row>
    <row r="1277" spans="1:21" ht="36" x14ac:dyDescent="0.25">
      <c r="B1277" s="713"/>
      <c r="C1277" s="737"/>
      <c r="D1277" s="713"/>
      <c r="E1277" s="713"/>
      <c r="F1277" s="692" t="s">
        <v>592</v>
      </c>
      <c r="G1277" s="691">
        <f>SUM(G1274:G1276)</f>
        <v>0.83639999999999992</v>
      </c>
    </row>
    <row r="1278" spans="1:21" x14ac:dyDescent="0.2">
      <c r="A1278" s="706"/>
      <c r="B1278" s="707"/>
      <c r="C1278" s="706"/>
      <c r="D1278" s="706"/>
      <c r="E1278" s="706"/>
      <c r="F1278" s="43"/>
      <c r="G1278" s="43"/>
    </row>
    <row r="1279" spans="1:21" s="52" customFormat="1" ht="15" customHeight="1" x14ac:dyDescent="0.25">
      <c r="A1279" s="1305" t="s">
        <v>55</v>
      </c>
      <c r="B1279" s="1305"/>
      <c r="C1279" s="1305"/>
      <c r="D1279" s="1305"/>
      <c r="E1279" s="1305"/>
      <c r="F1279" s="1305"/>
      <c r="G1279" s="1305"/>
      <c r="H1279" s="1305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</row>
    <row r="1280" spans="1:21" s="52" customFormat="1" ht="15" x14ac:dyDescent="0.25">
      <c r="A1280" s="1305" t="s">
        <v>673</v>
      </c>
      <c r="B1280" s="1305"/>
      <c r="C1280" s="1305"/>
      <c r="D1280" s="1305"/>
      <c r="E1280" s="1305"/>
      <c r="F1280" s="1305"/>
      <c r="G1280" s="1305"/>
      <c r="H1280" s="1305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</row>
    <row r="1281" spans="1:21" s="52" customFormat="1" ht="15" customHeight="1" x14ac:dyDescent="0.25">
      <c r="A1281" s="1301" t="s">
        <v>674</v>
      </c>
      <c r="B1281" s="1301"/>
      <c r="C1281" s="1301"/>
      <c r="D1281" s="1301"/>
      <c r="E1281" s="1301"/>
      <c r="F1281" s="1301"/>
      <c r="G1281" s="1301"/>
      <c r="H1281" s="130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</row>
    <row r="1282" spans="1:21" ht="14.25" thickBot="1" x14ac:dyDescent="0.3">
      <c r="A1282" s="708" t="s">
        <v>3</v>
      </c>
      <c r="B1282" s="709"/>
      <c r="C1282" s="708"/>
      <c r="D1282" s="708"/>
      <c r="E1282" s="710"/>
      <c r="F1282" s="710"/>
      <c r="G1282" s="710"/>
    </row>
    <row r="1283" spans="1:21" ht="14.25" thickBot="1" x14ac:dyDescent="0.25">
      <c r="A1283" s="1467" t="s">
        <v>219</v>
      </c>
      <c r="B1283" s="1468"/>
      <c r="C1283" s="1468"/>
      <c r="D1283" s="1468"/>
      <c r="E1283" s="1468"/>
      <c r="F1283" s="1468"/>
      <c r="G1283" s="1468"/>
    </row>
    <row r="1284" spans="1:21" ht="14.25" thickBot="1" x14ac:dyDescent="0.25">
      <c r="A1284" s="1469" t="s">
        <v>642</v>
      </c>
      <c r="B1284" s="1470"/>
      <c r="C1284" s="1470"/>
      <c r="D1284" s="1470"/>
      <c r="E1284" s="1470"/>
      <c r="F1284" s="1470"/>
      <c r="G1284" s="1470"/>
    </row>
    <row r="1285" spans="1:21" x14ac:dyDescent="0.25">
      <c r="A1285" s="714"/>
      <c r="B1285" s="713"/>
      <c r="C1285" s="714"/>
      <c r="D1285" s="714"/>
      <c r="E1285" s="714"/>
      <c r="F1285" s="714"/>
      <c r="G1285" s="714"/>
    </row>
    <row r="1286" spans="1:21" ht="14.25" thickBot="1" x14ac:dyDescent="0.3">
      <c r="A1286" s="708" t="s">
        <v>4</v>
      </c>
      <c r="B1286" s="709"/>
      <c r="C1286" s="712"/>
      <c r="D1286" s="712"/>
      <c r="F1286" s="715"/>
      <c r="G1286" s="714"/>
    </row>
    <row r="1287" spans="1:21" ht="14.25" thickBot="1" x14ac:dyDescent="0.25">
      <c r="A1287" s="1456" t="s">
        <v>21</v>
      </c>
      <c r="B1287" s="1457"/>
      <c r="C1287" s="1457"/>
      <c r="D1287" s="1457"/>
      <c r="E1287" s="1457"/>
      <c r="F1287" s="1457"/>
      <c r="G1287" s="1457"/>
    </row>
    <row r="1288" spans="1:21" x14ac:dyDescent="0.25">
      <c r="A1288" s="708"/>
      <c r="B1288" s="709"/>
      <c r="C1288" s="740"/>
      <c r="D1288" s="740"/>
      <c r="E1288" s="715"/>
      <c r="F1288" s="715"/>
      <c r="G1288" s="715"/>
    </row>
    <row r="1289" spans="1:21" x14ac:dyDescent="0.2">
      <c r="A1289" s="719" t="s">
        <v>5</v>
      </c>
      <c r="B1289" s="720" t="s">
        <v>6</v>
      </c>
      <c r="C1289" s="680" t="s">
        <v>578</v>
      </c>
      <c r="D1289" s="680" t="s">
        <v>579</v>
      </c>
      <c r="E1289" s="680" t="s">
        <v>580</v>
      </c>
      <c r="F1289" s="687" t="s">
        <v>581</v>
      </c>
      <c r="G1289" s="690" t="s">
        <v>14</v>
      </c>
    </row>
    <row r="1290" spans="1:21" x14ac:dyDescent="0.2">
      <c r="A1290" s="721"/>
      <c r="B1290" s="721"/>
      <c r="C1290" s="680"/>
      <c r="D1290" s="680"/>
      <c r="E1290" s="680" t="s">
        <v>582</v>
      </c>
      <c r="F1290" s="687" t="s">
        <v>583</v>
      </c>
      <c r="G1290" s="687" t="s">
        <v>584</v>
      </c>
    </row>
    <row r="1291" spans="1:21" ht="25.5" customHeight="1" x14ac:dyDescent="0.2">
      <c r="A1291" s="1493" t="str">
        <f>'[1]CM.01-PERSONAL '!$C$185</f>
        <v>GERENCIA DE TRANSPORTE Y TRANSITO</v>
      </c>
      <c r="B1291" s="1473">
        <v>12</v>
      </c>
      <c r="C1291" s="722" t="str">
        <f>'[1]CM.02- FUNGIBLE'!$B$6</f>
        <v>Folder manila A4</v>
      </c>
      <c r="D1291" s="723" t="s">
        <v>591</v>
      </c>
      <c r="E1291" s="724">
        <v>1</v>
      </c>
      <c r="F1291" s="725">
        <f>'[1]CM.02- FUNGIBLE'!$E$6</f>
        <v>0.71679999999999999</v>
      </c>
      <c r="G1291" s="726">
        <f>E1291*F1291</f>
        <v>0.71679999999999999</v>
      </c>
    </row>
    <row r="1292" spans="1:21" ht="18" customHeight="1" x14ac:dyDescent="0.2">
      <c r="A1292" s="1494"/>
      <c r="B1292" s="1466"/>
      <c r="C1292" s="727" t="str">
        <f>'[1]CM.02- FUNGIBLE'!$B$5</f>
        <v>Faster</v>
      </c>
      <c r="D1292" s="723" t="s">
        <v>591</v>
      </c>
      <c r="E1292" s="727">
        <v>1</v>
      </c>
      <c r="F1292" s="728">
        <f>'[1]CM.02- FUNGIBLE'!$E$5</f>
        <v>8.8000000000000009E-2</v>
      </c>
      <c r="G1292" s="726">
        <f>E1292*F1292</f>
        <v>8.8000000000000009E-2</v>
      </c>
    </row>
    <row r="1293" spans="1:21" ht="25.5" customHeight="1" x14ac:dyDescent="0.2">
      <c r="A1293" s="1494"/>
      <c r="B1293" s="1473">
        <v>14</v>
      </c>
      <c r="C1293" s="722" t="str">
        <f>'[1]CM.02- FUNGIBLE'!$B$8</f>
        <v>Papel Bond A-4 75 gramos</v>
      </c>
      <c r="D1293" s="723" t="s">
        <v>591</v>
      </c>
      <c r="E1293" s="724">
        <v>2</v>
      </c>
      <c r="F1293" s="729">
        <f>'[1]CM.02- FUNGIBLE'!$E$8</f>
        <v>3.1600000000000003E-2</v>
      </c>
      <c r="G1293" s="726">
        <f>E1293*F1293</f>
        <v>6.3200000000000006E-2</v>
      </c>
    </row>
    <row r="1294" spans="1:21" x14ac:dyDescent="0.2">
      <c r="A1294" s="1495"/>
      <c r="B1294" s="1466"/>
      <c r="C1294" s="730" t="str">
        <f>'[1]CM.02- FUNGIBLE'!$B$7</f>
        <v>Grapas 26/6</v>
      </c>
      <c r="D1294" s="723" t="s">
        <v>591</v>
      </c>
      <c r="E1294" s="731">
        <v>1</v>
      </c>
      <c r="F1294" s="732">
        <f>'[1]CM.02- FUNGIBLE'!$E$7</f>
        <v>4.5199999999999998E-4</v>
      </c>
      <c r="G1294" s="726">
        <f>E1294*F1294</f>
        <v>4.5199999999999998E-4</v>
      </c>
    </row>
    <row r="1295" spans="1:21" ht="36" x14ac:dyDescent="0.2">
      <c r="A1295" s="736"/>
      <c r="B1295" s="713"/>
      <c r="C1295" s="737"/>
      <c r="D1295" s="713"/>
      <c r="E1295" s="713"/>
      <c r="F1295" s="692" t="s">
        <v>592</v>
      </c>
      <c r="G1295" s="691">
        <f>SUM(G1291:G1294)</f>
        <v>0.868452</v>
      </c>
    </row>
    <row r="1297" spans="1:21" s="52" customFormat="1" ht="15" customHeight="1" x14ac:dyDescent="0.25">
      <c r="A1297" s="1305" t="s">
        <v>55</v>
      </c>
      <c r="B1297" s="1305"/>
      <c r="C1297" s="1305"/>
      <c r="D1297" s="1305"/>
      <c r="E1297" s="1305"/>
      <c r="F1297" s="1305"/>
      <c r="G1297" s="1305"/>
      <c r="H1297" s="1305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</row>
    <row r="1298" spans="1:21" s="52" customFormat="1" ht="15" x14ac:dyDescent="0.25">
      <c r="A1298" s="1305" t="s">
        <v>673</v>
      </c>
      <c r="B1298" s="1305"/>
      <c r="C1298" s="1305"/>
      <c r="D1298" s="1305"/>
      <c r="E1298" s="1305"/>
      <c r="F1298" s="1305"/>
      <c r="G1298" s="1305"/>
      <c r="H1298" s="1305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</row>
    <row r="1299" spans="1:21" s="52" customFormat="1" ht="15" customHeight="1" x14ac:dyDescent="0.25">
      <c r="A1299" s="1301" t="s">
        <v>674</v>
      </c>
      <c r="B1299" s="1301"/>
      <c r="C1299" s="1301"/>
      <c r="D1299" s="1301"/>
      <c r="E1299" s="1301"/>
      <c r="F1299" s="1301"/>
      <c r="G1299" s="1301"/>
      <c r="H1299" s="130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</row>
    <row r="1300" spans="1:21" ht="14.25" thickBot="1" x14ac:dyDescent="0.3">
      <c r="A1300" s="708" t="s">
        <v>3</v>
      </c>
      <c r="B1300" s="709"/>
      <c r="C1300" s="708"/>
      <c r="D1300" s="708"/>
      <c r="E1300" s="710"/>
      <c r="F1300" s="710"/>
      <c r="G1300" s="710"/>
    </row>
    <row r="1301" spans="1:21" ht="14.25" thickBot="1" x14ac:dyDescent="0.25">
      <c r="A1301" s="1467" t="s">
        <v>219</v>
      </c>
      <c r="B1301" s="1468"/>
      <c r="C1301" s="1468"/>
      <c r="D1301" s="1468"/>
      <c r="E1301" s="1468"/>
      <c r="F1301" s="1468"/>
      <c r="G1301" s="1468"/>
    </row>
    <row r="1302" spans="1:21" ht="14.25" thickBot="1" x14ac:dyDescent="0.25">
      <c r="A1302" s="1469" t="s">
        <v>643</v>
      </c>
      <c r="B1302" s="1470"/>
      <c r="C1302" s="1470"/>
      <c r="D1302" s="1470"/>
      <c r="E1302" s="1470"/>
      <c r="F1302" s="1470"/>
      <c r="G1302" s="1470"/>
    </row>
    <row r="1303" spans="1:21" x14ac:dyDescent="0.25">
      <c r="A1303" s="714"/>
      <c r="B1303" s="713"/>
      <c r="C1303" s="714"/>
      <c r="D1303" s="714"/>
      <c r="E1303" s="714"/>
      <c r="F1303" s="714"/>
      <c r="G1303" s="714"/>
    </row>
    <row r="1304" spans="1:21" ht="14.25" thickBot="1" x14ac:dyDescent="0.3">
      <c r="A1304" s="708" t="s">
        <v>4</v>
      </c>
      <c r="B1304" s="709"/>
      <c r="C1304" s="712"/>
      <c r="D1304" s="712"/>
      <c r="F1304" s="715"/>
      <c r="G1304" s="714"/>
    </row>
    <row r="1305" spans="1:21" ht="14.25" thickBot="1" x14ac:dyDescent="0.25">
      <c r="A1305" s="1456" t="s">
        <v>21</v>
      </c>
      <c r="B1305" s="1457"/>
      <c r="C1305" s="1457"/>
      <c r="D1305" s="1457"/>
      <c r="E1305" s="1457"/>
      <c r="F1305" s="1457"/>
      <c r="G1305" s="1457"/>
    </row>
    <row r="1306" spans="1:21" x14ac:dyDescent="0.25">
      <c r="A1306" s="708"/>
      <c r="B1306" s="709"/>
      <c r="C1306" s="740"/>
      <c r="D1306" s="740"/>
      <c r="E1306" s="715"/>
      <c r="F1306" s="715"/>
      <c r="G1306" s="715"/>
    </row>
    <row r="1307" spans="1:21" x14ac:dyDescent="0.2">
      <c r="A1307" s="719" t="s">
        <v>5</v>
      </c>
      <c r="B1307" s="720" t="s">
        <v>6</v>
      </c>
      <c r="C1307" s="680" t="s">
        <v>578</v>
      </c>
      <c r="D1307" s="680" t="s">
        <v>579</v>
      </c>
      <c r="E1307" s="680" t="s">
        <v>580</v>
      </c>
      <c r="F1307" s="687" t="s">
        <v>581</v>
      </c>
      <c r="G1307" s="690" t="s">
        <v>14</v>
      </c>
    </row>
    <row r="1308" spans="1:21" x14ac:dyDescent="0.2">
      <c r="A1308" s="721"/>
      <c r="B1308" s="721"/>
      <c r="C1308" s="680"/>
      <c r="D1308" s="680"/>
      <c r="E1308" s="680" t="s">
        <v>582</v>
      </c>
      <c r="F1308" s="687" t="s">
        <v>583</v>
      </c>
      <c r="G1308" s="687" t="s">
        <v>584</v>
      </c>
    </row>
    <row r="1309" spans="1:21" ht="25.5" customHeight="1" x14ac:dyDescent="0.2">
      <c r="A1309" s="1493" t="str">
        <f>'[1]CM.01-PERSONAL '!$C$185</f>
        <v>GERENCIA DE TRANSPORTE Y TRANSITO</v>
      </c>
      <c r="B1309" s="1473">
        <v>12</v>
      </c>
      <c r="C1309" s="722" t="str">
        <f>'[1]CM.02- FUNGIBLE'!$B$6</f>
        <v>Folder manila A4</v>
      </c>
      <c r="D1309" s="723" t="s">
        <v>591</v>
      </c>
      <c r="E1309" s="724">
        <v>1</v>
      </c>
      <c r="F1309" s="725">
        <f>'[1]CM.02- FUNGIBLE'!$E$6</f>
        <v>0.71679999999999999</v>
      </c>
      <c r="G1309" s="726">
        <f>E1309*F1309</f>
        <v>0.71679999999999999</v>
      </c>
    </row>
    <row r="1310" spans="1:21" ht="18" customHeight="1" x14ac:dyDescent="0.2">
      <c r="A1310" s="1494"/>
      <c r="B1310" s="1466"/>
      <c r="C1310" s="727" t="str">
        <f>'[1]CM.02- FUNGIBLE'!$B$5</f>
        <v>Faster</v>
      </c>
      <c r="D1310" s="723" t="s">
        <v>591</v>
      </c>
      <c r="E1310" s="727">
        <v>1</v>
      </c>
      <c r="F1310" s="728">
        <f>'[1]CM.02- FUNGIBLE'!$E$5</f>
        <v>8.8000000000000009E-2</v>
      </c>
      <c r="G1310" s="726">
        <f>E1310*F1310</f>
        <v>8.8000000000000009E-2</v>
      </c>
    </row>
    <row r="1311" spans="1:21" ht="25.5" customHeight="1" x14ac:dyDescent="0.2">
      <c r="A1311" s="1494"/>
      <c r="B1311" s="1473">
        <v>14</v>
      </c>
      <c r="C1311" s="722" t="str">
        <f>'[1]CM.02- FUNGIBLE'!$B$8</f>
        <v>Papel Bond A-4 75 gramos</v>
      </c>
      <c r="D1311" s="723" t="s">
        <v>591</v>
      </c>
      <c r="E1311" s="724">
        <v>2</v>
      </c>
      <c r="F1311" s="729">
        <f>'[1]CM.02- FUNGIBLE'!$E$8</f>
        <v>3.1600000000000003E-2</v>
      </c>
      <c r="G1311" s="726">
        <f>E1311*F1311</f>
        <v>6.3200000000000006E-2</v>
      </c>
    </row>
    <row r="1312" spans="1:21" ht="14.25" customHeight="1" x14ac:dyDescent="0.2">
      <c r="A1312" s="1495"/>
      <c r="B1312" s="1466"/>
      <c r="C1312" s="730" t="str">
        <f>'[1]CM.02- FUNGIBLE'!$B$7</f>
        <v>Grapas 26/6</v>
      </c>
      <c r="D1312" s="723" t="s">
        <v>591</v>
      </c>
      <c r="E1312" s="731">
        <v>1</v>
      </c>
      <c r="F1312" s="732">
        <f>'[1]CM.02- FUNGIBLE'!$E$7</f>
        <v>4.5199999999999998E-4</v>
      </c>
      <c r="G1312" s="726">
        <f>E1312*F1312</f>
        <v>4.5199999999999998E-4</v>
      </c>
    </row>
    <row r="1313" spans="1:21" ht="36" x14ac:dyDescent="0.2">
      <c r="A1313" s="736"/>
      <c r="B1313" s="713"/>
      <c r="C1313" s="737"/>
      <c r="D1313" s="713"/>
      <c r="E1313" s="713"/>
      <c r="F1313" s="692" t="s">
        <v>592</v>
      </c>
      <c r="G1313" s="691">
        <f>SUM(G1309:G1312)</f>
        <v>0.868452</v>
      </c>
    </row>
    <row r="1315" spans="1:21" s="52" customFormat="1" ht="15" customHeight="1" x14ac:dyDescent="0.25">
      <c r="A1315" s="1305" t="s">
        <v>55</v>
      </c>
      <c r="B1315" s="1305"/>
      <c r="C1315" s="1305"/>
      <c r="D1315" s="1305"/>
      <c r="E1315" s="1305"/>
      <c r="F1315" s="1305"/>
      <c r="G1315" s="1305"/>
      <c r="H1315" s="1305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</row>
    <row r="1316" spans="1:21" s="52" customFormat="1" ht="15" x14ac:dyDescent="0.25">
      <c r="A1316" s="1305" t="s">
        <v>673</v>
      </c>
      <c r="B1316" s="1305"/>
      <c r="C1316" s="1305"/>
      <c r="D1316" s="1305"/>
      <c r="E1316" s="1305"/>
      <c r="F1316" s="1305"/>
      <c r="G1316" s="1305"/>
      <c r="H1316" s="1305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</row>
    <row r="1317" spans="1:21" s="52" customFormat="1" ht="15" customHeight="1" x14ac:dyDescent="0.25">
      <c r="A1317" s="1301" t="s">
        <v>674</v>
      </c>
      <c r="B1317" s="1301"/>
      <c r="C1317" s="1301"/>
      <c r="D1317" s="1301"/>
      <c r="E1317" s="1301"/>
      <c r="F1317" s="1301"/>
      <c r="G1317" s="1301"/>
      <c r="H1317" s="130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</row>
    <row r="1318" spans="1:21" ht="14.25" thickBot="1" x14ac:dyDescent="0.3">
      <c r="A1318" s="708" t="s">
        <v>3</v>
      </c>
      <c r="B1318" s="709"/>
      <c r="C1318" s="708"/>
      <c r="D1318" s="708"/>
      <c r="E1318" s="710"/>
      <c r="F1318" s="710"/>
      <c r="G1318" s="710"/>
    </row>
    <row r="1319" spans="1:21" ht="14.25" thickBot="1" x14ac:dyDescent="0.25">
      <c r="A1319" s="1467" t="s">
        <v>219</v>
      </c>
      <c r="B1319" s="1468"/>
      <c r="C1319" s="1468"/>
      <c r="D1319" s="1468"/>
      <c r="E1319" s="1468"/>
      <c r="F1319" s="1468"/>
      <c r="G1319" s="1468"/>
    </row>
    <row r="1320" spans="1:21" ht="14.25" thickBot="1" x14ac:dyDescent="0.25">
      <c r="A1320" s="1469" t="s">
        <v>644</v>
      </c>
      <c r="B1320" s="1470"/>
      <c r="C1320" s="1470"/>
      <c r="D1320" s="1470"/>
      <c r="E1320" s="1470"/>
      <c r="F1320" s="1470"/>
      <c r="G1320" s="1470"/>
    </row>
    <row r="1321" spans="1:21" ht="14.25" thickBot="1" x14ac:dyDescent="0.3">
      <c r="A1321" s="708" t="s">
        <v>4</v>
      </c>
      <c r="B1321" s="709"/>
      <c r="C1321" s="712"/>
      <c r="D1321" s="712"/>
      <c r="F1321" s="715"/>
      <c r="G1321" s="714"/>
    </row>
    <row r="1322" spans="1:21" ht="14.25" thickBot="1" x14ac:dyDescent="0.25">
      <c r="A1322" s="1456" t="s">
        <v>21</v>
      </c>
      <c r="B1322" s="1457"/>
      <c r="C1322" s="1457"/>
      <c r="D1322" s="1457"/>
      <c r="E1322" s="1457"/>
      <c r="F1322" s="1457"/>
      <c r="G1322" s="1457"/>
    </row>
    <row r="1323" spans="1:21" x14ac:dyDescent="0.25">
      <c r="A1323" s="708"/>
      <c r="B1323" s="709"/>
      <c r="C1323" s="740"/>
      <c r="D1323" s="740"/>
      <c r="E1323" s="715"/>
      <c r="F1323" s="715"/>
      <c r="G1323" s="715"/>
    </row>
    <row r="1324" spans="1:21" x14ac:dyDescent="0.2">
      <c r="A1324" s="719" t="s">
        <v>5</v>
      </c>
      <c r="B1324" s="720" t="s">
        <v>6</v>
      </c>
      <c r="C1324" s="680" t="s">
        <v>578</v>
      </c>
      <c r="D1324" s="680" t="s">
        <v>579</v>
      </c>
      <c r="E1324" s="680" t="s">
        <v>580</v>
      </c>
      <c r="F1324" s="687" t="s">
        <v>581</v>
      </c>
      <c r="G1324" s="690" t="s">
        <v>14</v>
      </c>
    </row>
    <row r="1325" spans="1:21" x14ac:dyDescent="0.2">
      <c r="A1325" s="721"/>
      <c r="B1325" s="721"/>
      <c r="C1325" s="680"/>
      <c r="D1325" s="680"/>
      <c r="E1325" s="680" t="s">
        <v>582</v>
      </c>
      <c r="F1325" s="687" t="s">
        <v>583</v>
      </c>
      <c r="G1325" s="687" t="s">
        <v>584</v>
      </c>
    </row>
    <row r="1326" spans="1:21" ht="25.5" customHeight="1" x14ac:dyDescent="0.2">
      <c r="A1326" s="1473" t="str">
        <f>'[1]CM.01-PERSONAL '!$C$185</f>
        <v>GERENCIA DE TRANSPORTE Y TRANSITO</v>
      </c>
      <c r="B1326" s="1473">
        <v>12</v>
      </c>
      <c r="C1326" s="722" t="str">
        <f>'[1]CM.02- FUNGIBLE'!$B$6</f>
        <v>Folder manila A4</v>
      </c>
      <c r="D1326" s="723" t="s">
        <v>591</v>
      </c>
      <c r="E1326" s="724">
        <v>1</v>
      </c>
      <c r="F1326" s="725">
        <f>'[1]CM.02- FUNGIBLE'!$E$6</f>
        <v>0.71679999999999999</v>
      </c>
      <c r="G1326" s="726">
        <f>E1326*F1326</f>
        <v>0.71679999999999999</v>
      </c>
    </row>
    <row r="1327" spans="1:21" x14ac:dyDescent="0.2">
      <c r="A1327" s="1466"/>
      <c r="B1327" s="1466"/>
      <c r="C1327" s="727" t="str">
        <f>'[1]CM.02- FUNGIBLE'!$B$5</f>
        <v>Faster</v>
      </c>
      <c r="D1327" s="723" t="s">
        <v>591</v>
      </c>
      <c r="E1327" s="727">
        <v>1</v>
      </c>
      <c r="F1327" s="728">
        <f>'[1]CM.02- FUNGIBLE'!$E$5</f>
        <v>8.8000000000000009E-2</v>
      </c>
      <c r="G1327" s="726">
        <f>E1327*F1327</f>
        <v>8.8000000000000009E-2</v>
      </c>
    </row>
    <row r="1328" spans="1:21" ht="27" x14ac:dyDescent="0.2">
      <c r="A1328" s="734" t="str">
        <f>'[1]CM.01-PERSONAL '!$C$175</f>
        <v>GERENCIA GENERAL DE TRANSPORTE URBANO</v>
      </c>
      <c r="B1328" s="735">
        <v>24</v>
      </c>
      <c r="C1328" s="722" t="str">
        <f>'[1]CM.02- FUNGIBLE'!$B$8</f>
        <v>Papel Bond A-4 75 gramos</v>
      </c>
      <c r="D1328" s="723" t="s">
        <v>591</v>
      </c>
      <c r="E1328" s="724">
        <v>1</v>
      </c>
      <c r="F1328" s="729">
        <f>'[1]CM.02- FUNGIBLE'!$E$8</f>
        <v>3.1600000000000003E-2</v>
      </c>
      <c r="G1328" s="733">
        <f>E1328*F1328</f>
        <v>3.1600000000000003E-2</v>
      </c>
    </row>
    <row r="1329" spans="1:21" ht="36" x14ac:dyDescent="0.25">
      <c r="B1329" s="713"/>
      <c r="C1329" s="737"/>
      <c r="D1329" s="713"/>
      <c r="E1329" s="713"/>
      <c r="F1329" s="692" t="s">
        <v>592</v>
      </c>
      <c r="G1329" s="691">
        <f>SUM(G1326:G1328)</f>
        <v>0.83639999999999992</v>
      </c>
    </row>
    <row r="1330" spans="1:21" s="750" customFormat="1" x14ac:dyDescent="0.25">
      <c r="A1330" s="752"/>
      <c r="B1330" s="713"/>
      <c r="C1330" s="737"/>
      <c r="D1330" s="713"/>
      <c r="E1330" s="713"/>
      <c r="F1330" s="694"/>
      <c r="G1330" s="689"/>
    </row>
    <row r="1331" spans="1:21" s="52" customFormat="1" ht="15" customHeight="1" x14ac:dyDescent="0.25">
      <c r="A1331" s="1305" t="s">
        <v>55</v>
      </c>
      <c r="B1331" s="1305"/>
      <c r="C1331" s="1305"/>
      <c r="D1331" s="1305"/>
      <c r="E1331" s="1305"/>
      <c r="F1331" s="1305"/>
      <c r="G1331" s="1305"/>
      <c r="H1331" s="1305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</row>
    <row r="1332" spans="1:21" s="52" customFormat="1" ht="15" x14ac:dyDescent="0.25">
      <c r="A1332" s="1305" t="s">
        <v>673</v>
      </c>
      <c r="B1332" s="1305"/>
      <c r="C1332" s="1305"/>
      <c r="D1332" s="1305"/>
      <c r="E1332" s="1305"/>
      <c r="F1332" s="1305"/>
      <c r="G1332" s="1305"/>
      <c r="H1332" s="1305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</row>
    <row r="1333" spans="1:21" s="52" customFormat="1" ht="15" customHeight="1" x14ac:dyDescent="0.25">
      <c r="A1333" s="1301" t="s">
        <v>674</v>
      </c>
      <c r="B1333" s="1301"/>
      <c r="C1333" s="1301"/>
      <c r="D1333" s="1301"/>
      <c r="E1333" s="1301"/>
      <c r="F1333" s="1301"/>
      <c r="G1333" s="1301"/>
      <c r="H1333" s="130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</row>
    <row r="1334" spans="1:21" ht="14.25" thickBot="1" x14ac:dyDescent="0.3">
      <c r="A1334" s="708" t="s">
        <v>3</v>
      </c>
      <c r="B1334" s="709"/>
      <c r="C1334" s="708"/>
      <c r="D1334" s="708"/>
      <c r="E1334" s="710"/>
      <c r="F1334" s="710"/>
      <c r="G1334" s="710"/>
    </row>
    <row r="1335" spans="1:21" ht="14.25" thickBot="1" x14ac:dyDescent="0.25">
      <c r="A1335" s="1467" t="s">
        <v>219</v>
      </c>
      <c r="B1335" s="1468"/>
      <c r="C1335" s="1468"/>
      <c r="D1335" s="1468"/>
      <c r="E1335" s="1468"/>
      <c r="F1335" s="1468"/>
      <c r="G1335" s="1468"/>
    </row>
    <row r="1336" spans="1:21" ht="26.25" customHeight="1" thickBot="1" x14ac:dyDescent="0.25">
      <c r="A1336" s="1469" t="s">
        <v>645</v>
      </c>
      <c r="B1336" s="1470"/>
      <c r="C1336" s="1470"/>
      <c r="D1336" s="1470"/>
      <c r="E1336" s="1470"/>
      <c r="F1336" s="1470"/>
      <c r="G1336" s="1470"/>
    </row>
    <row r="1337" spans="1:21" ht="14.25" thickBot="1" x14ac:dyDescent="0.3">
      <c r="A1337" s="708" t="s">
        <v>4</v>
      </c>
      <c r="B1337" s="709"/>
      <c r="C1337" s="712"/>
      <c r="D1337" s="712"/>
      <c r="F1337" s="715"/>
      <c r="G1337" s="714"/>
    </row>
    <row r="1338" spans="1:21" ht="14.25" thickBot="1" x14ac:dyDescent="0.25">
      <c r="A1338" s="1456" t="s">
        <v>21</v>
      </c>
      <c r="B1338" s="1457"/>
      <c r="C1338" s="1457"/>
      <c r="D1338" s="1457"/>
      <c r="E1338" s="1457"/>
      <c r="F1338" s="1457"/>
      <c r="G1338" s="1457"/>
    </row>
    <row r="1339" spans="1:21" x14ac:dyDescent="0.25">
      <c r="A1339" s="708"/>
      <c r="B1339" s="709"/>
      <c r="C1339" s="740"/>
      <c r="D1339" s="740"/>
      <c r="E1339" s="715"/>
      <c r="F1339" s="715"/>
      <c r="G1339" s="715"/>
    </row>
    <row r="1340" spans="1:21" x14ac:dyDescent="0.2">
      <c r="A1340" s="719" t="s">
        <v>5</v>
      </c>
      <c r="B1340" s="720" t="s">
        <v>6</v>
      </c>
      <c r="C1340" s="680" t="s">
        <v>578</v>
      </c>
      <c r="D1340" s="680" t="s">
        <v>579</v>
      </c>
      <c r="E1340" s="680" t="s">
        <v>580</v>
      </c>
      <c r="F1340" s="687" t="s">
        <v>581</v>
      </c>
      <c r="G1340" s="690" t="s">
        <v>14</v>
      </c>
    </row>
    <row r="1341" spans="1:21" x14ac:dyDescent="0.2">
      <c r="A1341" s="721"/>
      <c r="B1341" s="721"/>
      <c r="C1341" s="680"/>
      <c r="D1341" s="680"/>
      <c r="E1341" s="680" t="s">
        <v>582</v>
      </c>
      <c r="F1341" s="687" t="s">
        <v>583</v>
      </c>
      <c r="G1341" s="687" t="s">
        <v>584</v>
      </c>
    </row>
    <row r="1342" spans="1:21" ht="15" customHeight="1" x14ac:dyDescent="0.2">
      <c r="A1342" s="1474" t="str">
        <f>'[1]CM.01-PERSONAL '!$C$185</f>
        <v>GERENCIA DE TRANSPORTE Y TRANSITO</v>
      </c>
      <c r="B1342" s="1473">
        <v>12</v>
      </c>
      <c r="C1342" s="722" t="str">
        <f>'[1]CM.02- FUNGIBLE'!$B$6</f>
        <v>Folder manila A4</v>
      </c>
      <c r="D1342" s="723" t="s">
        <v>591</v>
      </c>
      <c r="E1342" s="724">
        <v>1</v>
      </c>
      <c r="F1342" s="725">
        <f>'[1]CM.02- FUNGIBLE'!$E$6</f>
        <v>0.71679999999999999</v>
      </c>
      <c r="G1342" s="726">
        <f>E1342*F1342</f>
        <v>0.71679999999999999</v>
      </c>
    </row>
    <row r="1343" spans="1:21" x14ac:dyDescent="0.2">
      <c r="A1343" s="1463"/>
      <c r="B1343" s="1466"/>
      <c r="C1343" s="727" t="str">
        <f>'[1]CM.02- FUNGIBLE'!$B$5</f>
        <v>Faster</v>
      </c>
      <c r="D1343" s="723" t="s">
        <v>591</v>
      </c>
      <c r="E1343" s="727">
        <v>1</v>
      </c>
      <c r="F1343" s="728">
        <f>'[1]CM.02- FUNGIBLE'!$E$5</f>
        <v>8.8000000000000009E-2</v>
      </c>
      <c r="G1343" s="726">
        <f>E1343*F1343</f>
        <v>8.8000000000000009E-2</v>
      </c>
    </row>
    <row r="1344" spans="1:21" x14ac:dyDescent="0.2">
      <c r="A1344" s="1464"/>
      <c r="B1344" s="722">
        <v>17</v>
      </c>
      <c r="C1344" s="722" t="str">
        <f>'[1]CM.02- FUNGIBLE'!$B$8</f>
        <v>Papel Bond A-4 75 gramos</v>
      </c>
      <c r="D1344" s="723" t="s">
        <v>591</v>
      </c>
      <c r="E1344" s="724">
        <v>1</v>
      </c>
      <c r="F1344" s="729">
        <f>'[1]CM.02- FUNGIBLE'!$E$8</f>
        <v>3.1600000000000003E-2</v>
      </c>
      <c r="G1344" s="726">
        <f>E1344*F1344</f>
        <v>3.1600000000000003E-2</v>
      </c>
    </row>
    <row r="1345" spans="1:21" ht="47.25" customHeight="1" x14ac:dyDescent="0.25">
      <c r="B1345" s="713"/>
      <c r="C1345" s="737"/>
      <c r="D1345" s="713"/>
      <c r="E1345" s="713"/>
      <c r="F1345" s="692" t="s">
        <v>592</v>
      </c>
      <c r="G1345" s="691">
        <f>SUM(G1342:G1344)</f>
        <v>0.83639999999999992</v>
      </c>
    </row>
    <row r="1346" spans="1:21" x14ac:dyDescent="0.2">
      <c r="A1346" s="706"/>
      <c r="B1346" s="707"/>
      <c r="C1346" s="706"/>
      <c r="D1346" s="706"/>
      <c r="E1346" s="706"/>
      <c r="F1346" s="43"/>
      <c r="G1346" s="43"/>
    </row>
    <row r="1347" spans="1:21" s="52" customFormat="1" ht="15" customHeight="1" x14ac:dyDescent="0.25">
      <c r="A1347" s="1305" t="s">
        <v>55</v>
      </c>
      <c r="B1347" s="1305"/>
      <c r="C1347" s="1305"/>
      <c r="D1347" s="1305"/>
      <c r="E1347" s="1305"/>
      <c r="F1347" s="1305"/>
      <c r="G1347" s="1305"/>
      <c r="H1347" s="1305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</row>
    <row r="1348" spans="1:21" s="52" customFormat="1" ht="15" x14ac:dyDescent="0.25">
      <c r="A1348" s="1305" t="s">
        <v>673</v>
      </c>
      <c r="B1348" s="1305"/>
      <c r="C1348" s="1305"/>
      <c r="D1348" s="1305"/>
      <c r="E1348" s="1305"/>
      <c r="F1348" s="1305"/>
      <c r="G1348" s="1305"/>
      <c r="H1348" s="1305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</row>
    <row r="1349" spans="1:21" s="52" customFormat="1" ht="15" customHeight="1" x14ac:dyDescent="0.25">
      <c r="A1349" s="1301" t="s">
        <v>674</v>
      </c>
      <c r="B1349" s="1301"/>
      <c r="C1349" s="1301"/>
      <c r="D1349" s="1301"/>
      <c r="E1349" s="1301"/>
      <c r="F1349" s="1301"/>
      <c r="G1349" s="1301"/>
      <c r="H1349" s="130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</row>
    <row r="1350" spans="1:21" ht="14.25" thickBot="1" x14ac:dyDescent="0.3">
      <c r="A1350" s="708" t="s">
        <v>3</v>
      </c>
      <c r="B1350" s="709"/>
      <c r="C1350" s="708"/>
      <c r="D1350" s="708"/>
      <c r="E1350" s="710"/>
      <c r="F1350" s="710"/>
      <c r="G1350" s="710"/>
    </row>
    <row r="1351" spans="1:21" ht="14.25" thickBot="1" x14ac:dyDescent="0.25">
      <c r="A1351" s="1467" t="s">
        <v>219</v>
      </c>
      <c r="B1351" s="1468"/>
      <c r="C1351" s="1468"/>
      <c r="D1351" s="1468"/>
      <c r="E1351" s="1468"/>
      <c r="F1351" s="1468"/>
      <c r="G1351" s="1468"/>
    </row>
    <row r="1352" spans="1:21" ht="29.25" customHeight="1" thickBot="1" x14ac:dyDescent="0.25">
      <c r="A1352" s="1469" t="s">
        <v>646</v>
      </c>
      <c r="B1352" s="1470"/>
      <c r="C1352" s="1470"/>
      <c r="D1352" s="1470"/>
      <c r="E1352" s="1470"/>
      <c r="F1352" s="1470"/>
      <c r="G1352" s="1470"/>
    </row>
    <row r="1353" spans="1:21" ht="14.25" thickBot="1" x14ac:dyDescent="0.3">
      <c r="A1353" s="708" t="s">
        <v>4</v>
      </c>
      <c r="B1353" s="709"/>
      <c r="C1353" s="712"/>
      <c r="D1353" s="712"/>
      <c r="F1353" s="715"/>
      <c r="G1353" s="714"/>
    </row>
    <row r="1354" spans="1:21" ht="14.25" thickBot="1" x14ac:dyDescent="0.25">
      <c r="A1354" s="1456" t="s">
        <v>21</v>
      </c>
      <c r="B1354" s="1457"/>
      <c r="C1354" s="1457"/>
      <c r="D1354" s="1457"/>
      <c r="E1354" s="1457"/>
      <c r="F1354" s="1457"/>
      <c r="G1354" s="1457"/>
    </row>
    <row r="1355" spans="1:21" x14ac:dyDescent="0.25">
      <c r="A1355" s="708"/>
      <c r="B1355" s="709"/>
      <c r="C1355" s="740"/>
      <c r="D1355" s="740"/>
      <c r="E1355" s="715"/>
      <c r="F1355" s="715"/>
      <c r="G1355" s="715"/>
    </row>
    <row r="1356" spans="1:21" x14ac:dyDescent="0.2">
      <c r="A1356" s="719" t="s">
        <v>5</v>
      </c>
      <c r="B1356" s="720" t="s">
        <v>6</v>
      </c>
      <c r="C1356" s="680" t="s">
        <v>578</v>
      </c>
      <c r="D1356" s="680" t="s">
        <v>579</v>
      </c>
      <c r="E1356" s="680" t="s">
        <v>580</v>
      </c>
      <c r="F1356" s="687" t="s">
        <v>581</v>
      </c>
      <c r="G1356" s="690" t="s">
        <v>14</v>
      </c>
    </row>
    <row r="1357" spans="1:21" x14ac:dyDescent="0.2">
      <c r="A1357" s="721"/>
      <c r="B1357" s="721"/>
      <c r="C1357" s="680"/>
      <c r="D1357" s="680"/>
      <c r="E1357" s="680" t="s">
        <v>582</v>
      </c>
      <c r="F1357" s="687" t="s">
        <v>583</v>
      </c>
      <c r="G1357" s="687" t="s">
        <v>584</v>
      </c>
    </row>
    <row r="1358" spans="1:21" ht="25.5" customHeight="1" x14ac:dyDescent="0.2">
      <c r="A1358" s="1473" t="str">
        <f>'[1]CM.01-PERSONAL '!$C$185</f>
        <v>GERENCIA DE TRANSPORTE Y TRANSITO</v>
      </c>
      <c r="B1358" s="1473">
        <v>12</v>
      </c>
      <c r="C1358" s="722" t="str">
        <f>'[1]CM.02- FUNGIBLE'!$B$6</f>
        <v>Folder manila A4</v>
      </c>
      <c r="D1358" s="723" t="s">
        <v>591</v>
      </c>
      <c r="E1358" s="724">
        <v>1</v>
      </c>
      <c r="F1358" s="725">
        <f>'[1]CM.02- FUNGIBLE'!$E$6</f>
        <v>0.71679999999999999</v>
      </c>
      <c r="G1358" s="726">
        <f>E1358*F1358</f>
        <v>0.71679999999999999</v>
      </c>
    </row>
    <row r="1359" spans="1:21" x14ac:dyDescent="0.2">
      <c r="A1359" s="1466"/>
      <c r="B1359" s="1466"/>
      <c r="C1359" s="727" t="str">
        <f>'[1]CM.02- FUNGIBLE'!$B$5</f>
        <v>Faster</v>
      </c>
      <c r="D1359" s="723" t="s">
        <v>591</v>
      </c>
      <c r="E1359" s="727">
        <v>1</v>
      </c>
      <c r="F1359" s="728">
        <f>'[1]CM.02- FUNGIBLE'!$E$5</f>
        <v>8.8000000000000009E-2</v>
      </c>
      <c r="G1359" s="726">
        <f>E1359*F1359</f>
        <v>8.8000000000000009E-2</v>
      </c>
    </row>
    <row r="1360" spans="1:21" ht="27" x14ac:dyDescent="0.2">
      <c r="A1360" s="734" t="str">
        <f>'[1]CM.01-PERSONAL '!$C$175</f>
        <v>GERENCIA GENERAL DE TRANSPORTE URBANO</v>
      </c>
      <c r="B1360" s="735">
        <v>24</v>
      </c>
      <c r="C1360" s="722" t="str">
        <f>'[1]CM.02- FUNGIBLE'!$B$8</f>
        <v>Papel Bond A-4 75 gramos</v>
      </c>
      <c r="D1360" s="723" t="s">
        <v>591</v>
      </c>
      <c r="E1360" s="724">
        <v>1</v>
      </c>
      <c r="F1360" s="729">
        <f>'[1]CM.02- FUNGIBLE'!$E$8</f>
        <v>3.1600000000000003E-2</v>
      </c>
      <c r="G1360" s="733">
        <f>E1360*F1360</f>
        <v>3.1600000000000003E-2</v>
      </c>
    </row>
    <row r="1361" spans="1:21" ht="52.5" customHeight="1" x14ac:dyDescent="0.25">
      <c r="B1361" s="713"/>
      <c r="C1361" s="737"/>
      <c r="D1361" s="713"/>
      <c r="E1361" s="713"/>
      <c r="F1361" s="692" t="s">
        <v>592</v>
      </c>
      <c r="G1361" s="691">
        <f>SUM(G1358:G1360)</f>
        <v>0.83639999999999992</v>
      </c>
    </row>
    <row r="1362" spans="1:21" x14ac:dyDescent="0.2">
      <c r="A1362" s="706"/>
      <c r="B1362" s="707"/>
      <c r="C1362" s="706"/>
      <c r="D1362" s="706"/>
      <c r="E1362" s="706"/>
      <c r="F1362" s="43"/>
      <c r="G1362" s="43"/>
    </row>
    <row r="1363" spans="1:21" s="52" customFormat="1" ht="15" customHeight="1" x14ac:dyDescent="0.25">
      <c r="A1363" s="1305" t="s">
        <v>55</v>
      </c>
      <c r="B1363" s="1305"/>
      <c r="C1363" s="1305"/>
      <c r="D1363" s="1305"/>
      <c r="E1363" s="1305"/>
      <c r="F1363" s="1305"/>
      <c r="G1363" s="1305"/>
      <c r="H1363" s="1305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</row>
    <row r="1364" spans="1:21" s="52" customFormat="1" ht="15" x14ac:dyDescent="0.25">
      <c r="A1364" s="1305" t="s">
        <v>673</v>
      </c>
      <c r="B1364" s="1305"/>
      <c r="C1364" s="1305"/>
      <c r="D1364" s="1305"/>
      <c r="E1364" s="1305"/>
      <c r="F1364" s="1305"/>
      <c r="G1364" s="1305"/>
      <c r="H1364" s="1305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</row>
    <row r="1365" spans="1:21" s="52" customFormat="1" ht="15" customHeight="1" x14ac:dyDescent="0.25">
      <c r="A1365" s="1301" t="s">
        <v>674</v>
      </c>
      <c r="B1365" s="1301"/>
      <c r="C1365" s="1301"/>
      <c r="D1365" s="1301"/>
      <c r="E1365" s="1301"/>
      <c r="F1365" s="1301"/>
      <c r="G1365" s="1301"/>
      <c r="H1365" s="130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</row>
    <row r="1366" spans="1:21" ht="14.25" thickBot="1" x14ac:dyDescent="0.3">
      <c r="A1366" s="708" t="s">
        <v>3</v>
      </c>
      <c r="B1366" s="709"/>
      <c r="C1366" s="708"/>
      <c r="D1366" s="708"/>
      <c r="E1366" s="710"/>
      <c r="F1366" s="710"/>
      <c r="G1366" s="710"/>
    </row>
    <row r="1367" spans="1:21" ht="14.25" thickBot="1" x14ac:dyDescent="0.25">
      <c r="A1367" s="1467" t="s">
        <v>219</v>
      </c>
      <c r="B1367" s="1468"/>
      <c r="C1367" s="1468"/>
      <c r="D1367" s="1468"/>
      <c r="E1367" s="1468"/>
      <c r="F1367" s="1468"/>
      <c r="G1367" s="1468"/>
    </row>
    <row r="1368" spans="1:21" ht="14.25" thickBot="1" x14ac:dyDescent="0.25">
      <c r="A1368" s="1469" t="s">
        <v>647</v>
      </c>
      <c r="B1368" s="1470"/>
      <c r="C1368" s="1470"/>
      <c r="D1368" s="1470"/>
      <c r="E1368" s="1470"/>
      <c r="F1368" s="1470"/>
      <c r="G1368" s="1470"/>
    </row>
    <row r="1369" spans="1:21" ht="14.25" thickBot="1" x14ac:dyDescent="0.3">
      <c r="A1369" s="708" t="s">
        <v>4</v>
      </c>
      <c r="B1369" s="709"/>
      <c r="C1369" s="712"/>
      <c r="D1369" s="712"/>
      <c r="F1369" s="715"/>
      <c r="G1369" s="714"/>
    </row>
    <row r="1370" spans="1:21" ht="14.25" thickBot="1" x14ac:dyDescent="0.25">
      <c r="A1370" s="1456" t="s">
        <v>21</v>
      </c>
      <c r="B1370" s="1457"/>
      <c r="C1370" s="1457"/>
      <c r="D1370" s="1457"/>
      <c r="E1370" s="1457"/>
      <c r="F1370" s="1457"/>
      <c r="G1370" s="1457"/>
    </row>
    <row r="1371" spans="1:21" x14ac:dyDescent="0.25">
      <c r="A1371" s="708"/>
      <c r="B1371" s="709"/>
      <c r="C1371" s="740"/>
      <c r="D1371" s="740"/>
      <c r="E1371" s="715"/>
      <c r="F1371" s="715"/>
      <c r="G1371" s="715"/>
    </row>
    <row r="1372" spans="1:21" x14ac:dyDescent="0.2">
      <c r="A1372" s="719" t="s">
        <v>5</v>
      </c>
      <c r="B1372" s="720" t="s">
        <v>6</v>
      </c>
      <c r="C1372" s="680" t="s">
        <v>578</v>
      </c>
      <c r="D1372" s="680" t="s">
        <v>579</v>
      </c>
      <c r="E1372" s="680" t="s">
        <v>580</v>
      </c>
      <c r="F1372" s="687" t="s">
        <v>581</v>
      </c>
      <c r="G1372" s="690" t="s">
        <v>14</v>
      </c>
    </row>
    <row r="1373" spans="1:21" x14ac:dyDescent="0.2">
      <c r="A1373" s="721"/>
      <c r="B1373" s="721"/>
      <c r="C1373" s="680"/>
      <c r="D1373" s="680"/>
      <c r="E1373" s="680" t="s">
        <v>582</v>
      </c>
      <c r="F1373" s="687" t="s">
        <v>583</v>
      </c>
      <c r="G1373" s="687" t="s">
        <v>584</v>
      </c>
    </row>
    <row r="1374" spans="1:21" ht="25.5" customHeight="1" x14ac:dyDescent="0.2">
      <c r="A1374" s="1473" t="str">
        <f>'[1]CM.01-PERSONAL '!$C$185</f>
        <v>GERENCIA DE TRANSPORTE Y TRANSITO</v>
      </c>
      <c r="B1374" s="1473">
        <v>12</v>
      </c>
      <c r="C1374" s="722" t="str">
        <f>'[1]CM.02- FUNGIBLE'!$B$6</f>
        <v>Folder manila A4</v>
      </c>
      <c r="D1374" s="723" t="s">
        <v>591</v>
      </c>
      <c r="E1374" s="724">
        <v>1</v>
      </c>
      <c r="F1374" s="725">
        <f>'[1]CM.02- FUNGIBLE'!$E$6</f>
        <v>0.71679999999999999</v>
      </c>
      <c r="G1374" s="726">
        <f>E1374*F1374</f>
        <v>0.71679999999999999</v>
      </c>
    </row>
    <row r="1375" spans="1:21" x14ac:dyDescent="0.2">
      <c r="A1375" s="1466"/>
      <c r="B1375" s="1466"/>
      <c r="C1375" s="727" t="str">
        <f>'[1]CM.02- FUNGIBLE'!$B$5</f>
        <v>Faster</v>
      </c>
      <c r="D1375" s="723" t="s">
        <v>591</v>
      </c>
      <c r="E1375" s="727">
        <v>1</v>
      </c>
      <c r="F1375" s="728">
        <f>'[1]CM.02- FUNGIBLE'!$E$5</f>
        <v>8.8000000000000009E-2</v>
      </c>
      <c r="G1375" s="726">
        <f>E1375*F1375</f>
        <v>8.8000000000000009E-2</v>
      </c>
    </row>
    <row r="1376" spans="1:21" ht="27" x14ac:dyDescent="0.2">
      <c r="A1376" s="734" t="str">
        <f>'[1]CM.01-PERSONAL '!$C$175</f>
        <v>GERENCIA GENERAL DE TRANSPORTE URBANO</v>
      </c>
      <c r="B1376" s="735">
        <v>24</v>
      </c>
      <c r="C1376" s="722" t="str">
        <f>'[1]CM.02- FUNGIBLE'!$B$8</f>
        <v>Papel Bond A-4 75 gramos</v>
      </c>
      <c r="D1376" s="723" t="s">
        <v>591</v>
      </c>
      <c r="E1376" s="724">
        <v>1</v>
      </c>
      <c r="F1376" s="729">
        <f>'[1]CM.02- FUNGIBLE'!$E$8</f>
        <v>3.1600000000000003E-2</v>
      </c>
      <c r="G1376" s="733">
        <f>E1376*F1376</f>
        <v>3.1600000000000003E-2</v>
      </c>
    </row>
    <row r="1377" spans="1:21" ht="36" x14ac:dyDescent="0.25">
      <c r="B1377" s="713"/>
      <c r="C1377" s="737"/>
      <c r="D1377" s="713"/>
      <c r="E1377" s="713"/>
      <c r="F1377" s="692" t="s">
        <v>592</v>
      </c>
      <c r="G1377" s="691">
        <f>SUM(G1374:G1376)</f>
        <v>0.83639999999999992</v>
      </c>
    </row>
    <row r="1378" spans="1:21" x14ac:dyDescent="0.2">
      <c r="A1378" s="706"/>
      <c r="B1378" s="707"/>
      <c r="C1378" s="706"/>
      <c r="D1378" s="706"/>
      <c r="E1378" s="706"/>
      <c r="F1378" s="706"/>
      <c r="G1378" s="706"/>
    </row>
    <row r="1379" spans="1:21" s="52" customFormat="1" ht="15" customHeight="1" x14ac:dyDescent="0.25">
      <c r="A1379" s="1305" t="s">
        <v>55</v>
      </c>
      <c r="B1379" s="1305"/>
      <c r="C1379" s="1305"/>
      <c r="D1379" s="1305"/>
      <c r="E1379" s="1305"/>
      <c r="F1379" s="1305"/>
      <c r="G1379" s="1305"/>
      <c r="H1379" s="1305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</row>
    <row r="1380" spans="1:21" s="52" customFormat="1" ht="15" x14ac:dyDescent="0.25">
      <c r="A1380" s="1305" t="s">
        <v>673</v>
      </c>
      <c r="B1380" s="1305"/>
      <c r="C1380" s="1305"/>
      <c r="D1380" s="1305"/>
      <c r="E1380" s="1305"/>
      <c r="F1380" s="1305"/>
      <c r="G1380" s="1305"/>
      <c r="H1380" s="1305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</row>
    <row r="1381" spans="1:21" s="52" customFormat="1" ht="15" customHeight="1" x14ac:dyDescent="0.25">
      <c r="A1381" s="1301" t="s">
        <v>674</v>
      </c>
      <c r="B1381" s="1301"/>
      <c r="C1381" s="1301"/>
      <c r="D1381" s="1301"/>
      <c r="E1381" s="1301"/>
      <c r="F1381" s="1301"/>
      <c r="G1381" s="1301"/>
      <c r="H1381" s="130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</row>
    <row r="1382" spans="1:21" ht="14.25" thickBot="1" x14ac:dyDescent="0.3">
      <c r="A1382" s="708" t="s">
        <v>3</v>
      </c>
      <c r="B1382" s="709"/>
      <c r="C1382" s="708"/>
      <c r="D1382" s="708"/>
      <c r="E1382" s="710"/>
      <c r="F1382" s="710"/>
      <c r="G1382" s="710"/>
    </row>
    <row r="1383" spans="1:21" ht="14.25" thickBot="1" x14ac:dyDescent="0.25">
      <c r="A1383" s="1467" t="s">
        <v>219</v>
      </c>
      <c r="B1383" s="1468"/>
      <c r="C1383" s="1468"/>
      <c r="D1383" s="1468"/>
      <c r="E1383" s="1468"/>
      <c r="F1383" s="1468"/>
      <c r="G1383" s="1468"/>
    </row>
    <row r="1384" spans="1:21" ht="16.5" customHeight="1" thickBot="1" x14ac:dyDescent="0.25">
      <c r="A1384" s="1469" t="s">
        <v>648</v>
      </c>
      <c r="B1384" s="1470"/>
      <c r="C1384" s="1470"/>
      <c r="D1384" s="1470"/>
      <c r="E1384" s="1470"/>
      <c r="F1384" s="1470"/>
      <c r="G1384" s="1470"/>
    </row>
    <row r="1385" spans="1:21" ht="14.25" thickBot="1" x14ac:dyDescent="0.25">
      <c r="A1385" s="758"/>
      <c r="B1385" s="717"/>
      <c r="C1385" s="759"/>
      <c r="D1385" s="759"/>
      <c r="E1385" s="759"/>
      <c r="F1385" s="759"/>
      <c r="G1385" s="759"/>
    </row>
    <row r="1386" spans="1:21" ht="14.25" thickBot="1" x14ac:dyDescent="0.3">
      <c r="A1386" s="760" t="s">
        <v>4</v>
      </c>
      <c r="B1386" s="761"/>
      <c r="C1386" s="760"/>
      <c r="D1386" s="760"/>
      <c r="E1386" s="762"/>
      <c r="F1386" s="763"/>
      <c r="G1386" s="764"/>
    </row>
    <row r="1387" spans="1:21" ht="14.25" thickBot="1" x14ac:dyDescent="0.25">
      <c r="A1387" s="1456" t="s">
        <v>21</v>
      </c>
      <c r="B1387" s="1457"/>
      <c r="C1387" s="1457"/>
      <c r="D1387" s="1457"/>
      <c r="E1387" s="1457"/>
      <c r="F1387" s="1457"/>
      <c r="G1387" s="1457"/>
    </row>
    <row r="1388" spans="1:21" x14ac:dyDescent="0.25">
      <c r="A1388" s="708"/>
      <c r="B1388" s="709"/>
      <c r="C1388" s="740"/>
      <c r="D1388" s="740"/>
      <c r="E1388" s="715"/>
      <c r="F1388" s="715"/>
      <c r="G1388" s="715"/>
    </row>
    <row r="1389" spans="1:21" x14ac:dyDescent="0.25">
      <c r="A1389" s="708"/>
      <c r="B1389" s="709"/>
      <c r="C1389" s="715"/>
      <c r="D1389" s="715"/>
      <c r="E1389" s="715"/>
      <c r="F1389" s="765"/>
      <c r="G1389" s="765"/>
    </row>
    <row r="1390" spans="1:21" x14ac:dyDescent="0.2">
      <c r="A1390" s="719" t="s">
        <v>5</v>
      </c>
      <c r="B1390" s="720" t="s">
        <v>6</v>
      </c>
      <c r="C1390" s="680" t="s">
        <v>578</v>
      </c>
      <c r="D1390" s="680" t="s">
        <v>579</v>
      </c>
      <c r="E1390" s="680" t="s">
        <v>580</v>
      </c>
      <c r="F1390" s="687" t="s">
        <v>581</v>
      </c>
      <c r="G1390" s="690" t="s">
        <v>14</v>
      </c>
    </row>
    <row r="1391" spans="1:21" x14ac:dyDescent="0.2">
      <c r="A1391" s="721"/>
      <c r="B1391" s="721"/>
      <c r="C1391" s="680"/>
      <c r="D1391" s="680"/>
      <c r="E1391" s="680" t="s">
        <v>582</v>
      </c>
      <c r="F1391" s="687" t="s">
        <v>583</v>
      </c>
      <c r="G1391" s="687" t="s">
        <v>584</v>
      </c>
    </row>
    <row r="1392" spans="1:21" ht="25.5" customHeight="1" x14ac:dyDescent="0.2">
      <c r="A1392" s="1474" t="str">
        <f>'[1]CM.01-PERSONAL '!$C$185</f>
        <v>GERENCIA DE TRANSPORTE Y TRANSITO</v>
      </c>
      <c r="B1392" s="1473">
        <v>12</v>
      </c>
      <c r="C1392" s="722" t="str">
        <f>'[1]CM.02- FUNGIBLE'!$B$6</f>
        <v>Folder manila A4</v>
      </c>
      <c r="D1392" s="723" t="s">
        <v>591</v>
      </c>
      <c r="E1392" s="724">
        <v>1</v>
      </c>
      <c r="F1392" s="725">
        <f>'[1]CM.02- FUNGIBLE'!$E$6</f>
        <v>0.71679999999999999</v>
      </c>
      <c r="G1392" s="726">
        <f>E1392*F1392</f>
        <v>0.71679999999999999</v>
      </c>
    </row>
    <row r="1393" spans="1:21" x14ac:dyDescent="0.2">
      <c r="A1393" s="1463"/>
      <c r="B1393" s="1466"/>
      <c r="C1393" s="727" t="str">
        <f>'[1]CM.02- FUNGIBLE'!$B$5</f>
        <v>Faster</v>
      </c>
      <c r="D1393" s="723" t="s">
        <v>591</v>
      </c>
      <c r="E1393" s="727">
        <v>1</v>
      </c>
      <c r="F1393" s="728">
        <f>'[1]CM.02- FUNGIBLE'!$E$5</f>
        <v>8.8000000000000009E-2</v>
      </c>
      <c r="G1393" s="726">
        <f>E1393*F1393</f>
        <v>8.8000000000000009E-2</v>
      </c>
    </row>
    <row r="1394" spans="1:21" x14ac:dyDescent="0.2">
      <c r="A1394" s="1464"/>
      <c r="B1394" s="722">
        <v>14</v>
      </c>
      <c r="C1394" s="722" t="str">
        <f>'[1]CM.02- FUNGIBLE'!$B$8</f>
        <v>Papel Bond A-4 75 gramos</v>
      </c>
      <c r="D1394" s="723" t="s">
        <v>591</v>
      </c>
      <c r="E1394" s="724">
        <v>1</v>
      </c>
      <c r="F1394" s="729">
        <f>'[1]CM.02- FUNGIBLE'!$E$8</f>
        <v>3.1600000000000003E-2</v>
      </c>
      <c r="G1394" s="726">
        <f>E1394*F1394</f>
        <v>3.1600000000000003E-2</v>
      </c>
    </row>
    <row r="1395" spans="1:21" ht="27" x14ac:dyDescent="0.2">
      <c r="A1395" s="734" t="str">
        <f>'[1]CM.01-PERSONAL '!$C$175</f>
        <v>GERENCIA GENERAL DE TRANSPORTE URBANO</v>
      </c>
      <c r="B1395" s="735">
        <v>18</v>
      </c>
      <c r="C1395" s="722" t="str">
        <f>'[1]CM.02- FUNGIBLE'!$B$8</f>
        <v>Papel Bond A-4 75 gramos</v>
      </c>
      <c r="D1395" s="723" t="s">
        <v>591</v>
      </c>
      <c r="E1395" s="724">
        <v>1</v>
      </c>
      <c r="F1395" s="729">
        <f>'[1]CM.02- FUNGIBLE'!$E$8</f>
        <v>3.1600000000000003E-2</v>
      </c>
      <c r="G1395" s="733">
        <f>E1395*F1395</f>
        <v>3.1600000000000003E-2</v>
      </c>
    </row>
    <row r="1396" spans="1:21" ht="36" x14ac:dyDescent="0.2">
      <c r="A1396" s="706"/>
      <c r="B1396" s="707"/>
      <c r="C1396" s="706"/>
      <c r="D1396" s="713"/>
      <c r="E1396" s="713"/>
      <c r="F1396" s="692" t="s">
        <v>592</v>
      </c>
      <c r="G1396" s="691">
        <f>SUM(G1392:G1394)</f>
        <v>0.83639999999999992</v>
      </c>
    </row>
    <row r="1398" spans="1:21" s="52" customFormat="1" ht="15" customHeight="1" x14ac:dyDescent="0.25">
      <c r="A1398" s="1305" t="s">
        <v>55</v>
      </c>
      <c r="B1398" s="1305"/>
      <c r="C1398" s="1305"/>
      <c r="D1398" s="1305"/>
      <c r="E1398" s="1305"/>
      <c r="F1398" s="1305"/>
      <c r="G1398" s="1305"/>
      <c r="H1398" s="1305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</row>
    <row r="1399" spans="1:21" s="52" customFormat="1" ht="15" x14ac:dyDescent="0.25">
      <c r="A1399" s="1305" t="s">
        <v>673</v>
      </c>
      <c r="B1399" s="1305"/>
      <c r="C1399" s="1305"/>
      <c r="D1399" s="1305"/>
      <c r="E1399" s="1305"/>
      <c r="F1399" s="1305"/>
      <c r="G1399" s="1305"/>
      <c r="H1399" s="1305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</row>
    <row r="1400" spans="1:21" s="52" customFormat="1" ht="15" customHeight="1" x14ac:dyDescent="0.25">
      <c r="A1400" s="1301" t="s">
        <v>674</v>
      </c>
      <c r="B1400" s="1301"/>
      <c r="C1400" s="1301"/>
      <c r="D1400" s="1301"/>
      <c r="E1400" s="1301"/>
      <c r="F1400" s="1301"/>
      <c r="G1400" s="1301"/>
      <c r="H1400" s="130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</row>
    <row r="1401" spans="1:21" ht="14.25" thickBot="1" x14ac:dyDescent="0.3">
      <c r="A1401" s="708" t="s">
        <v>3</v>
      </c>
      <c r="B1401" s="709"/>
      <c r="C1401" s="708"/>
      <c r="D1401" s="708"/>
      <c r="E1401" s="710"/>
      <c r="F1401" s="710"/>
      <c r="G1401" s="710"/>
    </row>
    <row r="1402" spans="1:21" ht="14.25" thickBot="1" x14ac:dyDescent="0.25">
      <c r="A1402" s="1467" t="s">
        <v>239</v>
      </c>
      <c r="B1402" s="1468"/>
      <c r="C1402" s="1468"/>
      <c r="D1402" s="1468"/>
      <c r="E1402" s="1468"/>
      <c r="F1402" s="1468"/>
      <c r="G1402" s="1468"/>
    </row>
    <row r="1403" spans="1:21" ht="14.25" thickBot="1" x14ac:dyDescent="0.25">
      <c r="A1403" s="1469" t="s">
        <v>649</v>
      </c>
      <c r="B1403" s="1470"/>
      <c r="C1403" s="1470"/>
      <c r="D1403" s="1470"/>
      <c r="E1403" s="1470"/>
      <c r="F1403" s="1470"/>
      <c r="G1403" s="1470"/>
    </row>
    <row r="1404" spans="1:21" ht="14.25" thickBot="1" x14ac:dyDescent="0.25">
      <c r="A1404" s="758"/>
      <c r="B1404" s="717"/>
      <c r="C1404" s="759"/>
      <c r="D1404" s="759"/>
      <c r="E1404" s="759"/>
      <c r="F1404" s="759"/>
      <c r="G1404" s="759"/>
    </row>
    <row r="1405" spans="1:21" ht="14.25" thickBot="1" x14ac:dyDescent="0.3">
      <c r="A1405" s="760" t="s">
        <v>4</v>
      </c>
      <c r="B1405" s="761"/>
      <c r="C1405" s="760"/>
      <c r="D1405" s="760"/>
      <c r="E1405" s="762"/>
      <c r="F1405" s="763"/>
      <c r="G1405" s="764"/>
    </row>
    <row r="1406" spans="1:21" ht="14.25" thickBot="1" x14ac:dyDescent="0.25">
      <c r="A1406" s="1456" t="s">
        <v>21</v>
      </c>
      <c r="B1406" s="1457"/>
      <c r="C1406" s="1457"/>
      <c r="D1406" s="1457"/>
      <c r="E1406" s="1457"/>
      <c r="F1406" s="1457"/>
      <c r="G1406" s="1457"/>
    </row>
    <row r="1407" spans="1:21" x14ac:dyDescent="0.25">
      <c r="A1407" s="708"/>
      <c r="B1407" s="709"/>
      <c r="C1407" s="740"/>
      <c r="D1407" s="740"/>
      <c r="E1407" s="715"/>
      <c r="F1407" s="715"/>
      <c r="G1407" s="715"/>
    </row>
    <row r="1408" spans="1:21" x14ac:dyDescent="0.2">
      <c r="A1408" s="719" t="s">
        <v>5</v>
      </c>
      <c r="B1408" s="720" t="s">
        <v>6</v>
      </c>
      <c r="C1408" s="680" t="s">
        <v>578</v>
      </c>
      <c r="D1408" s="680" t="s">
        <v>579</v>
      </c>
      <c r="E1408" s="680" t="s">
        <v>580</v>
      </c>
      <c r="F1408" s="687" t="s">
        <v>581</v>
      </c>
      <c r="G1408" s="690" t="s">
        <v>14</v>
      </c>
    </row>
    <row r="1409" spans="1:21" x14ac:dyDescent="0.2">
      <c r="A1409" s="721"/>
      <c r="B1409" s="721"/>
      <c r="C1409" s="680"/>
      <c r="D1409" s="680"/>
      <c r="E1409" s="680" t="s">
        <v>582</v>
      </c>
      <c r="F1409" s="687" t="s">
        <v>583</v>
      </c>
      <c r="G1409" s="687" t="s">
        <v>584</v>
      </c>
    </row>
    <row r="1410" spans="1:21" ht="25.5" customHeight="1" x14ac:dyDescent="0.2">
      <c r="A1410" s="1474" t="str">
        <f>'[1]CM.01-PERSONAL '!$C$185</f>
        <v>GERENCIA DE TRANSPORTE Y TRANSITO</v>
      </c>
      <c r="B1410" s="1473">
        <v>12</v>
      </c>
      <c r="C1410" s="722" t="str">
        <f>'[1]CM.02- FUNGIBLE'!$B$6</f>
        <v>Folder manila A4</v>
      </c>
      <c r="D1410" s="723" t="s">
        <v>591</v>
      </c>
      <c r="E1410" s="724">
        <v>1</v>
      </c>
      <c r="F1410" s="725">
        <f>'[1]CM.02- FUNGIBLE'!$E$6</f>
        <v>0.71679999999999999</v>
      </c>
      <c r="G1410" s="726">
        <f>E1410*F1410</f>
        <v>0.71679999999999999</v>
      </c>
    </row>
    <row r="1411" spans="1:21" x14ac:dyDescent="0.2">
      <c r="A1411" s="1463"/>
      <c r="B1411" s="1466"/>
      <c r="C1411" s="727" t="str">
        <f>'[1]CM.02- FUNGIBLE'!$B$5</f>
        <v>Faster</v>
      </c>
      <c r="D1411" s="723" t="s">
        <v>591</v>
      </c>
      <c r="E1411" s="727">
        <v>1</v>
      </c>
      <c r="F1411" s="728">
        <f>'[1]CM.02- FUNGIBLE'!$E$5</f>
        <v>8.8000000000000009E-2</v>
      </c>
      <c r="G1411" s="726">
        <f>E1411*F1411</f>
        <v>8.8000000000000009E-2</v>
      </c>
    </row>
    <row r="1412" spans="1:21" ht="27" x14ac:dyDescent="0.2">
      <c r="A1412" s="734" t="str">
        <f>'[1]CM.01-PERSONAL '!$C$175</f>
        <v>GERENCIA GENERAL DE TRANSPORTE URBANO</v>
      </c>
      <c r="B1412" s="735">
        <v>23</v>
      </c>
      <c r="C1412" s="722" t="str">
        <f>'[1]CM.02- FUNGIBLE'!$B$8</f>
        <v>Papel Bond A-4 75 gramos</v>
      </c>
      <c r="D1412" s="723" t="s">
        <v>591</v>
      </c>
      <c r="E1412" s="724">
        <v>1</v>
      </c>
      <c r="F1412" s="729">
        <f>'[1]CM.02- FUNGIBLE'!$E$8</f>
        <v>3.1600000000000003E-2</v>
      </c>
      <c r="G1412" s="733">
        <f>E1412*F1412</f>
        <v>3.1600000000000003E-2</v>
      </c>
    </row>
    <row r="1413" spans="1:21" ht="36" x14ac:dyDescent="0.2">
      <c r="A1413" s="706"/>
      <c r="B1413" s="707"/>
      <c r="C1413" s="706"/>
      <c r="D1413" s="713"/>
      <c r="E1413" s="713"/>
      <c r="F1413" s="692" t="s">
        <v>592</v>
      </c>
      <c r="G1413" s="691">
        <f>SUM(G1410:G1411)</f>
        <v>0.80479999999999996</v>
      </c>
    </row>
    <row r="1415" spans="1:21" x14ac:dyDescent="0.2">
      <c r="A1415" s="706"/>
      <c r="B1415" s="707"/>
      <c r="C1415" s="706"/>
      <c r="D1415" s="706"/>
      <c r="E1415" s="706"/>
      <c r="F1415" s="43"/>
      <c r="G1415" s="43"/>
    </row>
    <row r="1416" spans="1:21" s="52" customFormat="1" ht="15" customHeight="1" x14ac:dyDescent="0.25">
      <c r="A1416" s="1305" t="s">
        <v>55</v>
      </c>
      <c r="B1416" s="1305"/>
      <c r="C1416" s="1305"/>
      <c r="D1416" s="1305"/>
      <c r="E1416" s="1305"/>
      <c r="F1416" s="1305"/>
      <c r="G1416" s="1305"/>
      <c r="H1416" s="1305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</row>
    <row r="1417" spans="1:21" s="52" customFormat="1" ht="15" x14ac:dyDescent="0.25">
      <c r="A1417" s="1305" t="s">
        <v>673</v>
      </c>
      <c r="B1417" s="1305"/>
      <c r="C1417" s="1305"/>
      <c r="D1417" s="1305"/>
      <c r="E1417" s="1305"/>
      <c r="F1417" s="1305"/>
      <c r="G1417" s="1305"/>
      <c r="H1417" s="1305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</row>
    <row r="1418" spans="1:21" s="52" customFormat="1" ht="15" customHeight="1" x14ac:dyDescent="0.25">
      <c r="A1418" s="1301" t="s">
        <v>674</v>
      </c>
      <c r="B1418" s="1301"/>
      <c r="C1418" s="1301"/>
      <c r="D1418" s="1301"/>
      <c r="E1418" s="1301"/>
      <c r="F1418" s="1301"/>
      <c r="G1418" s="1301"/>
      <c r="H1418" s="130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</row>
    <row r="1419" spans="1:21" ht="14.25" thickBot="1" x14ac:dyDescent="0.3">
      <c r="A1419" s="708" t="s">
        <v>3</v>
      </c>
      <c r="B1419" s="709"/>
      <c r="C1419" s="708"/>
      <c r="D1419" s="708"/>
      <c r="E1419" s="710"/>
      <c r="F1419" s="710"/>
      <c r="G1419" s="710"/>
    </row>
    <row r="1420" spans="1:21" ht="14.25" thickBot="1" x14ac:dyDescent="0.25">
      <c r="A1420" s="1467" t="s">
        <v>239</v>
      </c>
      <c r="B1420" s="1468"/>
      <c r="C1420" s="1468"/>
      <c r="D1420" s="1468"/>
      <c r="E1420" s="1468"/>
      <c r="F1420" s="1468"/>
      <c r="G1420" s="1468"/>
    </row>
    <row r="1421" spans="1:21" ht="14.25" thickBot="1" x14ac:dyDescent="0.25">
      <c r="A1421" s="1469" t="s">
        <v>650</v>
      </c>
      <c r="B1421" s="1470"/>
      <c r="C1421" s="1470"/>
      <c r="D1421" s="1470"/>
      <c r="E1421" s="1470"/>
      <c r="F1421" s="1470"/>
      <c r="G1421" s="1470"/>
    </row>
    <row r="1422" spans="1:21" ht="14.25" thickBot="1" x14ac:dyDescent="0.25">
      <c r="A1422" s="758"/>
      <c r="B1422" s="717"/>
      <c r="C1422" s="759"/>
      <c r="D1422" s="759"/>
      <c r="E1422" s="759"/>
      <c r="F1422" s="759"/>
      <c r="G1422" s="759"/>
    </row>
    <row r="1423" spans="1:21" ht="14.25" thickBot="1" x14ac:dyDescent="0.3">
      <c r="A1423" s="760" t="s">
        <v>4</v>
      </c>
      <c r="B1423" s="761"/>
      <c r="C1423" s="760"/>
      <c r="D1423" s="760"/>
      <c r="E1423" s="762"/>
      <c r="F1423" s="763"/>
      <c r="G1423" s="764"/>
    </row>
    <row r="1424" spans="1:21" ht="14.25" thickBot="1" x14ac:dyDescent="0.25">
      <c r="A1424" s="1456" t="s">
        <v>21</v>
      </c>
      <c r="B1424" s="1457"/>
      <c r="C1424" s="1457"/>
      <c r="D1424" s="1457"/>
      <c r="E1424" s="1457"/>
      <c r="F1424" s="1457"/>
      <c r="G1424" s="1457"/>
    </row>
    <row r="1425" spans="1:21" x14ac:dyDescent="0.25">
      <c r="A1425" s="708"/>
      <c r="B1425" s="709"/>
      <c r="C1425" s="740"/>
      <c r="D1425" s="740"/>
      <c r="E1425" s="715"/>
      <c r="F1425" s="715"/>
      <c r="G1425" s="715"/>
    </row>
    <row r="1426" spans="1:21" x14ac:dyDescent="0.2">
      <c r="A1426" s="719" t="s">
        <v>5</v>
      </c>
      <c r="B1426" s="720" t="s">
        <v>6</v>
      </c>
      <c r="C1426" s="680" t="s">
        <v>578</v>
      </c>
      <c r="D1426" s="680" t="s">
        <v>579</v>
      </c>
      <c r="E1426" s="680" t="s">
        <v>580</v>
      </c>
      <c r="F1426" s="687" t="s">
        <v>581</v>
      </c>
      <c r="G1426" s="690" t="s">
        <v>14</v>
      </c>
    </row>
    <row r="1427" spans="1:21" x14ac:dyDescent="0.2">
      <c r="A1427" s="721"/>
      <c r="B1427" s="721"/>
      <c r="C1427" s="680"/>
      <c r="D1427" s="680"/>
      <c r="E1427" s="680" t="s">
        <v>582</v>
      </c>
      <c r="F1427" s="687" t="s">
        <v>583</v>
      </c>
      <c r="G1427" s="687" t="s">
        <v>584</v>
      </c>
    </row>
    <row r="1428" spans="1:21" ht="25.5" customHeight="1" x14ac:dyDescent="0.2">
      <c r="A1428" s="1474" t="str">
        <f>'[1]CM.01-PERSONAL '!$C$185</f>
        <v>GERENCIA DE TRANSPORTE Y TRANSITO</v>
      </c>
      <c r="B1428" s="1473">
        <v>12</v>
      </c>
      <c r="C1428" s="722" t="str">
        <f>'[1]CM.02- FUNGIBLE'!$B$6</f>
        <v>Folder manila A4</v>
      </c>
      <c r="D1428" s="723" t="s">
        <v>591</v>
      </c>
      <c r="E1428" s="724">
        <v>1</v>
      </c>
      <c r="F1428" s="725">
        <f>'[1]CM.02- FUNGIBLE'!$E$6</f>
        <v>0.71679999999999999</v>
      </c>
      <c r="G1428" s="726">
        <f>E1428*F1428</f>
        <v>0.71679999999999999</v>
      </c>
    </row>
    <row r="1429" spans="1:21" x14ac:dyDescent="0.2">
      <c r="A1429" s="1463"/>
      <c r="B1429" s="1466"/>
      <c r="C1429" s="727" t="str">
        <f>'[1]CM.02- FUNGIBLE'!$B$5</f>
        <v>Faster</v>
      </c>
      <c r="D1429" s="723" t="s">
        <v>591</v>
      </c>
      <c r="E1429" s="727">
        <v>1</v>
      </c>
      <c r="F1429" s="728">
        <f>'[1]CM.02- FUNGIBLE'!$E$5</f>
        <v>8.8000000000000009E-2</v>
      </c>
      <c r="G1429" s="726">
        <f>E1429*F1429</f>
        <v>8.8000000000000009E-2</v>
      </c>
    </row>
    <row r="1430" spans="1:21" ht="27" x14ac:dyDescent="0.2">
      <c r="A1430" s="734" t="str">
        <f>'[1]CM.01-PERSONAL '!$C$175</f>
        <v>GERENCIA GENERAL DE TRANSPORTE URBANO</v>
      </c>
      <c r="B1430" s="735">
        <v>23</v>
      </c>
      <c r="C1430" s="722" t="str">
        <f>'[1]CM.02- FUNGIBLE'!$B$8</f>
        <v>Papel Bond A-4 75 gramos</v>
      </c>
      <c r="D1430" s="723" t="s">
        <v>591</v>
      </c>
      <c r="E1430" s="724">
        <v>1</v>
      </c>
      <c r="F1430" s="729">
        <f>'[1]CM.02- FUNGIBLE'!$E$8</f>
        <v>3.1600000000000003E-2</v>
      </c>
      <c r="G1430" s="733">
        <f>E1430*F1430</f>
        <v>3.1600000000000003E-2</v>
      </c>
    </row>
    <row r="1431" spans="1:21" ht="36" x14ac:dyDescent="0.2">
      <c r="A1431" s="706"/>
      <c r="B1431" s="707"/>
      <c r="C1431" s="706"/>
      <c r="D1431" s="713"/>
      <c r="E1431" s="713"/>
      <c r="F1431" s="692" t="s">
        <v>592</v>
      </c>
      <c r="G1431" s="691">
        <f>SUM(G1428:G1429)</f>
        <v>0.80479999999999996</v>
      </c>
    </row>
    <row r="1432" spans="1:21" x14ac:dyDescent="0.2">
      <c r="A1432" s="706"/>
      <c r="B1432" s="707"/>
      <c r="C1432" s="706"/>
      <c r="D1432" s="706"/>
      <c r="E1432" s="706"/>
      <c r="F1432" s="43"/>
      <c r="G1432" s="43"/>
    </row>
    <row r="1433" spans="1:21" s="52" customFormat="1" ht="15" customHeight="1" x14ac:dyDescent="0.25">
      <c r="A1433" s="1305" t="s">
        <v>55</v>
      </c>
      <c r="B1433" s="1305"/>
      <c r="C1433" s="1305"/>
      <c r="D1433" s="1305"/>
      <c r="E1433" s="1305"/>
      <c r="F1433" s="1305"/>
      <c r="G1433" s="1305"/>
      <c r="H1433" s="1305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</row>
    <row r="1434" spans="1:21" s="52" customFormat="1" ht="15" x14ac:dyDescent="0.25">
      <c r="A1434" s="1305" t="s">
        <v>673</v>
      </c>
      <c r="B1434" s="1305"/>
      <c r="C1434" s="1305"/>
      <c r="D1434" s="1305"/>
      <c r="E1434" s="1305"/>
      <c r="F1434" s="1305"/>
      <c r="G1434" s="1305"/>
      <c r="H1434" s="1305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</row>
    <row r="1435" spans="1:21" s="52" customFormat="1" ht="15" customHeight="1" x14ac:dyDescent="0.25">
      <c r="A1435" s="1301" t="s">
        <v>674</v>
      </c>
      <c r="B1435" s="1301"/>
      <c r="C1435" s="1301"/>
      <c r="D1435" s="1301"/>
      <c r="E1435" s="1301"/>
      <c r="F1435" s="1301"/>
      <c r="G1435" s="1301"/>
      <c r="H1435" s="130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</row>
    <row r="1436" spans="1:21" ht="14.25" thickBot="1" x14ac:dyDescent="0.3">
      <c r="A1436" s="708" t="s">
        <v>3</v>
      </c>
      <c r="B1436" s="709"/>
      <c r="C1436" s="708"/>
      <c r="D1436" s="708"/>
      <c r="E1436" s="710"/>
      <c r="F1436" s="710"/>
      <c r="G1436" s="710"/>
    </row>
    <row r="1437" spans="1:21" ht="14.25" thickBot="1" x14ac:dyDescent="0.25">
      <c r="A1437" s="1467" t="s">
        <v>239</v>
      </c>
      <c r="B1437" s="1468"/>
      <c r="C1437" s="1468"/>
      <c r="D1437" s="1468"/>
      <c r="E1437" s="1468"/>
      <c r="F1437" s="1468"/>
      <c r="G1437" s="1468"/>
    </row>
    <row r="1438" spans="1:21" ht="14.25" thickBot="1" x14ac:dyDescent="0.25">
      <c r="A1438" s="1469" t="s">
        <v>651</v>
      </c>
      <c r="B1438" s="1470"/>
      <c r="C1438" s="1470"/>
      <c r="D1438" s="1470"/>
      <c r="E1438" s="1470"/>
      <c r="F1438" s="1470"/>
      <c r="G1438" s="1470"/>
    </row>
    <row r="1439" spans="1:21" ht="14.25" thickBot="1" x14ac:dyDescent="0.25">
      <c r="A1439" s="758"/>
      <c r="B1439" s="717"/>
      <c r="C1439" s="759"/>
      <c r="D1439" s="759"/>
      <c r="E1439" s="759"/>
      <c r="F1439" s="759"/>
      <c r="G1439" s="759"/>
    </row>
    <row r="1440" spans="1:21" ht="14.25" thickBot="1" x14ac:dyDescent="0.3">
      <c r="A1440" s="760" t="s">
        <v>4</v>
      </c>
      <c r="B1440" s="761"/>
      <c r="C1440" s="760"/>
      <c r="D1440" s="760"/>
      <c r="E1440" s="762"/>
      <c r="F1440" s="763"/>
      <c r="G1440" s="764"/>
    </row>
    <row r="1441" spans="1:21" ht="14.25" thickBot="1" x14ac:dyDescent="0.25">
      <c r="A1441" s="1456" t="s">
        <v>21</v>
      </c>
      <c r="B1441" s="1457"/>
      <c r="C1441" s="1457"/>
      <c r="D1441" s="1457"/>
      <c r="E1441" s="1457"/>
      <c r="F1441" s="1457"/>
      <c r="G1441" s="1457"/>
    </row>
    <row r="1442" spans="1:21" x14ac:dyDescent="0.25">
      <c r="A1442" s="708"/>
      <c r="B1442" s="709"/>
      <c r="C1442" s="740"/>
      <c r="D1442" s="740"/>
      <c r="E1442" s="715"/>
      <c r="F1442" s="715"/>
      <c r="G1442" s="715"/>
    </row>
    <row r="1443" spans="1:21" x14ac:dyDescent="0.2">
      <c r="A1443" s="719" t="s">
        <v>5</v>
      </c>
      <c r="B1443" s="720" t="s">
        <v>6</v>
      </c>
      <c r="C1443" s="680" t="s">
        <v>578</v>
      </c>
      <c r="D1443" s="680" t="s">
        <v>579</v>
      </c>
      <c r="E1443" s="680" t="s">
        <v>580</v>
      </c>
      <c r="F1443" s="687" t="s">
        <v>581</v>
      </c>
      <c r="G1443" s="690" t="s">
        <v>14</v>
      </c>
    </row>
    <row r="1444" spans="1:21" x14ac:dyDescent="0.2">
      <c r="A1444" s="721"/>
      <c r="B1444" s="721"/>
      <c r="C1444" s="680"/>
      <c r="D1444" s="680"/>
      <c r="E1444" s="680" t="s">
        <v>582</v>
      </c>
      <c r="F1444" s="687" t="s">
        <v>583</v>
      </c>
      <c r="G1444" s="687" t="s">
        <v>584</v>
      </c>
    </row>
    <row r="1445" spans="1:21" ht="25.5" customHeight="1" x14ac:dyDescent="0.2">
      <c r="A1445" s="1474" t="str">
        <f>'[1]CM.01-PERSONAL '!$C$185</f>
        <v>GERENCIA DE TRANSPORTE Y TRANSITO</v>
      </c>
      <c r="B1445" s="1473">
        <v>12</v>
      </c>
      <c r="C1445" s="722" t="str">
        <f>'[1]CM.02- FUNGIBLE'!$B$6</f>
        <v>Folder manila A4</v>
      </c>
      <c r="D1445" s="723" t="s">
        <v>591</v>
      </c>
      <c r="E1445" s="724">
        <v>1</v>
      </c>
      <c r="F1445" s="725">
        <f>'[1]CM.02- FUNGIBLE'!$E$6</f>
        <v>0.71679999999999999</v>
      </c>
      <c r="G1445" s="726">
        <f>E1445*F1445</f>
        <v>0.71679999999999999</v>
      </c>
    </row>
    <row r="1446" spans="1:21" x14ac:dyDescent="0.2">
      <c r="A1446" s="1463"/>
      <c r="B1446" s="1466"/>
      <c r="C1446" s="727" t="str">
        <f>'[1]CM.02- FUNGIBLE'!$B$5</f>
        <v>Faster</v>
      </c>
      <c r="D1446" s="723" t="s">
        <v>591</v>
      </c>
      <c r="E1446" s="727">
        <v>1</v>
      </c>
      <c r="F1446" s="728">
        <f>'[1]CM.02- FUNGIBLE'!$E$5</f>
        <v>8.8000000000000009E-2</v>
      </c>
      <c r="G1446" s="726">
        <f>E1446*F1446</f>
        <v>8.8000000000000009E-2</v>
      </c>
    </row>
    <row r="1447" spans="1:21" ht="27" x14ac:dyDescent="0.2">
      <c r="A1447" s="734" t="str">
        <f>'[1]CM.01-PERSONAL '!$C$175</f>
        <v>GERENCIA GENERAL DE TRANSPORTE URBANO</v>
      </c>
      <c r="B1447" s="735">
        <v>23</v>
      </c>
      <c r="C1447" s="722" t="str">
        <f>'[1]CM.02- FUNGIBLE'!$B$8</f>
        <v>Papel Bond A-4 75 gramos</v>
      </c>
      <c r="D1447" s="723" t="s">
        <v>591</v>
      </c>
      <c r="E1447" s="724">
        <v>1</v>
      </c>
      <c r="F1447" s="729">
        <f>'[1]CM.02- FUNGIBLE'!$E$8</f>
        <v>3.1600000000000003E-2</v>
      </c>
      <c r="G1447" s="733">
        <f>E1447*F1447</f>
        <v>3.1600000000000003E-2</v>
      </c>
    </row>
    <row r="1448" spans="1:21" ht="36" x14ac:dyDescent="0.2">
      <c r="A1448" s="706"/>
      <c r="B1448" s="707"/>
      <c r="C1448" s="706"/>
      <c r="D1448" s="713"/>
      <c r="E1448" s="713"/>
      <c r="F1448" s="692" t="s">
        <v>592</v>
      </c>
      <c r="G1448" s="691">
        <f>SUM(G1445:G1446)</f>
        <v>0.80479999999999996</v>
      </c>
    </row>
    <row r="1449" spans="1:21" x14ac:dyDescent="0.2">
      <c r="A1449" s="706"/>
      <c r="B1449" s="707"/>
      <c r="C1449" s="706"/>
      <c r="D1449" s="706"/>
      <c r="E1449" s="706"/>
      <c r="F1449" s="43"/>
      <c r="G1449" s="43"/>
    </row>
    <row r="1450" spans="1:21" s="52" customFormat="1" ht="15" customHeight="1" x14ac:dyDescent="0.25">
      <c r="A1450" s="1305" t="s">
        <v>55</v>
      </c>
      <c r="B1450" s="1305"/>
      <c r="C1450" s="1305"/>
      <c r="D1450" s="1305"/>
      <c r="E1450" s="1305"/>
      <c r="F1450" s="1305"/>
      <c r="G1450" s="1305"/>
      <c r="H1450" s="1305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</row>
    <row r="1451" spans="1:21" s="52" customFormat="1" ht="15" x14ac:dyDescent="0.25">
      <c r="A1451" s="1305" t="s">
        <v>673</v>
      </c>
      <c r="B1451" s="1305"/>
      <c r="C1451" s="1305"/>
      <c r="D1451" s="1305"/>
      <c r="E1451" s="1305"/>
      <c r="F1451" s="1305"/>
      <c r="G1451" s="1305"/>
      <c r="H1451" s="1305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</row>
    <row r="1452" spans="1:21" s="52" customFormat="1" ht="15" customHeight="1" x14ac:dyDescent="0.25">
      <c r="A1452" s="1301" t="s">
        <v>674</v>
      </c>
      <c r="B1452" s="1301"/>
      <c r="C1452" s="1301"/>
      <c r="D1452" s="1301"/>
      <c r="E1452" s="1301"/>
      <c r="F1452" s="1301"/>
      <c r="G1452" s="1301"/>
      <c r="H1452" s="130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</row>
    <row r="1453" spans="1:21" ht="14.25" thickBot="1" x14ac:dyDescent="0.3">
      <c r="A1453" s="708" t="s">
        <v>3</v>
      </c>
      <c r="B1453" s="709"/>
      <c r="C1453" s="708"/>
      <c r="D1453" s="708"/>
      <c r="E1453" s="710"/>
      <c r="F1453" s="710"/>
      <c r="G1453" s="710"/>
    </row>
    <row r="1454" spans="1:21" ht="14.25" thickBot="1" x14ac:dyDescent="0.25">
      <c r="A1454" s="1467" t="s">
        <v>239</v>
      </c>
      <c r="B1454" s="1468"/>
      <c r="C1454" s="1468"/>
      <c r="D1454" s="1468"/>
      <c r="E1454" s="1468"/>
      <c r="F1454" s="1468"/>
      <c r="G1454" s="1468"/>
    </row>
    <row r="1455" spans="1:21" ht="14.25" thickBot="1" x14ac:dyDescent="0.25">
      <c r="A1455" s="1469" t="s">
        <v>652</v>
      </c>
      <c r="B1455" s="1470"/>
      <c r="C1455" s="1470"/>
      <c r="D1455" s="1470"/>
      <c r="E1455" s="1470"/>
      <c r="F1455" s="1470"/>
      <c r="G1455" s="1470"/>
    </row>
    <row r="1456" spans="1:21" ht="14.25" thickBot="1" x14ac:dyDescent="0.25">
      <c r="A1456" s="758"/>
      <c r="B1456" s="717"/>
      <c r="C1456" s="759"/>
      <c r="D1456" s="759"/>
      <c r="E1456" s="759"/>
      <c r="F1456" s="759"/>
      <c r="G1456" s="759"/>
    </row>
    <row r="1457" spans="1:21" ht="14.25" thickBot="1" x14ac:dyDescent="0.3">
      <c r="A1457" s="760" t="s">
        <v>4</v>
      </c>
      <c r="B1457" s="761"/>
      <c r="C1457" s="760"/>
      <c r="D1457" s="760"/>
      <c r="E1457" s="762"/>
      <c r="F1457" s="763"/>
      <c r="G1457" s="764"/>
    </row>
    <row r="1458" spans="1:21" ht="14.25" thickBot="1" x14ac:dyDescent="0.25">
      <c r="A1458" s="1456" t="s">
        <v>21</v>
      </c>
      <c r="B1458" s="1457"/>
      <c r="C1458" s="1457"/>
      <c r="D1458" s="1457"/>
      <c r="E1458" s="1457"/>
      <c r="F1458" s="1457"/>
      <c r="G1458" s="1457"/>
    </row>
    <row r="1459" spans="1:21" x14ac:dyDescent="0.25">
      <c r="A1459" s="708"/>
      <c r="B1459" s="709"/>
      <c r="C1459" s="740"/>
      <c r="D1459" s="740"/>
      <c r="E1459" s="715"/>
      <c r="F1459" s="715"/>
      <c r="G1459" s="715"/>
    </row>
    <row r="1460" spans="1:21" x14ac:dyDescent="0.2">
      <c r="A1460" s="719" t="s">
        <v>5</v>
      </c>
      <c r="B1460" s="720" t="s">
        <v>6</v>
      </c>
      <c r="C1460" s="680" t="s">
        <v>578</v>
      </c>
      <c r="D1460" s="680" t="s">
        <v>579</v>
      </c>
      <c r="E1460" s="680" t="s">
        <v>580</v>
      </c>
      <c r="F1460" s="687" t="s">
        <v>581</v>
      </c>
      <c r="G1460" s="690" t="s">
        <v>14</v>
      </c>
    </row>
    <row r="1461" spans="1:21" x14ac:dyDescent="0.2">
      <c r="A1461" s="721"/>
      <c r="B1461" s="721"/>
      <c r="C1461" s="680"/>
      <c r="D1461" s="680"/>
      <c r="E1461" s="680" t="s">
        <v>582</v>
      </c>
      <c r="F1461" s="687" t="s">
        <v>583</v>
      </c>
      <c r="G1461" s="687" t="s">
        <v>584</v>
      </c>
    </row>
    <row r="1462" spans="1:21" ht="25.5" customHeight="1" x14ac:dyDescent="0.2">
      <c r="A1462" s="1474" t="str">
        <f>'[1]CM.01-PERSONAL '!$C$185</f>
        <v>GERENCIA DE TRANSPORTE Y TRANSITO</v>
      </c>
      <c r="B1462" s="1473">
        <v>12</v>
      </c>
      <c r="C1462" s="722" t="str">
        <f>'[1]CM.02- FUNGIBLE'!$B$6</f>
        <v>Folder manila A4</v>
      </c>
      <c r="D1462" s="723" t="s">
        <v>591</v>
      </c>
      <c r="E1462" s="724">
        <v>1</v>
      </c>
      <c r="F1462" s="725">
        <f>'[1]CM.02- FUNGIBLE'!$E$6</f>
        <v>0.71679999999999999</v>
      </c>
      <c r="G1462" s="726">
        <f>E1462*F1462</f>
        <v>0.71679999999999999</v>
      </c>
    </row>
    <row r="1463" spans="1:21" x14ac:dyDescent="0.2">
      <c r="A1463" s="1463"/>
      <c r="B1463" s="1466"/>
      <c r="C1463" s="727" t="str">
        <f>'[1]CM.02- FUNGIBLE'!$B$5</f>
        <v>Faster</v>
      </c>
      <c r="D1463" s="723" t="s">
        <v>591</v>
      </c>
      <c r="E1463" s="727">
        <v>1</v>
      </c>
      <c r="F1463" s="728">
        <f>'[1]CM.02- FUNGIBLE'!$E$5</f>
        <v>8.8000000000000009E-2</v>
      </c>
      <c r="G1463" s="726">
        <f>E1463*F1463</f>
        <v>8.8000000000000009E-2</v>
      </c>
    </row>
    <row r="1464" spans="1:21" ht="27" x14ac:dyDescent="0.2">
      <c r="A1464" s="734" t="str">
        <f>'[1]CM.01-PERSONAL '!$C$175</f>
        <v>GERENCIA GENERAL DE TRANSPORTE URBANO</v>
      </c>
      <c r="B1464" s="735">
        <v>23</v>
      </c>
      <c r="C1464" s="722" t="str">
        <f>'[1]CM.02- FUNGIBLE'!$B$8</f>
        <v>Papel Bond A-4 75 gramos</v>
      </c>
      <c r="D1464" s="723" t="s">
        <v>591</v>
      </c>
      <c r="E1464" s="724">
        <v>1</v>
      </c>
      <c r="F1464" s="729">
        <f>'[1]CM.02- FUNGIBLE'!$E$8</f>
        <v>3.1600000000000003E-2</v>
      </c>
      <c r="G1464" s="733">
        <f>E1464*F1464</f>
        <v>3.1600000000000003E-2</v>
      </c>
    </row>
    <row r="1465" spans="1:21" ht="36" x14ac:dyDescent="0.2">
      <c r="A1465" s="706"/>
      <c r="B1465" s="707"/>
      <c r="C1465" s="706"/>
      <c r="D1465" s="713"/>
      <c r="E1465" s="713"/>
      <c r="F1465" s="692" t="s">
        <v>592</v>
      </c>
      <c r="G1465" s="691">
        <f>SUM(G1462:G1463)</f>
        <v>0.80479999999999996</v>
      </c>
    </row>
    <row r="1466" spans="1:21" x14ac:dyDescent="0.2">
      <c r="A1466" s="706"/>
      <c r="B1466" s="707"/>
      <c r="C1466" s="706"/>
      <c r="D1466" s="706"/>
      <c r="E1466" s="706"/>
      <c r="F1466" s="43"/>
      <c r="G1466" s="43"/>
    </row>
    <row r="1467" spans="1:21" s="52" customFormat="1" ht="15" customHeight="1" x14ac:dyDescent="0.25">
      <c r="A1467" s="1305" t="s">
        <v>55</v>
      </c>
      <c r="B1467" s="1305"/>
      <c r="C1467" s="1305"/>
      <c r="D1467" s="1305"/>
      <c r="E1467" s="1305"/>
      <c r="F1467" s="1305"/>
      <c r="G1467" s="1305"/>
      <c r="H1467" s="1305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</row>
    <row r="1468" spans="1:21" s="52" customFormat="1" ht="15" x14ac:dyDescent="0.25">
      <c r="A1468" s="1305" t="s">
        <v>673</v>
      </c>
      <c r="B1468" s="1305"/>
      <c r="C1468" s="1305"/>
      <c r="D1468" s="1305"/>
      <c r="E1468" s="1305"/>
      <c r="F1468" s="1305"/>
      <c r="G1468" s="1305"/>
      <c r="H1468" s="1305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</row>
    <row r="1469" spans="1:21" s="52" customFormat="1" ht="15" customHeight="1" x14ac:dyDescent="0.25">
      <c r="A1469" s="1301" t="s">
        <v>674</v>
      </c>
      <c r="B1469" s="1301"/>
      <c r="C1469" s="1301"/>
      <c r="D1469" s="1301"/>
      <c r="E1469" s="1301"/>
      <c r="F1469" s="1301"/>
      <c r="G1469" s="1301"/>
      <c r="H1469" s="130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</row>
    <row r="1470" spans="1:21" ht="14.25" thickBot="1" x14ac:dyDescent="0.3">
      <c r="A1470" s="708" t="s">
        <v>3</v>
      </c>
      <c r="B1470" s="709"/>
      <c r="C1470" s="708"/>
      <c r="D1470" s="708"/>
      <c r="E1470" s="710"/>
      <c r="F1470" s="710"/>
      <c r="G1470" s="710"/>
    </row>
    <row r="1471" spans="1:21" ht="14.25" thickBot="1" x14ac:dyDescent="0.25">
      <c r="A1471" s="1467" t="s">
        <v>239</v>
      </c>
      <c r="B1471" s="1468"/>
      <c r="C1471" s="1468"/>
      <c r="D1471" s="1468"/>
      <c r="E1471" s="1468"/>
      <c r="F1471" s="1468"/>
      <c r="G1471" s="1468"/>
    </row>
    <row r="1472" spans="1:21" ht="14.25" thickBot="1" x14ac:dyDescent="0.25">
      <c r="A1472" s="1469" t="s">
        <v>653</v>
      </c>
      <c r="B1472" s="1470"/>
      <c r="C1472" s="1470"/>
      <c r="D1472" s="1470"/>
      <c r="E1472" s="1470"/>
      <c r="F1472" s="1470"/>
      <c r="G1472" s="1470"/>
    </row>
    <row r="1473" spans="1:21" ht="14.25" thickBot="1" x14ac:dyDescent="0.25">
      <c r="A1473" s="758"/>
      <c r="B1473" s="717"/>
      <c r="C1473" s="759"/>
      <c r="D1473" s="759"/>
      <c r="E1473" s="759"/>
      <c r="F1473" s="759"/>
      <c r="G1473" s="759"/>
    </row>
    <row r="1474" spans="1:21" ht="14.25" thickBot="1" x14ac:dyDescent="0.3">
      <c r="A1474" s="760" t="s">
        <v>4</v>
      </c>
      <c r="B1474" s="761"/>
      <c r="C1474" s="760"/>
      <c r="D1474" s="760"/>
      <c r="E1474" s="762"/>
      <c r="F1474" s="763"/>
      <c r="G1474" s="764"/>
    </row>
    <row r="1475" spans="1:21" ht="14.25" thickBot="1" x14ac:dyDescent="0.25">
      <c r="A1475" s="1456" t="s">
        <v>21</v>
      </c>
      <c r="B1475" s="1457"/>
      <c r="C1475" s="1457"/>
      <c r="D1475" s="1457"/>
      <c r="E1475" s="1457"/>
      <c r="F1475" s="1457"/>
      <c r="G1475" s="1457"/>
    </row>
    <row r="1476" spans="1:21" x14ac:dyDescent="0.25">
      <c r="A1476" s="708"/>
      <c r="B1476" s="709"/>
      <c r="C1476" s="740"/>
      <c r="D1476" s="740"/>
      <c r="E1476" s="715"/>
      <c r="F1476" s="715"/>
      <c r="G1476" s="715"/>
    </row>
    <row r="1477" spans="1:21" x14ac:dyDescent="0.2">
      <c r="A1477" s="719" t="s">
        <v>5</v>
      </c>
      <c r="B1477" s="720" t="s">
        <v>6</v>
      </c>
      <c r="C1477" s="680" t="s">
        <v>578</v>
      </c>
      <c r="D1477" s="680" t="s">
        <v>579</v>
      </c>
      <c r="E1477" s="680" t="s">
        <v>580</v>
      </c>
      <c r="F1477" s="687" t="s">
        <v>581</v>
      </c>
      <c r="G1477" s="690" t="s">
        <v>14</v>
      </c>
    </row>
    <row r="1478" spans="1:21" x14ac:dyDescent="0.2">
      <c r="A1478" s="721"/>
      <c r="B1478" s="721"/>
      <c r="C1478" s="680"/>
      <c r="D1478" s="680"/>
      <c r="E1478" s="680" t="s">
        <v>582</v>
      </c>
      <c r="F1478" s="687" t="s">
        <v>583</v>
      </c>
      <c r="G1478" s="687" t="s">
        <v>584</v>
      </c>
    </row>
    <row r="1479" spans="1:21" ht="25.5" customHeight="1" x14ac:dyDescent="0.2">
      <c r="A1479" s="1474" t="str">
        <f>'[1]CM.01-PERSONAL '!$C$185</f>
        <v>GERENCIA DE TRANSPORTE Y TRANSITO</v>
      </c>
      <c r="B1479" s="1473">
        <v>12</v>
      </c>
      <c r="C1479" s="722" t="str">
        <f>'[1]CM.02- FUNGIBLE'!$B$6</f>
        <v>Folder manila A4</v>
      </c>
      <c r="D1479" s="723" t="s">
        <v>591</v>
      </c>
      <c r="E1479" s="724">
        <v>1</v>
      </c>
      <c r="F1479" s="725">
        <f>'[1]CM.02- FUNGIBLE'!$E$6</f>
        <v>0.71679999999999999</v>
      </c>
      <c r="G1479" s="726">
        <f>E1479*F1479</f>
        <v>0.71679999999999999</v>
      </c>
    </row>
    <row r="1480" spans="1:21" x14ac:dyDescent="0.2">
      <c r="A1480" s="1463"/>
      <c r="B1480" s="1466"/>
      <c r="C1480" s="727" t="str">
        <f>'[1]CM.02- FUNGIBLE'!$B$5</f>
        <v>Faster</v>
      </c>
      <c r="D1480" s="723" t="s">
        <v>591</v>
      </c>
      <c r="E1480" s="727">
        <v>1</v>
      </c>
      <c r="F1480" s="728">
        <f>'[1]CM.02- FUNGIBLE'!$E$5</f>
        <v>8.8000000000000009E-2</v>
      </c>
      <c r="G1480" s="726">
        <f>E1480*F1480</f>
        <v>8.8000000000000009E-2</v>
      </c>
    </row>
    <row r="1481" spans="1:21" ht="27" x14ac:dyDescent="0.2">
      <c r="A1481" s="734" t="str">
        <f>'[1]CM.01-PERSONAL '!$C$175</f>
        <v>GERENCIA GENERAL DE TRANSPORTE URBANO</v>
      </c>
      <c r="B1481" s="735">
        <v>23</v>
      </c>
      <c r="C1481" s="722" t="str">
        <f>'[1]CM.02- FUNGIBLE'!$B$8</f>
        <v>Papel Bond A-4 75 gramos</v>
      </c>
      <c r="D1481" s="723" t="s">
        <v>591</v>
      </c>
      <c r="E1481" s="724">
        <v>1</v>
      </c>
      <c r="F1481" s="729">
        <f>'[1]CM.02- FUNGIBLE'!$E$8</f>
        <v>3.1600000000000003E-2</v>
      </c>
      <c r="G1481" s="733">
        <f>E1481*F1481</f>
        <v>3.1600000000000003E-2</v>
      </c>
    </row>
    <row r="1482" spans="1:21" ht="36" x14ac:dyDescent="0.2">
      <c r="A1482" s="706"/>
      <c r="B1482" s="707"/>
      <c r="C1482" s="706"/>
      <c r="D1482" s="713"/>
      <c r="E1482" s="713"/>
      <c r="F1482" s="692" t="s">
        <v>592</v>
      </c>
      <c r="G1482" s="691">
        <f>SUM(G1479:G1480)</f>
        <v>0.80479999999999996</v>
      </c>
    </row>
    <row r="1483" spans="1:21" x14ac:dyDescent="0.2">
      <c r="A1483" s="1496"/>
      <c r="B1483" s="1496"/>
      <c r="C1483" s="1496"/>
      <c r="D1483" s="1496"/>
      <c r="E1483" s="1496"/>
      <c r="F1483" s="1496"/>
      <c r="G1483" s="1496"/>
    </row>
    <row r="1484" spans="1:21" s="52" customFormat="1" ht="15" customHeight="1" x14ac:dyDescent="0.25">
      <c r="A1484" s="1305" t="s">
        <v>55</v>
      </c>
      <c r="B1484" s="1305"/>
      <c r="C1484" s="1305"/>
      <c r="D1484" s="1305"/>
      <c r="E1484" s="1305"/>
      <c r="F1484" s="1305"/>
      <c r="G1484" s="1305"/>
      <c r="H1484" s="1305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</row>
    <row r="1485" spans="1:21" s="52" customFormat="1" ht="15" x14ac:dyDescent="0.25">
      <c r="A1485" s="1305" t="s">
        <v>673</v>
      </c>
      <c r="B1485" s="1305"/>
      <c r="C1485" s="1305"/>
      <c r="D1485" s="1305"/>
      <c r="E1485" s="1305"/>
      <c r="F1485" s="1305"/>
      <c r="G1485" s="1305"/>
      <c r="H1485" s="1305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</row>
    <row r="1486" spans="1:21" s="52" customFormat="1" ht="15" customHeight="1" x14ac:dyDescent="0.25">
      <c r="A1486" s="1301" t="s">
        <v>674</v>
      </c>
      <c r="B1486" s="1301"/>
      <c r="C1486" s="1301"/>
      <c r="D1486" s="1301"/>
      <c r="E1486" s="1301"/>
      <c r="F1486" s="1301"/>
      <c r="G1486" s="1301"/>
      <c r="H1486" s="130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</row>
    <row r="1487" spans="1:21" ht="14.25" thickBot="1" x14ac:dyDescent="0.3">
      <c r="A1487" s="708" t="s">
        <v>3</v>
      </c>
      <c r="B1487" s="709"/>
      <c r="C1487" s="710"/>
      <c r="D1487" s="708"/>
      <c r="E1487" s="710"/>
      <c r="F1487" s="710"/>
      <c r="G1487" s="710"/>
    </row>
    <row r="1488" spans="1:21" ht="14.25" thickBot="1" x14ac:dyDescent="0.25">
      <c r="A1488" s="1497" t="s">
        <v>290</v>
      </c>
      <c r="B1488" s="1498"/>
      <c r="C1488" s="1498"/>
      <c r="D1488" s="1498"/>
      <c r="E1488" s="1498"/>
      <c r="F1488" s="1498"/>
      <c r="G1488" s="1498"/>
    </row>
    <row r="1489" spans="1:21" x14ac:dyDescent="0.25">
      <c r="A1489" s="714"/>
      <c r="B1489" s="713"/>
      <c r="C1489" s="714"/>
      <c r="D1489" s="714"/>
      <c r="E1489" s="714"/>
      <c r="F1489" s="714"/>
      <c r="G1489" s="714"/>
    </row>
    <row r="1490" spans="1:21" ht="14.25" thickBot="1" x14ac:dyDescent="0.3">
      <c r="A1490" s="708" t="s">
        <v>4</v>
      </c>
      <c r="B1490" s="709"/>
      <c r="C1490" s="714"/>
      <c r="D1490" s="712"/>
      <c r="F1490" s="715"/>
      <c r="G1490" s="714"/>
    </row>
    <row r="1491" spans="1:21" ht="14.25" thickBot="1" x14ac:dyDescent="0.25">
      <c r="A1491" s="1456" t="s">
        <v>21</v>
      </c>
      <c r="B1491" s="1457"/>
      <c r="C1491" s="1457"/>
      <c r="D1491" s="1457"/>
      <c r="E1491" s="1457"/>
      <c r="F1491" s="1457"/>
      <c r="G1491" s="1457"/>
    </row>
    <row r="1492" spans="1:21" x14ac:dyDescent="0.25">
      <c r="A1492" s="708"/>
      <c r="B1492" s="709"/>
      <c r="C1492" s="715"/>
      <c r="D1492" s="740"/>
      <c r="E1492" s="715"/>
      <c r="F1492" s="715"/>
      <c r="G1492" s="715"/>
    </row>
    <row r="1493" spans="1:21" x14ac:dyDescent="0.2">
      <c r="A1493" s="719" t="s">
        <v>5</v>
      </c>
      <c r="B1493" s="720" t="s">
        <v>6</v>
      </c>
      <c r="C1493" s="680" t="s">
        <v>578</v>
      </c>
      <c r="D1493" s="680" t="s">
        <v>579</v>
      </c>
      <c r="E1493" s="680" t="s">
        <v>580</v>
      </c>
      <c r="F1493" s="687" t="s">
        <v>581</v>
      </c>
      <c r="G1493" s="690" t="s">
        <v>14</v>
      </c>
    </row>
    <row r="1494" spans="1:21" x14ac:dyDescent="0.2">
      <c r="A1494" s="721"/>
      <c r="B1494" s="721"/>
      <c r="C1494" s="680"/>
      <c r="D1494" s="680"/>
      <c r="E1494" s="680" t="s">
        <v>582</v>
      </c>
      <c r="F1494" s="687" t="s">
        <v>583</v>
      </c>
      <c r="G1494" s="687" t="s">
        <v>584</v>
      </c>
    </row>
    <row r="1495" spans="1:21" ht="15" customHeight="1" x14ac:dyDescent="0.2">
      <c r="A1495" s="1474" t="str">
        <f>'[1]CM.01-PERSONAL '!$C$185</f>
        <v>GERENCIA DE TRANSPORTE Y TRANSITO</v>
      </c>
      <c r="B1495" s="1473">
        <v>11</v>
      </c>
      <c r="C1495" s="722" t="str">
        <f>'[1]CM.02- FUNGIBLE'!$B$6</f>
        <v>Folder manila A4</v>
      </c>
      <c r="D1495" s="723" t="s">
        <v>591</v>
      </c>
      <c r="E1495" s="724">
        <v>1</v>
      </c>
      <c r="F1495" s="725">
        <f>'[1]CM.02- FUNGIBLE'!$E$6</f>
        <v>0.71679999999999999</v>
      </c>
      <c r="G1495" s="726">
        <f>E1495*F1495</f>
        <v>0.71679999999999999</v>
      </c>
    </row>
    <row r="1496" spans="1:21" x14ac:dyDescent="0.2">
      <c r="A1496" s="1463"/>
      <c r="B1496" s="1466"/>
      <c r="C1496" s="727" t="str">
        <f>'[1]CM.02- FUNGIBLE'!$B$5</f>
        <v>Faster</v>
      </c>
      <c r="D1496" s="723" t="s">
        <v>591</v>
      </c>
      <c r="E1496" s="727">
        <v>1</v>
      </c>
      <c r="F1496" s="728">
        <f>'[1]CM.02- FUNGIBLE'!$E$5</f>
        <v>8.8000000000000009E-2</v>
      </c>
      <c r="G1496" s="726">
        <f>E1496*F1496</f>
        <v>8.8000000000000009E-2</v>
      </c>
    </row>
    <row r="1497" spans="1:21" x14ac:dyDescent="0.2">
      <c r="A1497" s="1464"/>
      <c r="B1497" s="722">
        <v>12</v>
      </c>
      <c r="C1497" s="722" t="str">
        <f>'[1]CM.02- FUNGIBLE'!$B$8</f>
        <v>Papel Bond A-4 75 gramos</v>
      </c>
      <c r="D1497" s="723" t="s">
        <v>591</v>
      </c>
      <c r="E1497" s="724">
        <v>1</v>
      </c>
      <c r="F1497" s="729">
        <f>'[1]CM.02- FUNGIBLE'!$E$8</f>
        <v>3.1600000000000003E-2</v>
      </c>
      <c r="G1497" s="726">
        <f>E1497*F1497</f>
        <v>3.1600000000000003E-2</v>
      </c>
    </row>
    <row r="1498" spans="1:21" ht="36" x14ac:dyDescent="0.25">
      <c r="B1498" s="713"/>
      <c r="C1498" s="737"/>
      <c r="D1498" s="713"/>
      <c r="E1498" s="713"/>
      <c r="F1498" s="692" t="s">
        <v>592</v>
      </c>
      <c r="G1498" s="691">
        <f>SUM(G1495:G1497)</f>
        <v>0.83639999999999992</v>
      </c>
    </row>
    <row r="1499" spans="1:21" x14ac:dyDescent="0.2">
      <c r="A1499" s="766"/>
      <c r="B1499" s="767"/>
      <c r="C1499" s="766"/>
      <c r="D1499" s="766"/>
      <c r="E1499" s="766"/>
      <c r="F1499" s="766"/>
      <c r="G1499" s="766"/>
    </row>
    <row r="1500" spans="1:21" s="52" customFormat="1" ht="15" customHeight="1" x14ac:dyDescent="0.25">
      <c r="A1500" s="1305" t="s">
        <v>55</v>
      </c>
      <c r="B1500" s="1305"/>
      <c r="C1500" s="1305"/>
      <c r="D1500" s="1305"/>
      <c r="E1500" s="1305"/>
      <c r="F1500" s="1305"/>
      <c r="G1500" s="1305"/>
      <c r="H1500" s="1305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</row>
    <row r="1501" spans="1:21" s="52" customFormat="1" ht="15" x14ac:dyDescent="0.25">
      <c r="A1501" s="1305" t="s">
        <v>673</v>
      </c>
      <c r="B1501" s="1305"/>
      <c r="C1501" s="1305"/>
      <c r="D1501" s="1305"/>
      <c r="E1501" s="1305"/>
      <c r="F1501" s="1305"/>
      <c r="G1501" s="1305"/>
      <c r="H1501" s="1305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</row>
    <row r="1502" spans="1:21" s="52" customFormat="1" ht="15" customHeight="1" x14ac:dyDescent="0.25">
      <c r="A1502" s="1301" t="s">
        <v>674</v>
      </c>
      <c r="B1502" s="1301"/>
      <c r="C1502" s="1301"/>
      <c r="D1502" s="1301"/>
      <c r="E1502" s="1301"/>
      <c r="F1502" s="1301"/>
      <c r="G1502" s="1301"/>
      <c r="H1502" s="130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</row>
    <row r="1503" spans="1:21" ht="14.25" thickBot="1" x14ac:dyDescent="0.3">
      <c r="A1503" s="708" t="s">
        <v>3</v>
      </c>
      <c r="B1503" s="709"/>
      <c r="C1503" s="708"/>
      <c r="D1503" s="708"/>
      <c r="E1503" s="710"/>
      <c r="F1503" s="710"/>
      <c r="G1503" s="710"/>
    </row>
    <row r="1504" spans="1:21" ht="14.25" thickBot="1" x14ac:dyDescent="0.25">
      <c r="A1504" s="1467" t="s">
        <v>247</v>
      </c>
      <c r="B1504" s="1468"/>
      <c r="C1504" s="1468"/>
      <c r="D1504" s="1468"/>
      <c r="E1504" s="1468"/>
      <c r="F1504" s="1468"/>
      <c r="G1504" s="1468"/>
    </row>
    <row r="1505" spans="1:21" ht="14.25" thickBot="1" x14ac:dyDescent="0.25">
      <c r="A1505" s="1469" t="s">
        <v>654</v>
      </c>
      <c r="B1505" s="1470"/>
      <c r="C1505" s="1470"/>
      <c r="D1505" s="1470"/>
      <c r="E1505" s="1470"/>
      <c r="F1505" s="1470"/>
      <c r="G1505" s="1470"/>
    </row>
    <row r="1506" spans="1:21" ht="14.25" thickBot="1" x14ac:dyDescent="0.25">
      <c r="A1506" s="758"/>
      <c r="B1506" s="717"/>
      <c r="C1506" s="759"/>
      <c r="D1506" s="759"/>
      <c r="E1506" s="759"/>
      <c r="F1506" s="759"/>
      <c r="G1506" s="759"/>
    </row>
    <row r="1507" spans="1:21" ht="14.25" thickBot="1" x14ac:dyDescent="0.3">
      <c r="A1507" s="760" t="s">
        <v>4</v>
      </c>
      <c r="B1507" s="761"/>
      <c r="C1507" s="760"/>
      <c r="D1507" s="760"/>
      <c r="E1507" s="762"/>
      <c r="F1507" s="763"/>
      <c r="G1507" s="764"/>
    </row>
    <row r="1508" spans="1:21" ht="14.25" thickBot="1" x14ac:dyDescent="0.25">
      <c r="A1508" s="1456" t="s">
        <v>21</v>
      </c>
      <c r="B1508" s="1457"/>
      <c r="C1508" s="1457"/>
      <c r="D1508" s="1457"/>
      <c r="E1508" s="1457"/>
      <c r="F1508" s="1457"/>
      <c r="G1508" s="1457"/>
    </row>
    <row r="1509" spans="1:21" x14ac:dyDescent="0.2">
      <c r="A1509" s="756"/>
      <c r="B1509" s="713"/>
      <c r="C1509" s="756"/>
      <c r="D1509" s="757"/>
      <c r="E1509" s="756"/>
      <c r="F1509" s="756"/>
      <c r="G1509" s="756"/>
    </row>
    <row r="1510" spans="1:21" x14ac:dyDescent="0.2">
      <c r="A1510" s="719" t="s">
        <v>5</v>
      </c>
      <c r="B1510" s="720" t="s">
        <v>6</v>
      </c>
      <c r="C1510" s="680" t="s">
        <v>578</v>
      </c>
      <c r="D1510" s="680" t="s">
        <v>579</v>
      </c>
      <c r="E1510" s="680" t="s">
        <v>580</v>
      </c>
      <c r="F1510" s="687" t="s">
        <v>581</v>
      </c>
      <c r="G1510" s="690" t="s">
        <v>14</v>
      </c>
    </row>
    <row r="1511" spans="1:21" x14ac:dyDescent="0.2">
      <c r="A1511" s="721"/>
      <c r="B1511" s="721"/>
      <c r="C1511" s="680"/>
      <c r="D1511" s="680"/>
      <c r="E1511" s="680" t="s">
        <v>582</v>
      </c>
      <c r="F1511" s="687" t="s">
        <v>583</v>
      </c>
      <c r="G1511" s="687" t="s">
        <v>584</v>
      </c>
    </row>
    <row r="1512" spans="1:21" ht="25.5" customHeight="1" x14ac:dyDescent="0.2">
      <c r="A1512" s="1474" t="str">
        <f>'[1]CM.01-PERSONAL '!$C$185</f>
        <v>GERENCIA DE TRANSPORTE Y TRANSITO</v>
      </c>
      <c r="B1512" s="1473">
        <v>12</v>
      </c>
      <c r="C1512" s="722" t="str">
        <f>'[1]CM.02- FUNGIBLE'!$B$6</f>
        <v>Folder manila A4</v>
      </c>
      <c r="D1512" s="723" t="s">
        <v>591</v>
      </c>
      <c r="E1512" s="724">
        <v>1</v>
      </c>
      <c r="F1512" s="725">
        <f>'[1]CM.02- FUNGIBLE'!$E$6</f>
        <v>0.71679999999999999</v>
      </c>
      <c r="G1512" s="726">
        <f>E1512*F1512</f>
        <v>0.71679999999999999</v>
      </c>
    </row>
    <row r="1513" spans="1:21" x14ac:dyDescent="0.2">
      <c r="A1513" s="1463"/>
      <c r="B1513" s="1466"/>
      <c r="C1513" s="727" t="str">
        <f>'[1]CM.02- FUNGIBLE'!$B$5</f>
        <v>Faster</v>
      </c>
      <c r="D1513" s="723" t="s">
        <v>591</v>
      </c>
      <c r="E1513" s="727">
        <v>1</v>
      </c>
      <c r="F1513" s="728">
        <f>'[1]CM.02- FUNGIBLE'!$E$5</f>
        <v>8.8000000000000009E-2</v>
      </c>
      <c r="G1513" s="726">
        <f>E1513*F1513</f>
        <v>8.8000000000000009E-2</v>
      </c>
    </row>
    <row r="1514" spans="1:21" x14ac:dyDescent="0.2">
      <c r="A1514" s="1464"/>
      <c r="B1514" s="722">
        <v>14</v>
      </c>
      <c r="C1514" s="722" t="str">
        <f>'[1]CM.02- FUNGIBLE'!$B$8</f>
        <v>Papel Bond A-4 75 gramos</v>
      </c>
      <c r="D1514" s="723" t="s">
        <v>591</v>
      </c>
      <c r="E1514" s="724">
        <v>1</v>
      </c>
      <c r="F1514" s="729">
        <f>'[1]CM.02- FUNGIBLE'!$E$8</f>
        <v>3.1600000000000003E-2</v>
      </c>
      <c r="G1514" s="726">
        <f>E1514*F1514</f>
        <v>3.1600000000000003E-2</v>
      </c>
    </row>
    <row r="1515" spans="1:21" ht="27" x14ac:dyDescent="0.2">
      <c r="A1515" s="734" t="str">
        <f>'[1]CM.01-PERSONAL '!$C$175</f>
        <v>GERENCIA GENERAL DE TRANSPORTE URBANO</v>
      </c>
      <c r="B1515" s="735">
        <v>18</v>
      </c>
      <c r="C1515" s="722" t="str">
        <f>'[1]CM.02- FUNGIBLE'!$B$8</f>
        <v>Papel Bond A-4 75 gramos</v>
      </c>
      <c r="D1515" s="723" t="s">
        <v>591</v>
      </c>
      <c r="E1515" s="724">
        <v>1</v>
      </c>
      <c r="F1515" s="729">
        <f>'[1]CM.02- FUNGIBLE'!$E$8</f>
        <v>3.1600000000000003E-2</v>
      </c>
      <c r="G1515" s="733">
        <f>E1515*F1515</f>
        <v>3.1600000000000003E-2</v>
      </c>
    </row>
    <row r="1516" spans="1:21" ht="36" x14ac:dyDescent="0.2">
      <c r="A1516" s="706"/>
      <c r="B1516" s="707"/>
      <c r="C1516" s="706"/>
      <c r="D1516" s="713"/>
      <c r="E1516" s="713"/>
      <c r="F1516" s="692" t="s">
        <v>592</v>
      </c>
      <c r="G1516" s="691">
        <f>SUM(G1512:G1514)</f>
        <v>0.83639999999999992</v>
      </c>
    </row>
    <row r="1518" spans="1:21" s="52" customFormat="1" ht="15" customHeight="1" x14ac:dyDescent="0.25">
      <c r="A1518" s="1305" t="s">
        <v>55</v>
      </c>
      <c r="B1518" s="1305"/>
      <c r="C1518" s="1305"/>
      <c r="D1518" s="1305"/>
      <c r="E1518" s="1305"/>
      <c r="F1518" s="1305"/>
      <c r="G1518" s="1305"/>
      <c r="H1518" s="1305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</row>
    <row r="1519" spans="1:21" s="52" customFormat="1" ht="15" x14ac:dyDescent="0.25">
      <c r="A1519" s="1305" t="s">
        <v>673</v>
      </c>
      <c r="B1519" s="1305"/>
      <c r="C1519" s="1305"/>
      <c r="D1519" s="1305"/>
      <c r="E1519" s="1305"/>
      <c r="F1519" s="1305"/>
      <c r="G1519" s="1305"/>
      <c r="H1519" s="1305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</row>
    <row r="1520" spans="1:21" s="52" customFormat="1" ht="15" customHeight="1" x14ac:dyDescent="0.25">
      <c r="A1520" s="1301" t="s">
        <v>674</v>
      </c>
      <c r="B1520" s="1301"/>
      <c r="C1520" s="1301"/>
      <c r="D1520" s="1301"/>
      <c r="E1520" s="1301"/>
      <c r="F1520" s="1301"/>
      <c r="G1520" s="1301"/>
      <c r="H1520" s="130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</row>
    <row r="1521" spans="1:21" ht="17.25" customHeight="1" thickBot="1" x14ac:dyDescent="0.3">
      <c r="A1521" s="708" t="s">
        <v>3</v>
      </c>
      <c r="B1521" s="707"/>
      <c r="C1521" s="1019"/>
      <c r="D1521" s="1019"/>
      <c r="E1521" s="1019"/>
      <c r="F1521" s="1019"/>
      <c r="G1521" s="705"/>
    </row>
    <row r="1522" spans="1:21" ht="14.25" thickBot="1" x14ac:dyDescent="0.25">
      <c r="A1522" s="1467" t="s">
        <v>250</v>
      </c>
      <c r="B1522" s="1468"/>
      <c r="C1522" s="1468"/>
      <c r="D1522" s="1468"/>
      <c r="E1522" s="1468"/>
      <c r="F1522" s="1468"/>
      <c r="G1522" s="1468"/>
    </row>
    <row r="1523" spans="1:21" ht="14.25" thickBot="1" x14ac:dyDescent="0.25">
      <c r="A1523" s="1469" t="s">
        <v>655</v>
      </c>
      <c r="B1523" s="1470"/>
      <c r="C1523" s="1470"/>
      <c r="D1523" s="1470"/>
      <c r="E1523" s="1470"/>
      <c r="F1523" s="1470"/>
      <c r="G1523" s="1470"/>
    </row>
    <row r="1524" spans="1:21" ht="14.25" thickBot="1" x14ac:dyDescent="0.25">
      <c r="A1524" s="758"/>
      <c r="B1524" s="717"/>
      <c r="C1524" s="759"/>
      <c r="D1524" s="759"/>
      <c r="E1524" s="759"/>
      <c r="F1524" s="759"/>
      <c r="G1524" s="759"/>
    </row>
    <row r="1525" spans="1:21" ht="14.25" thickBot="1" x14ac:dyDescent="0.3">
      <c r="A1525" s="760" t="s">
        <v>4</v>
      </c>
      <c r="B1525" s="761"/>
      <c r="C1525" s="760"/>
      <c r="D1525" s="760"/>
      <c r="E1525" s="762"/>
      <c r="F1525" s="763"/>
      <c r="G1525" s="764"/>
    </row>
    <row r="1526" spans="1:21" ht="14.25" thickBot="1" x14ac:dyDescent="0.25">
      <c r="A1526" s="1456" t="s">
        <v>21</v>
      </c>
      <c r="B1526" s="1457"/>
      <c r="C1526" s="1457"/>
      <c r="D1526" s="1457"/>
      <c r="E1526" s="1457"/>
      <c r="F1526" s="1457"/>
      <c r="G1526" s="1457"/>
    </row>
    <row r="1527" spans="1:21" x14ac:dyDescent="0.25">
      <c r="A1527" s="708"/>
      <c r="B1527" s="709"/>
      <c r="C1527" s="740"/>
      <c r="D1527" s="740"/>
      <c r="E1527" s="715"/>
      <c r="F1527" s="715"/>
      <c r="G1527" s="715"/>
    </row>
    <row r="1528" spans="1:21" x14ac:dyDescent="0.2">
      <c r="A1528" s="719" t="s">
        <v>5</v>
      </c>
      <c r="B1528" s="720" t="s">
        <v>6</v>
      </c>
      <c r="C1528" s="680" t="s">
        <v>578</v>
      </c>
      <c r="D1528" s="680" t="s">
        <v>579</v>
      </c>
      <c r="E1528" s="680" t="s">
        <v>580</v>
      </c>
      <c r="F1528" s="687" t="s">
        <v>581</v>
      </c>
      <c r="G1528" s="690" t="s">
        <v>14</v>
      </c>
    </row>
    <row r="1529" spans="1:21" x14ac:dyDescent="0.2">
      <c r="A1529" s="721"/>
      <c r="B1529" s="721"/>
      <c r="C1529" s="680"/>
      <c r="D1529" s="680"/>
      <c r="E1529" s="680" t="s">
        <v>582</v>
      </c>
      <c r="F1529" s="687" t="s">
        <v>583</v>
      </c>
      <c r="G1529" s="687" t="s">
        <v>584</v>
      </c>
    </row>
    <row r="1530" spans="1:21" ht="25.5" customHeight="1" x14ac:dyDescent="0.2">
      <c r="A1530" s="1474" t="str">
        <f>'[1]CM.01-PERSONAL '!$C$185</f>
        <v>GERENCIA DE TRANSPORTE Y TRANSITO</v>
      </c>
      <c r="B1530" s="1473">
        <v>12</v>
      </c>
      <c r="C1530" s="722" t="str">
        <f>'[1]CM.02- FUNGIBLE'!$B$6</f>
        <v>Folder manila A4</v>
      </c>
      <c r="D1530" s="723" t="s">
        <v>591</v>
      </c>
      <c r="E1530" s="724">
        <v>1</v>
      </c>
      <c r="F1530" s="725">
        <f>'[1]CM.02- FUNGIBLE'!$E$6</f>
        <v>0.71679999999999999</v>
      </c>
      <c r="G1530" s="726">
        <f>E1530*F1530</f>
        <v>0.71679999999999999</v>
      </c>
    </row>
    <row r="1531" spans="1:21" x14ac:dyDescent="0.2">
      <c r="A1531" s="1463"/>
      <c r="B1531" s="1466"/>
      <c r="C1531" s="727" t="str">
        <f>'[1]CM.02- FUNGIBLE'!$B$5</f>
        <v>Faster</v>
      </c>
      <c r="D1531" s="723" t="s">
        <v>591</v>
      </c>
      <c r="E1531" s="727">
        <v>1</v>
      </c>
      <c r="F1531" s="728">
        <f>'[1]CM.02- FUNGIBLE'!$E$5</f>
        <v>8.8000000000000009E-2</v>
      </c>
      <c r="G1531" s="726">
        <f>E1531*F1531</f>
        <v>8.8000000000000009E-2</v>
      </c>
    </row>
    <row r="1532" spans="1:21" ht="27" x14ac:dyDescent="0.2">
      <c r="A1532" s="734" t="str">
        <f>'[1]CM.01-PERSONAL '!$C$175</f>
        <v>GERENCIA GENERAL DE TRANSPORTE URBANO</v>
      </c>
      <c r="B1532" s="735">
        <v>23</v>
      </c>
      <c r="C1532" s="722" t="str">
        <f>'[1]CM.02- FUNGIBLE'!$B$8</f>
        <v>Papel Bond A-4 75 gramos</v>
      </c>
      <c r="D1532" s="723" t="s">
        <v>591</v>
      </c>
      <c r="E1532" s="724">
        <v>1</v>
      </c>
      <c r="F1532" s="729">
        <f>'[1]CM.02- FUNGIBLE'!$E$8</f>
        <v>3.1600000000000003E-2</v>
      </c>
      <c r="G1532" s="733">
        <f>E1532*F1532</f>
        <v>3.1600000000000003E-2</v>
      </c>
    </row>
    <row r="1533" spans="1:21" ht="36" x14ac:dyDescent="0.2">
      <c r="A1533" s="706"/>
      <c r="B1533" s="707"/>
      <c r="C1533" s="706"/>
      <c r="D1533" s="713"/>
      <c r="E1533" s="713"/>
      <c r="F1533" s="692" t="s">
        <v>592</v>
      </c>
      <c r="G1533" s="691">
        <f>SUM(G1530:G1531)</f>
        <v>0.80479999999999996</v>
      </c>
    </row>
    <row r="1534" spans="1:21" x14ac:dyDescent="0.2">
      <c r="A1534" s="706"/>
      <c r="B1534" s="707"/>
      <c r="C1534" s="706"/>
      <c r="D1534" s="706"/>
      <c r="E1534" s="706"/>
      <c r="F1534" s="43"/>
      <c r="G1534" s="43"/>
    </row>
    <row r="1535" spans="1:21" s="52" customFormat="1" ht="15" customHeight="1" x14ac:dyDescent="0.25">
      <c r="A1535" s="1305" t="s">
        <v>55</v>
      </c>
      <c r="B1535" s="1305"/>
      <c r="C1535" s="1305"/>
      <c r="D1535" s="1305"/>
      <c r="E1535" s="1305"/>
      <c r="F1535" s="1305"/>
      <c r="G1535" s="1305"/>
      <c r="H1535" s="1305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</row>
    <row r="1536" spans="1:21" s="52" customFormat="1" ht="15" x14ac:dyDescent="0.25">
      <c r="A1536" s="1305" t="s">
        <v>673</v>
      </c>
      <c r="B1536" s="1305"/>
      <c r="C1536" s="1305"/>
      <c r="D1536" s="1305"/>
      <c r="E1536" s="1305"/>
      <c r="F1536" s="1305"/>
      <c r="G1536" s="1305"/>
      <c r="H1536" s="1305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</row>
    <row r="1537" spans="1:21" s="52" customFormat="1" ht="15" customHeight="1" x14ac:dyDescent="0.25">
      <c r="A1537" s="1301" t="s">
        <v>674</v>
      </c>
      <c r="B1537" s="1301"/>
      <c r="C1537" s="1301"/>
      <c r="D1537" s="1301"/>
      <c r="E1537" s="1301"/>
      <c r="F1537" s="1301"/>
      <c r="G1537" s="1301"/>
      <c r="H1537" s="130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</row>
    <row r="1538" spans="1:21" ht="14.25" thickBot="1" x14ac:dyDescent="0.3">
      <c r="A1538" s="708" t="s">
        <v>3</v>
      </c>
      <c r="B1538" s="709"/>
      <c r="C1538" s="708"/>
      <c r="D1538" s="708"/>
      <c r="E1538" s="710"/>
      <c r="F1538" s="710"/>
      <c r="G1538" s="710"/>
    </row>
    <row r="1539" spans="1:21" ht="14.25" thickBot="1" x14ac:dyDescent="0.25">
      <c r="A1539" s="1467" t="s">
        <v>250</v>
      </c>
      <c r="B1539" s="1468"/>
      <c r="C1539" s="1468"/>
      <c r="D1539" s="1468"/>
      <c r="E1539" s="1468"/>
      <c r="F1539" s="1468"/>
      <c r="G1539" s="1468"/>
    </row>
    <row r="1540" spans="1:21" ht="14.25" thickBot="1" x14ac:dyDescent="0.25">
      <c r="A1540" s="1469" t="s">
        <v>656</v>
      </c>
      <c r="B1540" s="1470"/>
      <c r="C1540" s="1470"/>
      <c r="D1540" s="1470"/>
      <c r="E1540" s="1470"/>
      <c r="F1540" s="1470"/>
      <c r="G1540" s="1470"/>
    </row>
    <row r="1541" spans="1:21" ht="14.25" thickBot="1" x14ac:dyDescent="0.25">
      <c r="A1541" s="758"/>
      <c r="B1541" s="717"/>
      <c r="C1541" s="759"/>
      <c r="D1541" s="759"/>
      <c r="E1541" s="759"/>
      <c r="F1541" s="759"/>
      <c r="G1541" s="759"/>
    </row>
    <row r="1542" spans="1:21" ht="14.25" thickBot="1" x14ac:dyDescent="0.3">
      <c r="A1542" s="760" t="s">
        <v>4</v>
      </c>
      <c r="B1542" s="761"/>
      <c r="C1542" s="760"/>
      <c r="D1542" s="760"/>
      <c r="E1542" s="762"/>
      <c r="F1542" s="763"/>
      <c r="G1542" s="764"/>
    </row>
    <row r="1543" spans="1:21" ht="14.25" thickBot="1" x14ac:dyDescent="0.25">
      <c r="A1543" s="1456" t="s">
        <v>21</v>
      </c>
      <c r="B1543" s="1457"/>
      <c r="C1543" s="1457"/>
      <c r="D1543" s="1457"/>
      <c r="E1543" s="1457"/>
      <c r="F1543" s="1457"/>
      <c r="G1543" s="1457"/>
    </row>
    <row r="1544" spans="1:21" x14ac:dyDescent="0.25">
      <c r="A1544" s="708"/>
      <c r="B1544" s="709"/>
      <c r="C1544" s="740"/>
      <c r="D1544" s="740"/>
      <c r="E1544" s="715"/>
      <c r="F1544" s="715"/>
      <c r="G1544" s="715"/>
    </row>
    <row r="1545" spans="1:21" x14ac:dyDescent="0.2">
      <c r="A1545" s="719" t="s">
        <v>5</v>
      </c>
      <c r="B1545" s="720" t="s">
        <v>6</v>
      </c>
      <c r="C1545" s="680" t="s">
        <v>578</v>
      </c>
      <c r="D1545" s="680" t="s">
        <v>579</v>
      </c>
      <c r="E1545" s="680" t="s">
        <v>580</v>
      </c>
      <c r="F1545" s="687" t="s">
        <v>581</v>
      </c>
      <c r="G1545" s="690" t="s">
        <v>14</v>
      </c>
    </row>
    <row r="1546" spans="1:21" x14ac:dyDescent="0.2">
      <c r="A1546" s="721"/>
      <c r="B1546" s="721"/>
      <c r="C1546" s="680"/>
      <c r="D1546" s="680"/>
      <c r="E1546" s="680" t="s">
        <v>582</v>
      </c>
      <c r="F1546" s="687" t="s">
        <v>583</v>
      </c>
      <c r="G1546" s="687" t="s">
        <v>584</v>
      </c>
    </row>
    <row r="1547" spans="1:21" ht="25.5" customHeight="1" x14ac:dyDescent="0.2">
      <c r="A1547" s="1474" t="str">
        <f>'[1]CM.01-PERSONAL '!$C$185</f>
        <v>GERENCIA DE TRANSPORTE Y TRANSITO</v>
      </c>
      <c r="B1547" s="1473">
        <v>12</v>
      </c>
      <c r="C1547" s="722" t="str">
        <f>'[1]CM.02- FUNGIBLE'!$B$6</f>
        <v>Folder manila A4</v>
      </c>
      <c r="D1547" s="723" t="s">
        <v>591</v>
      </c>
      <c r="E1547" s="724">
        <v>1</v>
      </c>
      <c r="F1547" s="725">
        <f>'[1]CM.02- FUNGIBLE'!$E$6</f>
        <v>0.71679999999999999</v>
      </c>
      <c r="G1547" s="726">
        <f>E1547*F1547</f>
        <v>0.71679999999999999</v>
      </c>
    </row>
    <row r="1548" spans="1:21" x14ac:dyDescent="0.2">
      <c r="A1548" s="1463"/>
      <c r="B1548" s="1466"/>
      <c r="C1548" s="727" t="str">
        <f>'[1]CM.02- FUNGIBLE'!$B$5</f>
        <v>Faster</v>
      </c>
      <c r="D1548" s="723" t="s">
        <v>591</v>
      </c>
      <c r="E1548" s="727">
        <v>1</v>
      </c>
      <c r="F1548" s="728">
        <f>'[1]CM.02- FUNGIBLE'!$E$5</f>
        <v>8.8000000000000009E-2</v>
      </c>
      <c r="G1548" s="726">
        <f>E1548*F1548</f>
        <v>8.8000000000000009E-2</v>
      </c>
    </row>
    <row r="1549" spans="1:21" ht="27" x14ac:dyDescent="0.2">
      <c r="A1549" s="734" t="str">
        <f>'[1]CM.01-PERSONAL '!$C$175</f>
        <v>GERENCIA GENERAL DE TRANSPORTE URBANO</v>
      </c>
      <c r="B1549" s="735">
        <v>23</v>
      </c>
      <c r="C1549" s="722" t="str">
        <f>'[1]CM.02- FUNGIBLE'!$B$8</f>
        <v>Papel Bond A-4 75 gramos</v>
      </c>
      <c r="D1549" s="723" t="s">
        <v>591</v>
      </c>
      <c r="E1549" s="724">
        <v>1</v>
      </c>
      <c r="F1549" s="729">
        <f>'[1]CM.02- FUNGIBLE'!$E$8</f>
        <v>3.1600000000000003E-2</v>
      </c>
      <c r="G1549" s="733">
        <f>E1549*F1549</f>
        <v>3.1600000000000003E-2</v>
      </c>
    </row>
    <row r="1550" spans="1:21" ht="36" x14ac:dyDescent="0.2">
      <c r="A1550" s="706"/>
      <c r="B1550" s="707"/>
      <c r="C1550" s="706"/>
      <c r="D1550" s="713"/>
      <c r="E1550" s="713"/>
      <c r="F1550" s="692" t="s">
        <v>592</v>
      </c>
      <c r="G1550" s="691">
        <f>SUM(G1547:G1548)</f>
        <v>0.80479999999999996</v>
      </c>
    </row>
    <row r="1551" spans="1:21" x14ac:dyDescent="0.2">
      <c r="A1551" s="706"/>
      <c r="B1551" s="707"/>
      <c r="C1551" s="706"/>
      <c r="D1551" s="706"/>
      <c r="E1551" s="706"/>
      <c r="F1551" s="43"/>
      <c r="G1551" s="43"/>
    </row>
    <row r="1552" spans="1:21" s="52" customFormat="1" ht="15" customHeight="1" x14ac:dyDescent="0.25">
      <c r="A1552" s="1305" t="s">
        <v>55</v>
      </c>
      <c r="B1552" s="1305"/>
      <c r="C1552" s="1305"/>
      <c r="D1552" s="1305"/>
      <c r="E1552" s="1305"/>
      <c r="F1552" s="1305"/>
      <c r="G1552" s="1305"/>
      <c r="H1552" s="1305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</row>
    <row r="1553" spans="1:21" s="52" customFormat="1" ht="15" x14ac:dyDescent="0.25">
      <c r="A1553" s="1305" t="s">
        <v>673</v>
      </c>
      <c r="B1553" s="1305"/>
      <c r="C1553" s="1305"/>
      <c r="D1553" s="1305"/>
      <c r="E1553" s="1305"/>
      <c r="F1553" s="1305"/>
      <c r="G1553" s="1305"/>
      <c r="H1553" s="1305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</row>
    <row r="1554" spans="1:21" s="52" customFormat="1" ht="15" customHeight="1" x14ac:dyDescent="0.25">
      <c r="A1554" s="1301" t="s">
        <v>674</v>
      </c>
      <c r="B1554" s="1301"/>
      <c r="C1554" s="1301"/>
      <c r="D1554" s="1301"/>
      <c r="E1554" s="1301"/>
      <c r="F1554" s="1301"/>
      <c r="G1554" s="1301"/>
      <c r="H1554" s="130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</row>
    <row r="1555" spans="1:21" ht="14.25" thickBot="1" x14ac:dyDescent="0.3">
      <c r="A1555" s="708" t="s">
        <v>3</v>
      </c>
      <c r="B1555" s="709"/>
      <c r="C1555" s="708"/>
      <c r="D1555" s="708"/>
      <c r="E1555" s="710"/>
      <c r="F1555" s="710"/>
      <c r="G1555" s="710"/>
    </row>
    <row r="1556" spans="1:21" ht="14.25" thickBot="1" x14ac:dyDescent="0.25">
      <c r="A1556" s="1467" t="s">
        <v>250</v>
      </c>
      <c r="B1556" s="1468"/>
      <c r="C1556" s="1468"/>
      <c r="D1556" s="1468"/>
      <c r="E1556" s="1468"/>
      <c r="F1556" s="1468"/>
      <c r="G1556" s="1468"/>
    </row>
    <row r="1557" spans="1:21" ht="14.25" thickBot="1" x14ac:dyDescent="0.25">
      <c r="A1557" s="1469" t="s">
        <v>657</v>
      </c>
      <c r="B1557" s="1470"/>
      <c r="C1557" s="1470"/>
      <c r="D1557" s="1470"/>
      <c r="E1557" s="1470"/>
      <c r="F1557" s="1470"/>
      <c r="G1557" s="1470"/>
    </row>
    <row r="1558" spans="1:21" ht="14.25" thickBot="1" x14ac:dyDescent="0.25">
      <c r="A1558" s="758"/>
      <c r="B1558" s="717"/>
      <c r="C1558" s="759"/>
      <c r="D1558" s="759"/>
      <c r="E1558" s="759"/>
      <c r="F1558" s="759"/>
      <c r="G1558" s="759"/>
    </row>
    <row r="1559" spans="1:21" ht="14.25" thickBot="1" x14ac:dyDescent="0.3">
      <c r="A1559" s="760" t="s">
        <v>4</v>
      </c>
      <c r="B1559" s="761"/>
      <c r="C1559" s="760"/>
      <c r="D1559" s="760"/>
      <c r="E1559" s="762"/>
      <c r="F1559" s="763"/>
      <c r="G1559" s="764"/>
    </row>
    <row r="1560" spans="1:21" ht="14.25" thickBot="1" x14ac:dyDescent="0.25">
      <c r="A1560" s="1456" t="s">
        <v>21</v>
      </c>
      <c r="B1560" s="1457"/>
      <c r="C1560" s="1457"/>
      <c r="D1560" s="1457"/>
      <c r="E1560" s="1457"/>
      <c r="F1560" s="1457"/>
      <c r="G1560" s="1457"/>
    </row>
    <row r="1561" spans="1:21" x14ac:dyDescent="0.25">
      <c r="A1561" s="708"/>
      <c r="B1561" s="709"/>
      <c r="C1561" s="740"/>
      <c r="D1561" s="740"/>
      <c r="E1561" s="715"/>
      <c r="F1561" s="715"/>
      <c r="G1561" s="715"/>
    </row>
    <row r="1562" spans="1:21" x14ac:dyDescent="0.2">
      <c r="A1562" s="719" t="s">
        <v>5</v>
      </c>
      <c r="B1562" s="720" t="s">
        <v>6</v>
      </c>
      <c r="C1562" s="680" t="s">
        <v>578</v>
      </c>
      <c r="D1562" s="680" t="s">
        <v>579</v>
      </c>
      <c r="E1562" s="680" t="s">
        <v>580</v>
      </c>
      <c r="F1562" s="687" t="s">
        <v>581</v>
      </c>
      <c r="G1562" s="690" t="s">
        <v>14</v>
      </c>
    </row>
    <row r="1563" spans="1:21" x14ac:dyDescent="0.2">
      <c r="A1563" s="721"/>
      <c r="B1563" s="721"/>
      <c r="C1563" s="680"/>
      <c r="D1563" s="680"/>
      <c r="E1563" s="680" t="s">
        <v>582</v>
      </c>
      <c r="F1563" s="687" t="s">
        <v>583</v>
      </c>
      <c r="G1563" s="687" t="s">
        <v>584</v>
      </c>
    </row>
    <row r="1564" spans="1:21" ht="25.5" customHeight="1" x14ac:dyDescent="0.2">
      <c r="A1564" s="1474" t="str">
        <f>'[1]CM.01-PERSONAL '!$C$185</f>
        <v>GERENCIA DE TRANSPORTE Y TRANSITO</v>
      </c>
      <c r="B1564" s="1473">
        <v>12</v>
      </c>
      <c r="C1564" s="722" t="str">
        <f>'[1]CM.02- FUNGIBLE'!$B$6</f>
        <v>Folder manila A4</v>
      </c>
      <c r="D1564" s="723" t="s">
        <v>591</v>
      </c>
      <c r="E1564" s="724">
        <v>1</v>
      </c>
      <c r="F1564" s="725">
        <f>'[1]CM.02- FUNGIBLE'!$E$6</f>
        <v>0.71679999999999999</v>
      </c>
      <c r="G1564" s="726">
        <f>E1564*F1564</f>
        <v>0.71679999999999999</v>
      </c>
    </row>
    <row r="1565" spans="1:21" x14ac:dyDescent="0.2">
      <c r="A1565" s="1463"/>
      <c r="B1565" s="1466"/>
      <c r="C1565" s="727" t="str">
        <f>'[1]CM.02- FUNGIBLE'!$B$5</f>
        <v>Faster</v>
      </c>
      <c r="D1565" s="723" t="s">
        <v>591</v>
      </c>
      <c r="E1565" s="727">
        <v>1</v>
      </c>
      <c r="F1565" s="728">
        <f>'[1]CM.02- FUNGIBLE'!$E$5</f>
        <v>8.8000000000000009E-2</v>
      </c>
      <c r="G1565" s="726">
        <f>E1565*F1565</f>
        <v>8.8000000000000009E-2</v>
      </c>
    </row>
    <row r="1566" spans="1:21" ht="27" x14ac:dyDescent="0.2">
      <c r="A1566" s="734" t="str">
        <f>'[1]CM.01-PERSONAL '!$C$175</f>
        <v>GERENCIA GENERAL DE TRANSPORTE URBANO</v>
      </c>
      <c r="B1566" s="735">
        <v>23</v>
      </c>
      <c r="C1566" s="722" t="str">
        <f>'[1]CM.02- FUNGIBLE'!$B$8</f>
        <v>Papel Bond A-4 75 gramos</v>
      </c>
      <c r="D1566" s="723" t="s">
        <v>591</v>
      </c>
      <c r="E1566" s="724">
        <v>1</v>
      </c>
      <c r="F1566" s="729">
        <f>'[1]CM.02- FUNGIBLE'!$E$8</f>
        <v>3.1600000000000003E-2</v>
      </c>
      <c r="G1566" s="733">
        <f>E1566*F1566</f>
        <v>3.1600000000000003E-2</v>
      </c>
    </row>
    <row r="1567" spans="1:21" ht="36" x14ac:dyDescent="0.2">
      <c r="A1567" s="706"/>
      <c r="B1567" s="707"/>
      <c r="C1567" s="706"/>
      <c r="D1567" s="713"/>
      <c r="E1567" s="713"/>
      <c r="F1567" s="692" t="s">
        <v>592</v>
      </c>
      <c r="G1567" s="691">
        <f>SUM(G1564:G1565)</f>
        <v>0.80479999999999996</v>
      </c>
    </row>
    <row r="1568" spans="1:21" s="750" customFormat="1" x14ac:dyDescent="0.2">
      <c r="A1568" s="706"/>
      <c r="B1568" s="707"/>
      <c r="C1568" s="706"/>
      <c r="D1568" s="713"/>
      <c r="E1568" s="713"/>
      <c r="F1568" s="694"/>
      <c r="G1568" s="689"/>
    </row>
    <row r="1569" spans="1:21" s="52" customFormat="1" ht="15" customHeight="1" x14ac:dyDescent="0.25">
      <c r="A1569" s="1305" t="s">
        <v>55</v>
      </c>
      <c r="B1569" s="1305"/>
      <c r="C1569" s="1305"/>
      <c r="D1569" s="1305"/>
      <c r="E1569" s="1305"/>
      <c r="F1569" s="1305"/>
      <c r="G1569" s="1305"/>
      <c r="H1569" s="1305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</row>
    <row r="1570" spans="1:21" s="52" customFormat="1" ht="15" x14ac:dyDescent="0.25">
      <c r="A1570" s="1305" t="s">
        <v>673</v>
      </c>
      <c r="B1570" s="1305"/>
      <c r="C1570" s="1305"/>
      <c r="D1570" s="1305"/>
      <c r="E1570" s="1305"/>
      <c r="F1570" s="1305"/>
      <c r="G1570" s="1305"/>
      <c r="H1570" s="1305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</row>
    <row r="1571" spans="1:21" s="52" customFormat="1" ht="15" customHeight="1" x14ac:dyDescent="0.25">
      <c r="A1571" s="1301" t="s">
        <v>674</v>
      </c>
      <c r="B1571" s="1301"/>
      <c r="C1571" s="1301"/>
      <c r="D1571" s="1301"/>
      <c r="E1571" s="1301"/>
      <c r="F1571" s="1301"/>
      <c r="G1571" s="1301"/>
      <c r="H1571" s="130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</row>
    <row r="1572" spans="1:21" ht="14.25" thickBot="1" x14ac:dyDescent="0.3">
      <c r="A1572" s="708" t="s">
        <v>3</v>
      </c>
      <c r="B1572" s="709"/>
      <c r="C1572" s="708"/>
      <c r="D1572" s="708"/>
      <c r="E1572" s="710"/>
      <c r="F1572" s="710"/>
      <c r="G1572" s="710"/>
    </row>
    <row r="1573" spans="1:21" ht="29.25" customHeight="1" thickBot="1" x14ac:dyDescent="0.25">
      <c r="A1573" s="1467" t="s">
        <v>249</v>
      </c>
      <c r="B1573" s="1468"/>
      <c r="C1573" s="1468"/>
      <c r="D1573" s="1468"/>
      <c r="E1573" s="1468"/>
      <c r="F1573" s="1468"/>
      <c r="G1573" s="1468"/>
    </row>
    <row r="1574" spans="1:21" ht="39.75" customHeight="1" thickBot="1" x14ac:dyDescent="0.25">
      <c r="A1574" s="1469" t="s">
        <v>658</v>
      </c>
      <c r="B1574" s="1470"/>
      <c r="C1574" s="1470"/>
      <c r="D1574" s="1470"/>
      <c r="E1574" s="1470"/>
      <c r="F1574" s="1470"/>
      <c r="G1574" s="1470"/>
    </row>
    <row r="1575" spans="1:21" ht="14.25" thickBot="1" x14ac:dyDescent="0.25">
      <c r="A1575" s="758"/>
      <c r="B1575" s="717"/>
      <c r="C1575" s="759"/>
      <c r="D1575" s="759"/>
      <c r="E1575" s="759"/>
      <c r="F1575" s="759"/>
      <c r="G1575" s="759"/>
    </row>
    <row r="1576" spans="1:21" ht="14.25" thickBot="1" x14ac:dyDescent="0.3">
      <c r="A1576" s="760" t="s">
        <v>4</v>
      </c>
      <c r="B1576" s="761"/>
      <c r="C1576" s="760"/>
      <c r="D1576" s="760"/>
      <c r="E1576" s="762"/>
      <c r="F1576" s="763"/>
      <c r="G1576" s="764"/>
    </row>
    <row r="1577" spans="1:21" ht="14.25" thickBot="1" x14ac:dyDescent="0.25">
      <c r="A1577" s="1456" t="s">
        <v>21</v>
      </c>
      <c r="B1577" s="1457"/>
      <c r="C1577" s="1457"/>
      <c r="D1577" s="1457"/>
      <c r="E1577" s="1457"/>
      <c r="F1577" s="1457"/>
      <c r="G1577" s="1457"/>
    </row>
    <row r="1578" spans="1:21" ht="15.75" customHeight="1" x14ac:dyDescent="0.25">
      <c r="A1578" s="708"/>
      <c r="B1578" s="709"/>
      <c r="C1578" s="740"/>
      <c r="D1578" s="740"/>
      <c r="E1578" s="715"/>
      <c r="F1578" s="715"/>
      <c r="G1578" s="715"/>
    </row>
    <row r="1579" spans="1:21" x14ac:dyDescent="0.2">
      <c r="A1579" s="719" t="s">
        <v>5</v>
      </c>
      <c r="B1579" s="720" t="s">
        <v>6</v>
      </c>
      <c r="C1579" s="680" t="s">
        <v>578</v>
      </c>
      <c r="D1579" s="680" t="s">
        <v>579</v>
      </c>
      <c r="E1579" s="680" t="s">
        <v>580</v>
      </c>
      <c r="F1579" s="687" t="s">
        <v>581</v>
      </c>
      <c r="G1579" s="690" t="s">
        <v>14</v>
      </c>
    </row>
    <row r="1580" spans="1:21" x14ac:dyDescent="0.2">
      <c r="A1580" s="721"/>
      <c r="B1580" s="721"/>
      <c r="C1580" s="680"/>
      <c r="D1580" s="680"/>
      <c r="E1580" s="680" t="s">
        <v>582</v>
      </c>
      <c r="F1580" s="687" t="s">
        <v>583</v>
      </c>
      <c r="G1580" s="687" t="s">
        <v>584</v>
      </c>
    </row>
    <row r="1581" spans="1:21" ht="15" customHeight="1" x14ac:dyDescent="0.2">
      <c r="A1581" s="1501" t="str">
        <f>'[1]CM.01-PERSONAL '!$C$175</f>
        <v>GERENCIA GENERAL DE TRANSPORTE URBANO</v>
      </c>
      <c r="B1581" s="1473">
        <v>6</v>
      </c>
      <c r="C1581" s="722" t="str">
        <f>'[1]CM.02- FUNGIBLE'!$B$6</f>
        <v>Folder manila A4</v>
      </c>
      <c r="D1581" s="723" t="s">
        <v>591</v>
      </c>
      <c r="E1581" s="724">
        <v>1</v>
      </c>
      <c r="F1581" s="725">
        <f>'[1]CM.02- FUNGIBLE'!$E$6</f>
        <v>0.71679999999999999</v>
      </c>
      <c r="G1581" s="726">
        <f>E1581*F1581</f>
        <v>0.71679999999999999</v>
      </c>
    </row>
    <row r="1582" spans="1:21" ht="15" customHeight="1" x14ac:dyDescent="0.2">
      <c r="A1582" s="1502"/>
      <c r="B1582" s="1466"/>
      <c r="C1582" s="727" t="str">
        <f>'[1]CM.02- FUNGIBLE'!$B$5</f>
        <v>Faster</v>
      </c>
      <c r="D1582" s="723" t="s">
        <v>591</v>
      </c>
      <c r="E1582" s="727">
        <v>1</v>
      </c>
      <c r="F1582" s="728">
        <f>'[1]CM.02- FUNGIBLE'!$E$5</f>
        <v>8.8000000000000009E-2</v>
      </c>
      <c r="G1582" s="726">
        <f>E1582*F1582</f>
        <v>8.8000000000000009E-2</v>
      </c>
    </row>
    <row r="1583" spans="1:21" x14ac:dyDescent="0.2">
      <c r="A1583" s="1502"/>
      <c r="B1583" s="1499">
        <v>7</v>
      </c>
      <c r="C1583" s="722" t="str">
        <f>'[1]CM.02- FUNGIBLE'!$B$8</f>
        <v>Papel Bond A-4 75 gramos</v>
      </c>
      <c r="D1583" s="723" t="s">
        <v>591</v>
      </c>
      <c r="E1583" s="724">
        <v>2</v>
      </c>
      <c r="F1583" s="729">
        <f>'[1]CM.02- FUNGIBLE'!$E$8</f>
        <v>3.1600000000000003E-2</v>
      </c>
      <c r="G1583" s="733">
        <f>E1583*F1583</f>
        <v>6.3200000000000006E-2</v>
      </c>
    </row>
    <row r="1584" spans="1:21" ht="14.25" customHeight="1" x14ac:dyDescent="0.2">
      <c r="A1584" s="1502"/>
      <c r="B1584" s="1500"/>
      <c r="C1584" s="730" t="str">
        <f>'[1]CM.02- FUNGIBLE'!$B$7</f>
        <v>Grapas 26/6</v>
      </c>
      <c r="D1584" s="723" t="s">
        <v>591</v>
      </c>
      <c r="E1584" s="731">
        <v>2</v>
      </c>
      <c r="F1584" s="732">
        <f>'[1]CM.02- FUNGIBLE'!$E$7</f>
        <v>4.5199999999999998E-4</v>
      </c>
      <c r="G1584" s="726">
        <f>E1584*F1584</f>
        <v>9.0399999999999996E-4</v>
      </c>
    </row>
    <row r="1585" spans="1:21" x14ac:dyDescent="0.2">
      <c r="A1585" s="1503"/>
      <c r="B1585" s="722">
        <v>10</v>
      </c>
      <c r="C1585" s="722" t="str">
        <f>'[1]CM.02- FUNGIBLE'!$B$8</f>
        <v>Papel Bond A-4 75 gramos</v>
      </c>
      <c r="D1585" s="723" t="s">
        <v>591</v>
      </c>
      <c r="E1585" s="724">
        <v>2</v>
      </c>
      <c r="F1585" s="729">
        <f>'[1]CM.02- FUNGIBLE'!$E$8</f>
        <v>3.1600000000000003E-2</v>
      </c>
      <c r="G1585" s="726">
        <f>E1585*F1585</f>
        <v>6.3200000000000006E-2</v>
      </c>
    </row>
    <row r="1586" spans="1:21" ht="36" x14ac:dyDescent="0.25">
      <c r="B1586" s="713"/>
      <c r="C1586" s="737"/>
      <c r="D1586" s="713"/>
      <c r="E1586" s="713"/>
      <c r="F1586" s="692" t="s">
        <v>592</v>
      </c>
      <c r="G1586" s="691">
        <f>SUM(G1581:G1585)</f>
        <v>0.93210400000000004</v>
      </c>
    </row>
    <row r="1588" spans="1:21" s="52" customFormat="1" ht="15" customHeight="1" x14ac:dyDescent="0.25">
      <c r="A1588" s="1305" t="s">
        <v>55</v>
      </c>
      <c r="B1588" s="1305"/>
      <c r="C1588" s="1305"/>
      <c r="D1588" s="1305"/>
      <c r="E1588" s="1305"/>
      <c r="F1588" s="1305"/>
      <c r="G1588" s="1305"/>
      <c r="H1588" s="1305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</row>
    <row r="1589" spans="1:21" s="52" customFormat="1" ht="15" x14ac:dyDescent="0.25">
      <c r="A1589" s="1305" t="s">
        <v>673</v>
      </c>
      <c r="B1589" s="1305"/>
      <c r="C1589" s="1305"/>
      <c r="D1589" s="1305"/>
      <c r="E1589" s="1305"/>
      <c r="F1589" s="1305"/>
      <c r="G1589" s="1305"/>
      <c r="H1589" s="1305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</row>
    <row r="1590" spans="1:21" s="52" customFormat="1" ht="15" customHeight="1" x14ac:dyDescent="0.25">
      <c r="A1590" s="1301" t="s">
        <v>674</v>
      </c>
      <c r="B1590" s="1301"/>
      <c r="C1590" s="1301"/>
      <c r="D1590" s="1301"/>
      <c r="E1590" s="1301"/>
      <c r="F1590" s="1301"/>
      <c r="G1590" s="1301"/>
      <c r="H1590" s="130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</row>
    <row r="1591" spans="1:21" ht="14.25" thickBot="1" x14ac:dyDescent="0.3">
      <c r="A1591" s="708" t="s">
        <v>3</v>
      </c>
      <c r="B1591" s="709"/>
      <c r="C1591" s="708"/>
      <c r="D1591" s="708"/>
      <c r="E1591" s="710"/>
      <c r="F1591" s="710"/>
      <c r="G1591" s="710"/>
    </row>
    <row r="1592" spans="1:21" ht="14.25" thickBot="1" x14ac:dyDescent="0.25">
      <c r="A1592" s="1467" t="s">
        <v>249</v>
      </c>
      <c r="B1592" s="1468"/>
      <c r="C1592" s="1468"/>
      <c r="D1592" s="1468"/>
      <c r="E1592" s="1468"/>
      <c r="F1592" s="1468"/>
      <c r="G1592" s="1468"/>
    </row>
    <row r="1593" spans="1:21" ht="39.75" customHeight="1" thickBot="1" x14ac:dyDescent="0.25">
      <c r="A1593" s="1469" t="s">
        <v>659</v>
      </c>
      <c r="B1593" s="1470"/>
      <c r="C1593" s="1470"/>
      <c r="D1593" s="1470"/>
      <c r="E1593" s="1470"/>
      <c r="F1593" s="1470"/>
      <c r="G1593" s="1470"/>
    </row>
    <row r="1594" spans="1:21" ht="14.25" thickBot="1" x14ac:dyDescent="0.25">
      <c r="A1594" s="758"/>
      <c r="B1594" s="717"/>
      <c r="C1594" s="759"/>
      <c r="D1594" s="759"/>
      <c r="E1594" s="759"/>
      <c r="F1594" s="759"/>
      <c r="G1594" s="759"/>
    </row>
    <row r="1595" spans="1:21" ht="14.25" thickBot="1" x14ac:dyDescent="0.3">
      <c r="A1595" s="760" t="s">
        <v>4</v>
      </c>
      <c r="B1595" s="761"/>
      <c r="C1595" s="760"/>
      <c r="D1595" s="760"/>
      <c r="E1595" s="762"/>
      <c r="F1595" s="763"/>
      <c r="G1595" s="764"/>
    </row>
    <row r="1596" spans="1:21" ht="14.25" thickBot="1" x14ac:dyDescent="0.25">
      <c r="A1596" s="1456" t="s">
        <v>21</v>
      </c>
      <c r="B1596" s="1457"/>
      <c r="C1596" s="1457"/>
      <c r="D1596" s="1457"/>
      <c r="E1596" s="1457"/>
      <c r="F1596" s="1457"/>
      <c r="G1596" s="1457"/>
    </row>
    <row r="1597" spans="1:21" x14ac:dyDescent="0.2">
      <c r="A1597" s="756"/>
      <c r="B1597" s="713"/>
      <c r="C1597" s="756"/>
      <c r="D1597" s="757"/>
      <c r="E1597" s="756"/>
      <c r="F1597" s="756"/>
      <c r="G1597" s="756"/>
    </row>
    <row r="1598" spans="1:21" x14ac:dyDescent="0.2">
      <c r="A1598" s="719" t="s">
        <v>5</v>
      </c>
      <c r="B1598" s="720" t="s">
        <v>6</v>
      </c>
      <c r="C1598" s="680" t="s">
        <v>578</v>
      </c>
      <c r="D1598" s="680" t="s">
        <v>579</v>
      </c>
      <c r="E1598" s="680" t="s">
        <v>580</v>
      </c>
      <c r="F1598" s="687" t="s">
        <v>581</v>
      </c>
      <c r="G1598" s="690" t="s">
        <v>14</v>
      </c>
    </row>
    <row r="1599" spans="1:21" x14ac:dyDescent="0.2">
      <c r="A1599" s="721"/>
      <c r="B1599" s="721"/>
      <c r="C1599" s="680"/>
      <c r="D1599" s="680"/>
      <c r="E1599" s="680" t="s">
        <v>582</v>
      </c>
      <c r="F1599" s="687" t="s">
        <v>583</v>
      </c>
      <c r="G1599" s="687" t="s">
        <v>584</v>
      </c>
    </row>
    <row r="1600" spans="1:21" ht="25.5" customHeight="1" x14ac:dyDescent="0.2">
      <c r="A1600" s="1504" t="str">
        <f>'[1]CM.01-PERSONAL '!$C$175</f>
        <v>GERENCIA GENERAL DE TRANSPORTE URBANO</v>
      </c>
      <c r="B1600" s="1507">
        <v>6</v>
      </c>
      <c r="C1600" s="722" t="str">
        <f>'[1]CM.02- FUNGIBLE'!$B$6</f>
        <v>Folder manila A4</v>
      </c>
      <c r="D1600" s="723" t="s">
        <v>591</v>
      </c>
      <c r="E1600" s="724">
        <v>1</v>
      </c>
      <c r="F1600" s="725">
        <f>'[1]CM.02- FUNGIBLE'!$E$6</f>
        <v>0.71679999999999999</v>
      </c>
      <c r="G1600" s="726">
        <f t="shared" ref="G1600:G1605" si="20">E1600*F1600</f>
        <v>0.71679999999999999</v>
      </c>
    </row>
    <row r="1601" spans="1:21" x14ac:dyDescent="0.2">
      <c r="A1601" s="1505"/>
      <c r="B1601" s="1508"/>
      <c r="C1601" s="727" t="str">
        <f>'[1]CM.02- FUNGIBLE'!$B$5</f>
        <v>Faster</v>
      </c>
      <c r="D1601" s="723" t="s">
        <v>591</v>
      </c>
      <c r="E1601" s="727">
        <v>1</v>
      </c>
      <c r="F1601" s="728">
        <f>'[1]CM.02- FUNGIBLE'!$E$5</f>
        <v>8.8000000000000009E-2</v>
      </c>
      <c r="G1601" s="726">
        <f t="shared" si="20"/>
        <v>8.8000000000000009E-2</v>
      </c>
    </row>
    <row r="1602" spans="1:21" ht="25.5" customHeight="1" x14ac:dyDescent="0.2">
      <c r="A1602" s="1505"/>
      <c r="B1602" s="1509">
        <v>7</v>
      </c>
      <c r="C1602" s="722" t="str">
        <f>'[1]CM.02- FUNGIBLE'!$B$8</f>
        <v>Papel Bond A-4 75 gramos</v>
      </c>
      <c r="D1602" s="723" t="s">
        <v>591</v>
      </c>
      <c r="E1602" s="724">
        <v>2</v>
      </c>
      <c r="F1602" s="729">
        <f>'[1]CM.02- FUNGIBLE'!$E$8</f>
        <v>3.1600000000000003E-2</v>
      </c>
      <c r="G1602" s="733">
        <f t="shared" si="20"/>
        <v>6.3200000000000006E-2</v>
      </c>
    </row>
    <row r="1603" spans="1:21" x14ac:dyDescent="0.2">
      <c r="A1603" s="1505"/>
      <c r="B1603" s="1508"/>
      <c r="C1603" s="730" t="str">
        <f>'[1]CM.02- FUNGIBLE'!$B$7</f>
        <v>Grapas 26/6</v>
      </c>
      <c r="D1603" s="723" t="s">
        <v>591</v>
      </c>
      <c r="E1603" s="731">
        <v>2</v>
      </c>
      <c r="F1603" s="732">
        <f>'[1]CM.02- FUNGIBLE'!$E$7</f>
        <v>4.5199999999999998E-4</v>
      </c>
      <c r="G1603" s="726">
        <f t="shared" si="20"/>
        <v>9.0399999999999996E-4</v>
      </c>
    </row>
    <row r="1604" spans="1:21" ht="24.75" customHeight="1" x14ac:dyDescent="0.2">
      <c r="A1604" s="1505"/>
      <c r="B1604" s="1509">
        <v>8</v>
      </c>
      <c r="C1604" s="722" t="str">
        <f>'[1]CM.02- FUNGIBLE'!$B$8</f>
        <v>Papel Bond A-4 75 gramos</v>
      </c>
      <c r="D1604" s="723" t="s">
        <v>591</v>
      </c>
      <c r="E1604" s="724">
        <v>2</v>
      </c>
      <c r="F1604" s="729">
        <f>'[1]CM.02- FUNGIBLE'!$E$8</f>
        <v>3.1600000000000003E-2</v>
      </c>
      <c r="G1604" s="733">
        <f t="shared" si="20"/>
        <v>6.3200000000000006E-2</v>
      </c>
    </row>
    <row r="1605" spans="1:21" ht="24.75" customHeight="1" x14ac:dyDescent="0.2">
      <c r="A1605" s="1506"/>
      <c r="B1605" s="1508"/>
      <c r="C1605" s="730" t="str">
        <f>'[1]CM.02- FUNGIBLE'!$B$7</f>
        <v>Grapas 26/6</v>
      </c>
      <c r="D1605" s="723" t="s">
        <v>591</v>
      </c>
      <c r="E1605" s="731">
        <v>2</v>
      </c>
      <c r="F1605" s="732">
        <f>'[1]CM.02- FUNGIBLE'!$E$7</f>
        <v>4.5199999999999998E-4</v>
      </c>
      <c r="G1605" s="726">
        <f t="shared" si="20"/>
        <v>9.0399999999999996E-4</v>
      </c>
    </row>
    <row r="1606" spans="1:21" ht="36" x14ac:dyDescent="0.2">
      <c r="A1606" s="706"/>
      <c r="B1606" s="707"/>
      <c r="C1606" s="706"/>
      <c r="D1606" s="706"/>
      <c r="E1606" s="706"/>
      <c r="F1606" s="692" t="s">
        <v>592</v>
      </c>
      <c r="G1606" s="691">
        <f>SUM(G1600:G1605)</f>
        <v>0.93300800000000006</v>
      </c>
    </row>
    <row r="1609" spans="1:21" s="52" customFormat="1" ht="15" customHeight="1" x14ac:dyDescent="0.25">
      <c r="A1609" s="1305" t="s">
        <v>55</v>
      </c>
      <c r="B1609" s="1305"/>
      <c r="C1609" s="1305"/>
      <c r="D1609" s="1305"/>
      <c r="E1609" s="1305"/>
      <c r="F1609" s="1305"/>
      <c r="G1609" s="1305"/>
      <c r="H1609" s="1305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</row>
    <row r="1610" spans="1:21" s="52" customFormat="1" ht="15" x14ac:dyDescent="0.25">
      <c r="A1610" s="1305" t="s">
        <v>673</v>
      </c>
      <c r="B1610" s="1305"/>
      <c r="C1610" s="1305"/>
      <c r="D1610" s="1305"/>
      <c r="E1610" s="1305"/>
      <c r="F1610" s="1305"/>
      <c r="G1610" s="1305"/>
      <c r="H1610" s="1305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</row>
    <row r="1611" spans="1:21" s="52" customFormat="1" ht="15" customHeight="1" x14ac:dyDescent="0.25">
      <c r="A1611" s="1301" t="s">
        <v>674</v>
      </c>
      <c r="B1611" s="1301"/>
      <c r="C1611" s="1301"/>
      <c r="D1611" s="1301"/>
      <c r="E1611" s="1301"/>
      <c r="F1611" s="1301"/>
      <c r="G1611" s="1301"/>
      <c r="H1611" s="130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</row>
    <row r="1612" spans="1:21" ht="14.25" thickBot="1" x14ac:dyDescent="0.3">
      <c r="A1612" s="708" t="s">
        <v>3</v>
      </c>
      <c r="B1612" s="709"/>
      <c r="C1612" s="708"/>
      <c r="D1612" s="708"/>
      <c r="E1612" s="710"/>
      <c r="F1612" s="710"/>
      <c r="G1612" s="710"/>
    </row>
    <row r="1613" spans="1:21" ht="14.25" thickBot="1" x14ac:dyDescent="0.25">
      <c r="A1613" s="1467" t="s">
        <v>249</v>
      </c>
      <c r="B1613" s="1468"/>
      <c r="C1613" s="1468"/>
      <c r="D1613" s="1468"/>
      <c r="E1613" s="1468"/>
      <c r="F1613" s="1468"/>
      <c r="G1613" s="1468"/>
    </row>
    <row r="1614" spans="1:21" ht="29.25" customHeight="1" thickBot="1" x14ac:dyDescent="0.25">
      <c r="A1614" s="1469" t="s">
        <v>660</v>
      </c>
      <c r="B1614" s="1470"/>
      <c r="C1614" s="1470"/>
      <c r="D1614" s="1470"/>
      <c r="E1614" s="1470"/>
      <c r="F1614" s="1470"/>
      <c r="G1614" s="1470"/>
    </row>
    <row r="1615" spans="1:21" ht="14.25" thickBot="1" x14ac:dyDescent="0.25">
      <c r="A1615" s="758"/>
      <c r="B1615" s="717"/>
      <c r="C1615" s="759"/>
      <c r="D1615" s="759"/>
      <c r="E1615" s="759"/>
      <c r="F1615" s="759"/>
      <c r="G1615" s="759"/>
    </row>
    <row r="1616" spans="1:21" ht="14.25" thickBot="1" x14ac:dyDescent="0.3">
      <c r="A1616" s="760" t="s">
        <v>4</v>
      </c>
      <c r="B1616" s="761"/>
      <c r="C1616" s="760"/>
      <c r="D1616" s="760"/>
      <c r="E1616" s="762"/>
      <c r="F1616" s="763"/>
      <c r="G1616" s="764"/>
    </row>
    <row r="1617" spans="1:21" ht="14.25" thickBot="1" x14ac:dyDescent="0.25">
      <c r="A1617" s="1456" t="s">
        <v>21</v>
      </c>
      <c r="B1617" s="1457"/>
      <c r="C1617" s="1457"/>
      <c r="D1617" s="1457"/>
      <c r="E1617" s="1457"/>
      <c r="F1617" s="1457"/>
      <c r="G1617" s="1457"/>
    </row>
    <row r="1618" spans="1:21" x14ac:dyDescent="0.25">
      <c r="A1618" s="708"/>
      <c r="B1618" s="709"/>
      <c r="C1618" s="740"/>
      <c r="D1618" s="740"/>
      <c r="E1618" s="715"/>
      <c r="F1618" s="715"/>
      <c r="G1618" s="715"/>
    </row>
    <row r="1619" spans="1:21" x14ac:dyDescent="0.2">
      <c r="A1619" s="719" t="s">
        <v>5</v>
      </c>
      <c r="B1619" s="720" t="s">
        <v>6</v>
      </c>
      <c r="C1619" s="680" t="s">
        <v>578</v>
      </c>
      <c r="D1619" s="680" t="s">
        <v>579</v>
      </c>
      <c r="E1619" s="680" t="s">
        <v>580</v>
      </c>
      <c r="F1619" s="687" t="s">
        <v>581</v>
      </c>
      <c r="G1619" s="690" t="s">
        <v>14</v>
      </c>
    </row>
    <row r="1620" spans="1:21" x14ac:dyDescent="0.2">
      <c r="A1620" s="721"/>
      <c r="B1620" s="721"/>
      <c r="C1620" s="680"/>
      <c r="D1620" s="680"/>
      <c r="E1620" s="680" t="s">
        <v>582</v>
      </c>
      <c r="F1620" s="687" t="s">
        <v>583</v>
      </c>
      <c r="G1620" s="687" t="s">
        <v>584</v>
      </c>
    </row>
    <row r="1621" spans="1:21" ht="15" customHeight="1" x14ac:dyDescent="0.2">
      <c r="A1621" s="1501" t="str">
        <f>'[1]CM.01-PERSONAL '!$C$175</f>
        <v>GERENCIA GENERAL DE TRANSPORTE URBANO</v>
      </c>
      <c r="B1621" s="1473">
        <v>6</v>
      </c>
      <c r="C1621" s="722" t="str">
        <f>'[1]CM.02- FUNGIBLE'!$B$6</f>
        <v>Folder manila A4</v>
      </c>
      <c r="D1621" s="723" t="s">
        <v>591</v>
      </c>
      <c r="E1621" s="724">
        <v>1</v>
      </c>
      <c r="F1621" s="725">
        <f>'[1]CM.02- FUNGIBLE'!$E$6</f>
        <v>0.71679999999999999</v>
      </c>
      <c r="G1621" s="726">
        <f>E1621*F1621</f>
        <v>0.71679999999999999</v>
      </c>
    </row>
    <row r="1622" spans="1:21" ht="15" customHeight="1" x14ac:dyDescent="0.2">
      <c r="A1622" s="1502"/>
      <c r="B1622" s="1466"/>
      <c r="C1622" s="727" t="str">
        <f>'[1]CM.02- FUNGIBLE'!$B$5</f>
        <v>Faster</v>
      </c>
      <c r="D1622" s="723" t="s">
        <v>591</v>
      </c>
      <c r="E1622" s="727">
        <v>1</v>
      </c>
      <c r="F1622" s="728">
        <f>'[1]CM.02- FUNGIBLE'!$E$5</f>
        <v>8.8000000000000009E-2</v>
      </c>
      <c r="G1622" s="726">
        <f>E1622*F1622</f>
        <v>8.8000000000000009E-2</v>
      </c>
    </row>
    <row r="1623" spans="1:21" x14ac:dyDescent="0.2">
      <c r="A1623" s="1502"/>
      <c r="B1623" s="1499">
        <v>7</v>
      </c>
      <c r="C1623" s="722" t="str">
        <f>'[1]CM.02- FUNGIBLE'!$B$8</f>
        <v>Papel Bond A-4 75 gramos</v>
      </c>
      <c r="D1623" s="723" t="s">
        <v>591</v>
      </c>
      <c r="E1623" s="724">
        <v>2</v>
      </c>
      <c r="F1623" s="729">
        <f>'[1]CM.02- FUNGIBLE'!$E$8</f>
        <v>3.1600000000000003E-2</v>
      </c>
      <c r="G1623" s="733">
        <f>E1623*F1623</f>
        <v>6.3200000000000006E-2</v>
      </c>
    </row>
    <row r="1624" spans="1:21" ht="14.25" customHeight="1" x14ac:dyDescent="0.2">
      <c r="A1624" s="1502"/>
      <c r="B1624" s="1500"/>
      <c r="C1624" s="730" t="str">
        <f>'[1]CM.02- FUNGIBLE'!$B$7</f>
        <v>Grapas 26/6</v>
      </c>
      <c r="D1624" s="723" t="s">
        <v>591</v>
      </c>
      <c r="E1624" s="731">
        <v>2</v>
      </c>
      <c r="F1624" s="732">
        <f>'[1]CM.02- FUNGIBLE'!$E$7</f>
        <v>4.5199999999999998E-4</v>
      </c>
      <c r="G1624" s="726">
        <f>E1624*F1624</f>
        <v>9.0399999999999996E-4</v>
      </c>
    </row>
    <row r="1625" spans="1:21" x14ac:dyDescent="0.2">
      <c r="A1625" s="1503"/>
      <c r="B1625" s="722">
        <v>10</v>
      </c>
      <c r="C1625" s="722" t="str">
        <f>'[1]CM.02- FUNGIBLE'!$B$8</f>
        <v>Papel Bond A-4 75 gramos</v>
      </c>
      <c r="D1625" s="723" t="s">
        <v>591</v>
      </c>
      <c r="E1625" s="724">
        <v>2</v>
      </c>
      <c r="F1625" s="729">
        <f>'[1]CM.02- FUNGIBLE'!$E$8</f>
        <v>3.1600000000000003E-2</v>
      </c>
      <c r="G1625" s="726">
        <f>E1625*F1625</f>
        <v>6.3200000000000006E-2</v>
      </c>
    </row>
    <row r="1626" spans="1:21" ht="36" x14ac:dyDescent="0.25">
      <c r="B1626" s="713"/>
      <c r="C1626" s="737"/>
      <c r="D1626" s="713"/>
      <c r="E1626" s="713"/>
      <c r="F1626" s="692" t="s">
        <v>592</v>
      </c>
      <c r="G1626" s="691">
        <f>SUM(G1621:G1625)</f>
        <v>0.93210400000000004</v>
      </c>
    </row>
    <row r="1628" spans="1:21" s="52" customFormat="1" ht="15" customHeight="1" x14ac:dyDescent="0.25">
      <c r="A1628" s="1305" t="s">
        <v>55</v>
      </c>
      <c r="B1628" s="1305"/>
      <c r="C1628" s="1305"/>
      <c r="D1628" s="1305"/>
      <c r="E1628" s="1305"/>
      <c r="F1628" s="1305"/>
      <c r="G1628" s="1305"/>
      <c r="H1628" s="1305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</row>
    <row r="1629" spans="1:21" s="52" customFormat="1" ht="15" x14ac:dyDescent="0.25">
      <c r="A1629" s="1305" t="s">
        <v>673</v>
      </c>
      <c r="B1629" s="1305"/>
      <c r="C1629" s="1305"/>
      <c r="D1629" s="1305"/>
      <c r="E1629" s="1305"/>
      <c r="F1629" s="1305"/>
      <c r="G1629" s="1305"/>
      <c r="H1629" s="1305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</row>
    <row r="1630" spans="1:21" s="52" customFormat="1" ht="15" customHeight="1" x14ac:dyDescent="0.25">
      <c r="A1630" s="1301" t="s">
        <v>674</v>
      </c>
      <c r="B1630" s="1301"/>
      <c r="C1630" s="1301"/>
      <c r="D1630" s="1301"/>
      <c r="E1630" s="1301"/>
      <c r="F1630" s="1301"/>
      <c r="G1630" s="1301"/>
      <c r="H1630" s="130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</row>
    <row r="1631" spans="1:21" ht="14.25" thickBot="1" x14ac:dyDescent="0.3">
      <c r="A1631" s="708" t="s">
        <v>3</v>
      </c>
      <c r="B1631" s="709"/>
      <c r="C1631" s="708"/>
      <c r="D1631" s="708"/>
      <c r="E1631" s="710"/>
      <c r="F1631" s="710"/>
      <c r="G1631" s="710"/>
    </row>
    <row r="1632" spans="1:21" ht="14.25" thickBot="1" x14ac:dyDescent="0.25">
      <c r="A1632" s="1467" t="s">
        <v>249</v>
      </c>
      <c r="B1632" s="1468"/>
      <c r="C1632" s="1468"/>
      <c r="D1632" s="1468"/>
      <c r="E1632" s="1468"/>
      <c r="F1632" s="1468"/>
      <c r="G1632" s="1468"/>
    </row>
    <row r="1633" spans="1:21" ht="29.25" customHeight="1" thickBot="1" x14ac:dyDescent="0.25">
      <c r="A1633" s="1469" t="s">
        <v>661</v>
      </c>
      <c r="B1633" s="1470"/>
      <c r="C1633" s="1470"/>
      <c r="D1633" s="1470"/>
      <c r="E1633" s="1470"/>
      <c r="F1633" s="1470"/>
      <c r="G1633" s="1470"/>
    </row>
    <row r="1634" spans="1:21" ht="14.25" thickBot="1" x14ac:dyDescent="0.25">
      <c r="A1634" s="758"/>
      <c r="B1634" s="717"/>
      <c r="C1634" s="759"/>
      <c r="D1634" s="759"/>
      <c r="E1634" s="759"/>
      <c r="F1634" s="759"/>
      <c r="G1634" s="759"/>
    </row>
    <row r="1635" spans="1:21" ht="14.25" thickBot="1" x14ac:dyDescent="0.3">
      <c r="A1635" s="760" t="s">
        <v>4</v>
      </c>
      <c r="B1635" s="761"/>
      <c r="C1635" s="760"/>
      <c r="D1635" s="760"/>
      <c r="E1635" s="762"/>
      <c r="F1635" s="763"/>
      <c r="G1635" s="764"/>
    </row>
    <row r="1636" spans="1:21" ht="14.25" thickBot="1" x14ac:dyDescent="0.25">
      <c r="A1636" s="1456" t="s">
        <v>21</v>
      </c>
      <c r="B1636" s="1457"/>
      <c r="C1636" s="1457"/>
      <c r="D1636" s="1457"/>
      <c r="E1636" s="1457"/>
      <c r="F1636" s="1457"/>
      <c r="G1636" s="1457"/>
    </row>
    <row r="1637" spans="1:21" x14ac:dyDescent="0.2">
      <c r="A1637" s="756"/>
      <c r="B1637" s="713"/>
      <c r="C1637" s="756"/>
      <c r="D1637" s="757"/>
      <c r="E1637" s="756"/>
      <c r="F1637" s="756"/>
      <c r="G1637" s="756"/>
    </row>
    <row r="1638" spans="1:21" x14ac:dyDescent="0.2">
      <c r="A1638" s="719" t="s">
        <v>5</v>
      </c>
      <c r="B1638" s="720" t="s">
        <v>6</v>
      </c>
      <c r="C1638" s="680" t="s">
        <v>578</v>
      </c>
      <c r="D1638" s="680" t="s">
        <v>579</v>
      </c>
      <c r="E1638" s="680" t="s">
        <v>580</v>
      </c>
      <c r="F1638" s="687" t="s">
        <v>581</v>
      </c>
      <c r="G1638" s="690" t="s">
        <v>14</v>
      </c>
    </row>
    <row r="1639" spans="1:21" x14ac:dyDescent="0.2">
      <c r="A1639" s="721"/>
      <c r="B1639" s="721"/>
      <c r="C1639" s="680"/>
      <c r="D1639" s="680"/>
      <c r="E1639" s="680" t="s">
        <v>582</v>
      </c>
      <c r="F1639" s="687" t="s">
        <v>583</v>
      </c>
      <c r="G1639" s="687" t="s">
        <v>584</v>
      </c>
    </row>
    <row r="1640" spans="1:21" ht="25.5" customHeight="1" x14ac:dyDescent="0.2">
      <c r="A1640" s="1504" t="str">
        <f>'[1]CM.01-PERSONAL '!$C$175</f>
        <v>GERENCIA GENERAL DE TRANSPORTE URBANO</v>
      </c>
      <c r="B1640" s="1507">
        <v>6</v>
      </c>
      <c r="C1640" s="722" t="str">
        <f>'[1]CM.02- FUNGIBLE'!$B$6</f>
        <v>Folder manila A4</v>
      </c>
      <c r="D1640" s="723" t="s">
        <v>591</v>
      </c>
      <c r="E1640" s="724">
        <v>1</v>
      </c>
      <c r="F1640" s="725">
        <f>'[1]CM.02- FUNGIBLE'!$E$6</f>
        <v>0.71679999999999999</v>
      </c>
      <c r="G1640" s="726">
        <f t="shared" ref="G1640:G1645" si="21">E1640*F1640</f>
        <v>0.71679999999999999</v>
      </c>
    </row>
    <row r="1641" spans="1:21" x14ac:dyDescent="0.2">
      <c r="A1641" s="1505"/>
      <c r="B1641" s="1508"/>
      <c r="C1641" s="727" t="str">
        <f>'[1]CM.02- FUNGIBLE'!$B$5</f>
        <v>Faster</v>
      </c>
      <c r="D1641" s="723" t="s">
        <v>591</v>
      </c>
      <c r="E1641" s="727">
        <v>1</v>
      </c>
      <c r="F1641" s="728">
        <f>'[1]CM.02- FUNGIBLE'!$E$5</f>
        <v>8.8000000000000009E-2</v>
      </c>
      <c r="G1641" s="726">
        <f t="shared" si="21"/>
        <v>8.8000000000000009E-2</v>
      </c>
    </row>
    <row r="1642" spans="1:21" ht="25.5" customHeight="1" x14ac:dyDescent="0.2">
      <c r="A1642" s="1505"/>
      <c r="B1642" s="1509">
        <v>7</v>
      </c>
      <c r="C1642" s="722" t="str">
        <f>'[1]CM.02- FUNGIBLE'!$B$8</f>
        <v>Papel Bond A-4 75 gramos</v>
      </c>
      <c r="D1642" s="723" t="s">
        <v>591</v>
      </c>
      <c r="E1642" s="724">
        <v>2</v>
      </c>
      <c r="F1642" s="729">
        <f>'[1]CM.02- FUNGIBLE'!$E$8</f>
        <v>3.1600000000000003E-2</v>
      </c>
      <c r="G1642" s="733">
        <f t="shared" si="21"/>
        <v>6.3200000000000006E-2</v>
      </c>
    </row>
    <row r="1643" spans="1:21" x14ac:dyDescent="0.2">
      <c r="A1643" s="1505"/>
      <c r="B1643" s="1508"/>
      <c r="C1643" s="730" t="str">
        <f>'[1]CM.02- FUNGIBLE'!$B$7</f>
        <v>Grapas 26/6</v>
      </c>
      <c r="D1643" s="723" t="s">
        <v>591</v>
      </c>
      <c r="E1643" s="731">
        <v>2</v>
      </c>
      <c r="F1643" s="732">
        <f>'[1]CM.02- FUNGIBLE'!$E$7</f>
        <v>4.5199999999999998E-4</v>
      </c>
      <c r="G1643" s="726">
        <f t="shared" si="21"/>
        <v>9.0399999999999996E-4</v>
      </c>
    </row>
    <row r="1644" spans="1:21" ht="24.75" customHeight="1" x14ac:dyDescent="0.2">
      <c r="A1644" s="1505"/>
      <c r="B1644" s="1509">
        <v>8</v>
      </c>
      <c r="C1644" s="722" t="str">
        <f>'[1]CM.02- FUNGIBLE'!$B$8</f>
        <v>Papel Bond A-4 75 gramos</v>
      </c>
      <c r="D1644" s="723" t="s">
        <v>591</v>
      </c>
      <c r="E1644" s="724">
        <v>2</v>
      </c>
      <c r="F1644" s="729">
        <f>'[1]CM.02- FUNGIBLE'!$E$8</f>
        <v>3.1600000000000003E-2</v>
      </c>
      <c r="G1644" s="733">
        <f t="shared" si="21"/>
        <v>6.3200000000000006E-2</v>
      </c>
    </row>
    <row r="1645" spans="1:21" ht="24.75" customHeight="1" x14ac:dyDescent="0.2">
      <c r="A1645" s="1506"/>
      <c r="B1645" s="1508"/>
      <c r="C1645" s="730" t="str">
        <f>'[1]CM.02- FUNGIBLE'!$B$7</f>
        <v>Grapas 26/6</v>
      </c>
      <c r="D1645" s="723" t="s">
        <v>591</v>
      </c>
      <c r="E1645" s="731">
        <v>2</v>
      </c>
      <c r="F1645" s="732">
        <f>'[1]CM.02- FUNGIBLE'!$E$7</f>
        <v>4.5199999999999998E-4</v>
      </c>
      <c r="G1645" s="726">
        <f t="shared" si="21"/>
        <v>9.0399999999999996E-4</v>
      </c>
    </row>
    <row r="1646" spans="1:21" ht="36" x14ac:dyDescent="0.2">
      <c r="A1646" s="706"/>
      <c r="B1646" s="707"/>
      <c r="C1646" s="706"/>
      <c r="D1646" s="706"/>
      <c r="E1646" s="706"/>
      <c r="F1646" s="692" t="s">
        <v>592</v>
      </c>
      <c r="G1646" s="691">
        <f>SUM(G1640:G1645)</f>
        <v>0.93300800000000006</v>
      </c>
    </row>
    <row r="1648" spans="1:21" s="52" customFormat="1" ht="15" customHeight="1" x14ac:dyDescent="0.25">
      <c r="A1648" s="1305" t="s">
        <v>55</v>
      </c>
      <c r="B1648" s="1305"/>
      <c r="C1648" s="1305"/>
      <c r="D1648" s="1305"/>
      <c r="E1648" s="1305"/>
      <c r="F1648" s="1305"/>
      <c r="G1648" s="1305"/>
      <c r="H1648" s="1305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</row>
    <row r="1649" spans="1:21" s="52" customFormat="1" ht="15" x14ac:dyDescent="0.25">
      <c r="A1649" s="1305" t="s">
        <v>673</v>
      </c>
      <c r="B1649" s="1305"/>
      <c r="C1649" s="1305"/>
      <c r="D1649" s="1305"/>
      <c r="E1649" s="1305"/>
      <c r="F1649" s="1305"/>
      <c r="G1649" s="1305"/>
      <c r="H1649" s="1305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</row>
    <row r="1650" spans="1:21" s="52" customFormat="1" ht="15" customHeight="1" x14ac:dyDescent="0.25">
      <c r="A1650" s="1301" t="s">
        <v>674</v>
      </c>
      <c r="B1650" s="1301"/>
      <c r="C1650" s="1301"/>
      <c r="D1650" s="1301"/>
      <c r="E1650" s="1301"/>
      <c r="F1650" s="1301"/>
      <c r="G1650" s="1301"/>
      <c r="H1650" s="130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</row>
    <row r="1651" spans="1:21" ht="14.25" thickBot="1" x14ac:dyDescent="0.3">
      <c r="A1651" s="708" t="s">
        <v>3</v>
      </c>
      <c r="B1651" s="709"/>
      <c r="C1651" s="708"/>
      <c r="D1651" s="708"/>
      <c r="E1651" s="710"/>
      <c r="F1651" s="710"/>
      <c r="G1651" s="710"/>
    </row>
    <row r="1652" spans="1:21" ht="14.25" thickBot="1" x14ac:dyDescent="0.25">
      <c r="A1652" s="1467" t="s">
        <v>527</v>
      </c>
      <c r="B1652" s="1468"/>
      <c r="C1652" s="1468"/>
      <c r="D1652" s="1468"/>
      <c r="E1652" s="1468"/>
      <c r="F1652" s="1468"/>
      <c r="G1652" s="1468"/>
    </row>
    <row r="1653" spans="1:21" ht="14.25" thickBot="1" x14ac:dyDescent="0.25">
      <c r="A1653" s="1469"/>
      <c r="B1653" s="1470"/>
      <c r="C1653" s="1470"/>
      <c r="D1653" s="1470"/>
      <c r="E1653" s="1470"/>
      <c r="F1653" s="1470"/>
      <c r="G1653" s="1470"/>
    </row>
    <row r="1654" spans="1:21" ht="14.25" thickBot="1" x14ac:dyDescent="0.3">
      <c r="A1654" s="708" t="s">
        <v>4</v>
      </c>
      <c r="B1654" s="709"/>
      <c r="C1654" s="712"/>
      <c r="D1654" s="712"/>
      <c r="F1654" s="715"/>
      <c r="G1654" s="714"/>
    </row>
    <row r="1655" spans="1:21" ht="14.25" thickBot="1" x14ac:dyDescent="0.25">
      <c r="A1655" s="1456" t="s">
        <v>21</v>
      </c>
      <c r="B1655" s="1457"/>
      <c r="C1655" s="1457"/>
      <c r="D1655" s="1457"/>
      <c r="E1655" s="1457"/>
      <c r="F1655" s="1457"/>
      <c r="G1655" s="1457"/>
    </row>
    <row r="1656" spans="1:21" x14ac:dyDescent="0.25">
      <c r="A1656" s="708"/>
      <c r="B1656" s="709"/>
      <c r="C1656" s="740"/>
      <c r="D1656" s="740"/>
      <c r="E1656" s="715"/>
      <c r="F1656" s="715"/>
      <c r="G1656" s="715"/>
    </row>
    <row r="1657" spans="1:21" x14ac:dyDescent="0.2">
      <c r="A1657" s="719" t="s">
        <v>5</v>
      </c>
      <c r="B1657" s="720" t="s">
        <v>6</v>
      </c>
      <c r="C1657" s="680" t="s">
        <v>578</v>
      </c>
      <c r="D1657" s="680" t="s">
        <v>579</v>
      </c>
      <c r="E1657" s="680" t="s">
        <v>580</v>
      </c>
      <c r="F1657" s="687" t="s">
        <v>581</v>
      </c>
      <c r="G1657" s="690" t="s">
        <v>14</v>
      </c>
    </row>
    <row r="1658" spans="1:21" x14ac:dyDescent="0.2">
      <c r="A1658" s="721"/>
      <c r="B1658" s="721"/>
      <c r="C1658" s="680"/>
      <c r="D1658" s="680"/>
      <c r="E1658" s="680" t="s">
        <v>582</v>
      </c>
      <c r="F1658" s="687" t="s">
        <v>583</v>
      </c>
      <c r="G1658" s="687" t="s">
        <v>584</v>
      </c>
    </row>
    <row r="1659" spans="1:21" x14ac:dyDescent="0.2">
      <c r="A1659" s="1472" t="str">
        <f>'[1]CM.01-PERSONAL '!$C$185</f>
        <v>GERENCIA DE TRANSPORTE Y TRANSITO</v>
      </c>
      <c r="B1659" s="1473">
        <v>12</v>
      </c>
      <c r="C1659" s="722" t="str">
        <f>'[1]CM.02- FUNGIBLE'!$B$6</f>
        <v>Folder manila A4</v>
      </c>
      <c r="D1659" s="723" t="s">
        <v>591</v>
      </c>
      <c r="E1659" s="724">
        <v>1</v>
      </c>
      <c r="F1659" s="725">
        <f>'[1]CM.02- FUNGIBLE'!$E$6</f>
        <v>0.71679999999999999</v>
      </c>
      <c r="G1659" s="726">
        <f t="shared" ref="G1659:G1665" si="22">E1659*F1659</f>
        <v>0.71679999999999999</v>
      </c>
    </row>
    <row r="1660" spans="1:21" x14ac:dyDescent="0.2">
      <c r="A1660" s="1463"/>
      <c r="B1660" s="1466"/>
      <c r="C1660" s="727" t="str">
        <f>'[1]CM.02- FUNGIBLE'!$B$5</f>
        <v>Faster</v>
      </c>
      <c r="D1660" s="723" t="s">
        <v>591</v>
      </c>
      <c r="E1660" s="727">
        <v>1</v>
      </c>
      <c r="F1660" s="728">
        <f>'[1]CM.02- FUNGIBLE'!$E$5</f>
        <v>8.8000000000000009E-2</v>
      </c>
      <c r="G1660" s="726">
        <f t="shared" si="22"/>
        <v>8.8000000000000009E-2</v>
      </c>
    </row>
    <row r="1661" spans="1:21" x14ac:dyDescent="0.2">
      <c r="A1661" s="1463"/>
      <c r="B1661" s="1471">
        <v>13</v>
      </c>
      <c r="C1661" s="722" t="str">
        <f>'[1]CM.02- FUNGIBLE'!$B$8</f>
        <v>Papel Bond A-4 75 gramos</v>
      </c>
      <c r="D1661" s="723" t="s">
        <v>591</v>
      </c>
      <c r="E1661" s="724">
        <v>2</v>
      </c>
      <c r="F1661" s="729">
        <f>'[1]CM.02- FUNGIBLE'!$E$8</f>
        <v>3.1600000000000003E-2</v>
      </c>
      <c r="G1661" s="726">
        <f t="shared" si="22"/>
        <v>6.3200000000000006E-2</v>
      </c>
    </row>
    <row r="1662" spans="1:21" x14ac:dyDescent="0.2">
      <c r="A1662" s="1463"/>
      <c r="B1662" s="1466"/>
      <c r="C1662" s="730" t="str">
        <f>'[1]CM.02- FUNGIBLE'!$B$7</f>
        <v>Grapas 26/6</v>
      </c>
      <c r="D1662" s="723" t="s">
        <v>591</v>
      </c>
      <c r="E1662" s="731">
        <v>1</v>
      </c>
      <c r="F1662" s="732">
        <f>'[1]CM.02- FUNGIBLE'!$E$7</f>
        <v>4.5199999999999998E-4</v>
      </c>
      <c r="G1662" s="726">
        <f t="shared" si="22"/>
        <v>4.5199999999999998E-4</v>
      </c>
    </row>
    <row r="1663" spans="1:21" ht="15" customHeight="1" x14ac:dyDescent="0.2">
      <c r="A1663" s="1463"/>
      <c r="B1663" s="1471">
        <v>16</v>
      </c>
      <c r="C1663" s="722" t="str">
        <f>'[1]CM.02- FUNGIBLE'!$B$8</f>
        <v>Papel Bond A-4 75 gramos</v>
      </c>
      <c r="D1663" s="723" t="s">
        <v>591</v>
      </c>
      <c r="E1663" s="724">
        <v>2</v>
      </c>
      <c r="F1663" s="729">
        <f>'[1]CM.02- FUNGIBLE'!$E$8</f>
        <v>3.1600000000000003E-2</v>
      </c>
      <c r="G1663" s="733">
        <f t="shared" si="22"/>
        <v>6.3200000000000006E-2</v>
      </c>
    </row>
    <row r="1664" spans="1:21" x14ac:dyDescent="0.2">
      <c r="A1664" s="1481"/>
      <c r="B1664" s="1466"/>
      <c r="C1664" s="730" t="str">
        <f>'[1]CM.02- FUNGIBLE'!$B$7</f>
        <v>Grapas 26/6</v>
      </c>
      <c r="D1664" s="723" t="s">
        <v>591</v>
      </c>
      <c r="E1664" s="731">
        <v>1</v>
      </c>
      <c r="F1664" s="732">
        <f>'[1]CM.02- FUNGIBLE'!$E$7</f>
        <v>4.5199999999999998E-4</v>
      </c>
      <c r="G1664" s="733">
        <f t="shared" si="22"/>
        <v>4.5199999999999998E-4</v>
      </c>
    </row>
    <row r="1665" spans="1:21" ht="27" x14ac:dyDescent="0.2">
      <c r="A1665" s="734" t="str">
        <f>'[1]CM.01-PERSONAL '!$C$175</f>
        <v>GERENCIA GENERAL DE TRANSPORTE URBANO</v>
      </c>
      <c r="B1665" s="735">
        <v>26</v>
      </c>
      <c r="C1665" s="722" t="str">
        <f>'[1]CM.02- FUNGIBLE'!$B$8</f>
        <v>Papel Bond A-4 75 gramos</v>
      </c>
      <c r="D1665" s="723" t="s">
        <v>591</v>
      </c>
      <c r="E1665" s="724">
        <v>2</v>
      </c>
      <c r="F1665" s="729">
        <f>'[1]CM.02- FUNGIBLE'!$E$8</f>
        <v>3.1600000000000003E-2</v>
      </c>
      <c r="G1665" s="733">
        <f t="shared" si="22"/>
        <v>6.3200000000000006E-2</v>
      </c>
    </row>
    <row r="1666" spans="1:21" ht="36" x14ac:dyDescent="0.2">
      <c r="A1666" s="736"/>
      <c r="B1666" s="713"/>
      <c r="C1666" s="737"/>
      <c r="D1666" s="713"/>
      <c r="E1666" s="713"/>
      <c r="F1666" s="692" t="s">
        <v>592</v>
      </c>
      <c r="G1666" s="738">
        <f>SUM(G1659:G1665)</f>
        <v>0.99530400000000008</v>
      </c>
    </row>
    <row r="1668" spans="1:21" s="52" customFormat="1" ht="15" customHeight="1" x14ac:dyDescent="0.25">
      <c r="A1668" s="1305" t="s">
        <v>55</v>
      </c>
      <c r="B1668" s="1305"/>
      <c r="C1668" s="1305"/>
      <c r="D1668" s="1305"/>
      <c r="E1668" s="1305"/>
      <c r="F1668" s="1305"/>
      <c r="G1668" s="1305"/>
      <c r="H1668" s="1305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</row>
    <row r="1669" spans="1:21" s="52" customFormat="1" ht="15" x14ac:dyDescent="0.25">
      <c r="A1669" s="1305" t="s">
        <v>673</v>
      </c>
      <c r="B1669" s="1305"/>
      <c r="C1669" s="1305"/>
      <c r="D1669" s="1305"/>
      <c r="E1669" s="1305"/>
      <c r="F1669" s="1305"/>
      <c r="G1669" s="1305"/>
      <c r="H1669" s="1305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</row>
    <row r="1670" spans="1:21" s="52" customFormat="1" ht="15" customHeight="1" x14ac:dyDescent="0.25">
      <c r="A1670" s="1301" t="s">
        <v>674</v>
      </c>
      <c r="B1670" s="1301"/>
      <c r="C1670" s="1301"/>
      <c r="D1670" s="1301"/>
      <c r="E1670" s="1301"/>
      <c r="F1670" s="1301"/>
      <c r="G1670" s="1301"/>
      <c r="H1670" s="130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</row>
    <row r="1671" spans="1:21" ht="14.25" thickBot="1" x14ac:dyDescent="0.3">
      <c r="A1671" s="708" t="s">
        <v>3</v>
      </c>
      <c r="B1671" s="709"/>
      <c r="C1671" s="708"/>
      <c r="D1671" s="708"/>
      <c r="E1671" s="710"/>
      <c r="F1671" s="710"/>
      <c r="G1671" s="710"/>
    </row>
    <row r="1672" spans="1:21" x14ac:dyDescent="0.2">
      <c r="A1672" s="1467" t="s">
        <v>271</v>
      </c>
      <c r="B1672" s="1468"/>
      <c r="C1672" s="1468"/>
      <c r="D1672" s="1468"/>
      <c r="E1672" s="1468"/>
      <c r="F1672" s="1468"/>
      <c r="G1672" s="1468"/>
    </row>
    <row r="1673" spans="1:21" ht="14.25" thickBot="1" x14ac:dyDescent="0.25">
      <c r="A1673" s="758"/>
      <c r="B1673" s="717"/>
      <c r="C1673" s="759"/>
      <c r="D1673" s="759"/>
      <c r="E1673" s="759"/>
      <c r="F1673" s="759"/>
      <c r="G1673" s="759"/>
    </row>
    <row r="1674" spans="1:21" ht="14.25" thickBot="1" x14ac:dyDescent="0.3">
      <c r="A1674" s="760" t="s">
        <v>4</v>
      </c>
      <c r="B1674" s="761"/>
      <c r="C1674" s="760"/>
      <c r="D1674" s="760"/>
      <c r="E1674" s="762"/>
      <c r="F1674" s="763"/>
      <c r="G1674" s="764"/>
    </row>
    <row r="1675" spans="1:21" ht="14.25" thickBot="1" x14ac:dyDescent="0.25">
      <c r="A1675" s="1456" t="s">
        <v>21</v>
      </c>
      <c r="B1675" s="1457"/>
      <c r="C1675" s="1457"/>
      <c r="D1675" s="1457"/>
      <c r="E1675" s="1457"/>
      <c r="F1675" s="1457"/>
      <c r="G1675" s="1457"/>
    </row>
    <row r="1676" spans="1:21" x14ac:dyDescent="0.25">
      <c r="A1676" s="708"/>
      <c r="B1676" s="709"/>
      <c r="C1676" s="740"/>
      <c r="D1676" s="740"/>
      <c r="E1676" s="715"/>
      <c r="F1676" s="715"/>
      <c r="G1676" s="715"/>
    </row>
    <row r="1677" spans="1:21" x14ac:dyDescent="0.2">
      <c r="A1677" s="719" t="s">
        <v>5</v>
      </c>
      <c r="B1677" s="720" t="s">
        <v>6</v>
      </c>
      <c r="C1677" s="680" t="s">
        <v>578</v>
      </c>
      <c r="D1677" s="680" t="s">
        <v>579</v>
      </c>
      <c r="E1677" s="680" t="s">
        <v>580</v>
      </c>
      <c r="F1677" s="687" t="s">
        <v>581</v>
      </c>
      <c r="G1677" s="690" t="s">
        <v>14</v>
      </c>
    </row>
    <row r="1678" spans="1:21" x14ac:dyDescent="0.2">
      <c r="A1678" s="721"/>
      <c r="B1678" s="721"/>
      <c r="C1678" s="680"/>
      <c r="D1678" s="680"/>
      <c r="E1678" s="680" t="s">
        <v>582</v>
      </c>
      <c r="F1678" s="687" t="s">
        <v>583</v>
      </c>
      <c r="G1678" s="687" t="s">
        <v>584</v>
      </c>
    </row>
    <row r="1679" spans="1:21" ht="15" customHeight="1" x14ac:dyDescent="0.2">
      <c r="A1679" s="1501" t="str">
        <f>'[1]CM.01-PERSONAL '!$C$175</f>
        <v>GERENCIA GENERAL DE TRANSPORTE URBANO</v>
      </c>
      <c r="B1679" s="1473">
        <v>6</v>
      </c>
      <c r="C1679" s="722" t="str">
        <f>'[1]CM.02- FUNGIBLE'!$B$6</f>
        <v>Folder manila A4</v>
      </c>
      <c r="D1679" s="723" t="s">
        <v>591</v>
      </c>
      <c r="E1679" s="724">
        <v>1</v>
      </c>
      <c r="F1679" s="725">
        <f>'[1]CM.02- FUNGIBLE'!$E$6</f>
        <v>0.71679999999999999</v>
      </c>
      <c r="G1679" s="726">
        <f>E1679*F1679</f>
        <v>0.71679999999999999</v>
      </c>
    </row>
    <row r="1680" spans="1:21" ht="15" customHeight="1" x14ac:dyDescent="0.2">
      <c r="A1680" s="1502"/>
      <c r="B1680" s="1466"/>
      <c r="C1680" s="727" t="str">
        <f>'[1]CM.02- FUNGIBLE'!$B$5</f>
        <v>Faster</v>
      </c>
      <c r="D1680" s="723" t="s">
        <v>591</v>
      </c>
      <c r="E1680" s="727">
        <v>1</v>
      </c>
      <c r="F1680" s="728">
        <f>'[1]CM.02- FUNGIBLE'!$E$5</f>
        <v>8.8000000000000009E-2</v>
      </c>
      <c r="G1680" s="726">
        <f>E1680*F1680</f>
        <v>8.8000000000000009E-2</v>
      </c>
    </row>
    <row r="1681" spans="1:21" x14ac:dyDescent="0.2">
      <c r="A1681" s="1502"/>
      <c r="B1681" s="1499">
        <v>7</v>
      </c>
      <c r="C1681" s="722" t="str">
        <f>'[1]CM.02- FUNGIBLE'!$B$8</f>
        <v>Papel Bond A-4 75 gramos</v>
      </c>
      <c r="D1681" s="723" t="s">
        <v>591</v>
      </c>
      <c r="E1681" s="724">
        <v>2</v>
      </c>
      <c r="F1681" s="729">
        <f>'[1]CM.02- FUNGIBLE'!$E$8</f>
        <v>3.1600000000000003E-2</v>
      </c>
      <c r="G1681" s="733">
        <f>E1681*F1681</f>
        <v>6.3200000000000006E-2</v>
      </c>
    </row>
    <row r="1682" spans="1:21" ht="14.25" customHeight="1" x14ac:dyDescent="0.2">
      <c r="A1682" s="1502"/>
      <c r="B1682" s="1500"/>
      <c r="C1682" s="730" t="str">
        <f>'[1]CM.02- FUNGIBLE'!$B$7</f>
        <v>Grapas 26/6</v>
      </c>
      <c r="D1682" s="723" t="s">
        <v>591</v>
      </c>
      <c r="E1682" s="731">
        <v>2</v>
      </c>
      <c r="F1682" s="732">
        <f>'[1]CM.02- FUNGIBLE'!$E$7</f>
        <v>4.5199999999999998E-4</v>
      </c>
      <c r="G1682" s="726">
        <f>E1682*F1682</f>
        <v>9.0399999999999996E-4</v>
      </c>
    </row>
    <row r="1683" spans="1:21" x14ac:dyDescent="0.2">
      <c r="A1683" s="1503"/>
      <c r="B1683" s="722">
        <v>10</v>
      </c>
      <c r="C1683" s="722" t="str">
        <f>'[1]CM.02- FUNGIBLE'!$B$8</f>
        <v>Papel Bond A-4 75 gramos</v>
      </c>
      <c r="D1683" s="723" t="s">
        <v>591</v>
      </c>
      <c r="E1683" s="724">
        <v>2</v>
      </c>
      <c r="F1683" s="729">
        <f>'[1]CM.02- FUNGIBLE'!$E$8</f>
        <v>3.1600000000000003E-2</v>
      </c>
      <c r="G1683" s="726">
        <f>E1683*F1683</f>
        <v>6.3200000000000006E-2</v>
      </c>
    </row>
    <row r="1684" spans="1:21" ht="36" x14ac:dyDescent="0.25">
      <c r="B1684" s="713"/>
      <c r="C1684" s="737"/>
      <c r="D1684" s="713"/>
      <c r="E1684" s="713"/>
      <c r="F1684" s="692" t="s">
        <v>592</v>
      </c>
      <c r="G1684" s="691">
        <f>SUM(G1679:G1683)</f>
        <v>0.93210400000000004</v>
      </c>
    </row>
    <row r="1686" spans="1:21" s="52" customFormat="1" ht="15" customHeight="1" x14ac:dyDescent="0.25">
      <c r="A1686" s="1305" t="s">
        <v>55</v>
      </c>
      <c r="B1686" s="1305"/>
      <c r="C1686" s="1305"/>
      <c r="D1686" s="1305"/>
      <c r="E1686" s="1305"/>
      <c r="F1686" s="1305"/>
      <c r="G1686" s="1305"/>
      <c r="H1686" s="1305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</row>
    <row r="1687" spans="1:21" s="52" customFormat="1" ht="15" x14ac:dyDescent="0.25">
      <c r="A1687" s="1305" t="s">
        <v>673</v>
      </c>
      <c r="B1687" s="1305"/>
      <c r="C1687" s="1305"/>
      <c r="D1687" s="1305"/>
      <c r="E1687" s="1305"/>
      <c r="F1687" s="1305"/>
      <c r="G1687" s="1305"/>
      <c r="H1687" s="1305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</row>
    <row r="1688" spans="1:21" s="52" customFormat="1" ht="15" customHeight="1" x14ac:dyDescent="0.25">
      <c r="A1688" s="1301" t="s">
        <v>674</v>
      </c>
      <c r="B1688" s="1301"/>
      <c r="C1688" s="1301"/>
      <c r="D1688" s="1301"/>
      <c r="E1688" s="1301"/>
      <c r="F1688" s="1301"/>
      <c r="G1688" s="1301"/>
      <c r="H1688" s="130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</row>
    <row r="1689" spans="1:21" ht="14.25" thickBot="1" x14ac:dyDescent="0.3">
      <c r="A1689" s="708" t="s">
        <v>3</v>
      </c>
      <c r="B1689" s="709"/>
      <c r="C1689" s="708"/>
      <c r="D1689" s="708"/>
      <c r="E1689" s="710"/>
      <c r="F1689" s="710"/>
      <c r="G1689" s="710"/>
    </row>
    <row r="1690" spans="1:21" ht="21.75" customHeight="1" thickBot="1" x14ac:dyDescent="0.25">
      <c r="A1690" s="1467" t="s">
        <v>272</v>
      </c>
      <c r="B1690" s="1468"/>
      <c r="C1690" s="1468"/>
      <c r="D1690" s="1468"/>
      <c r="E1690" s="1468"/>
      <c r="F1690" s="1468"/>
      <c r="G1690" s="1468"/>
    </row>
    <row r="1691" spans="1:21" ht="14.25" thickBot="1" x14ac:dyDescent="0.3">
      <c r="A1691" s="760" t="s">
        <v>4</v>
      </c>
      <c r="B1691" s="761"/>
      <c r="C1691" s="760"/>
      <c r="D1691" s="760"/>
      <c r="E1691" s="762"/>
      <c r="F1691" s="763"/>
      <c r="G1691" s="764"/>
    </row>
    <row r="1692" spans="1:21" ht="14.25" thickBot="1" x14ac:dyDescent="0.25">
      <c r="A1692" s="1456" t="s">
        <v>21</v>
      </c>
      <c r="B1692" s="1457"/>
      <c r="C1692" s="1457"/>
      <c r="D1692" s="1457"/>
      <c r="E1692" s="1457"/>
      <c r="F1692" s="1457"/>
      <c r="G1692" s="1457"/>
    </row>
    <row r="1693" spans="1:21" x14ac:dyDescent="0.25">
      <c r="A1693" s="708"/>
      <c r="B1693" s="709"/>
      <c r="C1693" s="740"/>
      <c r="D1693" s="740"/>
      <c r="E1693" s="715"/>
      <c r="F1693" s="715"/>
      <c r="G1693" s="715"/>
    </row>
    <row r="1694" spans="1:21" x14ac:dyDescent="0.2">
      <c r="A1694" s="719" t="s">
        <v>5</v>
      </c>
      <c r="B1694" s="720" t="s">
        <v>6</v>
      </c>
      <c r="C1694" s="680" t="s">
        <v>578</v>
      </c>
      <c r="D1694" s="680" t="s">
        <v>579</v>
      </c>
      <c r="E1694" s="680" t="s">
        <v>580</v>
      </c>
      <c r="F1694" s="687" t="s">
        <v>581</v>
      </c>
      <c r="G1694" s="690" t="s">
        <v>14</v>
      </c>
    </row>
    <row r="1695" spans="1:21" x14ac:dyDescent="0.2">
      <c r="A1695" s="721"/>
      <c r="B1695" s="721"/>
      <c r="C1695" s="680"/>
      <c r="D1695" s="680"/>
      <c r="E1695" s="680" t="s">
        <v>582</v>
      </c>
      <c r="F1695" s="687" t="s">
        <v>583</v>
      </c>
      <c r="G1695" s="687" t="s">
        <v>584</v>
      </c>
    </row>
    <row r="1696" spans="1:21" ht="15" customHeight="1" x14ac:dyDescent="0.2">
      <c r="A1696" s="1501" t="str">
        <f>'[1]CM.01-PERSONAL '!$C$175</f>
        <v>GERENCIA GENERAL DE TRANSPORTE URBANO</v>
      </c>
      <c r="B1696" s="1473">
        <v>6</v>
      </c>
      <c r="C1696" s="722" t="str">
        <f>'[1]CM.02- FUNGIBLE'!$B$6</f>
        <v>Folder manila A4</v>
      </c>
      <c r="D1696" s="723" t="s">
        <v>591</v>
      </c>
      <c r="E1696" s="724">
        <v>1</v>
      </c>
      <c r="F1696" s="725">
        <f>'[1]CM.02- FUNGIBLE'!$E$6</f>
        <v>0.71679999999999999</v>
      </c>
      <c r="G1696" s="726">
        <f>E1696*F1696</f>
        <v>0.71679999999999999</v>
      </c>
    </row>
    <row r="1697" spans="1:21" ht="15" customHeight="1" x14ac:dyDescent="0.2">
      <c r="A1697" s="1502"/>
      <c r="B1697" s="1466"/>
      <c r="C1697" s="727" t="str">
        <f>'[1]CM.02- FUNGIBLE'!$B$5</f>
        <v>Faster</v>
      </c>
      <c r="D1697" s="723" t="s">
        <v>591</v>
      </c>
      <c r="E1697" s="727">
        <v>1</v>
      </c>
      <c r="F1697" s="728">
        <f>'[1]CM.02- FUNGIBLE'!$E$5</f>
        <v>8.8000000000000009E-2</v>
      </c>
      <c r="G1697" s="726">
        <f>E1697*F1697</f>
        <v>8.8000000000000009E-2</v>
      </c>
    </row>
    <row r="1698" spans="1:21" x14ac:dyDescent="0.2">
      <c r="A1698" s="1502"/>
      <c r="B1698" s="1499">
        <v>7</v>
      </c>
      <c r="C1698" s="722" t="str">
        <f>'[1]CM.02- FUNGIBLE'!$B$8</f>
        <v>Papel Bond A-4 75 gramos</v>
      </c>
      <c r="D1698" s="723" t="s">
        <v>591</v>
      </c>
      <c r="E1698" s="724">
        <v>2</v>
      </c>
      <c r="F1698" s="729">
        <f>'[1]CM.02- FUNGIBLE'!$E$8</f>
        <v>3.1600000000000003E-2</v>
      </c>
      <c r="G1698" s="733">
        <f>E1698*F1698</f>
        <v>6.3200000000000006E-2</v>
      </c>
    </row>
    <row r="1699" spans="1:21" ht="14.25" customHeight="1" x14ac:dyDescent="0.2">
      <c r="A1699" s="1502"/>
      <c r="B1699" s="1500"/>
      <c r="C1699" s="730" t="str">
        <f>'[1]CM.02- FUNGIBLE'!$B$7</f>
        <v>Grapas 26/6</v>
      </c>
      <c r="D1699" s="723" t="s">
        <v>591</v>
      </c>
      <c r="E1699" s="731">
        <v>2</v>
      </c>
      <c r="F1699" s="732">
        <f>'[1]CM.02- FUNGIBLE'!$E$7</f>
        <v>4.5199999999999998E-4</v>
      </c>
      <c r="G1699" s="726">
        <f>E1699*F1699</f>
        <v>9.0399999999999996E-4</v>
      </c>
    </row>
    <row r="1700" spans="1:21" x14ac:dyDescent="0.2">
      <c r="A1700" s="1503"/>
      <c r="B1700" s="722">
        <v>10</v>
      </c>
      <c r="C1700" s="722" t="str">
        <f>'[1]CM.02- FUNGIBLE'!$B$8</f>
        <v>Papel Bond A-4 75 gramos</v>
      </c>
      <c r="D1700" s="723" t="s">
        <v>591</v>
      </c>
      <c r="E1700" s="724">
        <v>2</v>
      </c>
      <c r="F1700" s="729">
        <f>'[1]CM.02- FUNGIBLE'!$E$8</f>
        <v>3.1600000000000003E-2</v>
      </c>
      <c r="G1700" s="726">
        <f>E1700*F1700</f>
        <v>6.3200000000000006E-2</v>
      </c>
    </row>
    <row r="1701" spans="1:21" ht="36" x14ac:dyDescent="0.25">
      <c r="B1701" s="713"/>
      <c r="C1701" s="737"/>
      <c r="D1701" s="713"/>
      <c r="E1701" s="713"/>
      <c r="F1701" s="692" t="s">
        <v>592</v>
      </c>
      <c r="G1701" s="691">
        <f>SUM(G1696:G1700)</f>
        <v>0.93210400000000004</v>
      </c>
    </row>
    <row r="1702" spans="1:21" s="750" customFormat="1" x14ac:dyDescent="0.25">
      <c r="A1702" s="752"/>
      <c r="B1702" s="713"/>
      <c r="C1702" s="737"/>
      <c r="D1702" s="713"/>
      <c r="E1702" s="713"/>
      <c r="F1702" s="694"/>
      <c r="G1702" s="689"/>
    </row>
    <row r="1703" spans="1:21" s="52" customFormat="1" ht="15" customHeight="1" x14ac:dyDescent="0.25">
      <c r="A1703" s="1305" t="s">
        <v>55</v>
      </c>
      <c r="B1703" s="1305"/>
      <c r="C1703" s="1305"/>
      <c r="D1703" s="1305"/>
      <c r="E1703" s="1305"/>
      <c r="F1703" s="1305"/>
      <c r="G1703" s="1305"/>
      <c r="H1703" s="1305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</row>
    <row r="1704" spans="1:21" s="52" customFormat="1" ht="15" x14ac:dyDescent="0.25">
      <c r="A1704" s="1305" t="s">
        <v>673</v>
      </c>
      <c r="B1704" s="1305"/>
      <c r="C1704" s="1305"/>
      <c r="D1704" s="1305"/>
      <c r="E1704" s="1305"/>
      <c r="F1704" s="1305"/>
      <c r="G1704" s="1305"/>
      <c r="H1704" s="1305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</row>
    <row r="1705" spans="1:21" s="52" customFormat="1" ht="15" customHeight="1" x14ac:dyDescent="0.25">
      <c r="A1705" s="1301" t="s">
        <v>674</v>
      </c>
      <c r="B1705" s="1301"/>
      <c r="C1705" s="1301"/>
      <c r="D1705" s="1301"/>
      <c r="E1705" s="1301"/>
      <c r="F1705" s="1301"/>
      <c r="G1705" s="1301"/>
      <c r="H1705" s="130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</row>
    <row r="1706" spans="1:21" ht="14.25" thickBot="1" x14ac:dyDescent="0.3">
      <c r="A1706" s="708" t="s">
        <v>3</v>
      </c>
      <c r="B1706" s="709"/>
      <c r="C1706" s="708"/>
      <c r="D1706" s="708"/>
      <c r="E1706" s="710"/>
      <c r="F1706" s="710"/>
      <c r="G1706" s="710"/>
    </row>
    <row r="1707" spans="1:21" ht="14.25" thickBot="1" x14ac:dyDescent="0.25">
      <c r="A1707" s="1467" t="s">
        <v>662</v>
      </c>
      <c r="B1707" s="1468"/>
      <c r="C1707" s="1468"/>
      <c r="D1707" s="1468"/>
      <c r="E1707" s="1468"/>
      <c r="F1707" s="1468"/>
      <c r="G1707" s="1468"/>
    </row>
    <row r="1708" spans="1:21" ht="14.25" thickBot="1" x14ac:dyDescent="0.3">
      <c r="A1708" s="760"/>
      <c r="B1708" s="761"/>
      <c r="C1708" s="760"/>
      <c r="D1708" s="760"/>
      <c r="E1708" s="762"/>
      <c r="F1708" s="763"/>
      <c r="G1708" s="764"/>
    </row>
    <row r="1709" spans="1:21" ht="14.25" thickBot="1" x14ac:dyDescent="0.25">
      <c r="A1709" s="1456" t="s">
        <v>21</v>
      </c>
      <c r="B1709" s="1457"/>
      <c r="C1709" s="1457"/>
      <c r="D1709" s="1457"/>
      <c r="E1709" s="1457"/>
      <c r="F1709" s="1457"/>
      <c r="G1709" s="1457"/>
    </row>
    <row r="1710" spans="1:21" x14ac:dyDescent="0.2">
      <c r="A1710" s="756"/>
      <c r="B1710" s="713"/>
      <c r="C1710" s="756"/>
      <c r="D1710" s="757"/>
      <c r="E1710" s="756"/>
      <c r="F1710" s="756"/>
      <c r="G1710" s="756"/>
    </row>
    <row r="1711" spans="1:21" x14ac:dyDescent="0.2">
      <c r="A1711" s="719" t="s">
        <v>5</v>
      </c>
      <c r="B1711" s="720" t="s">
        <v>6</v>
      </c>
      <c r="C1711" s="680" t="s">
        <v>578</v>
      </c>
      <c r="D1711" s="680" t="s">
        <v>579</v>
      </c>
      <c r="E1711" s="680" t="s">
        <v>580</v>
      </c>
      <c r="F1711" s="687" t="s">
        <v>581</v>
      </c>
      <c r="G1711" s="690" t="s">
        <v>14</v>
      </c>
    </row>
    <row r="1712" spans="1:21" x14ac:dyDescent="0.2">
      <c r="A1712" s="721"/>
      <c r="B1712" s="721"/>
      <c r="C1712" s="680"/>
      <c r="D1712" s="680"/>
      <c r="E1712" s="680" t="s">
        <v>582</v>
      </c>
      <c r="F1712" s="687" t="s">
        <v>583</v>
      </c>
      <c r="G1712" s="687" t="s">
        <v>584</v>
      </c>
    </row>
    <row r="1713" spans="1:21" ht="25.5" customHeight="1" x14ac:dyDescent="0.2">
      <c r="A1713" s="1504" t="str">
        <f>'[1]CM.01-PERSONAL '!$C$175</f>
        <v>GERENCIA GENERAL DE TRANSPORTE URBANO</v>
      </c>
      <c r="B1713" s="1507">
        <v>6</v>
      </c>
      <c r="C1713" s="722" t="str">
        <f>'[1]CM.02- FUNGIBLE'!$B$6</f>
        <v>Folder manila A4</v>
      </c>
      <c r="D1713" s="723" t="s">
        <v>591</v>
      </c>
      <c r="E1713" s="724">
        <v>1</v>
      </c>
      <c r="F1713" s="725">
        <f>'[1]CM.02- FUNGIBLE'!$E$6</f>
        <v>0.71679999999999999</v>
      </c>
      <c r="G1713" s="726">
        <f t="shared" ref="G1713:G1718" si="23">E1713*F1713</f>
        <v>0.71679999999999999</v>
      </c>
    </row>
    <row r="1714" spans="1:21" x14ac:dyDescent="0.2">
      <c r="A1714" s="1505"/>
      <c r="B1714" s="1508"/>
      <c r="C1714" s="727" t="str">
        <f>'[1]CM.02- FUNGIBLE'!$B$5</f>
        <v>Faster</v>
      </c>
      <c r="D1714" s="723" t="s">
        <v>591</v>
      </c>
      <c r="E1714" s="727">
        <v>1</v>
      </c>
      <c r="F1714" s="728">
        <f>'[1]CM.02- FUNGIBLE'!$E$5</f>
        <v>8.8000000000000009E-2</v>
      </c>
      <c r="G1714" s="726">
        <f t="shared" si="23"/>
        <v>8.8000000000000009E-2</v>
      </c>
    </row>
    <row r="1715" spans="1:21" ht="25.5" customHeight="1" x14ac:dyDescent="0.2">
      <c r="A1715" s="1505"/>
      <c r="B1715" s="1509">
        <v>7</v>
      </c>
      <c r="C1715" s="722" t="str">
        <f>'[1]CM.02- FUNGIBLE'!$B$8</f>
        <v>Papel Bond A-4 75 gramos</v>
      </c>
      <c r="D1715" s="723" t="s">
        <v>591</v>
      </c>
      <c r="E1715" s="724">
        <v>2</v>
      </c>
      <c r="F1715" s="729">
        <f>'[1]CM.02- FUNGIBLE'!$E$8</f>
        <v>3.1600000000000003E-2</v>
      </c>
      <c r="G1715" s="733">
        <f t="shared" si="23"/>
        <v>6.3200000000000006E-2</v>
      </c>
    </row>
    <row r="1716" spans="1:21" x14ac:dyDescent="0.2">
      <c r="A1716" s="1505"/>
      <c r="B1716" s="1508"/>
      <c r="C1716" s="730" t="str">
        <f>'[1]CM.02- FUNGIBLE'!$B$7</f>
        <v>Grapas 26/6</v>
      </c>
      <c r="D1716" s="723" t="s">
        <v>591</v>
      </c>
      <c r="E1716" s="731">
        <v>2</v>
      </c>
      <c r="F1716" s="732">
        <f>'[1]CM.02- FUNGIBLE'!$E$7</f>
        <v>4.5199999999999998E-4</v>
      </c>
      <c r="G1716" s="726">
        <f t="shared" si="23"/>
        <v>9.0399999999999996E-4</v>
      </c>
    </row>
    <row r="1717" spans="1:21" ht="24.75" customHeight="1" x14ac:dyDescent="0.2">
      <c r="A1717" s="1505"/>
      <c r="B1717" s="1509">
        <v>8</v>
      </c>
      <c r="C1717" s="722" t="str">
        <f>'[1]CM.02- FUNGIBLE'!$B$8</f>
        <v>Papel Bond A-4 75 gramos</v>
      </c>
      <c r="D1717" s="723" t="s">
        <v>591</v>
      </c>
      <c r="E1717" s="724">
        <v>2</v>
      </c>
      <c r="F1717" s="729">
        <f>'[1]CM.02- FUNGIBLE'!$E$8</f>
        <v>3.1600000000000003E-2</v>
      </c>
      <c r="G1717" s="733">
        <f t="shared" si="23"/>
        <v>6.3200000000000006E-2</v>
      </c>
    </row>
    <row r="1718" spans="1:21" ht="24.75" customHeight="1" x14ac:dyDescent="0.2">
      <c r="A1718" s="1506"/>
      <c r="B1718" s="1508"/>
      <c r="C1718" s="730" t="str">
        <f>'[1]CM.02- FUNGIBLE'!$B$7</f>
        <v>Grapas 26/6</v>
      </c>
      <c r="D1718" s="723" t="s">
        <v>591</v>
      </c>
      <c r="E1718" s="731">
        <v>2</v>
      </c>
      <c r="F1718" s="732">
        <f>'[1]CM.02- FUNGIBLE'!$E$7</f>
        <v>4.5199999999999998E-4</v>
      </c>
      <c r="G1718" s="726">
        <f t="shared" si="23"/>
        <v>9.0399999999999996E-4</v>
      </c>
    </row>
    <row r="1719" spans="1:21" ht="36" x14ac:dyDescent="0.2">
      <c r="A1719" s="706"/>
      <c r="B1719" s="707"/>
      <c r="C1719" s="706"/>
      <c r="D1719" s="706"/>
      <c r="E1719" s="706"/>
      <c r="F1719" s="692" t="s">
        <v>592</v>
      </c>
      <c r="G1719" s="691">
        <f>SUM(G1713:G1718)</f>
        <v>0.93300800000000006</v>
      </c>
    </row>
    <row r="1721" spans="1:21" s="52" customFormat="1" ht="15" customHeight="1" x14ac:dyDescent="0.25">
      <c r="A1721" s="1305" t="s">
        <v>55</v>
      </c>
      <c r="B1721" s="1305"/>
      <c r="C1721" s="1305"/>
      <c r="D1721" s="1305"/>
      <c r="E1721" s="1305"/>
      <c r="F1721" s="1305"/>
      <c r="G1721" s="1305"/>
      <c r="H1721" s="1305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</row>
    <row r="1722" spans="1:21" s="52" customFormat="1" ht="15" x14ac:dyDescent="0.25">
      <c r="A1722" s="1305" t="s">
        <v>673</v>
      </c>
      <c r="B1722" s="1305"/>
      <c r="C1722" s="1305"/>
      <c r="D1722" s="1305"/>
      <c r="E1722" s="1305"/>
      <c r="F1722" s="1305"/>
      <c r="G1722" s="1305"/>
      <c r="H1722" s="1305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</row>
    <row r="1723" spans="1:21" s="52" customFormat="1" ht="15" customHeight="1" x14ac:dyDescent="0.25">
      <c r="A1723" s="1301" t="s">
        <v>674</v>
      </c>
      <c r="B1723" s="1301"/>
      <c r="C1723" s="1301"/>
      <c r="D1723" s="1301"/>
      <c r="E1723" s="1301"/>
      <c r="F1723" s="1301"/>
      <c r="G1723" s="1301"/>
      <c r="H1723" s="130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</row>
    <row r="1724" spans="1:21" ht="14.25" thickBot="1" x14ac:dyDescent="0.3">
      <c r="A1724" s="708" t="s">
        <v>3</v>
      </c>
      <c r="B1724" s="709"/>
      <c r="C1724" s="708"/>
      <c r="D1724" s="708"/>
      <c r="E1724" s="710"/>
      <c r="F1724" s="710"/>
      <c r="G1724" s="710"/>
    </row>
    <row r="1725" spans="1:21" ht="14.25" thickBot="1" x14ac:dyDescent="0.25">
      <c r="A1725" s="1467" t="s">
        <v>274</v>
      </c>
      <c r="B1725" s="1468"/>
      <c r="C1725" s="1468"/>
      <c r="D1725" s="1468"/>
      <c r="E1725" s="1468"/>
      <c r="F1725" s="1468"/>
      <c r="G1725" s="1468"/>
    </row>
    <row r="1726" spans="1:21" ht="14.25" thickBot="1" x14ac:dyDescent="0.3">
      <c r="A1726" s="760" t="s">
        <v>4</v>
      </c>
      <c r="B1726" s="761"/>
      <c r="C1726" s="760"/>
      <c r="D1726" s="760"/>
      <c r="E1726" s="762"/>
      <c r="F1726" s="763"/>
      <c r="G1726" s="764"/>
    </row>
    <row r="1727" spans="1:21" ht="14.25" thickBot="1" x14ac:dyDescent="0.25">
      <c r="A1727" s="1456" t="s">
        <v>21</v>
      </c>
      <c r="B1727" s="1457"/>
      <c r="C1727" s="1457"/>
      <c r="D1727" s="1457"/>
      <c r="E1727" s="1457"/>
      <c r="F1727" s="1457"/>
      <c r="G1727" s="1457"/>
    </row>
    <row r="1728" spans="1:21" x14ac:dyDescent="0.25">
      <c r="A1728" s="708"/>
      <c r="B1728" s="709"/>
      <c r="C1728" s="740"/>
      <c r="D1728" s="740"/>
      <c r="E1728" s="715"/>
      <c r="F1728" s="715"/>
      <c r="G1728" s="715"/>
    </row>
    <row r="1729" spans="1:21" x14ac:dyDescent="0.2">
      <c r="A1729" s="719" t="s">
        <v>5</v>
      </c>
      <c r="B1729" s="720" t="s">
        <v>6</v>
      </c>
      <c r="C1729" s="680" t="s">
        <v>578</v>
      </c>
      <c r="D1729" s="680" t="s">
        <v>579</v>
      </c>
      <c r="E1729" s="680" t="s">
        <v>580</v>
      </c>
      <c r="F1729" s="687" t="s">
        <v>581</v>
      </c>
      <c r="G1729" s="690" t="s">
        <v>14</v>
      </c>
    </row>
    <row r="1730" spans="1:21" x14ac:dyDescent="0.2">
      <c r="A1730" s="721"/>
      <c r="B1730" s="721"/>
      <c r="C1730" s="680"/>
      <c r="D1730" s="680"/>
      <c r="E1730" s="680" t="s">
        <v>582</v>
      </c>
      <c r="F1730" s="687" t="s">
        <v>583</v>
      </c>
      <c r="G1730" s="687" t="s">
        <v>584</v>
      </c>
    </row>
    <row r="1731" spans="1:21" ht="25.5" customHeight="1" x14ac:dyDescent="0.2">
      <c r="A1731" s="1517" t="str">
        <f>'[1]CM.01-PERSONAL '!$C$175</f>
        <v>GERENCIA GENERAL DE TRANSPORTE URBANO</v>
      </c>
      <c r="B1731" s="1509">
        <v>6</v>
      </c>
      <c r="C1731" s="722" t="str">
        <f>'[1]CM.02- FUNGIBLE'!$B$6</f>
        <v>Folder manila A4</v>
      </c>
      <c r="D1731" s="723" t="s">
        <v>591</v>
      </c>
      <c r="E1731" s="724">
        <v>1</v>
      </c>
      <c r="F1731" s="725">
        <f>'[1]CM.02- FUNGIBLE'!$E$6</f>
        <v>0.71679999999999999</v>
      </c>
      <c r="G1731" s="726">
        <f>E1731*F1731</f>
        <v>0.71679999999999999</v>
      </c>
    </row>
    <row r="1732" spans="1:21" x14ac:dyDescent="0.2">
      <c r="A1732" s="1505"/>
      <c r="B1732" s="1508"/>
      <c r="C1732" s="727" t="str">
        <f>'[1]CM.02- FUNGIBLE'!$B$5</f>
        <v>Faster</v>
      </c>
      <c r="D1732" s="723" t="s">
        <v>591</v>
      </c>
      <c r="E1732" s="727">
        <v>1</v>
      </c>
      <c r="F1732" s="728">
        <f>'[1]CM.02- FUNGIBLE'!$E$5</f>
        <v>8.8000000000000009E-2</v>
      </c>
      <c r="G1732" s="726">
        <f>E1732*F1732</f>
        <v>8.8000000000000009E-2</v>
      </c>
    </row>
    <row r="1733" spans="1:21" ht="25.5" customHeight="1" x14ac:dyDescent="0.2">
      <c r="A1733" s="1505"/>
      <c r="B1733" s="1509">
        <v>7</v>
      </c>
      <c r="C1733" s="722" t="str">
        <f>'[1]CM.02- FUNGIBLE'!$B$8</f>
        <v>Papel Bond A-4 75 gramos</v>
      </c>
      <c r="D1733" s="723" t="s">
        <v>591</v>
      </c>
      <c r="E1733" s="724">
        <v>2</v>
      </c>
      <c r="F1733" s="729">
        <f>'[1]CM.02- FUNGIBLE'!$E$8</f>
        <v>3.1600000000000003E-2</v>
      </c>
      <c r="G1733" s="733">
        <f>E1733*F1733</f>
        <v>6.3200000000000006E-2</v>
      </c>
    </row>
    <row r="1734" spans="1:21" x14ac:dyDescent="0.2">
      <c r="A1734" s="1505"/>
      <c r="B1734" s="1508"/>
      <c r="C1734" s="730" t="str">
        <f>'[1]CM.02- FUNGIBLE'!$B$7</f>
        <v>Grapas 26/6</v>
      </c>
      <c r="D1734" s="723" t="s">
        <v>591</v>
      </c>
      <c r="E1734" s="731">
        <v>2</v>
      </c>
      <c r="F1734" s="732">
        <f>'[1]CM.02- FUNGIBLE'!$E$7</f>
        <v>4.5199999999999998E-4</v>
      </c>
      <c r="G1734" s="726">
        <f>E1734*F1734</f>
        <v>9.0399999999999996E-4</v>
      </c>
    </row>
    <row r="1735" spans="1:21" ht="25.5" customHeight="1" x14ac:dyDescent="0.2">
      <c r="A1735" s="1506"/>
      <c r="B1735" s="746">
        <v>10</v>
      </c>
      <c r="C1735" s="722" t="str">
        <f>'[1]CM.02- FUNGIBLE'!$B$8</f>
        <v>Papel Bond A-4 75 gramos</v>
      </c>
      <c r="D1735" s="723" t="s">
        <v>591</v>
      </c>
      <c r="E1735" s="724">
        <v>2</v>
      </c>
      <c r="F1735" s="729">
        <f>'[1]CM.02- FUNGIBLE'!$E$8</f>
        <v>3.1600000000000003E-2</v>
      </c>
      <c r="G1735" s="733">
        <f>E1735*F1735</f>
        <v>6.3200000000000006E-2</v>
      </c>
    </row>
    <row r="1736" spans="1:21" ht="55.5" customHeight="1" x14ac:dyDescent="0.25">
      <c r="A1736" s="768"/>
      <c r="B1736" s="713"/>
      <c r="C1736" s="740"/>
      <c r="D1736" s="740"/>
      <c r="E1736" s="737"/>
      <c r="F1736" s="692" t="s">
        <v>592</v>
      </c>
      <c r="G1736" s="691">
        <f>SUM(G1730:G1735)</f>
        <v>0.93210400000000004</v>
      </c>
    </row>
    <row r="1738" spans="1:21" s="52" customFormat="1" ht="15" customHeight="1" x14ac:dyDescent="0.25">
      <c r="A1738" s="1305" t="s">
        <v>55</v>
      </c>
      <c r="B1738" s="1305"/>
      <c r="C1738" s="1305"/>
      <c r="D1738" s="1305"/>
      <c r="E1738" s="1305"/>
      <c r="F1738" s="1305"/>
      <c r="G1738" s="1305"/>
      <c r="H1738" s="1305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</row>
    <row r="1739" spans="1:21" s="52" customFormat="1" ht="15" x14ac:dyDescent="0.25">
      <c r="A1739" s="1305" t="s">
        <v>673</v>
      </c>
      <c r="B1739" s="1305"/>
      <c r="C1739" s="1305"/>
      <c r="D1739" s="1305"/>
      <c r="E1739" s="1305"/>
      <c r="F1739" s="1305"/>
      <c r="G1739" s="1305"/>
      <c r="H1739" s="1305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</row>
    <row r="1740" spans="1:21" s="52" customFormat="1" ht="15" customHeight="1" x14ac:dyDescent="0.25">
      <c r="A1740" s="1301" t="s">
        <v>674</v>
      </c>
      <c r="B1740" s="1301"/>
      <c r="C1740" s="1301"/>
      <c r="D1740" s="1301"/>
      <c r="E1740" s="1301"/>
      <c r="F1740" s="1301"/>
      <c r="G1740" s="1301"/>
      <c r="H1740" s="130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</row>
    <row r="1741" spans="1:21" ht="14.25" thickBot="1" x14ac:dyDescent="0.3">
      <c r="A1741" s="708" t="s">
        <v>3</v>
      </c>
      <c r="B1741" s="709"/>
      <c r="C1741" s="708"/>
      <c r="D1741" s="708"/>
      <c r="E1741" s="710"/>
      <c r="F1741" s="710"/>
      <c r="G1741" s="710"/>
    </row>
    <row r="1742" spans="1:21" ht="14.25" thickBot="1" x14ac:dyDescent="0.25">
      <c r="A1742" s="1458" t="s">
        <v>256</v>
      </c>
      <c r="B1742" s="1459"/>
      <c r="C1742" s="1459"/>
      <c r="D1742" s="1459"/>
      <c r="E1742" s="1459"/>
      <c r="F1742" s="1459"/>
      <c r="G1742" s="1459"/>
    </row>
    <row r="1743" spans="1:21" ht="14.25" thickBot="1" x14ac:dyDescent="0.25">
      <c r="A1743" s="1469" t="s">
        <v>663</v>
      </c>
      <c r="B1743" s="1488"/>
      <c r="C1743" s="1488"/>
      <c r="D1743" s="1488"/>
      <c r="E1743" s="1488"/>
      <c r="F1743" s="1488"/>
      <c r="G1743" s="1488"/>
    </row>
    <row r="1744" spans="1:21" ht="14.25" thickBot="1" x14ac:dyDescent="0.25">
      <c r="A1744" s="758"/>
      <c r="B1744" s="717"/>
      <c r="C1744" s="759"/>
      <c r="D1744" s="759"/>
      <c r="E1744" s="759"/>
      <c r="F1744" s="759"/>
      <c r="G1744" s="759"/>
    </row>
    <row r="1745" spans="1:21" ht="14.25" thickBot="1" x14ac:dyDescent="0.3">
      <c r="A1745" s="760" t="s">
        <v>4</v>
      </c>
      <c r="B1745" s="761"/>
      <c r="C1745" s="760"/>
      <c r="D1745" s="760"/>
      <c r="E1745" s="762"/>
      <c r="F1745" s="763"/>
      <c r="G1745" s="764"/>
    </row>
    <row r="1746" spans="1:21" ht="14.25" thickBot="1" x14ac:dyDescent="0.25">
      <c r="A1746" s="1456" t="s">
        <v>21</v>
      </c>
      <c r="B1746" s="1457"/>
      <c r="C1746" s="1457"/>
      <c r="D1746" s="1457"/>
      <c r="E1746" s="1457"/>
      <c r="F1746" s="1457"/>
      <c r="G1746" s="1457"/>
    </row>
    <row r="1747" spans="1:21" x14ac:dyDescent="0.25">
      <c r="A1747" s="708"/>
      <c r="B1747" s="709"/>
      <c r="C1747" s="740"/>
      <c r="D1747" s="740"/>
      <c r="E1747" s="715"/>
      <c r="F1747" s="715"/>
      <c r="G1747" s="715"/>
    </row>
    <row r="1748" spans="1:21" x14ac:dyDescent="0.2">
      <c r="A1748" s="719" t="s">
        <v>5</v>
      </c>
      <c r="B1748" s="720" t="s">
        <v>6</v>
      </c>
      <c r="C1748" s="680" t="s">
        <v>578</v>
      </c>
      <c r="D1748" s="680" t="s">
        <v>579</v>
      </c>
      <c r="E1748" s="680" t="s">
        <v>580</v>
      </c>
      <c r="F1748" s="687" t="s">
        <v>581</v>
      </c>
      <c r="G1748" s="690" t="s">
        <v>14</v>
      </c>
    </row>
    <row r="1749" spans="1:21" x14ac:dyDescent="0.2">
      <c r="A1749" s="721"/>
      <c r="B1749" s="721"/>
      <c r="C1749" s="680"/>
      <c r="D1749" s="680"/>
      <c r="E1749" s="680" t="s">
        <v>582</v>
      </c>
      <c r="F1749" s="687" t="s">
        <v>583</v>
      </c>
      <c r="G1749" s="687" t="s">
        <v>584</v>
      </c>
    </row>
    <row r="1750" spans="1:21" x14ac:dyDescent="0.2">
      <c r="A1750" s="1472" t="str">
        <f>'[1]CM.01-PERSONAL '!$C$185</f>
        <v>GERENCIA DE TRANSPORTE Y TRANSITO</v>
      </c>
      <c r="B1750" s="1473">
        <v>12</v>
      </c>
      <c r="C1750" s="722" t="str">
        <f>'[1]CM.02- FUNGIBLE'!$B$6</f>
        <v>Folder manila A4</v>
      </c>
      <c r="D1750" s="723" t="s">
        <v>591</v>
      </c>
      <c r="E1750" s="724">
        <v>1</v>
      </c>
      <c r="F1750" s="725">
        <f>'[1]CM.02- FUNGIBLE'!$E$6</f>
        <v>0.71679999999999999</v>
      </c>
      <c r="G1750" s="726">
        <f t="shared" ref="G1750:G1756" si="24">E1750*F1750</f>
        <v>0.71679999999999999</v>
      </c>
    </row>
    <row r="1751" spans="1:21" x14ac:dyDescent="0.2">
      <c r="A1751" s="1463"/>
      <c r="B1751" s="1466"/>
      <c r="C1751" s="727" t="str">
        <f>'[1]CM.02- FUNGIBLE'!$B$5</f>
        <v>Faster</v>
      </c>
      <c r="D1751" s="723" t="s">
        <v>591</v>
      </c>
      <c r="E1751" s="727">
        <v>1</v>
      </c>
      <c r="F1751" s="728">
        <f>'[1]CM.02- FUNGIBLE'!$E$5</f>
        <v>8.8000000000000009E-2</v>
      </c>
      <c r="G1751" s="726">
        <f t="shared" si="24"/>
        <v>8.8000000000000009E-2</v>
      </c>
    </row>
    <row r="1752" spans="1:21" x14ac:dyDescent="0.2">
      <c r="A1752" s="1463"/>
      <c r="B1752" s="1471">
        <v>13</v>
      </c>
      <c r="C1752" s="722" t="str">
        <f>'[1]CM.02- FUNGIBLE'!$B$8</f>
        <v>Papel Bond A-4 75 gramos</v>
      </c>
      <c r="D1752" s="723" t="s">
        <v>591</v>
      </c>
      <c r="E1752" s="724">
        <v>2</v>
      </c>
      <c r="F1752" s="729">
        <f>'[1]CM.02- FUNGIBLE'!$E$8</f>
        <v>3.1600000000000003E-2</v>
      </c>
      <c r="G1752" s="726">
        <f t="shared" si="24"/>
        <v>6.3200000000000006E-2</v>
      </c>
    </row>
    <row r="1753" spans="1:21" x14ac:dyDescent="0.2">
      <c r="A1753" s="1463"/>
      <c r="B1753" s="1466"/>
      <c r="C1753" s="730" t="str">
        <f>'[1]CM.02- FUNGIBLE'!$B$7</f>
        <v>Grapas 26/6</v>
      </c>
      <c r="D1753" s="723" t="s">
        <v>591</v>
      </c>
      <c r="E1753" s="731">
        <v>1</v>
      </c>
      <c r="F1753" s="732">
        <f>'[1]CM.02- FUNGIBLE'!$E$7</f>
        <v>4.5199999999999998E-4</v>
      </c>
      <c r="G1753" s="726">
        <f t="shared" si="24"/>
        <v>4.5199999999999998E-4</v>
      </c>
    </row>
    <row r="1754" spans="1:21" ht="15" customHeight="1" x14ac:dyDescent="0.2">
      <c r="A1754" s="1463"/>
      <c r="B1754" s="1471">
        <v>16</v>
      </c>
      <c r="C1754" s="722" t="str">
        <f>'[1]CM.02- FUNGIBLE'!$B$8</f>
        <v>Papel Bond A-4 75 gramos</v>
      </c>
      <c r="D1754" s="723" t="s">
        <v>591</v>
      </c>
      <c r="E1754" s="724">
        <v>2</v>
      </c>
      <c r="F1754" s="729">
        <f>'[1]CM.02- FUNGIBLE'!$E$8</f>
        <v>3.1600000000000003E-2</v>
      </c>
      <c r="G1754" s="733">
        <f t="shared" si="24"/>
        <v>6.3200000000000006E-2</v>
      </c>
    </row>
    <row r="1755" spans="1:21" x14ac:dyDescent="0.2">
      <c r="A1755" s="1481"/>
      <c r="B1755" s="1466"/>
      <c r="C1755" s="730" t="str">
        <f>'[1]CM.02- FUNGIBLE'!$B$7</f>
        <v>Grapas 26/6</v>
      </c>
      <c r="D1755" s="723" t="s">
        <v>591</v>
      </c>
      <c r="E1755" s="731">
        <v>1</v>
      </c>
      <c r="F1755" s="732">
        <f>'[1]CM.02- FUNGIBLE'!$E$7</f>
        <v>4.5199999999999998E-4</v>
      </c>
      <c r="G1755" s="733">
        <f t="shared" si="24"/>
        <v>4.5199999999999998E-4</v>
      </c>
    </row>
    <row r="1756" spans="1:21" ht="27" x14ac:dyDescent="0.2">
      <c r="A1756" s="734" t="str">
        <f>'[1]CM.01-PERSONAL '!$C$175</f>
        <v>GERENCIA GENERAL DE TRANSPORTE URBANO</v>
      </c>
      <c r="B1756" s="735">
        <v>26</v>
      </c>
      <c r="C1756" s="722" t="str">
        <f>'[1]CM.02- FUNGIBLE'!$B$8</f>
        <v>Papel Bond A-4 75 gramos</v>
      </c>
      <c r="D1756" s="723" t="s">
        <v>591</v>
      </c>
      <c r="E1756" s="724">
        <v>2</v>
      </c>
      <c r="F1756" s="729">
        <f>'[1]CM.02- FUNGIBLE'!$E$8</f>
        <v>3.1600000000000003E-2</v>
      </c>
      <c r="G1756" s="733">
        <f t="shared" si="24"/>
        <v>6.3200000000000006E-2</v>
      </c>
    </row>
    <row r="1757" spans="1:21" ht="36" x14ac:dyDescent="0.2">
      <c r="A1757" s="736"/>
      <c r="B1757" s="713"/>
      <c r="C1757" s="737"/>
      <c r="D1757" s="713"/>
      <c r="E1757" s="713"/>
      <c r="F1757" s="692" t="s">
        <v>592</v>
      </c>
      <c r="G1757" s="738">
        <f>SUM(G1750:G1756)</f>
        <v>0.99530400000000008</v>
      </c>
    </row>
    <row r="1758" spans="1:21" x14ac:dyDescent="0.25">
      <c r="A1758" s="739"/>
      <c r="B1758" s="713"/>
      <c r="C1758" s="740"/>
      <c r="D1758" s="740"/>
      <c r="E1758" s="737"/>
      <c r="F1758" s="741"/>
      <c r="G1758" s="741"/>
    </row>
    <row r="1759" spans="1:21" s="52" customFormat="1" ht="15" customHeight="1" x14ac:dyDescent="0.25">
      <c r="A1759" s="1305" t="s">
        <v>55</v>
      </c>
      <c r="B1759" s="1305"/>
      <c r="C1759" s="1305"/>
      <c r="D1759" s="1305"/>
      <c r="E1759" s="1305"/>
      <c r="F1759" s="1305"/>
      <c r="G1759" s="1305"/>
      <c r="H1759" s="1305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</row>
    <row r="1760" spans="1:21" s="52" customFormat="1" ht="15" x14ac:dyDescent="0.25">
      <c r="A1760" s="1305" t="s">
        <v>673</v>
      </c>
      <c r="B1760" s="1305"/>
      <c r="C1760" s="1305"/>
      <c r="D1760" s="1305"/>
      <c r="E1760" s="1305"/>
      <c r="F1760" s="1305"/>
      <c r="G1760" s="1305"/>
      <c r="H1760" s="1305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</row>
    <row r="1761" spans="1:21" s="52" customFormat="1" ht="15" customHeight="1" x14ac:dyDescent="0.25">
      <c r="A1761" s="1301" t="s">
        <v>674</v>
      </c>
      <c r="B1761" s="1301"/>
      <c r="C1761" s="1301"/>
      <c r="D1761" s="1301"/>
      <c r="E1761" s="1301"/>
      <c r="F1761" s="1301"/>
      <c r="G1761" s="1301"/>
      <c r="H1761" s="130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</row>
    <row r="1762" spans="1:21" ht="14.25" thickBot="1" x14ac:dyDescent="0.3">
      <c r="A1762" s="708" t="s">
        <v>3</v>
      </c>
      <c r="B1762" s="709"/>
      <c r="C1762" s="708"/>
      <c r="D1762" s="708"/>
      <c r="E1762" s="710"/>
      <c r="F1762" s="710"/>
      <c r="G1762" s="710"/>
    </row>
    <row r="1763" spans="1:21" ht="14.25" thickBot="1" x14ac:dyDescent="0.25">
      <c r="A1763" s="1467" t="s">
        <v>256</v>
      </c>
      <c r="B1763" s="1468"/>
      <c r="C1763" s="1468"/>
      <c r="D1763" s="1468"/>
      <c r="E1763" s="1468"/>
      <c r="F1763" s="1468"/>
      <c r="G1763" s="1468"/>
    </row>
    <row r="1764" spans="1:21" ht="14.25" thickBot="1" x14ac:dyDescent="0.25">
      <c r="A1764" s="1469" t="s">
        <v>664</v>
      </c>
      <c r="B1764" s="1470"/>
      <c r="C1764" s="1470"/>
      <c r="D1764" s="1470"/>
      <c r="E1764" s="1470"/>
      <c r="F1764" s="1470"/>
      <c r="G1764" s="1470"/>
    </row>
    <row r="1765" spans="1:21" ht="14.25" thickBot="1" x14ac:dyDescent="0.25">
      <c r="A1765" s="758"/>
      <c r="B1765" s="717"/>
      <c r="C1765" s="759"/>
      <c r="D1765" s="759"/>
      <c r="E1765" s="759"/>
      <c r="F1765" s="759"/>
      <c r="G1765" s="759"/>
    </row>
    <row r="1766" spans="1:21" ht="14.25" thickBot="1" x14ac:dyDescent="0.3">
      <c r="A1766" s="760" t="s">
        <v>4</v>
      </c>
      <c r="B1766" s="761"/>
      <c r="C1766" s="760"/>
      <c r="D1766" s="760"/>
      <c r="E1766" s="762"/>
      <c r="F1766" s="763"/>
      <c r="G1766" s="764"/>
    </row>
    <row r="1767" spans="1:21" ht="14.25" thickBot="1" x14ac:dyDescent="0.25">
      <c r="A1767" s="1456" t="s">
        <v>21</v>
      </c>
      <c r="B1767" s="1457"/>
      <c r="C1767" s="1457"/>
      <c r="D1767" s="1457"/>
      <c r="E1767" s="1457"/>
      <c r="F1767" s="1457"/>
      <c r="G1767" s="1457"/>
    </row>
    <row r="1769" spans="1:21" x14ac:dyDescent="0.2">
      <c r="A1769" s="719" t="s">
        <v>5</v>
      </c>
      <c r="B1769" s="720" t="s">
        <v>6</v>
      </c>
      <c r="C1769" s="680" t="s">
        <v>578</v>
      </c>
      <c r="D1769" s="680" t="s">
        <v>579</v>
      </c>
      <c r="E1769" s="680" t="s">
        <v>580</v>
      </c>
      <c r="F1769" s="687" t="s">
        <v>581</v>
      </c>
      <c r="G1769" s="690" t="s">
        <v>14</v>
      </c>
    </row>
    <row r="1770" spans="1:21" x14ac:dyDescent="0.2">
      <c r="A1770" s="721"/>
      <c r="B1770" s="721"/>
      <c r="C1770" s="680"/>
      <c r="D1770" s="680"/>
      <c r="E1770" s="680" t="s">
        <v>582</v>
      </c>
      <c r="F1770" s="687" t="s">
        <v>583</v>
      </c>
      <c r="G1770" s="687" t="s">
        <v>584</v>
      </c>
    </row>
    <row r="1771" spans="1:21" x14ac:dyDescent="0.2">
      <c r="A1771" s="1472" t="str">
        <f>'[1]CM.01-PERSONAL '!$C$185</f>
        <v>GERENCIA DE TRANSPORTE Y TRANSITO</v>
      </c>
      <c r="B1771" s="1473">
        <v>12</v>
      </c>
      <c r="C1771" s="722" t="str">
        <f>'[1]CM.02- FUNGIBLE'!$B$6</f>
        <v>Folder manila A4</v>
      </c>
      <c r="D1771" s="723" t="s">
        <v>591</v>
      </c>
      <c r="E1771" s="724">
        <v>1</v>
      </c>
      <c r="F1771" s="725">
        <f>'[1]CM.02- FUNGIBLE'!$E$6</f>
        <v>0.71679999999999999</v>
      </c>
      <c r="G1771" s="726">
        <f t="shared" ref="G1771:G1776" si="25">E1771*F1771</f>
        <v>0.71679999999999999</v>
      </c>
    </row>
    <row r="1772" spans="1:21" x14ac:dyDescent="0.2">
      <c r="A1772" s="1463"/>
      <c r="B1772" s="1466"/>
      <c r="C1772" s="727" t="str">
        <f>'[1]CM.02- FUNGIBLE'!$B$5</f>
        <v>Faster</v>
      </c>
      <c r="D1772" s="723" t="s">
        <v>591</v>
      </c>
      <c r="E1772" s="727">
        <v>1</v>
      </c>
      <c r="F1772" s="728">
        <f>'[1]CM.02- FUNGIBLE'!$E$5</f>
        <v>8.8000000000000009E-2</v>
      </c>
      <c r="G1772" s="726">
        <f t="shared" si="25"/>
        <v>8.8000000000000009E-2</v>
      </c>
    </row>
    <row r="1773" spans="1:21" x14ac:dyDescent="0.2">
      <c r="A1773" s="1463"/>
      <c r="B1773" s="1471">
        <v>17</v>
      </c>
      <c r="C1773" s="722" t="str">
        <f>'[1]CM.02- FUNGIBLE'!$B$8</f>
        <v>Papel Bond A-4 75 gramos</v>
      </c>
      <c r="D1773" s="723" t="s">
        <v>591</v>
      </c>
      <c r="E1773" s="724">
        <v>2</v>
      </c>
      <c r="F1773" s="729">
        <f>'[1]CM.02- FUNGIBLE'!$E$8</f>
        <v>3.1600000000000003E-2</v>
      </c>
      <c r="G1773" s="726">
        <f t="shared" si="25"/>
        <v>6.3200000000000006E-2</v>
      </c>
    </row>
    <row r="1774" spans="1:21" x14ac:dyDescent="0.2">
      <c r="A1774" s="1463"/>
      <c r="B1774" s="1466"/>
      <c r="C1774" s="730" t="str">
        <f>'[1]CM.02- FUNGIBLE'!$B$7</f>
        <v>Grapas 26/6</v>
      </c>
      <c r="D1774" s="723" t="s">
        <v>591</v>
      </c>
      <c r="E1774" s="731">
        <v>1</v>
      </c>
      <c r="F1774" s="732">
        <f>'[1]CM.02- FUNGIBLE'!$E$7</f>
        <v>4.5199999999999998E-4</v>
      </c>
      <c r="G1774" s="726">
        <f t="shared" si="25"/>
        <v>4.5199999999999998E-4</v>
      </c>
    </row>
    <row r="1775" spans="1:21" x14ac:dyDescent="0.2">
      <c r="A1775" s="1463"/>
      <c r="B1775" s="1471">
        <v>18</v>
      </c>
      <c r="C1775" s="722" t="str">
        <f>'[1]CM.02- FUNGIBLE'!$B$8</f>
        <v>Papel Bond A-4 75 gramos</v>
      </c>
      <c r="D1775" s="723" t="s">
        <v>591</v>
      </c>
      <c r="E1775" s="724">
        <v>2</v>
      </c>
      <c r="F1775" s="729">
        <f>'[1]CM.02- FUNGIBLE'!$E$8</f>
        <v>3.1600000000000003E-2</v>
      </c>
      <c r="G1775" s="726">
        <f t="shared" si="25"/>
        <v>6.3200000000000006E-2</v>
      </c>
    </row>
    <row r="1776" spans="1:21" x14ac:dyDescent="0.2">
      <c r="A1776" s="1464"/>
      <c r="B1776" s="1466"/>
      <c r="C1776" s="730" t="str">
        <f>'[1]CM.02- FUNGIBLE'!$B$7</f>
        <v>Grapas 26/6</v>
      </c>
      <c r="D1776" s="723" t="s">
        <v>591</v>
      </c>
      <c r="E1776" s="731">
        <v>1</v>
      </c>
      <c r="F1776" s="732">
        <f>'[1]CM.02- FUNGIBLE'!$E$7</f>
        <v>4.5199999999999998E-4</v>
      </c>
      <c r="G1776" s="726">
        <f t="shared" si="25"/>
        <v>4.5199999999999998E-4</v>
      </c>
    </row>
    <row r="1777" spans="1:21" ht="36" x14ac:dyDescent="0.2">
      <c r="A1777" s="706"/>
      <c r="B1777" s="707"/>
      <c r="C1777" s="706"/>
      <c r="D1777" s="713"/>
      <c r="E1777" s="713"/>
      <c r="F1777" s="692" t="s">
        <v>592</v>
      </c>
      <c r="G1777" s="691">
        <f>SUM(G1771:G1776)</f>
        <v>0.93210400000000004</v>
      </c>
    </row>
    <row r="1779" spans="1:21" s="52" customFormat="1" ht="15" customHeight="1" x14ac:dyDescent="0.25">
      <c r="A1779" s="1305" t="s">
        <v>55</v>
      </c>
      <c r="B1779" s="1305"/>
      <c r="C1779" s="1305"/>
      <c r="D1779" s="1305"/>
      <c r="E1779" s="1305"/>
      <c r="F1779" s="1305"/>
      <c r="G1779" s="1305"/>
      <c r="H1779" s="1305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</row>
    <row r="1780" spans="1:21" s="52" customFormat="1" ht="15" x14ac:dyDescent="0.25">
      <c r="A1780" s="1305" t="s">
        <v>673</v>
      </c>
      <c r="B1780" s="1305"/>
      <c r="C1780" s="1305"/>
      <c r="D1780" s="1305"/>
      <c r="E1780" s="1305"/>
      <c r="F1780" s="1305"/>
      <c r="G1780" s="1305"/>
      <c r="H1780" s="1305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</row>
    <row r="1781" spans="1:21" s="52" customFormat="1" ht="15" customHeight="1" x14ac:dyDescent="0.25">
      <c r="A1781" s="1301" t="s">
        <v>674</v>
      </c>
      <c r="B1781" s="1301"/>
      <c r="C1781" s="1301"/>
      <c r="D1781" s="1301"/>
      <c r="E1781" s="1301"/>
      <c r="F1781" s="1301"/>
      <c r="G1781" s="1301"/>
      <c r="H1781" s="130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</row>
    <row r="1782" spans="1:21" ht="14.25" thickBot="1" x14ac:dyDescent="0.3">
      <c r="A1782" s="708" t="s">
        <v>3</v>
      </c>
      <c r="B1782" s="709"/>
      <c r="C1782" s="708"/>
      <c r="D1782" s="708"/>
      <c r="E1782" s="710"/>
      <c r="F1782" s="710"/>
      <c r="G1782" s="710"/>
    </row>
    <row r="1783" spans="1:21" ht="14.25" thickBot="1" x14ac:dyDescent="0.25">
      <c r="A1783" s="1467" t="s">
        <v>256</v>
      </c>
      <c r="B1783" s="1468"/>
      <c r="C1783" s="1468"/>
      <c r="D1783" s="1468"/>
      <c r="E1783" s="1468"/>
      <c r="F1783" s="1468"/>
      <c r="G1783" s="1468"/>
    </row>
    <row r="1784" spans="1:21" ht="27.75" customHeight="1" thickBot="1" x14ac:dyDescent="0.25">
      <c r="A1784" s="1469" t="s">
        <v>665</v>
      </c>
      <c r="B1784" s="1470"/>
      <c r="C1784" s="1470"/>
      <c r="D1784" s="1470"/>
      <c r="E1784" s="1470"/>
      <c r="F1784" s="1470"/>
      <c r="G1784" s="1470"/>
    </row>
    <row r="1785" spans="1:21" ht="14.25" thickBot="1" x14ac:dyDescent="0.25">
      <c r="A1785" s="758"/>
      <c r="B1785" s="717"/>
      <c r="C1785" s="759"/>
      <c r="D1785" s="759"/>
      <c r="E1785" s="759"/>
      <c r="F1785" s="759"/>
      <c r="G1785" s="759"/>
    </row>
    <row r="1786" spans="1:21" ht="14.25" thickBot="1" x14ac:dyDescent="0.3">
      <c r="A1786" s="760" t="s">
        <v>4</v>
      </c>
      <c r="B1786" s="761"/>
      <c r="C1786" s="760"/>
      <c r="D1786" s="760"/>
      <c r="E1786" s="762"/>
      <c r="F1786" s="763"/>
      <c r="G1786" s="764"/>
    </row>
    <row r="1787" spans="1:21" ht="14.25" thickBot="1" x14ac:dyDescent="0.25">
      <c r="A1787" s="1456" t="s">
        <v>21</v>
      </c>
      <c r="B1787" s="1457"/>
      <c r="C1787" s="1457"/>
      <c r="D1787" s="1457"/>
      <c r="E1787" s="1457"/>
      <c r="F1787" s="1457"/>
      <c r="G1787" s="1457"/>
    </row>
    <row r="1788" spans="1:21" x14ac:dyDescent="0.25">
      <c r="A1788" s="708"/>
      <c r="B1788" s="709"/>
      <c r="C1788" s="740"/>
      <c r="D1788" s="740"/>
      <c r="E1788" s="715"/>
      <c r="F1788" s="715"/>
      <c r="G1788" s="715"/>
    </row>
    <row r="1789" spans="1:21" x14ac:dyDescent="0.2">
      <c r="A1789" s="719" t="s">
        <v>5</v>
      </c>
      <c r="B1789" s="720" t="s">
        <v>6</v>
      </c>
      <c r="C1789" s="680" t="s">
        <v>578</v>
      </c>
      <c r="D1789" s="680" t="s">
        <v>579</v>
      </c>
      <c r="E1789" s="680" t="s">
        <v>580</v>
      </c>
      <c r="F1789" s="687" t="s">
        <v>581</v>
      </c>
      <c r="G1789" s="690" t="s">
        <v>14</v>
      </c>
    </row>
    <row r="1790" spans="1:21" x14ac:dyDescent="0.2">
      <c r="A1790" s="721"/>
      <c r="B1790" s="721"/>
      <c r="C1790" s="680"/>
      <c r="D1790" s="680"/>
      <c r="E1790" s="680" t="s">
        <v>582</v>
      </c>
      <c r="F1790" s="687" t="s">
        <v>583</v>
      </c>
      <c r="G1790" s="687" t="s">
        <v>584</v>
      </c>
    </row>
    <row r="1791" spans="1:21" x14ac:dyDescent="0.2">
      <c r="A1791" s="1472" t="str">
        <f>'[1]CM.01-PERSONAL '!$C$185</f>
        <v>GERENCIA DE TRANSPORTE Y TRANSITO</v>
      </c>
      <c r="B1791" s="1473">
        <v>12</v>
      </c>
      <c r="C1791" s="722" t="str">
        <f>'[1]CM.02- FUNGIBLE'!$B$6</f>
        <v>Folder manila A4</v>
      </c>
      <c r="D1791" s="723" t="s">
        <v>591</v>
      </c>
      <c r="E1791" s="724">
        <v>1</v>
      </c>
      <c r="F1791" s="725">
        <f>'[1]CM.02- FUNGIBLE'!$E$6</f>
        <v>0.71679999999999999</v>
      </c>
      <c r="G1791" s="726">
        <f t="shared" ref="G1791:G1797" si="26">E1791*F1791</f>
        <v>0.71679999999999999</v>
      </c>
    </row>
    <row r="1792" spans="1:21" x14ac:dyDescent="0.2">
      <c r="A1792" s="1463"/>
      <c r="B1792" s="1466"/>
      <c r="C1792" s="727" t="str">
        <f>'[1]CM.02- FUNGIBLE'!$B$5</f>
        <v>Faster</v>
      </c>
      <c r="D1792" s="723" t="s">
        <v>591</v>
      </c>
      <c r="E1792" s="727">
        <v>1</v>
      </c>
      <c r="F1792" s="728">
        <f>'[1]CM.02- FUNGIBLE'!$E$5</f>
        <v>8.8000000000000009E-2</v>
      </c>
      <c r="G1792" s="726">
        <f t="shared" si="26"/>
        <v>8.8000000000000009E-2</v>
      </c>
    </row>
    <row r="1793" spans="1:21" x14ac:dyDescent="0.2">
      <c r="A1793" s="1463"/>
      <c r="B1793" s="1471">
        <v>13</v>
      </c>
      <c r="C1793" s="722" t="str">
        <f>'[1]CM.02- FUNGIBLE'!$B$8</f>
        <v>Papel Bond A-4 75 gramos</v>
      </c>
      <c r="D1793" s="723" t="s">
        <v>591</v>
      </c>
      <c r="E1793" s="724">
        <v>2</v>
      </c>
      <c r="F1793" s="729">
        <f>'[1]CM.02- FUNGIBLE'!$E$8</f>
        <v>3.1600000000000003E-2</v>
      </c>
      <c r="G1793" s="726">
        <f t="shared" si="26"/>
        <v>6.3200000000000006E-2</v>
      </c>
    </row>
    <row r="1794" spans="1:21" x14ac:dyDescent="0.2">
      <c r="A1794" s="1463"/>
      <c r="B1794" s="1466"/>
      <c r="C1794" s="730" t="str">
        <f>'[1]CM.02- FUNGIBLE'!$B$7</f>
        <v>Grapas 26/6</v>
      </c>
      <c r="D1794" s="723" t="s">
        <v>591</v>
      </c>
      <c r="E1794" s="731">
        <v>1</v>
      </c>
      <c r="F1794" s="732">
        <f>'[1]CM.02- FUNGIBLE'!$E$7</f>
        <v>4.5199999999999998E-4</v>
      </c>
      <c r="G1794" s="726">
        <f t="shared" si="26"/>
        <v>4.5199999999999998E-4</v>
      </c>
    </row>
    <row r="1795" spans="1:21" ht="15" customHeight="1" x14ac:dyDescent="0.2">
      <c r="A1795" s="1463"/>
      <c r="B1795" s="1471">
        <v>16</v>
      </c>
      <c r="C1795" s="722" t="str">
        <f>'[1]CM.02- FUNGIBLE'!$B$8</f>
        <v>Papel Bond A-4 75 gramos</v>
      </c>
      <c r="D1795" s="723" t="s">
        <v>591</v>
      </c>
      <c r="E1795" s="724">
        <v>2</v>
      </c>
      <c r="F1795" s="729">
        <f>'[1]CM.02- FUNGIBLE'!$E$8</f>
        <v>3.1600000000000003E-2</v>
      </c>
      <c r="G1795" s="733">
        <f t="shared" si="26"/>
        <v>6.3200000000000006E-2</v>
      </c>
    </row>
    <row r="1796" spans="1:21" x14ac:dyDescent="0.2">
      <c r="A1796" s="1481"/>
      <c r="B1796" s="1466"/>
      <c r="C1796" s="730" t="str">
        <f>'[1]CM.02- FUNGIBLE'!$B$7</f>
        <v>Grapas 26/6</v>
      </c>
      <c r="D1796" s="723" t="s">
        <v>591</v>
      </c>
      <c r="E1796" s="731">
        <v>1</v>
      </c>
      <c r="F1796" s="732">
        <f>'[1]CM.02- FUNGIBLE'!$E$7</f>
        <v>4.5199999999999998E-4</v>
      </c>
      <c r="G1796" s="733">
        <f t="shared" si="26"/>
        <v>4.5199999999999998E-4</v>
      </c>
    </row>
    <row r="1797" spans="1:21" ht="27" x14ac:dyDescent="0.2">
      <c r="A1797" s="734" t="str">
        <f>'[1]CM.01-PERSONAL '!$C$175</f>
        <v>GERENCIA GENERAL DE TRANSPORTE URBANO</v>
      </c>
      <c r="B1797" s="735">
        <v>26</v>
      </c>
      <c r="C1797" s="722" t="str">
        <f>'[1]CM.02- FUNGIBLE'!$B$8</f>
        <v>Papel Bond A-4 75 gramos</v>
      </c>
      <c r="D1797" s="723" t="s">
        <v>591</v>
      </c>
      <c r="E1797" s="724">
        <v>2</v>
      </c>
      <c r="F1797" s="729">
        <f>'[1]CM.02- FUNGIBLE'!$E$8</f>
        <v>3.1600000000000003E-2</v>
      </c>
      <c r="G1797" s="733">
        <f t="shared" si="26"/>
        <v>6.3200000000000006E-2</v>
      </c>
    </row>
    <row r="1798" spans="1:21" ht="36" x14ac:dyDescent="0.2">
      <c r="A1798" s="736"/>
      <c r="B1798" s="713"/>
      <c r="C1798" s="737"/>
      <c r="D1798" s="713"/>
      <c r="E1798" s="713"/>
      <c r="F1798" s="692" t="s">
        <v>592</v>
      </c>
      <c r="G1798" s="738">
        <f>SUM(G1791:G1797)</f>
        <v>0.99530400000000008</v>
      </c>
    </row>
    <row r="1799" spans="1:21" s="750" customFormat="1" x14ac:dyDescent="0.2">
      <c r="A1799" s="739"/>
      <c r="B1799" s="713"/>
      <c r="C1799" s="737"/>
      <c r="D1799" s="713"/>
      <c r="E1799" s="713"/>
      <c r="F1799" s="694"/>
      <c r="G1799" s="751"/>
    </row>
    <row r="1800" spans="1:21" s="52" customFormat="1" ht="15" customHeight="1" x14ac:dyDescent="0.25">
      <c r="A1800" s="1305" t="s">
        <v>55</v>
      </c>
      <c r="B1800" s="1305"/>
      <c r="C1800" s="1305"/>
      <c r="D1800" s="1305"/>
      <c r="E1800" s="1305"/>
      <c r="F1800" s="1305"/>
      <c r="G1800" s="1305"/>
      <c r="H1800" s="1305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</row>
    <row r="1801" spans="1:21" s="52" customFormat="1" ht="15" x14ac:dyDescent="0.25">
      <c r="A1801" s="1305" t="s">
        <v>673</v>
      </c>
      <c r="B1801" s="1305"/>
      <c r="C1801" s="1305"/>
      <c r="D1801" s="1305"/>
      <c r="E1801" s="1305"/>
      <c r="F1801" s="1305"/>
      <c r="G1801" s="1305"/>
      <c r="H1801" s="1305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</row>
    <row r="1802" spans="1:21" s="52" customFormat="1" ht="15" customHeight="1" x14ac:dyDescent="0.25">
      <c r="A1802" s="1301" t="s">
        <v>674</v>
      </c>
      <c r="B1802" s="1301"/>
      <c r="C1802" s="1301"/>
      <c r="D1802" s="1301"/>
      <c r="E1802" s="1301"/>
      <c r="F1802" s="1301"/>
      <c r="G1802" s="1301"/>
      <c r="H1802" s="130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</row>
    <row r="1803" spans="1:21" ht="14.25" thickBot="1" x14ac:dyDescent="0.3">
      <c r="A1803" s="708" t="s">
        <v>3</v>
      </c>
      <c r="B1803" s="709"/>
      <c r="C1803" s="708"/>
      <c r="D1803" s="708"/>
      <c r="E1803" s="710"/>
      <c r="F1803" s="710"/>
      <c r="G1803" s="710"/>
    </row>
    <row r="1804" spans="1:21" ht="14.25" thickBot="1" x14ac:dyDescent="0.25">
      <c r="A1804" s="1467" t="s">
        <v>256</v>
      </c>
      <c r="B1804" s="1468"/>
      <c r="C1804" s="1468"/>
      <c r="D1804" s="1468"/>
      <c r="E1804" s="1468"/>
      <c r="F1804" s="1468"/>
      <c r="G1804" s="1468"/>
    </row>
    <row r="1805" spans="1:21" ht="27" customHeight="1" thickBot="1" x14ac:dyDescent="0.25">
      <c r="A1805" s="1469" t="s">
        <v>666</v>
      </c>
      <c r="B1805" s="1470"/>
      <c r="C1805" s="1470"/>
      <c r="D1805" s="1470"/>
      <c r="E1805" s="1470"/>
      <c r="F1805" s="1470"/>
      <c r="G1805" s="1470"/>
    </row>
    <row r="1806" spans="1:21" ht="14.25" thickBot="1" x14ac:dyDescent="0.25">
      <c r="A1806" s="758"/>
      <c r="B1806" s="717"/>
      <c r="C1806" s="759"/>
      <c r="D1806" s="759"/>
      <c r="E1806" s="759"/>
      <c r="F1806" s="759"/>
      <c r="G1806" s="759"/>
    </row>
    <row r="1807" spans="1:21" ht="14.25" thickBot="1" x14ac:dyDescent="0.3">
      <c r="A1807" s="760" t="s">
        <v>4</v>
      </c>
      <c r="B1807" s="761"/>
      <c r="C1807" s="760"/>
      <c r="D1807" s="760"/>
      <c r="E1807" s="762"/>
      <c r="F1807" s="763"/>
      <c r="G1807" s="764"/>
    </row>
    <row r="1808" spans="1:21" ht="14.25" thickBot="1" x14ac:dyDescent="0.25">
      <c r="A1808" s="1456" t="s">
        <v>21</v>
      </c>
      <c r="B1808" s="1457"/>
      <c r="C1808" s="1457"/>
      <c r="D1808" s="1457"/>
      <c r="E1808" s="1457"/>
      <c r="F1808" s="1457"/>
      <c r="G1808" s="1457"/>
    </row>
    <row r="1810" spans="1:21" x14ac:dyDescent="0.2">
      <c r="A1810" s="719" t="s">
        <v>5</v>
      </c>
      <c r="B1810" s="720" t="s">
        <v>6</v>
      </c>
      <c r="C1810" s="680" t="s">
        <v>578</v>
      </c>
      <c r="D1810" s="680" t="s">
        <v>579</v>
      </c>
      <c r="E1810" s="680" t="s">
        <v>580</v>
      </c>
      <c r="F1810" s="687" t="s">
        <v>581</v>
      </c>
      <c r="G1810" s="690" t="s">
        <v>14</v>
      </c>
    </row>
    <row r="1811" spans="1:21" x14ac:dyDescent="0.2">
      <c r="A1811" s="721"/>
      <c r="B1811" s="721"/>
      <c r="C1811" s="680"/>
      <c r="D1811" s="680"/>
      <c r="E1811" s="680" t="s">
        <v>582</v>
      </c>
      <c r="F1811" s="687" t="s">
        <v>583</v>
      </c>
      <c r="G1811" s="687" t="s">
        <v>584</v>
      </c>
    </row>
    <row r="1812" spans="1:21" x14ac:dyDescent="0.2">
      <c r="A1812" s="1472" t="str">
        <f>'[1]CM.01-PERSONAL '!$C$185</f>
        <v>GERENCIA DE TRANSPORTE Y TRANSITO</v>
      </c>
      <c r="B1812" s="1473">
        <v>12</v>
      </c>
      <c r="C1812" s="722" t="str">
        <f>'[1]CM.02- FUNGIBLE'!$B$6</f>
        <v>Folder manila A4</v>
      </c>
      <c r="D1812" s="723" t="s">
        <v>591</v>
      </c>
      <c r="E1812" s="724">
        <v>1</v>
      </c>
      <c r="F1812" s="725">
        <f>'[1]CM.02- FUNGIBLE'!$E$6</f>
        <v>0.71679999999999999</v>
      </c>
      <c r="G1812" s="726">
        <f t="shared" ref="G1812:G1817" si="27">E1812*F1812</f>
        <v>0.71679999999999999</v>
      </c>
    </row>
    <row r="1813" spans="1:21" x14ac:dyDescent="0.2">
      <c r="A1813" s="1463"/>
      <c r="B1813" s="1466"/>
      <c r="C1813" s="727" t="str">
        <f>'[1]CM.02- FUNGIBLE'!$B$5</f>
        <v>Faster</v>
      </c>
      <c r="D1813" s="723" t="s">
        <v>591</v>
      </c>
      <c r="E1813" s="727">
        <v>1</v>
      </c>
      <c r="F1813" s="728">
        <f>'[1]CM.02- FUNGIBLE'!$E$5</f>
        <v>8.8000000000000009E-2</v>
      </c>
      <c r="G1813" s="726">
        <f t="shared" si="27"/>
        <v>8.8000000000000009E-2</v>
      </c>
    </row>
    <row r="1814" spans="1:21" x14ac:dyDescent="0.2">
      <c r="A1814" s="1463"/>
      <c r="B1814" s="1471">
        <v>17</v>
      </c>
      <c r="C1814" s="722" t="str">
        <f>'[1]CM.02- FUNGIBLE'!$B$8</f>
        <v>Papel Bond A-4 75 gramos</v>
      </c>
      <c r="D1814" s="723" t="s">
        <v>591</v>
      </c>
      <c r="E1814" s="724">
        <v>2</v>
      </c>
      <c r="F1814" s="729">
        <f>'[1]CM.02- FUNGIBLE'!$E$8</f>
        <v>3.1600000000000003E-2</v>
      </c>
      <c r="G1814" s="726">
        <f t="shared" si="27"/>
        <v>6.3200000000000006E-2</v>
      </c>
    </row>
    <row r="1815" spans="1:21" x14ac:dyDescent="0.2">
      <c r="A1815" s="1463"/>
      <c r="B1815" s="1466"/>
      <c r="C1815" s="730" t="str">
        <f>'[1]CM.02- FUNGIBLE'!$B$7</f>
        <v>Grapas 26/6</v>
      </c>
      <c r="D1815" s="723" t="s">
        <v>591</v>
      </c>
      <c r="E1815" s="731">
        <v>1</v>
      </c>
      <c r="F1815" s="732">
        <f>'[1]CM.02- FUNGIBLE'!$E$7</f>
        <v>4.5199999999999998E-4</v>
      </c>
      <c r="G1815" s="726">
        <f t="shared" si="27"/>
        <v>4.5199999999999998E-4</v>
      </c>
    </row>
    <row r="1816" spans="1:21" x14ac:dyDescent="0.2">
      <c r="A1816" s="1463"/>
      <c r="B1816" s="1471">
        <v>18</v>
      </c>
      <c r="C1816" s="722" t="str">
        <f>'[1]CM.02- FUNGIBLE'!$B$8</f>
        <v>Papel Bond A-4 75 gramos</v>
      </c>
      <c r="D1816" s="723" t="s">
        <v>591</v>
      </c>
      <c r="E1816" s="724">
        <v>2</v>
      </c>
      <c r="F1816" s="729">
        <f>'[1]CM.02- FUNGIBLE'!$E$8</f>
        <v>3.1600000000000003E-2</v>
      </c>
      <c r="G1816" s="726">
        <f t="shared" si="27"/>
        <v>6.3200000000000006E-2</v>
      </c>
    </row>
    <row r="1817" spans="1:21" x14ac:dyDescent="0.2">
      <c r="A1817" s="1464"/>
      <c r="B1817" s="1466"/>
      <c r="C1817" s="730" t="str">
        <f>'[1]CM.02- FUNGIBLE'!$B$7</f>
        <v>Grapas 26/6</v>
      </c>
      <c r="D1817" s="723" t="s">
        <v>591</v>
      </c>
      <c r="E1817" s="731">
        <v>1</v>
      </c>
      <c r="F1817" s="732">
        <f>'[1]CM.02- FUNGIBLE'!$E$7</f>
        <v>4.5199999999999998E-4</v>
      </c>
      <c r="G1817" s="726">
        <f t="shared" si="27"/>
        <v>4.5199999999999998E-4</v>
      </c>
    </row>
    <row r="1818" spans="1:21" ht="36" x14ac:dyDescent="0.2">
      <c r="A1818" s="706"/>
      <c r="B1818" s="707"/>
      <c r="C1818" s="706"/>
      <c r="D1818" s="713"/>
      <c r="E1818" s="713"/>
      <c r="F1818" s="692" t="s">
        <v>592</v>
      </c>
      <c r="G1818" s="691">
        <f>SUM(G1812:G1817)</f>
        <v>0.93210400000000004</v>
      </c>
    </row>
    <row r="1820" spans="1:21" s="52" customFormat="1" ht="15" customHeight="1" x14ac:dyDescent="0.25">
      <c r="A1820" s="1305" t="s">
        <v>55</v>
      </c>
      <c r="B1820" s="1305"/>
      <c r="C1820" s="1305"/>
      <c r="D1820" s="1305"/>
      <c r="E1820" s="1305"/>
      <c r="F1820" s="1305"/>
      <c r="G1820" s="1305"/>
      <c r="H1820" s="1305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</row>
    <row r="1821" spans="1:21" s="52" customFormat="1" ht="15" x14ac:dyDescent="0.25">
      <c r="A1821" s="1305" t="s">
        <v>673</v>
      </c>
      <c r="B1821" s="1305"/>
      <c r="C1821" s="1305"/>
      <c r="D1821" s="1305"/>
      <c r="E1821" s="1305"/>
      <c r="F1821" s="1305"/>
      <c r="G1821" s="1305"/>
      <c r="H1821" s="1305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</row>
    <row r="1822" spans="1:21" s="52" customFormat="1" ht="15" customHeight="1" x14ac:dyDescent="0.25">
      <c r="A1822" s="1301" t="s">
        <v>674</v>
      </c>
      <c r="B1822" s="1301"/>
      <c r="C1822" s="1301"/>
      <c r="D1822" s="1301"/>
      <c r="E1822" s="1301"/>
      <c r="F1822" s="1301"/>
      <c r="G1822" s="1301"/>
      <c r="H1822" s="130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</row>
    <row r="1823" spans="1:21" ht="14.25" thickBot="1" x14ac:dyDescent="0.3">
      <c r="A1823" s="708" t="s">
        <v>3</v>
      </c>
      <c r="B1823" s="709"/>
      <c r="C1823" s="708"/>
      <c r="D1823" s="708"/>
      <c r="E1823" s="710"/>
      <c r="F1823" s="710"/>
      <c r="G1823" s="710"/>
    </row>
    <row r="1824" spans="1:21" ht="14.25" thickBot="1" x14ac:dyDescent="0.25">
      <c r="A1824" s="1467" t="s">
        <v>256</v>
      </c>
      <c r="B1824" s="1468"/>
      <c r="C1824" s="1468"/>
      <c r="D1824" s="1468"/>
      <c r="E1824" s="1468"/>
      <c r="F1824" s="1468"/>
      <c r="G1824" s="1468"/>
    </row>
    <row r="1825" spans="1:7" ht="14.25" thickBot="1" x14ac:dyDescent="0.25">
      <c r="A1825" s="1469" t="s">
        <v>667</v>
      </c>
      <c r="B1825" s="1470"/>
      <c r="C1825" s="1470"/>
      <c r="D1825" s="1470"/>
      <c r="E1825" s="1470"/>
      <c r="F1825" s="1470"/>
      <c r="G1825" s="1470"/>
    </row>
    <row r="1826" spans="1:7" ht="14.25" thickBot="1" x14ac:dyDescent="0.25">
      <c r="A1826" s="758"/>
      <c r="B1826" s="717"/>
      <c r="C1826" s="759"/>
      <c r="D1826" s="759"/>
      <c r="E1826" s="759"/>
      <c r="F1826" s="759"/>
      <c r="G1826" s="759"/>
    </row>
    <row r="1827" spans="1:7" ht="14.25" thickBot="1" x14ac:dyDescent="0.3">
      <c r="A1827" s="760" t="s">
        <v>4</v>
      </c>
      <c r="B1827" s="761"/>
      <c r="C1827" s="760"/>
      <c r="D1827" s="760"/>
      <c r="E1827" s="762"/>
      <c r="F1827" s="763"/>
      <c r="G1827" s="764"/>
    </row>
    <row r="1828" spans="1:7" ht="14.25" thickBot="1" x14ac:dyDescent="0.25">
      <c r="A1828" s="1456" t="s">
        <v>21</v>
      </c>
      <c r="B1828" s="1457"/>
      <c r="C1828" s="1457"/>
      <c r="D1828" s="1457"/>
      <c r="E1828" s="1457"/>
      <c r="F1828" s="1457"/>
      <c r="G1828" s="1457"/>
    </row>
    <row r="1829" spans="1:7" x14ac:dyDescent="0.25">
      <c r="A1829" s="708"/>
      <c r="B1829" s="709"/>
      <c r="C1829" s="740"/>
      <c r="D1829" s="740"/>
      <c r="E1829" s="715"/>
      <c r="F1829" s="715"/>
      <c r="G1829" s="715"/>
    </row>
    <row r="1830" spans="1:7" x14ac:dyDescent="0.2">
      <c r="A1830" s="719" t="s">
        <v>5</v>
      </c>
      <c r="B1830" s="720" t="s">
        <v>6</v>
      </c>
      <c r="C1830" s="680" t="s">
        <v>578</v>
      </c>
      <c r="D1830" s="680" t="s">
        <v>579</v>
      </c>
      <c r="E1830" s="680" t="s">
        <v>580</v>
      </c>
      <c r="F1830" s="687" t="s">
        <v>581</v>
      </c>
      <c r="G1830" s="690" t="s">
        <v>14</v>
      </c>
    </row>
    <row r="1831" spans="1:7" x14ac:dyDescent="0.2">
      <c r="A1831" s="721"/>
      <c r="B1831" s="721"/>
      <c r="C1831" s="680"/>
      <c r="D1831" s="680"/>
      <c r="E1831" s="680" t="s">
        <v>582</v>
      </c>
      <c r="F1831" s="687" t="s">
        <v>583</v>
      </c>
      <c r="G1831" s="687" t="s">
        <v>584</v>
      </c>
    </row>
    <row r="1832" spans="1:7" x14ac:dyDescent="0.2">
      <c r="A1832" s="1472" t="str">
        <f>'[1]CM.01-PERSONAL '!$C$185</f>
        <v>GERENCIA DE TRANSPORTE Y TRANSITO</v>
      </c>
      <c r="B1832" s="1473">
        <v>12</v>
      </c>
      <c r="C1832" s="722" t="str">
        <f>'[1]CM.02- FUNGIBLE'!$B$6</f>
        <v>Folder manila A4</v>
      </c>
      <c r="D1832" s="723" t="s">
        <v>591</v>
      </c>
      <c r="E1832" s="724">
        <v>1</v>
      </c>
      <c r="F1832" s="725">
        <f>'[1]CM.02- FUNGIBLE'!$E$6</f>
        <v>0.71679999999999999</v>
      </c>
      <c r="G1832" s="726">
        <f t="shared" ref="G1832:G1838" si="28">E1832*F1832</f>
        <v>0.71679999999999999</v>
      </c>
    </row>
    <row r="1833" spans="1:7" x14ac:dyDescent="0.2">
      <c r="A1833" s="1463"/>
      <c r="B1833" s="1466"/>
      <c r="C1833" s="727" t="str">
        <f>'[1]CM.02- FUNGIBLE'!$B$5</f>
        <v>Faster</v>
      </c>
      <c r="D1833" s="723" t="s">
        <v>591</v>
      </c>
      <c r="E1833" s="727">
        <v>1</v>
      </c>
      <c r="F1833" s="728">
        <f>'[1]CM.02- FUNGIBLE'!$E$5</f>
        <v>8.8000000000000009E-2</v>
      </c>
      <c r="G1833" s="726">
        <f t="shared" si="28"/>
        <v>8.8000000000000009E-2</v>
      </c>
    </row>
    <row r="1834" spans="1:7" x14ac:dyDescent="0.2">
      <c r="A1834" s="1463"/>
      <c r="B1834" s="1471">
        <v>13</v>
      </c>
      <c r="C1834" s="722" t="str">
        <f>'[1]CM.02- FUNGIBLE'!$B$8</f>
        <v>Papel Bond A-4 75 gramos</v>
      </c>
      <c r="D1834" s="723" t="s">
        <v>591</v>
      </c>
      <c r="E1834" s="724">
        <v>2</v>
      </c>
      <c r="F1834" s="729">
        <f>'[1]CM.02- FUNGIBLE'!$E$8</f>
        <v>3.1600000000000003E-2</v>
      </c>
      <c r="G1834" s="726">
        <f t="shared" si="28"/>
        <v>6.3200000000000006E-2</v>
      </c>
    </row>
    <row r="1835" spans="1:7" x14ac:dyDescent="0.2">
      <c r="A1835" s="1463"/>
      <c r="B1835" s="1466"/>
      <c r="C1835" s="730" t="str">
        <f>'[1]CM.02- FUNGIBLE'!$B$7</f>
        <v>Grapas 26/6</v>
      </c>
      <c r="D1835" s="723" t="s">
        <v>591</v>
      </c>
      <c r="E1835" s="731">
        <v>1</v>
      </c>
      <c r="F1835" s="732">
        <f>'[1]CM.02- FUNGIBLE'!$E$7</f>
        <v>4.5199999999999998E-4</v>
      </c>
      <c r="G1835" s="726">
        <f t="shared" si="28"/>
        <v>4.5199999999999998E-4</v>
      </c>
    </row>
    <row r="1836" spans="1:7" ht="15" customHeight="1" x14ac:dyDescent="0.2">
      <c r="A1836" s="1463"/>
      <c r="B1836" s="1471">
        <v>16</v>
      </c>
      <c r="C1836" s="722" t="str">
        <f>'[1]CM.02- FUNGIBLE'!$B$8</f>
        <v>Papel Bond A-4 75 gramos</v>
      </c>
      <c r="D1836" s="723" t="s">
        <v>591</v>
      </c>
      <c r="E1836" s="724">
        <v>2</v>
      </c>
      <c r="F1836" s="729">
        <f>'[1]CM.02- FUNGIBLE'!$E$8</f>
        <v>3.1600000000000003E-2</v>
      </c>
      <c r="G1836" s="733">
        <f t="shared" si="28"/>
        <v>6.3200000000000006E-2</v>
      </c>
    </row>
    <row r="1837" spans="1:7" x14ac:dyDescent="0.2">
      <c r="A1837" s="1481"/>
      <c r="B1837" s="1466"/>
      <c r="C1837" s="730" t="str">
        <f>'[1]CM.02- FUNGIBLE'!$B$7</f>
        <v>Grapas 26/6</v>
      </c>
      <c r="D1837" s="723" t="s">
        <v>591</v>
      </c>
      <c r="E1837" s="731">
        <v>1</v>
      </c>
      <c r="F1837" s="732">
        <f>'[1]CM.02- FUNGIBLE'!$E$7</f>
        <v>4.5199999999999998E-4</v>
      </c>
      <c r="G1837" s="733">
        <f t="shared" si="28"/>
        <v>4.5199999999999998E-4</v>
      </c>
    </row>
    <row r="1838" spans="1:7" ht="27" x14ac:dyDescent="0.2">
      <c r="A1838" s="734" t="str">
        <f>'[1]CM.01-PERSONAL '!$C$175</f>
        <v>GERENCIA GENERAL DE TRANSPORTE URBANO</v>
      </c>
      <c r="B1838" s="735">
        <v>26</v>
      </c>
      <c r="C1838" s="722" t="str">
        <f>'[1]CM.02- FUNGIBLE'!$B$8</f>
        <v>Papel Bond A-4 75 gramos</v>
      </c>
      <c r="D1838" s="723" t="s">
        <v>591</v>
      </c>
      <c r="E1838" s="724">
        <v>2</v>
      </c>
      <c r="F1838" s="729">
        <f>'[1]CM.02- FUNGIBLE'!$E$8</f>
        <v>3.1600000000000003E-2</v>
      </c>
      <c r="G1838" s="733">
        <f t="shared" si="28"/>
        <v>6.3200000000000006E-2</v>
      </c>
    </row>
    <row r="1839" spans="1:7" ht="36" x14ac:dyDescent="0.2">
      <c r="A1839" s="736"/>
      <c r="B1839" s="713"/>
      <c r="C1839" s="737"/>
      <c r="D1839" s="713"/>
      <c r="E1839" s="713"/>
      <c r="F1839" s="692" t="s">
        <v>592</v>
      </c>
      <c r="G1839" s="738">
        <f>SUM(G1832:G1838)</f>
        <v>0.99530400000000008</v>
      </c>
    </row>
    <row r="1840" spans="1:7" s="750" customFormat="1" x14ac:dyDescent="0.2">
      <c r="A1840" s="739"/>
      <c r="B1840" s="713"/>
      <c r="C1840" s="737"/>
      <c r="D1840" s="713"/>
      <c r="E1840" s="713"/>
      <c r="F1840" s="694"/>
      <c r="G1840" s="751"/>
    </row>
    <row r="1841" spans="1:21" s="52" customFormat="1" ht="15" customHeight="1" x14ac:dyDescent="0.25">
      <c r="A1841" s="1305" t="s">
        <v>55</v>
      </c>
      <c r="B1841" s="1305"/>
      <c r="C1841" s="1305"/>
      <c r="D1841" s="1305"/>
      <c r="E1841" s="1305"/>
      <c r="F1841" s="1305"/>
      <c r="G1841" s="1305"/>
      <c r="H1841" s="1305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</row>
    <row r="1842" spans="1:21" s="52" customFormat="1" ht="15" x14ac:dyDescent="0.25">
      <c r="A1842" s="1305" t="s">
        <v>673</v>
      </c>
      <c r="B1842" s="1305"/>
      <c r="C1842" s="1305"/>
      <c r="D1842" s="1305"/>
      <c r="E1842" s="1305"/>
      <c r="F1842" s="1305"/>
      <c r="G1842" s="1305"/>
      <c r="H1842" s="1305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</row>
    <row r="1843" spans="1:21" s="52" customFormat="1" ht="15" customHeight="1" x14ac:dyDescent="0.25">
      <c r="A1843" s="1301" t="s">
        <v>674</v>
      </c>
      <c r="B1843" s="1301"/>
      <c r="C1843" s="1301"/>
      <c r="D1843" s="1301"/>
      <c r="E1843" s="1301"/>
      <c r="F1843" s="1301"/>
      <c r="G1843" s="1301"/>
      <c r="H1843" s="130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</row>
    <row r="1844" spans="1:21" ht="14.25" thickBot="1" x14ac:dyDescent="0.3">
      <c r="A1844" s="708" t="s">
        <v>3</v>
      </c>
      <c r="B1844" s="709"/>
      <c r="C1844" s="708"/>
      <c r="D1844" s="708"/>
      <c r="E1844" s="710"/>
      <c r="F1844" s="710"/>
      <c r="G1844" s="710"/>
    </row>
    <row r="1845" spans="1:21" ht="14.25" thickBot="1" x14ac:dyDescent="0.25">
      <c r="A1845" s="1467" t="s">
        <v>256</v>
      </c>
      <c r="B1845" s="1468"/>
      <c r="C1845" s="1468"/>
      <c r="D1845" s="1468"/>
      <c r="E1845" s="1468"/>
      <c r="F1845" s="1468"/>
      <c r="G1845" s="1468"/>
    </row>
    <row r="1846" spans="1:21" ht="42.75" customHeight="1" thickBot="1" x14ac:dyDescent="0.25">
      <c r="A1846" s="1469" t="s">
        <v>668</v>
      </c>
      <c r="B1846" s="1470"/>
      <c r="C1846" s="1470"/>
      <c r="D1846" s="1470"/>
      <c r="E1846" s="1470"/>
      <c r="F1846" s="1470"/>
      <c r="G1846" s="1470"/>
    </row>
    <row r="1847" spans="1:21" ht="14.25" thickBot="1" x14ac:dyDescent="0.25">
      <c r="A1847" s="758"/>
      <c r="B1847" s="717"/>
      <c r="C1847" s="759"/>
      <c r="D1847" s="759"/>
      <c r="E1847" s="759"/>
      <c r="F1847" s="759"/>
      <c r="G1847" s="759"/>
    </row>
    <row r="1848" spans="1:21" ht="14.25" thickBot="1" x14ac:dyDescent="0.3">
      <c r="A1848" s="760" t="s">
        <v>4</v>
      </c>
      <c r="B1848" s="761"/>
      <c r="C1848" s="760"/>
      <c r="D1848" s="760"/>
      <c r="E1848" s="762"/>
      <c r="F1848" s="763"/>
      <c r="G1848" s="764"/>
    </row>
    <row r="1849" spans="1:21" ht="14.25" thickBot="1" x14ac:dyDescent="0.25">
      <c r="A1849" s="1456" t="s">
        <v>21</v>
      </c>
      <c r="B1849" s="1457"/>
      <c r="C1849" s="1457"/>
      <c r="D1849" s="1457"/>
      <c r="E1849" s="1457"/>
      <c r="F1849" s="1457"/>
      <c r="G1849" s="1457"/>
    </row>
    <row r="1851" spans="1:21" x14ac:dyDescent="0.2">
      <c r="A1851" s="719" t="s">
        <v>5</v>
      </c>
      <c r="B1851" s="720" t="s">
        <v>6</v>
      </c>
      <c r="C1851" s="680" t="s">
        <v>578</v>
      </c>
      <c r="D1851" s="680" t="s">
        <v>579</v>
      </c>
      <c r="E1851" s="680" t="s">
        <v>580</v>
      </c>
      <c r="F1851" s="687" t="s">
        <v>581</v>
      </c>
      <c r="G1851" s="690" t="s">
        <v>14</v>
      </c>
    </row>
    <row r="1852" spans="1:21" x14ac:dyDescent="0.2">
      <c r="A1852" s="721"/>
      <c r="B1852" s="721"/>
      <c r="C1852" s="680"/>
      <c r="D1852" s="680"/>
      <c r="E1852" s="680" t="s">
        <v>582</v>
      </c>
      <c r="F1852" s="687" t="s">
        <v>583</v>
      </c>
      <c r="G1852" s="687" t="s">
        <v>584</v>
      </c>
    </row>
    <row r="1853" spans="1:21" x14ac:dyDescent="0.2">
      <c r="A1853" s="1472" t="str">
        <f>'[1]CM.01-PERSONAL '!$C$185</f>
        <v>GERENCIA DE TRANSPORTE Y TRANSITO</v>
      </c>
      <c r="B1853" s="1473">
        <v>12</v>
      </c>
      <c r="C1853" s="722" t="str">
        <f>'[1]CM.02- FUNGIBLE'!$B$6</f>
        <v>Folder manila A4</v>
      </c>
      <c r="D1853" s="723" t="s">
        <v>591</v>
      </c>
      <c r="E1853" s="724">
        <v>1</v>
      </c>
      <c r="F1853" s="725">
        <f>'[1]CM.02- FUNGIBLE'!$E$6</f>
        <v>0.71679999999999999</v>
      </c>
      <c r="G1853" s="726">
        <f t="shared" ref="G1853:G1858" si="29">E1853*F1853</f>
        <v>0.71679999999999999</v>
      </c>
    </row>
    <row r="1854" spans="1:21" x14ac:dyDescent="0.2">
      <c r="A1854" s="1463"/>
      <c r="B1854" s="1466"/>
      <c r="C1854" s="727" t="str">
        <f>'[1]CM.02- FUNGIBLE'!$B$5</f>
        <v>Faster</v>
      </c>
      <c r="D1854" s="723" t="s">
        <v>591</v>
      </c>
      <c r="E1854" s="727">
        <v>1</v>
      </c>
      <c r="F1854" s="728">
        <f>'[1]CM.02- FUNGIBLE'!$E$5</f>
        <v>8.8000000000000009E-2</v>
      </c>
      <c r="G1854" s="726">
        <f t="shared" si="29"/>
        <v>8.8000000000000009E-2</v>
      </c>
    </row>
    <row r="1855" spans="1:21" x14ac:dyDescent="0.2">
      <c r="A1855" s="1463"/>
      <c r="B1855" s="1471">
        <v>17</v>
      </c>
      <c r="C1855" s="722" t="str">
        <f>'[1]CM.02- FUNGIBLE'!$B$8</f>
        <v>Papel Bond A-4 75 gramos</v>
      </c>
      <c r="D1855" s="723" t="s">
        <v>591</v>
      </c>
      <c r="E1855" s="724">
        <v>2</v>
      </c>
      <c r="F1855" s="729">
        <f>'[1]CM.02- FUNGIBLE'!$E$8</f>
        <v>3.1600000000000003E-2</v>
      </c>
      <c r="G1855" s="726">
        <f t="shared" si="29"/>
        <v>6.3200000000000006E-2</v>
      </c>
    </row>
    <row r="1856" spans="1:21" x14ac:dyDescent="0.2">
      <c r="A1856" s="1463"/>
      <c r="B1856" s="1466"/>
      <c r="C1856" s="730" t="str">
        <f>'[1]CM.02- FUNGIBLE'!$B$7</f>
        <v>Grapas 26/6</v>
      </c>
      <c r="D1856" s="723" t="s">
        <v>591</v>
      </c>
      <c r="E1856" s="731">
        <v>1</v>
      </c>
      <c r="F1856" s="732">
        <f>'[1]CM.02- FUNGIBLE'!$E$7</f>
        <v>4.5199999999999998E-4</v>
      </c>
      <c r="G1856" s="726">
        <f t="shared" si="29"/>
        <v>4.5199999999999998E-4</v>
      </c>
    </row>
    <row r="1857" spans="1:21" x14ac:dyDescent="0.2">
      <c r="A1857" s="1463"/>
      <c r="B1857" s="1471">
        <v>18</v>
      </c>
      <c r="C1857" s="722" t="str">
        <f>'[1]CM.02- FUNGIBLE'!$B$8</f>
        <v>Papel Bond A-4 75 gramos</v>
      </c>
      <c r="D1857" s="723" t="s">
        <v>591</v>
      </c>
      <c r="E1857" s="724">
        <v>2</v>
      </c>
      <c r="F1857" s="729">
        <f>'[1]CM.02- FUNGIBLE'!$E$8</f>
        <v>3.1600000000000003E-2</v>
      </c>
      <c r="G1857" s="726">
        <f t="shared" si="29"/>
        <v>6.3200000000000006E-2</v>
      </c>
    </row>
    <row r="1858" spans="1:21" x14ac:dyDescent="0.2">
      <c r="A1858" s="1464"/>
      <c r="B1858" s="1466"/>
      <c r="C1858" s="730" t="str">
        <f>'[1]CM.02- FUNGIBLE'!$B$7</f>
        <v>Grapas 26/6</v>
      </c>
      <c r="D1858" s="723" t="s">
        <v>591</v>
      </c>
      <c r="E1858" s="731">
        <v>1</v>
      </c>
      <c r="F1858" s="732">
        <f>'[1]CM.02- FUNGIBLE'!$E$7</f>
        <v>4.5199999999999998E-4</v>
      </c>
      <c r="G1858" s="726">
        <f t="shared" si="29"/>
        <v>4.5199999999999998E-4</v>
      </c>
    </row>
    <row r="1859" spans="1:21" ht="36" x14ac:dyDescent="0.2">
      <c r="A1859" s="706"/>
      <c r="B1859" s="707"/>
      <c r="C1859" s="706"/>
      <c r="D1859" s="713"/>
      <c r="E1859" s="713"/>
      <c r="F1859" s="692" t="s">
        <v>592</v>
      </c>
      <c r="G1859" s="691">
        <f>SUM(G1853:G1858)</f>
        <v>0.93210400000000004</v>
      </c>
    </row>
    <row r="1861" spans="1:21" s="52" customFormat="1" ht="15" customHeight="1" x14ac:dyDescent="0.25">
      <c r="A1861" s="1305" t="s">
        <v>55</v>
      </c>
      <c r="B1861" s="1305"/>
      <c r="C1861" s="1305"/>
      <c r="D1861" s="1305"/>
      <c r="E1861" s="1305"/>
      <c r="F1861" s="1305"/>
      <c r="G1861" s="1305"/>
      <c r="H1861" s="1305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</row>
    <row r="1862" spans="1:21" s="52" customFormat="1" ht="15" x14ac:dyDescent="0.25">
      <c r="A1862" s="1305" t="s">
        <v>673</v>
      </c>
      <c r="B1862" s="1305"/>
      <c r="C1862" s="1305"/>
      <c r="D1862" s="1305"/>
      <c r="E1862" s="1305"/>
      <c r="F1862" s="1305"/>
      <c r="G1862" s="1305"/>
      <c r="H1862" s="1305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</row>
    <row r="1863" spans="1:21" s="52" customFormat="1" ht="15" customHeight="1" x14ac:dyDescent="0.25">
      <c r="A1863" s="1301" t="s">
        <v>674</v>
      </c>
      <c r="B1863" s="1301"/>
      <c r="C1863" s="1301"/>
      <c r="D1863" s="1301"/>
      <c r="E1863" s="1301"/>
      <c r="F1863" s="1301"/>
      <c r="G1863" s="1301"/>
      <c r="H1863" s="130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</row>
    <row r="1864" spans="1:21" ht="14.25" thickBot="1" x14ac:dyDescent="0.3">
      <c r="A1864" s="708" t="s">
        <v>3</v>
      </c>
      <c r="B1864" s="709"/>
      <c r="C1864" s="708"/>
      <c r="D1864" s="708"/>
      <c r="E1864" s="710"/>
      <c r="F1864" s="710"/>
      <c r="G1864" s="710"/>
    </row>
    <row r="1865" spans="1:21" ht="14.25" thickBot="1" x14ac:dyDescent="0.25">
      <c r="A1865" s="1467" t="s">
        <v>264</v>
      </c>
      <c r="B1865" s="1468"/>
      <c r="C1865" s="1468"/>
      <c r="D1865" s="1468"/>
      <c r="E1865" s="1468"/>
      <c r="F1865" s="1468"/>
      <c r="G1865" s="1468"/>
    </row>
    <row r="1866" spans="1:21" ht="14.25" thickBot="1" x14ac:dyDescent="0.3">
      <c r="A1866" s="1489" t="s">
        <v>263</v>
      </c>
      <c r="B1866" s="1490"/>
      <c r="C1866" s="1490"/>
      <c r="D1866" s="1490"/>
      <c r="E1866" s="1490"/>
      <c r="F1866" s="1490"/>
      <c r="G1866" s="1490"/>
    </row>
    <row r="1867" spans="1:21" ht="14.25" thickBot="1" x14ac:dyDescent="0.25">
      <c r="A1867" s="758"/>
      <c r="B1867" s="717"/>
      <c r="C1867" s="759"/>
      <c r="D1867" s="759"/>
      <c r="E1867" s="759"/>
      <c r="F1867" s="759"/>
      <c r="G1867" s="759"/>
    </row>
    <row r="1868" spans="1:21" ht="14.25" thickBot="1" x14ac:dyDescent="0.3">
      <c r="A1868" s="760" t="s">
        <v>4</v>
      </c>
      <c r="B1868" s="761"/>
      <c r="C1868" s="760"/>
      <c r="D1868" s="760"/>
      <c r="E1868" s="762"/>
      <c r="F1868" s="763"/>
      <c r="G1868" s="764"/>
    </row>
    <row r="1869" spans="1:21" ht="14.25" thickBot="1" x14ac:dyDescent="0.25">
      <c r="A1869" s="1456" t="s">
        <v>21</v>
      </c>
      <c r="B1869" s="1457"/>
      <c r="C1869" s="1457"/>
      <c r="D1869" s="1457"/>
      <c r="E1869" s="1457"/>
      <c r="F1869" s="1457"/>
      <c r="G1869" s="1457"/>
    </row>
    <row r="1870" spans="1:21" x14ac:dyDescent="0.25">
      <c r="A1870" s="708"/>
      <c r="B1870" s="709"/>
      <c r="C1870" s="740"/>
      <c r="D1870" s="740"/>
      <c r="E1870" s="715"/>
      <c r="F1870" s="715"/>
      <c r="G1870" s="715"/>
    </row>
    <row r="1871" spans="1:21" x14ac:dyDescent="0.2">
      <c r="A1871" s="719" t="s">
        <v>5</v>
      </c>
      <c r="B1871" s="720" t="s">
        <v>6</v>
      </c>
      <c r="C1871" s="680" t="s">
        <v>578</v>
      </c>
      <c r="D1871" s="680" t="s">
        <v>579</v>
      </c>
      <c r="E1871" s="680" t="s">
        <v>580</v>
      </c>
      <c r="F1871" s="687" t="s">
        <v>581</v>
      </c>
      <c r="G1871" s="690" t="s">
        <v>14</v>
      </c>
    </row>
    <row r="1872" spans="1:21" x14ac:dyDescent="0.2">
      <c r="A1872" s="721"/>
      <c r="B1872" s="721"/>
      <c r="C1872" s="680"/>
      <c r="D1872" s="680"/>
      <c r="E1872" s="680" t="s">
        <v>582</v>
      </c>
      <c r="F1872" s="687" t="s">
        <v>583</v>
      </c>
      <c r="G1872" s="687" t="s">
        <v>584</v>
      </c>
    </row>
    <row r="1873" spans="1:21" x14ac:dyDescent="0.2">
      <c r="A1873" s="1472" t="str">
        <f>'[1]CM.01-PERSONAL '!$C$185</f>
        <v>GERENCIA DE TRANSPORTE Y TRANSITO</v>
      </c>
      <c r="B1873" s="1473">
        <v>12</v>
      </c>
      <c r="C1873" s="722" t="str">
        <f>'[1]CM.02- FUNGIBLE'!$B$6</f>
        <v>Folder manila A4</v>
      </c>
      <c r="D1873" s="723" t="s">
        <v>591</v>
      </c>
      <c r="E1873" s="724">
        <v>1</v>
      </c>
      <c r="F1873" s="725">
        <f>'[1]CM.02- FUNGIBLE'!$E$6</f>
        <v>0.71679999999999999</v>
      </c>
      <c r="G1873" s="726">
        <f t="shared" ref="G1873:G1879" si="30">E1873*F1873</f>
        <v>0.71679999999999999</v>
      </c>
    </row>
    <row r="1874" spans="1:21" x14ac:dyDescent="0.2">
      <c r="A1874" s="1463"/>
      <c r="B1874" s="1466"/>
      <c r="C1874" s="727" t="str">
        <f>'[1]CM.02- FUNGIBLE'!$B$5</f>
        <v>Faster</v>
      </c>
      <c r="D1874" s="723" t="s">
        <v>591</v>
      </c>
      <c r="E1874" s="727">
        <v>1</v>
      </c>
      <c r="F1874" s="728">
        <f>'[1]CM.02- FUNGIBLE'!$E$5</f>
        <v>8.8000000000000009E-2</v>
      </c>
      <c r="G1874" s="726">
        <f t="shared" si="30"/>
        <v>8.8000000000000009E-2</v>
      </c>
    </row>
    <row r="1875" spans="1:21" x14ac:dyDescent="0.2">
      <c r="A1875" s="1463"/>
      <c r="B1875" s="1471">
        <v>13</v>
      </c>
      <c r="C1875" s="722" t="str">
        <f>'[1]CM.02- FUNGIBLE'!$B$8</f>
        <v>Papel Bond A-4 75 gramos</v>
      </c>
      <c r="D1875" s="723" t="s">
        <v>591</v>
      </c>
      <c r="E1875" s="724">
        <v>2</v>
      </c>
      <c r="F1875" s="729">
        <f>'[1]CM.02- FUNGIBLE'!$E$8</f>
        <v>3.1600000000000003E-2</v>
      </c>
      <c r="G1875" s="726">
        <f t="shared" si="30"/>
        <v>6.3200000000000006E-2</v>
      </c>
    </row>
    <row r="1876" spans="1:21" x14ac:dyDescent="0.2">
      <c r="A1876" s="1463"/>
      <c r="B1876" s="1466"/>
      <c r="C1876" s="730" t="str">
        <f>'[1]CM.02- FUNGIBLE'!$B$7</f>
        <v>Grapas 26/6</v>
      </c>
      <c r="D1876" s="723" t="s">
        <v>591</v>
      </c>
      <c r="E1876" s="731">
        <v>1</v>
      </c>
      <c r="F1876" s="732">
        <f>'[1]CM.02- FUNGIBLE'!$E$7</f>
        <v>4.5199999999999998E-4</v>
      </c>
      <c r="G1876" s="726">
        <f t="shared" si="30"/>
        <v>4.5199999999999998E-4</v>
      </c>
    </row>
    <row r="1877" spans="1:21" ht="15" customHeight="1" x14ac:dyDescent="0.2">
      <c r="A1877" s="1463"/>
      <c r="B1877" s="1471">
        <v>16</v>
      </c>
      <c r="C1877" s="722" t="str">
        <f>'[1]CM.02- FUNGIBLE'!$B$8</f>
        <v>Papel Bond A-4 75 gramos</v>
      </c>
      <c r="D1877" s="723" t="s">
        <v>591</v>
      </c>
      <c r="E1877" s="724">
        <v>2</v>
      </c>
      <c r="F1877" s="729">
        <f>'[1]CM.02- FUNGIBLE'!$E$8</f>
        <v>3.1600000000000003E-2</v>
      </c>
      <c r="G1877" s="733">
        <f t="shared" si="30"/>
        <v>6.3200000000000006E-2</v>
      </c>
    </row>
    <row r="1878" spans="1:21" x14ac:dyDescent="0.2">
      <c r="A1878" s="1481"/>
      <c r="B1878" s="1466"/>
      <c r="C1878" s="730" t="str">
        <f>'[1]CM.02- FUNGIBLE'!$B$7</f>
        <v>Grapas 26/6</v>
      </c>
      <c r="D1878" s="723" t="s">
        <v>591</v>
      </c>
      <c r="E1878" s="731">
        <v>1</v>
      </c>
      <c r="F1878" s="732">
        <f>'[1]CM.02- FUNGIBLE'!$E$7</f>
        <v>4.5199999999999998E-4</v>
      </c>
      <c r="G1878" s="733">
        <f t="shared" si="30"/>
        <v>4.5199999999999998E-4</v>
      </c>
    </row>
    <row r="1879" spans="1:21" ht="27" x14ac:dyDescent="0.2">
      <c r="A1879" s="734" t="str">
        <f>'[1]CM.01-PERSONAL '!$C$175</f>
        <v>GERENCIA GENERAL DE TRANSPORTE URBANO</v>
      </c>
      <c r="B1879" s="735">
        <v>26</v>
      </c>
      <c r="C1879" s="722" t="str">
        <f>'[1]CM.02- FUNGIBLE'!$B$8</f>
        <v>Papel Bond A-4 75 gramos</v>
      </c>
      <c r="D1879" s="723" t="s">
        <v>591</v>
      </c>
      <c r="E1879" s="724">
        <v>2</v>
      </c>
      <c r="F1879" s="729">
        <f>'[1]CM.02- FUNGIBLE'!$E$8</f>
        <v>3.1600000000000003E-2</v>
      </c>
      <c r="G1879" s="733">
        <f t="shared" si="30"/>
        <v>6.3200000000000006E-2</v>
      </c>
    </row>
    <row r="1880" spans="1:21" ht="36" x14ac:dyDescent="0.2">
      <c r="A1880" s="736"/>
      <c r="B1880" s="713"/>
      <c r="C1880" s="737"/>
      <c r="D1880" s="713"/>
      <c r="E1880" s="713"/>
      <c r="F1880" s="692" t="s">
        <v>592</v>
      </c>
      <c r="G1880" s="738">
        <f>SUM(G1873:G1879)</f>
        <v>0.99530400000000008</v>
      </c>
    </row>
    <row r="1881" spans="1:21" s="750" customFormat="1" x14ac:dyDescent="0.2">
      <c r="A1881" s="739"/>
      <c r="B1881" s="713"/>
      <c r="C1881" s="737"/>
      <c r="D1881" s="713"/>
      <c r="E1881" s="713"/>
      <c r="F1881" s="694"/>
      <c r="G1881" s="751"/>
    </row>
    <row r="1882" spans="1:21" s="52" customFormat="1" ht="15" customHeight="1" x14ac:dyDescent="0.25">
      <c r="A1882" s="1305" t="s">
        <v>55</v>
      </c>
      <c r="B1882" s="1305"/>
      <c r="C1882" s="1305"/>
      <c r="D1882" s="1305"/>
      <c r="E1882" s="1305"/>
      <c r="F1882" s="1305"/>
      <c r="G1882" s="1305"/>
      <c r="H1882" s="1305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</row>
    <row r="1883" spans="1:21" s="52" customFormat="1" ht="15" x14ac:dyDescent="0.25">
      <c r="A1883" s="1305" t="s">
        <v>673</v>
      </c>
      <c r="B1883" s="1305"/>
      <c r="C1883" s="1305"/>
      <c r="D1883" s="1305"/>
      <c r="E1883" s="1305"/>
      <c r="F1883" s="1305"/>
      <c r="G1883" s="1305"/>
      <c r="H1883" s="1305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</row>
    <row r="1884" spans="1:21" s="52" customFormat="1" ht="15" customHeight="1" x14ac:dyDescent="0.25">
      <c r="A1884" s="1301" t="s">
        <v>674</v>
      </c>
      <c r="B1884" s="1301"/>
      <c r="C1884" s="1301"/>
      <c r="D1884" s="1301"/>
      <c r="E1884" s="1301"/>
      <c r="F1884" s="1301"/>
      <c r="G1884" s="1301"/>
      <c r="H1884" s="130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</row>
    <row r="1885" spans="1:21" ht="14.25" thickBot="1" x14ac:dyDescent="0.3">
      <c r="A1885" s="708" t="s">
        <v>3</v>
      </c>
      <c r="B1885" s="709"/>
      <c r="C1885" s="708"/>
      <c r="D1885" s="708"/>
      <c r="E1885" s="710"/>
      <c r="F1885" s="710"/>
      <c r="G1885" s="710"/>
    </row>
    <row r="1886" spans="1:21" ht="14.25" thickBot="1" x14ac:dyDescent="0.25">
      <c r="A1886" s="1467" t="s">
        <v>264</v>
      </c>
      <c r="B1886" s="1468"/>
      <c r="C1886" s="1468"/>
      <c r="D1886" s="1468"/>
      <c r="E1886" s="1468"/>
      <c r="F1886" s="1468"/>
      <c r="G1886" s="1468"/>
    </row>
    <row r="1887" spans="1:21" ht="14.25" thickBot="1" x14ac:dyDescent="0.3">
      <c r="A1887" s="1489" t="s">
        <v>265</v>
      </c>
      <c r="B1887" s="1490"/>
      <c r="C1887" s="1490"/>
      <c r="D1887" s="1490"/>
      <c r="E1887" s="1490"/>
      <c r="F1887" s="1490"/>
      <c r="G1887" s="1490"/>
    </row>
    <row r="1888" spans="1:21" ht="14.25" thickBot="1" x14ac:dyDescent="0.25">
      <c r="A1888" s="758"/>
      <c r="B1888" s="717"/>
      <c r="C1888" s="759"/>
      <c r="D1888" s="759"/>
      <c r="E1888" s="759"/>
      <c r="F1888" s="759"/>
      <c r="G1888" s="759"/>
    </row>
    <row r="1889" spans="1:21" ht="14.25" thickBot="1" x14ac:dyDescent="0.3">
      <c r="A1889" s="760" t="s">
        <v>4</v>
      </c>
      <c r="B1889" s="761"/>
      <c r="C1889" s="760"/>
      <c r="D1889" s="760"/>
      <c r="E1889" s="762"/>
      <c r="F1889" s="763"/>
      <c r="G1889" s="764"/>
    </row>
    <row r="1890" spans="1:21" ht="14.25" thickBot="1" x14ac:dyDescent="0.25">
      <c r="A1890" s="1456" t="s">
        <v>21</v>
      </c>
      <c r="B1890" s="1457"/>
      <c r="C1890" s="1457"/>
      <c r="D1890" s="1457"/>
      <c r="E1890" s="1457"/>
      <c r="F1890" s="1457"/>
      <c r="G1890" s="1457"/>
    </row>
    <row r="1892" spans="1:21" x14ac:dyDescent="0.2">
      <c r="A1892" s="719" t="s">
        <v>5</v>
      </c>
      <c r="B1892" s="720" t="s">
        <v>6</v>
      </c>
      <c r="C1892" s="680" t="s">
        <v>578</v>
      </c>
      <c r="D1892" s="680" t="s">
        <v>579</v>
      </c>
      <c r="E1892" s="680" t="s">
        <v>580</v>
      </c>
      <c r="F1892" s="687" t="s">
        <v>581</v>
      </c>
      <c r="G1892" s="690" t="s">
        <v>14</v>
      </c>
    </row>
    <row r="1893" spans="1:21" x14ac:dyDescent="0.2">
      <c r="A1893" s="721"/>
      <c r="B1893" s="721"/>
      <c r="C1893" s="680"/>
      <c r="D1893" s="680"/>
      <c r="E1893" s="680" t="s">
        <v>582</v>
      </c>
      <c r="F1893" s="687" t="s">
        <v>583</v>
      </c>
      <c r="G1893" s="687" t="s">
        <v>584</v>
      </c>
    </row>
    <row r="1894" spans="1:21" x14ac:dyDescent="0.2">
      <c r="A1894" s="1472" t="str">
        <f>'[1]CM.01-PERSONAL '!$C$185</f>
        <v>GERENCIA DE TRANSPORTE Y TRANSITO</v>
      </c>
      <c r="B1894" s="1473">
        <v>12</v>
      </c>
      <c r="C1894" s="722" t="str">
        <f>'[1]CM.02- FUNGIBLE'!$B$6</f>
        <v>Folder manila A4</v>
      </c>
      <c r="D1894" s="723" t="s">
        <v>591</v>
      </c>
      <c r="E1894" s="724">
        <v>1</v>
      </c>
      <c r="F1894" s="725">
        <f>'[1]CM.02- FUNGIBLE'!$E$6</f>
        <v>0.71679999999999999</v>
      </c>
      <c r="G1894" s="726">
        <f t="shared" ref="G1894:G1899" si="31">E1894*F1894</f>
        <v>0.71679999999999999</v>
      </c>
    </row>
    <row r="1895" spans="1:21" x14ac:dyDescent="0.2">
      <c r="A1895" s="1463"/>
      <c r="B1895" s="1466"/>
      <c r="C1895" s="727" t="str">
        <f>'[1]CM.02- FUNGIBLE'!$B$5</f>
        <v>Faster</v>
      </c>
      <c r="D1895" s="723" t="s">
        <v>591</v>
      </c>
      <c r="E1895" s="727">
        <v>1</v>
      </c>
      <c r="F1895" s="728">
        <f>'[1]CM.02- FUNGIBLE'!$E$5</f>
        <v>8.8000000000000009E-2</v>
      </c>
      <c r="G1895" s="726">
        <f t="shared" si="31"/>
        <v>8.8000000000000009E-2</v>
      </c>
    </row>
    <row r="1896" spans="1:21" x14ac:dyDescent="0.2">
      <c r="A1896" s="1463"/>
      <c r="B1896" s="1471">
        <v>17</v>
      </c>
      <c r="C1896" s="722" t="str">
        <f>'[1]CM.02- FUNGIBLE'!$B$8</f>
        <v>Papel Bond A-4 75 gramos</v>
      </c>
      <c r="D1896" s="723" t="s">
        <v>591</v>
      </c>
      <c r="E1896" s="724">
        <v>2</v>
      </c>
      <c r="F1896" s="729">
        <f>'[1]CM.02- FUNGIBLE'!$E$8</f>
        <v>3.1600000000000003E-2</v>
      </c>
      <c r="G1896" s="726">
        <f t="shared" si="31"/>
        <v>6.3200000000000006E-2</v>
      </c>
    </row>
    <row r="1897" spans="1:21" x14ac:dyDescent="0.2">
      <c r="A1897" s="1463"/>
      <c r="B1897" s="1466"/>
      <c r="C1897" s="730" t="str">
        <f>'[1]CM.02- FUNGIBLE'!$B$7</f>
        <v>Grapas 26/6</v>
      </c>
      <c r="D1897" s="723" t="s">
        <v>591</v>
      </c>
      <c r="E1897" s="731">
        <v>1</v>
      </c>
      <c r="F1897" s="732">
        <f>'[1]CM.02- FUNGIBLE'!$E$7</f>
        <v>4.5199999999999998E-4</v>
      </c>
      <c r="G1897" s="726">
        <f t="shared" si="31"/>
        <v>4.5199999999999998E-4</v>
      </c>
    </row>
    <row r="1898" spans="1:21" x14ac:dyDescent="0.2">
      <c r="A1898" s="1463"/>
      <c r="B1898" s="1471">
        <v>18</v>
      </c>
      <c r="C1898" s="722" t="str">
        <f>'[1]CM.02- FUNGIBLE'!$B$8</f>
        <v>Papel Bond A-4 75 gramos</v>
      </c>
      <c r="D1898" s="723" t="s">
        <v>591</v>
      </c>
      <c r="E1898" s="724">
        <v>2</v>
      </c>
      <c r="F1898" s="729">
        <f>'[1]CM.02- FUNGIBLE'!$E$8</f>
        <v>3.1600000000000003E-2</v>
      </c>
      <c r="G1898" s="726">
        <f t="shared" si="31"/>
        <v>6.3200000000000006E-2</v>
      </c>
    </row>
    <row r="1899" spans="1:21" x14ac:dyDescent="0.2">
      <c r="A1899" s="1464"/>
      <c r="B1899" s="1466"/>
      <c r="C1899" s="730" t="str">
        <f>'[1]CM.02- FUNGIBLE'!$B$7</f>
        <v>Grapas 26/6</v>
      </c>
      <c r="D1899" s="723" t="s">
        <v>591</v>
      </c>
      <c r="E1899" s="731">
        <v>1</v>
      </c>
      <c r="F1899" s="732">
        <f>'[1]CM.02- FUNGIBLE'!$E$7</f>
        <v>4.5199999999999998E-4</v>
      </c>
      <c r="G1899" s="726">
        <f t="shared" si="31"/>
        <v>4.5199999999999998E-4</v>
      </c>
    </row>
    <row r="1900" spans="1:21" ht="36" x14ac:dyDescent="0.2">
      <c r="A1900" s="706"/>
      <c r="B1900" s="707"/>
      <c r="C1900" s="706"/>
      <c r="D1900" s="713"/>
      <c r="E1900" s="713"/>
      <c r="F1900" s="692" t="s">
        <v>592</v>
      </c>
      <c r="G1900" s="691">
        <f>SUM(G1894:G1899)</f>
        <v>0.93210400000000004</v>
      </c>
    </row>
    <row r="1902" spans="1:21" s="52" customFormat="1" ht="15" customHeight="1" x14ac:dyDescent="0.25">
      <c r="A1902" s="1305" t="s">
        <v>55</v>
      </c>
      <c r="B1902" s="1305"/>
      <c r="C1902" s="1305"/>
      <c r="D1902" s="1305"/>
      <c r="E1902" s="1305"/>
      <c r="F1902" s="1305"/>
      <c r="G1902" s="1305"/>
      <c r="H1902" s="1305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</row>
    <row r="1903" spans="1:21" s="52" customFormat="1" ht="15" x14ac:dyDescent="0.25">
      <c r="A1903" s="1305" t="s">
        <v>673</v>
      </c>
      <c r="B1903" s="1305"/>
      <c r="C1903" s="1305"/>
      <c r="D1903" s="1305"/>
      <c r="E1903" s="1305"/>
      <c r="F1903" s="1305"/>
      <c r="G1903" s="1305"/>
      <c r="H1903" s="1305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</row>
    <row r="1904" spans="1:21" s="52" customFormat="1" ht="15" customHeight="1" x14ac:dyDescent="0.25">
      <c r="A1904" s="1301" t="s">
        <v>674</v>
      </c>
      <c r="B1904" s="1301"/>
      <c r="C1904" s="1301"/>
      <c r="D1904" s="1301"/>
      <c r="E1904" s="1301"/>
      <c r="F1904" s="1301"/>
      <c r="G1904" s="1301"/>
      <c r="H1904" s="130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</row>
    <row r="1905" spans="1:21" ht="14.25" thickBot="1" x14ac:dyDescent="0.3">
      <c r="A1905" s="708" t="s">
        <v>3</v>
      </c>
      <c r="B1905" s="709"/>
      <c r="C1905" s="710"/>
      <c r="D1905" s="708"/>
      <c r="E1905" s="710"/>
      <c r="F1905" s="710"/>
      <c r="G1905" s="710"/>
    </row>
    <row r="1906" spans="1:21" s="750" customFormat="1" ht="36" customHeight="1" thickBot="1" x14ac:dyDescent="0.25">
      <c r="A1906" s="1458" t="s">
        <v>303</v>
      </c>
      <c r="B1906" s="1459"/>
      <c r="C1906" s="1459"/>
      <c r="D1906" s="1459"/>
      <c r="E1906" s="1459"/>
      <c r="F1906" s="1459"/>
      <c r="G1906" s="1459"/>
    </row>
    <row r="1907" spans="1:21" x14ac:dyDescent="0.25">
      <c r="A1907" s="714"/>
      <c r="B1907" s="713"/>
      <c r="C1907" s="714"/>
      <c r="D1907" s="714"/>
      <c r="E1907" s="714"/>
      <c r="F1907" s="714"/>
      <c r="G1907" s="714"/>
    </row>
    <row r="1908" spans="1:21" ht="14.25" thickBot="1" x14ac:dyDescent="0.3">
      <c r="A1908" s="708" t="s">
        <v>4</v>
      </c>
      <c r="B1908" s="709"/>
      <c r="C1908" s="714"/>
      <c r="D1908" s="712"/>
      <c r="F1908" s="715"/>
      <c r="G1908" s="714"/>
    </row>
    <row r="1909" spans="1:21" ht="14.25" thickBot="1" x14ac:dyDescent="0.25">
      <c r="A1909" s="1456" t="s">
        <v>21</v>
      </c>
      <c r="B1909" s="1457"/>
      <c r="C1909" s="1457"/>
      <c r="D1909" s="1457"/>
      <c r="E1909" s="1457"/>
      <c r="F1909" s="1457"/>
      <c r="G1909" s="1457"/>
    </row>
    <row r="1910" spans="1:21" x14ac:dyDescent="0.25">
      <c r="A1910" s="708"/>
      <c r="B1910" s="709"/>
      <c r="C1910" s="715"/>
      <c r="D1910" s="740"/>
      <c r="E1910" s="715"/>
      <c r="F1910" s="715"/>
      <c r="G1910" s="715"/>
    </row>
    <row r="1911" spans="1:21" x14ac:dyDescent="0.2">
      <c r="A1911" s="719" t="s">
        <v>5</v>
      </c>
      <c r="B1911" s="720" t="s">
        <v>6</v>
      </c>
      <c r="C1911" s="680" t="s">
        <v>578</v>
      </c>
      <c r="D1911" s="680" t="s">
        <v>579</v>
      </c>
      <c r="E1911" s="680" t="s">
        <v>580</v>
      </c>
      <c r="F1911" s="687" t="s">
        <v>581</v>
      </c>
      <c r="G1911" s="690" t="s">
        <v>14</v>
      </c>
    </row>
    <row r="1912" spans="1:21" x14ac:dyDescent="0.2">
      <c r="A1912" s="721"/>
      <c r="B1912" s="721"/>
      <c r="C1912" s="680"/>
      <c r="D1912" s="680"/>
      <c r="E1912" s="680" t="s">
        <v>582</v>
      </c>
      <c r="F1912" s="687" t="s">
        <v>583</v>
      </c>
      <c r="G1912" s="687" t="s">
        <v>584</v>
      </c>
    </row>
    <row r="1913" spans="1:21" ht="25.5" customHeight="1" x14ac:dyDescent="0.2">
      <c r="A1913" s="1462" t="str">
        <f>'[1]CM.01-PERSONAL '!$C$185</f>
        <v>GERENCIA DE TRANSPORTE Y TRANSITO</v>
      </c>
      <c r="B1913" s="769">
        <v>11</v>
      </c>
      <c r="C1913" s="722" t="str">
        <f>'[1]CM.02- FUNGIBLE'!$B$6</f>
        <v>Folder manila A4</v>
      </c>
      <c r="D1913" s="723" t="s">
        <v>591</v>
      </c>
      <c r="E1913" s="724">
        <v>1</v>
      </c>
      <c r="F1913" s="725">
        <f>'[1]CM.02- FUNGIBLE'!$E$6</f>
        <v>0.71679999999999999</v>
      </c>
      <c r="G1913" s="726">
        <f t="shared" ref="G1913:G1915" si="32">E1913*F1913</f>
        <v>0.71679999999999999</v>
      </c>
    </row>
    <row r="1914" spans="1:21" x14ac:dyDescent="0.2">
      <c r="A1914" s="1463"/>
      <c r="B1914" s="770"/>
      <c r="C1914" s="727" t="str">
        <f>'[1]CM.02- FUNGIBLE'!$B$5</f>
        <v>Faster</v>
      </c>
      <c r="D1914" s="723" t="s">
        <v>591</v>
      </c>
      <c r="E1914" s="727">
        <v>1</v>
      </c>
      <c r="F1914" s="728">
        <f>'[1]CM.02- FUNGIBLE'!$E$5</f>
        <v>8.8000000000000009E-2</v>
      </c>
      <c r="G1914" s="726">
        <f t="shared" si="32"/>
        <v>8.8000000000000009E-2</v>
      </c>
    </row>
    <row r="1915" spans="1:21" x14ac:dyDescent="0.2">
      <c r="A1915" s="1464"/>
      <c r="B1915" s="724">
        <v>12</v>
      </c>
      <c r="C1915" s="722" t="str">
        <f>'[1]CM.02- FUNGIBLE'!$B$8</f>
        <v>Papel Bond A-4 75 gramos</v>
      </c>
      <c r="D1915" s="723" t="s">
        <v>591</v>
      </c>
      <c r="E1915" s="724">
        <v>2</v>
      </c>
      <c r="F1915" s="729">
        <f>'[1]CM.02- FUNGIBLE'!$E$8</f>
        <v>3.1600000000000003E-2</v>
      </c>
      <c r="G1915" s="726">
        <f t="shared" si="32"/>
        <v>6.3200000000000006E-2</v>
      </c>
    </row>
    <row r="1916" spans="1:21" ht="36" x14ac:dyDescent="0.2">
      <c r="A1916" s="705"/>
      <c r="B1916" s="771"/>
      <c r="C1916" s="772"/>
      <c r="D1916" s="705"/>
      <c r="E1916" s="705"/>
      <c r="F1916" s="692" t="s">
        <v>592</v>
      </c>
      <c r="G1916" s="691">
        <f>SUM(G1913:G1915)</f>
        <v>0.86799999999999999</v>
      </c>
    </row>
    <row r="1917" spans="1:21" ht="12" x14ac:dyDescent="0.2">
      <c r="A1917" s="705"/>
      <c r="B1917" s="771"/>
      <c r="C1917" s="772"/>
      <c r="D1917" s="705"/>
      <c r="E1917" s="705"/>
      <c r="F1917" s="772"/>
      <c r="G1917" s="705"/>
    </row>
    <row r="1918" spans="1:21" s="52" customFormat="1" ht="15" customHeight="1" x14ac:dyDescent="0.25">
      <c r="A1918" s="1305" t="s">
        <v>55</v>
      </c>
      <c r="B1918" s="1305"/>
      <c r="C1918" s="1305"/>
      <c r="D1918" s="1305"/>
      <c r="E1918" s="1305"/>
      <c r="F1918" s="1305"/>
      <c r="G1918" s="1305"/>
      <c r="H1918" s="1305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</row>
    <row r="1919" spans="1:21" s="52" customFormat="1" ht="15" x14ac:dyDescent="0.25">
      <c r="A1919" s="1305" t="s">
        <v>673</v>
      </c>
      <c r="B1919" s="1305"/>
      <c r="C1919" s="1305"/>
      <c r="D1919" s="1305"/>
      <c r="E1919" s="1305"/>
      <c r="F1919" s="1305"/>
      <c r="G1919" s="1305"/>
      <c r="H1919" s="1305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</row>
    <row r="1920" spans="1:21" s="52" customFormat="1" ht="15" customHeight="1" x14ac:dyDescent="0.25">
      <c r="A1920" s="1301" t="s">
        <v>674</v>
      </c>
      <c r="B1920" s="1301"/>
      <c r="C1920" s="1301"/>
      <c r="D1920" s="1301"/>
      <c r="E1920" s="1301"/>
      <c r="F1920" s="1301"/>
      <c r="G1920" s="1301"/>
      <c r="H1920" s="130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</row>
    <row r="1921" spans="1:21" ht="14.25" thickBot="1" x14ac:dyDescent="0.3">
      <c r="A1921" s="708" t="s">
        <v>3</v>
      </c>
      <c r="B1921" s="709"/>
      <c r="C1921" s="710"/>
      <c r="D1921" s="708"/>
      <c r="E1921" s="710"/>
      <c r="F1921" s="710"/>
      <c r="G1921" s="710"/>
    </row>
    <row r="1922" spans="1:21" s="750" customFormat="1" ht="26.25" customHeight="1" thickBot="1" x14ac:dyDescent="0.25">
      <c r="A1922" s="1458" t="s">
        <v>292</v>
      </c>
      <c r="B1922" s="1459"/>
      <c r="C1922" s="1459"/>
      <c r="D1922" s="1459"/>
      <c r="E1922" s="1459"/>
      <c r="F1922" s="1459"/>
      <c r="G1922" s="1459"/>
    </row>
    <row r="1923" spans="1:21" x14ac:dyDescent="0.25">
      <c r="A1923" s="714"/>
      <c r="B1923" s="713"/>
      <c r="C1923" s="714"/>
      <c r="D1923" s="714"/>
      <c r="E1923" s="714"/>
      <c r="F1923" s="714"/>
      <c r="G1923" s="714"/>
    </row>
    <row r="1924" spans="1:21" ht="14.25" thickBot="1" x14ac:dyDescent="0.3">
      <c r="A1924" s="708" t="s">
        <v>4</v>
      </c>
      <c r="B1924" s="709"/>
      <c r="C1924" s="714"/>
      <c r="D1924" s="712"/>
      <c r="F1924" s="715"/>
      <c r="G1924" s="714"/>
    </row>
    <row r="1925" spans="1:21" ht="14.25" thickBot="1" x14ac:dyDescent="0.25">
      <c r="A1925" s="1456" t="s">
        <v>21</v>
      </c>
      <c r="B1925" s="1457"/>
      <c r="C1925" s="1457"/>
      <c r="D1925" s="1457"/>
      <c r="E1925" s="1457"/>
      <c r="F1925" s="1457"/>
      <c r="G1925" s="1457"/>
    </row>
    <row r="1926" spans="1:21" x14ac:dyDescent="0.25">
      <c r="A1926" s="708"/>
      <c r="B1926" s="709"/>
      <c r="C1926" s="715"/>
      <c r="D1926" s="740"/>
      <c r="E1926" s="715"/>
      <c r="F1926" s="715"/>
      <c r="G1926" s="715"/>
    </row>
    <row r="1927" spans="1:21" x14ac:dyDescent="0.2">
      <c r="A1927" s="719" t="s">
        <v>5</v>
      </c>
      <c r="B1927" s="720" t="s">
        <v>6</v>
      </c>
      <c r="C1927" s="680" t="s">
        <v>578</v>
      </c>
      <c r="D1927" s="680" t="s">
        <v>579</v>
      </c>
      <c r="E1927" s="680" t="s">
        <v>580</v>
      </c>
      <c r="F1927" s="687" t="s">
        <v>581</v>
      </c>
      <c r="G1927" s="690" t="s">
        <v>14</v>
      </c>
    </row>
    <row r="1928" spans="1:21" x14ac:dyDescent="0.2">
      <c r="A1928" s="721"/>
      <c r="B1928" s="721"/>
      <c r="C1928" s="680"/>
      <c r="D1928" s="680"/>
      <c r="E1928" s="680" t="s">
        <v>582</v>
      </c>
      <c r="F1928" s="687" t="s">
        <v>583</v>
      </c>
      <c r="G1928" s="687" t="s">
        <v>584</v>
      </c>
    </row>
    <row r="1929" spans="1:21" ht="25.5" customHeight="1" x14ac:dyDescent="0.2">
      <c r="A1929" s="1462" t="str">
        <f>'[1]CM.01-PERSONAL '!$C$185</f>
        <v>GERENCIA DE TRANSPORTE Y TRANSITO</v>
      </c>
      <c r="B1929" s="769">
        <v>11</v>
      </c>
      <c r="C1929" s="722" t="str">
        <f>'[1]CM.02- FUNGIBLE'!$B$6</f>
        <v>Folder manila A4</v>
      </c>
      <c r="D1929" s="723" t="s">
        <v>591</v>
      </c>
      <c r="E1929" s="724">
        <v>1</v>
      </c>
      <c r="F1929" s="725">
        <f>'[1]CM.02- FUNGIBLE'!$E$6</f>
        <v>0.71679999999999999</v>
      </c>
      <c r="G1929" s="726">
        <f t="shared" ref="G1929:G1931" si="33">E1929*F1929</f>
        <v>0.71679999999999999</v>
      </c>
    </row>
    <row r="1930" spans="1:21" x14ac:dyDescent="0.2">
      <c r="A1930" s="1463"/>
      <c r="B1930" s="770"/>
      <c r="C1930" s="727" t="str">
        <f>'[1]CM.02- FUNGIBLE'!$B$5</f>
        <v>Faster</v>
      </c>
      <c r="D1930" s="723" t="s">
        <v>591</v>
      </c>
      <c r="E1930" s="727">
        <v>1</v>
      </c>
      <c r="F1930" s="728">
        <f>'[1]CM.02- FUNGIBLE'!$E$5</f>
        <v>8.8000000000000009E-2</v>
      </c>
      <c r="G1930" s="726">
        <f t="shared" si="33"/>
        <v>8.8000000000000009E-2</v>
      </c>
    </row>
    <row r="1931" spans="1:21" x14ac:dyDescent="0.2">
      <c r="A1931" s="1464"/>
      <c r="B1931" s="724">
        <v>12</v>
      </c>
      <c r="C1931" s="722" t="str">
        <f>'[1]CM.02- FUNGIBLE'!$B$8</f>
        <v>Papel Bond A-4 75 gramos</v>
      </c>
      <c r="D1931" s="723" t="s">
        <v>591</v>
      </c>
      <c r="E1931" s="724">
        <v>2</v>
      </c>
      <c r="F1931" s="729">
        <f>'[1]CM.02- FUNGIBLE'!$E$8</f>
        <v>3.1600000000000003E-2</v>
      </c>
      <c r="G1931" s="726">
        <f t="shared" si="33"/>
        <v>6.3200000000000006E-2</v>
      </c>
    </row>
    <row r="1932" spans="1:21" ht="36" x14ac:dyDescent="0.2">
      <c r="A1932" s="705"/>
      <c r="B1932" s="771"/>
      <c r="C1932" s="772"/>
      <c r="D1932" s="705"/>
      <c r="E1932" s="705"/>
      <c r="F1932" s="692" t="s">
        <v>592</v>
      </c>
      <c r="G1932" s="691">
        <f>SUM(G1929:G1931)</f>
        <v>0.86799999999999999</v>
      </c>
    </row>
    <row r="1933" spans="1:21" ht="12" x14ac:dyDescent="0.2">
      <c r="A1933" s="705"/>
      <c r="B1933" s="771"/>
      <c r="C1933" s="772"/>
      <c r="D1933" s="705"/>
      <c r="E1933" s="705"/>
      <c r="F1933" s="772"/>
      <c r="G1933" s="705"/>
    </row>
    <row r="1934" spans="1:21" ht="12" x14ac:dyDescent="0.2">
      <c r="A1934" s="705"/>
      <c r="B1934" s="771"/>
      <c r="C1934" s="772"/>
      <c r="D1934" s="705"/>
      <c r="E1934" s="705"/>
      <c r="F1934" s="772"/>
      <c r="G1934" s="705"/>
    </row>
    <row r="1935" spans="1:21" s="52" customFormat="1" ht="15" customHeight="1" x14ac:dyDescent="0.25">
      <c r="A1935" s="1305" t="s">
        <v>55</v>
      </c>
      <c r="B1935" s="1305"/>
      <c r="C1935" s="1305"/>
      <c r="D1935" s="1305"/>
      <c r="E1935" s="1305"/>
      <c r="F1935" s="1305"/>
      <c r="G1935" s="1305"/>
      <c r="H1935" s="1305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</row>
    <row r="1936" spans="1:21" s="52" customFormat="1" ht="15" x14ac:dyDescent="0.25">
      <c r="A1936" s="1305" t="s">
        <v>673</v>
      </c>
      <c r="B1936" s="1305"/>
      <c r="C1936" s="1305"/>
      <c r="D1936" s="1305"/>
      <c r="E1936" s="1305"/>
      <c r="F1936" s="1305"/>
      <c r="G1936" s="1305"/>
      <c r="H1936" s="1305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</row>
    <row r="1937" spans="1:21" s="52" customFormat="1" ht="15" customHeight="1" x14ac:dyDescent="0.25">
      <c r="A1937" s="1301" t="s">
        <v>674</v>
      </c>
      <c r="B1937" s="1301"/>
      <c r="C1937" s="1301"/>
      <c r="D1937" s="1301"/>
      <c r="E1937" s="1301"/>
      <c r="F1937" s="1301"/>
      <c r="G1937" s="1301"/>
      <c r="H1937" s="130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</row>
    <row r="1938" spans="1:21" ht="14.25" thickBot="1" x14ac:dyDescent="0.3">
      <c r="A1938" s="708" t="s">
        <v>3</v>
      </c>
      <c r="B1938" s="709"/>
      <c r="C1938" s="710"/>
      <c r="D1938" s="708"/>
      <c r="E1938" s="710"/>
      <c r="F1938" s="710"/>
      <c r="G1938" s="710"/>
    </row>
    <row r="1939" spans="1:21" ht="33.75" customHeight="1" thickBot="1" x14ac:dyDescent="0.25">
      <c r="A1939" s="1458" t="s">
        <v>293</v>
      </c>
      <c r="B1939" s="1459"/>
      <c r="C1939" s="1459"/>
      <c r="D1939" s="1459"/>
      <c r="E1939" s="1459"/>
      <c r="F1939" s="1459"/>
      <c r="G1939" s="1459"/>
    </row>
    <row r="1940" spans="1:21" x14ac:dyDescent="0.25">
      <c r="A1940" s="714"/>
      <c r="B1940" s="713"/>
      <c r="C1940" s="714"/>
      <c r="D1940" s="714"/>
      <c r="E1940" s="714"/>
      <c r="F1940" s="714"/>
      <c r="G1940" s="714"/>
    </row>
    <row r="1941" spans="1:21" ht="14.25" thickBot="1" x14ac:dyDescent="0.3">
      <c r="A1941" s="708" t="s">
        <v>4</v>
      </c>
      <c r="B1941" s="709"/>
      <c r="C1941" s="714"/>
      <c r="D1941" s="712"/>
      <c r="F1941" s="715"/>
      <c r="G1941" s="714"/>
    </row>
    <row r="1942" spans="1:21" ht="14.25" thickBot="1" x14ac:dyDescent="0.25">
      <c r="A1942" s="1456" t="s">
        <v>21</v>
      </c>
      <c r="B1942" s="1457"/>
      <c r="C1942" s="1457"/>
      <c r="D1942" s="1457"/>
      <c r="E1942" s="1457"/>
      <c r="F1942" s="1457"/>
      <c r="G1942" s="1457"/>
    </row>
    <row r="1943" spans="1:21" x14ac:dyDescent="0.25">
      <c r="A1943" s="708"/>
      <c r="B1943" s="709"/>
      <c r="C1943" s="715"/>
      <c r="D1943" s="740"/>
      <c r="E1943" s="715"/>
      <c r="F1943" s="715"/>
      <c r="G1943" s="715"/>
    </row>
    <row r="1944" spans="1:21" x14ac:dyDescent="0.2">
      <c r="A1944" s="719" t="s">
        <v>5</v>
      </c>
      <c r="B1944" s="720" t="s">
        <v>6</v>
      </c>
      <c r="C1944" s="680" t="s">
        <v>578</v>
      </c>
      <c r="D1944" s="680" t="s">
        <v>579</v>
      </c>
      <c r="E1944" s="680" t="s">
        <v>580</v>
      </c>
      <c r="F1944" s="687" t="s">
        <v>581</v>
      </c>
      <c r="G1944" s="690" t="s">
        <v>14</v>
      </c>
    </row>
    <row r="1945" spans="1:21" x14ac:dyDescent="0.2">
      <c r="A1945" s="721"/>
      <c r="B1945" s="721"/>
      <c r="C1945" s="680"/>
      <c r="D1945" s="680"/>
      <c r="E1945" s="680" t="s">
        <v>582</v>
      </c>
      <c r="F1945" s="687" t="s">
        <v>583</v>
      </c>
      <c r="G1945" s="687" t="s">
        <v>584</v>
      </c>
    </row>
    <row r="1946" spans="1:21" ht="25.5" customHeight="1" x14ac:dyDescent="0.2">
      <c r="A1946" s="1462" t="str">
        <f>'[1]CM.01-PERSONAL '!$C$185</f>
        <v>GERENCIA DE TRANSPORTE Y TRANSITO</v>
      </c>
      <c r="B1946" s="769">
        <v>11</v>
      </c>
      <c r="C1946" s="722" t="str">
        <f>'[1]CM.02- FUNGIBLE'!$B$6</f>
        <v>Folder manila A4</v>
      </c>
      <c r="D1946" s="723" t="s">
        <v>591</v>
      </c>
      <c r="E1946" s="724">
        <v>1</v>
      </c>
      <c r="F1946" s="725">
        <f>'[1]CM.02- FUNGIBLE'!$E$6</f>
        <v>0.71679999999999999</v>
      </c>
      <c r="G1946" s="726">
        <f t="shared" ref="G1946:G1948" si="34">E1946*F1946</f>
        <v>0.71679999999999999</v>
      </c>
    </row>
    <row r="1947" spans="1:21" x14ac:dyDescent="0.2">
      <c r="A1947" s="1463"/>
      <c r="B1947" s="770"/>
      <c r="C1947" s="727" t="str">
        <f>'[1]CM.02- FUNGIBLE'!$B$5</f>
        <v>Faster</v>
      </c>
      <c r="D1947" s="723" t="s">
        <v>591</v>
      </c>
      <c r="E1947" s="727">
        <v>1</v>
      </c>
      <c r="F1947" s="728">
        <f>'[1]CM.02- FUNGIBLE'!$E$5</f>
        <v>8.8000000000000009E-2</v>
      </c>
      <c r="G1947" s="726">
        <f t="shared" si="34"/>
        <v>8.8000000000000009E-2</v>
      </c>
    </row>
    <row r="1948" spans="1:21" x14ac:dyDescent="0.2">
      <c r="A1948" s="1464"/>
      <c r="B1948" s="724">
        <v>12</v>
      </c>
      <c r="C1948" s="722" t="str">
        <f>'[1]CM.02- FUNGIBLE'!$B$8</f>
        <v>Papel Bond A-4 75 gramos</v>
      </c>
      <c r="D1948" s="723" t="s">
        <v>591</v>
      </c>
      <c r="E1948" s="724">
        <v>2</v>
      </c>
      <c r="F1948" s="729">
        <f>'[1]CM.02- FUNGIBLE'!$E$8</f>
        <v>3.1600000000000003E-2</v>
      </c>
      <c r="G1948" s="726">
        <f t="shared" si="34"/>
        <v>6.3200000000000006E-2</v>
      </c>
    </row>
    <row r="1949" spans="1:21" ht="36" x14ac:dyDescent="0.2">
      <c r="A1949" s="705"/>
      <c r="B1949" s="771"/>
      <c r="C1949" s="772"/>
      <c r="D1949" s="705"/>
      <c r="E1949" s="705"/>
      <c r="F1949" s="692" t="s">
        <v>592</v>
      </c>
      <c r="G1949" s="691">
        <f>SUM(G1946:G1948)</f>
        <v>0.86799999999999999</v>
      </c>
    </row>
    <row r="1950" spans="1:21" s="52" customFormat="1" ht="15" customHeight="1" x14ac:dyDescent="0.25">
      <c r="A1950" s="1305" t="s">
        <v>55</v>
      </c>
      <c r="B1950" s="1305"/>
      <c r="C1950" s="1305"/>
      <c r="D1950" s="1305"/>
      <c r="E1950" s="1305"/>
      <c r="F1950" s="1305"/>
      <c r="G1950" s="1305"/>
      <c r="H1950" s="1305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</row>
    <row r="1951" spans="1:21" s="52" customFormat="1" ht="15" x14ac:dyDescent="0.25">
      <c r="A1951" s="1305" t="s">
        <v>673</v>
      </c>
      <c r="B1951" s="1305"/>
      <c r="C1951" s="1305"/>
      <c r="D1951" s="1305"/>
      <c r="E1951" s="1305"/>
      <c r="F1951" s="1305"/>
      <c r="G1951" s="1305"/>
      <c r="H1951" s="1305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</row>
    <row r="1952" spans="1:21" s="52" customFormat="1" ht="15" customHeight="1" x14ac:dyDescent="0.25">
      <c r="A1952" s="1301" t="s">
        <v>674</v>
      </c>
      <c r="B1952" s="1301"/>
      <c r="C1952" s="1301"/>
      <c r="D1952" s="1301"/>
      <c r="E1952" s="1301"/>
      <c r="F1952" s="1301"/>
      <c r="G1952" s="1301"/>
      <c r="H1952" s="130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</row>
    <row r="1953" spans="1:21" ht="14.25" thickBot="1" x14ac:dyDescent="0.3">
      <c r="A1953" s="708" t="s">
        <v>3</v>
      </c>
      <c r="B1953" s="709"/>
      <c r="C1953" s="710"/>
      <c r="D1953" s="708"/>
      <c r="E1953" s="710"/>
      <c r="F1953" s="710"/>
      <c r="G1953" s="710"/>
    </row>
    <row r="1954" spans="1:21" ht="31.5" customHeight="1" thickBot="1" x14ac:dyDescent="0.25">
      <c r="A1954" s="1458" t="s">
        <v>294</v>
      </c>
      <c r="B1954" s="1459"/>
      <c r="C1954" s="1459"/>
      <c r="D1954" s="1459"/>
      <c r="E1954" s="1459"/>
      <c r="F1954" s="1459"/>
      <c r="G1954" s="1459"/>
    </row>
    <row r="1955" spans="1:21" x14ac:dyDescent="0.25">
      <c r="A1955" s="714"/>
      <c r="B1955" s="713"/>
      <c r="C1955" s="714"/>
      <c r="D1955" s="714"/>
      <c r="E1955" s="714"/>
      <c r="F1955" s="714"/>
      <c r="G1955" s="714"/>
    </row>
    <row r="1956" spans="1:21" ht="14.25" thickBot="1" x14ac:dyDescent="0.3">
      <c r="A1956" s="708" t="s">
        <v>4</v>
      </c>
      <c r="B1956" s="709"/>
      <c r="C1956" s="714"/>
      <c r="D1956" s="712"/>
      <c r="F1956" s="715"/>
      <c r="G1956" s="714"/>
    </row>
    <row r="1957" spans="1:21" ht="14.25" thickBot="1" x14ac:dyDescent="0.25">
      <c r="A1957" s="1456" t="s">
        <v>21</v>
      </c>
      <c r="B1957" s="1457"/>
      <c r="C1957" s="1457"/>
      <c r="D1957" s="1457"/>
      <c r="E1957" s="1457"/>
      <c r="F1957" s="1457"/>
      <c r="G1957" s="1457"/>
    </row>
    <row r="1958" spans="1:21" x14ac:dyDescent="0.25">
      <c r="A1958" s="708"/>
      <c r="B1958" s="709"/>
      <c r="C1958" s="715"/>
      <c r="D1958" s="740"/>
      <c r="E1958" s="715"/>
      <c r="F1958" s="715"/>
      <c r="G1958" s="715"/>
    </row>
    <row r="1959" spans="1:21" x14ac:dyDescent="0.2">
      <c r="A1959" s="719" t="s">
        <v>5</v>
      </c>
      <c r="B1959" s="720" t="s">
        <v>6</v>
      </c>
      <c r="C1959" s="680" t="s">
        <v>578</v>
      </c>
      <c r="D1959" s="680" t="s">
        <v>579</v>
      </c>
      <c r="E1959" s="680" t="s">
        <v>580</v>
      </c>
      <c r="F1959" s="687" t="s">
        <v>581</v>
      </c>
      <c r="G1959" s="690" t="s">
        <v>14</v>
      </c>
    </row>
    <row r="1960" spans="1:21" x14ac:dyDescent="0.2">
      <c r="A1960" s="721"/>
      <c r="B1960" s="721"/>
      <c r="C1960" s="680"/>
      <c r="D1960" s="680"/>
      <c r="E1960" s="680" t="s">
        <v>582</v>
      </c>
      <c r="F1960" s="687" t="s">
        <v>583</v>
      </c>
      <c r="G1960" s="687" t="s">
        <v>584</v>
      </c>
    </row>
    <row r="1961" spans="1:21" ht="25.5" customHeight="1" x14ac:dyDescent="0.2">
      <c r="A1961" s="1462" t="str">
        <f>'[1]CM.01-PERSONAL '!$C$185</f>
        <v>GERENCIA DE TRANSPORTE Y TRANSITO</v>
      </c>
      <c r="B1961" s="769">
        <v>11</v>
      </c>
      <c r="C1961" s="722" t="str">
        <f>'[1]CM.02- FUNGIBLE'!$B$6</f>
        <v>Folder manila A4</v>
      </c>
      <c r="D1961" s="723" t="s">
        <v>591</v>
      </c>
      <c r="E1961" s="724">
        <v>1</v>
      </c>
      <c r="F1961" s="725">
        <f>'[1]CM.02- FUNGIBLE'!$E$6</f>
        <v>0.71679999999999999</v>
      </c>
      <c r="G1961" s="726">
        <f t="shared" ref="G1961:G1963" si="35">E1961*F1961</f>
        <v>0.71679999999999999</v>
      </c>
    </row>
    <row r="1962" spans="1:21" x14ac:dyDescent="0.2">
      <c r="A1962" s="1463"/>
      <c r="B1962" s="770"/>
      <c r="C1962" s="727" t="str">
        <f>'[1]CM.02- FUNGIBLE'!$B$5</f>
        <v>Faster</v>
      </c>
      <c r="D1962" s="723" t="s">
        <v>591</v>
      </c>
      <c r="E1962" s="727">
        <v>1</v>
      </c>
      <c r="F1962" s="728">
        <f>'[1]CM.02- FUNGIBLE'!$E$5</f>
        <v>8.8000000000000009E-2</v>
      </c>
      <c r="G1962" s="726">
        <f t="shared" si="35"/>
        <v>8.8000000000000009E-2</v>
      </c>
    </row>
    <row r="1963" spans="1:21" x14ac:dyDescent="0.2">
      <c r="A1963" s="1464"/>
      <c r="B1963" s="724">
        <v>12</v>
      </c>
      <c r="C1963" s="722" t="str">
        <f>'[1]CM.02- FUNGIBLE'!$B$8</f>
        <v>Papel Bond A-4 75 gramos</v>
      </c>
      <c r="D1963" s="723" t="s">
        <v>591</v>
      </c>
      <c r="E1963" s="724">
        <v>2</v>
      </c>
      <c r="F1963" s="729">
        <f>'[1]CM.02- FUNGIBLE'!$E$8</f>
        <v>3.1600000000000003E-2</v>
      </c>
      <c r="G1963" s="726">
        <f t="shared" si="35"/>
        <v>6.3200000000000006E-2</v>
      </c>
    </row>
    <row r="1964" spans="1:21" ht="36" x14ac:dyDescent="0.2">
      <c r="A1964" s="705"/>
      <c r="B1964" s="771"/>
      <c r="C1964" s="772"/>
      <c r="D1964" s="705"/>
      <c r="E1964" s="705"/>
      <c r="F1964" s="692" t="s">
        <v>592</v>
      </c>
      <c r="G1964" s="691">
        <f>SUM(G1961:G1963)</f>
        <v>0.86799999999999999</v>
      </c>
    </row>
    <row r="1965" spans="1:21" ht="12" x14ac:dyDescent="0.2">
      <c r="A1965" s="705"/>
      <c r="B1965" s="771"/>
      <c r="C1965" s="772"/>
      <c r="D1965" s="705"/>
      <c r="E1965" s="705"/>
      <c r="F1965" s="772"/>
      <c r="G1965" s="705"/>
    </row>
    <row r="1966" spans="1:21" ht="12" x14ac:dyDescent="0.2">
      <c r="A1966" s="705"/>
      <c r="B1966" s="771"/>
      <c r="C1966" s="772"/>
      <c r="D1966" s="705"/>
      <c r="E1966" s="705"/>
      <c r="F1966" s="772"/>
      <c r="G1966" s="705"/>
    </row>
    <row r="1967" spans="1:21" s="52" customFormat="1" ht="15" customHeight="1" x14ac:dyDescent="0.25">
      <c r="A1967" s="1305" t="s">
        <v>55</v>
      </c>
      <c r="B1967" s="1305"/>
      <c r="C1967" s="1305"/>
      <c r="D1967" s="1305"/>
      <c r="E1967" s="1305"/>
      <c r="F1967" s="1305"/>
      <c r="G1967" s="1305"/>
      <c r="H1967" s="1305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</row>
    <row r="1968" spans="1:21" s="52" customFormat="1" ht="15" x14ac:dyDescent="0.25">
      <c r="A1968" s="1305" t="s">
        <v>673</v>
      </c>
      <c r="B1968" s="1305"/>
      <c r="C1968" s="1305"/>
      <c r="D1968" s="1305"/>
      <c r="E1968" s="1305"/>
      <c r="F1968" s="1305"/>
      <c r="G1968" s="1305"/>
      <c r="H1968" s="1305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</row>
    <row r="1969" spans="1:21" s="52" customFormat="1" ht="15" customHeight="1" x14ac:dyDescent="0.25">
      <c r="A1969" s="1301" t="s">
        <v>674</v>
      </c>
      <c r="B1969" s="1301"/>
      <c r="C1969" s="1301"/>
      <c r="D1969" s="1301"/>
      <c r="E1969" s="1301"/>
      <c r="F1969" s="1301"/>
      <c r="G1969" s="1301"/>
      <c r="H1969" s="130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</row>
    <row r="1970" spans="1:21" ht="14.25" thickBot="1" x14ac:dyDescent="0.3">
      <c r="A1970" s="708" t="s">
        <v>3</v>
      </c>
      <c r="B1970" s="709"/>
      <c r="C1970" s="710"/>
      <c r="D1970" s="708"/>
      <c r="E1970" s="710"/>
      <c r="F1970" s="710"/>
      <c r="G1970" s="710"/>
    </row>
    <row r="1971" spans="1:21" ht="16.5" customHeight="1" thickBot="1" x14ac:dyDescent="0.25">
      <c r="A1971" s="1458" t="s">
        <v>295</v>
      </c>
      <c r="B1971" s="1459"/>
      <c r="C1971" s="1459"/>
      <c r="D1971" s="1459"/>
      <c r="E1971" s="1459"/>
      <c r="F1971" s="1459"/>
      <c r="G1971" s="1459"/>
    </row>
    <row r="1972" spans="1:21" x14ac:dyDescent="0.25">
      <c r="A1972" s="714"/>
      <c r="B1972" s="713"/>
      <c r="C1972" s="714"/>
      <c r="D1972" s="714"/>
      <c r="E1972" s="714"/>
      <c r="F1972" s="714"/>
      <c r="G1972" s="714"/>
    </row>
    <row r="1973" spans="1:21" ht="14.25" thickBot="1" x14ac:dyDescent="0.3">
      <c r="A1973" s="708" t="s">
        <v>4</v>
      </c>
      <c r="B1973" s="709"/>
      <c r="C1973" s="714"/>
      <c r="D1973" s="712"/>
      <c r="F1973" s="715"/>
      <c r="G1973" s="714"/>
    </row>
    <row r="1974" spans="1:21" ht="14.25" thickBot="1" x14ac:dyDescent="0.25">
      <c r="A1974" s="1456" t="s">
        <v>21</v>
      </c>
      <c r="B1974" s="1457"/>
      <c r="C1974" s="1457"/>
      <c r="D1974" s="1457"/>
      <c r="E1974" s="1457"/>
      <c r="F1974" s="1457"/>
      <c r="G1974" s="1457"/>
    </row>
    <row r="1975" spans="1:21" x14ac:dyDescent="0.25">
      <c r="A1975" s="708"/>
      <c r="B1975" s="709"/>
      <c r="C1975" s="715"/>
      <c r="D1975" s="740"/>
      <c r="E1975" s="715"/>
      <c r="F1975" s="715"/>
      <c r="G1975" s="715"/>
    </row>
    <row r="1976" spans="1:21" x14ac:dyDescent="0.2">
      <c r="A1976" s="719" t="s">
        <v>5</v>
      </c>
      <c r="B1976" s="720" t="s">
        <v>6</v>
      </c>
      <c r="C1976" s="680" t="s">
        <v>578</v>
      </c>
      <c r="D1976" s="680" t="s">
        <v>579</v>
      </c>
      <c r="E1976" s="680" t="s">
        <v>580</v>
      </c>
      <c r="F1976" s="687" t="s">
        <v>581</v>
      </c>
      <c r="G1976" s="690" t="s">
        <v>14</v>
      </c>
    </row>
    <row r="1977" spans="1:21" x14ac:dyDescent="0.2">
      <c r="A1977" s="721"/>
      <c r="B1977" s="721"/>
      <c r="C1977" s="680"/>
      <c r="D1977" s="680"/>
      <c r="E1977" s="680" t="s">
        <v>582</v>
      </c>
      <c r="F1977" s="687" t="s">
        <v>583</v>
      </c>
      <c r="G1977" s="687" t="s">
        <v>584</v>
      </c>
    </row>
    <row r="1978" spans="1:21" ht="25.5" customHeight="1" x14ac:dyDescent="0.2">
      <c r="A1978" s="1462" t="str">
        <f>'[1]CM.01-PERSONAL '!$C$185</f>
        <v>GERENCIA DE TRANSPORTE Y TRANSITO</v>
      </c>
      <c r="B1978" s="1465">
        <v>3</v>
      </c>
      <c r="C1978" s="722" t="str">
        <f>'[1]CM.02- FUNGIBLE'!$B$6</f>
        <v>Folder manila A4</v>
      </c>
      <c r="D1978" s="723" t="s">
        <v>591</v>
      </c>
      <c r="E1978" s="724">
        <v>1</v>
      </c>
      <c r="F1978" s="725">
        <f>'[1]CM.02- FUNGIBLE'!$E$6</f>
        <v>0.71679999999999999</v>
      </c>
      <c r="G1978" s="726">
        <f t="shared" ref="G1978:G1981" si="36">E1978*F1978</f>
        <v>0.71679999999999999</v>
      </c>
    </row>
    <row r="1979" spans="1:21" x14ac:dyDescent="0.2">
      <c r="A1979" s="1463"/>
      <c r="B1979" s="1466"/>
      <c r="C1979" s="727" t="str">
        <f>'[1]CM.02- FUNGIBLE'!$B$5</f>
        <v>Faster</v>
      </c>
      <c r="D1979" s="723" t="s">
        <v>591</v>
      </c>
      <c r="E1979" s="727">
        <v>1</v>
      </c>
      <c r="F1979" s="728">
        <f>'[1]CM.02- FUNGIBLE'!$E$5</f>
        <v>8.8000000000000009E-2</v>
      </c>
      <c r="G1979" s="726">
        <f t="shared" si="36"/>
        <v>8.8000000000000009E-2</v>
      </c>
    </row>
    <row r="1980" spans="1:21" x14ac:dyDescent="0.2">
      <c r="A1980" s="1463"/>
      <c r="B1980" s="1465">
        <v>4</v>
      </c>
      <c r="C1980" s="722" t="str">
        <f>'[1]CM.02- FUNGIBLE'!$B$8</f>
        <v>Papel Bond A-4 75 gramos</v>
      </c>
      <c r="D1980" s="723" t="s">
        <v>591</v>
      </c>
      <c r="E1980" s="724">
        <v>2</v>
      </c>
      <c r="F1980" s="729">
        <f>'[1]CM.02- FUNGIBLE'!$E$8</f>
        <v>3.1600000000000003E-2</v>
      </c>
      <c r="G1980" s="726">
        <f t="shared" si="36"/>
        <v>6.3200000000000006E-2</v>
      </c>
    </row>
    <row r="1981" spans="1:21" x14ac:dyDescent="0.2">
      <c r="A1981" s="1463"/>
      <c r="B1981" s="1466"/>
      <c r="C1981" s="730" t="str">
        <f>'[1]CM.02- FUNGIBLE'!$B$7</f>
        <v>Grapas 26/6</v>
      </c>
      <c r="D1981" s="723" t="s">
        <v>591</v>
      </c>
      <c r="E1981" s="731">
        <v>2</v>
      </c>
      <c r="F1981" s="732">
        <f>'[1]CM.02- FUNGIBLE'!$E$7</f>
        <v>4.5199999999999998E-4</v>
      </c>
      <c r="G1981" s="726">
        <f t="shared" si="36"/>
        <v>9.0399999999999996E-4</v>
      </c>
    </row>
    <row r="1982" spans="1:21" ht="25.5" customHeight="1" x14ac:dyDescent="0.2">
      <c r="A1982" s="1464"/>
      <c r="B1982" s="727">
        <v>5</v>
      </c>
      <c r="C1982" s="722" t="str">
        <f>'[1]CM.02- FUNGIBLE'!$B$8</f>
        <v>Papel Bond A-4 75 gramos</v>
      </c>
      <c r="D1982" s="723" t="s">
        <v>591</v>
      </c>
      <c r="E1982" s="724">
        <v>1</v>
      </c>
      <c r="F1982" s="729">
        <f>'[1]CM.02- FUNGIBLE'!$E$8</f>
        <v>3.1600000000000003E-2</v>
      </c>
      <c r="G1982" s="726">
        <f t="shared" ref="G1982" si="37">E1982*F1982</f>
        <v>3.1600000000000003E-2</v>
      </c>
    </row>
    <row r="1983" spans="1:21" ht="36" x14ac:dyDescent="0.2">
      <c r="A1983" s="705"/>
      <c r="B1983" s="771"/>
      <c r="C1983" s="772"/>
      <c r="D1983" s="705"/>
      <c r="E1983" s="705"/>
      <c r="F1983" s="692" t="s">
        <v>592</v>
      </c>
      <c r="G1983" s="738">
        <f>SUM(G1978:G1982)</f>
        <v>0.90050399999999997</v>
      </c>
    </row>
    <row r="1984" spans="1:21" ht="12" x14ac:dyDescent="0.2">
      <c r="A1984" s="705"/>
      <c r="B1984" s="771"/>
      <c r="C1984" s="772"/>
      <c r="D1984" s="705"/>
      <c r="E1984" s="705"/>
      <c r="F1984" s="772"/>
      <c r="G1984" s="705"/>
    </row>
    <row r="1985" spans="1:21" ht="12" x14ac:dyDescent="0.2">
      <c r="A1985" s="705"/>
      <c r="B1985" s="771"/>
      <c r="C1985" s="772"/>
      <c r="D1985" s="705"/>
      <c r="E1985" s="705"/>
      <c r="F1985" s="772"/>
      <c r="G1985" s="705"/>
    </row>
    <row r="1986" spans="1:21" s="52" customFormat="1" ht="15" customHeight="1" x14ac:dyDescent="0.25">
      <c r="A1986" s="1305" t="s">
        <v>55</v>
      </c>
      <c r="B1986" s="1305"/>
      <c r="C1986" s="1305"/>
      <c r="D1986" s="1305"/>
      <c r="E1986" s="1305"/>
      <c r="F1986" s="1305"/>
      <c r="G1986" s="1305"/>
      <c r="H1986" s="1305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</row>
    <row r="1987" spans="1:21" s="52" customFormat="1" ht="15" x14ac:dyDescent="0.25">
      <c r="A1987" s="1305" t="s">
        <v>673</v>
      </c>
      <c r="B1987" s="1305"/>
      <c r="C1987" s="1305"/>
      <c r="D1987" s="1305"/>
      <c r="E1987" s="1305"/>
      <c r="F1987" s="1305"/>
      <c r="G1987" s="1305"/>
      <c r="H1987" s="1305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</row>
    <row r="1988" spans="1:21" s="52" customFormat="1" ht="15" customHeight="1" x14ac:dyDescent="0.25">
      <c r="A1988" s="1301" t="s">
        <v>674</v>
      </c>
      <c r="B1988" s="1301"/>
      <c r="C1988" s="1301"/>
      <c r="D1988" s="1301"/>
      <c r="E1988" s="1301"/>
      <c r="F1988" s="1301"/>
      <c r="G1988" s="1301"/>
      <c r="H1988" s="130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</row>
    <row r="1989" spans="1:21" ht="14.25" thickBot="1" x14ac:dyDescent="0.3">
      <c r="A1989" s="708" t="s">
        <v>3</v>
      </c>
      <c r="B1989" s="709"/>
      <c r="C1989" s="710"/>
      <c r="D1989" s="708"/>
      <c r="E1989" s="710"/>
      <c r="F1989" s="710"/>
      <c r="G1989" s="710"/>
    </row>
    <row r="1990" spans="1:21" ht="14.25" thickBot="1" x14ac:dyDescent="0.25">
      <c r="A1990" s="1458" t="s">
        <v>482</v>
      </c>
      <c r="B1990" s="1459"/>
      <c r="C1990" s="1459"/>
      <c r="D1990" s="1459"/>
      <c r="E1990" s="1459"/>
      <c r="F1990" s="1459"/>
      <c r="G1990" s="1459"/>
    </row>
    <row r="1991" spans="1:21" x14ac:dyDescent="0.25">
      <c r="A1991" s="714"/>
      <c r="B1991" s="713"/>
      <c r="C1991" s="714"/>
      <c r="D1991" s="714"/>
      <c r="E1991" s="714"/>
      <c r="F1991" s="714"/>
      <c r="G1991" s="714"/>
    </row>
    <row r="1992" spans="1:21" ht="14.25" thickBot="1" x14ac:dyDescent="0.3">
      <c r="A1992" s="708" t="s">
        <v>4</v>
      </c>
      <c r="B1992" s="709"/>
      <c r="C1992" s="714"/>
      <c r="D1992" s="712"/>
      <c r="F1992" s="715"/>
      <c r="G1992" s="714"/>
    </row>
    <row r="1993" spans="1:21" ht="14.25" thickBot="1" x14ac:dyDescent="0.25">
      <c r="A1993" s="1456" t="s">
        <v>21</v>
      </c>
      <c r="B1993" s="1457"/>
      <c r="C1993" s="1457"/>
      <c r="D1993" s="1457"/>
      <c r="E1993" s="1457"/>
      <c r="F1993" s="1457"/>
      <c r="G1993" s="1457"/>
    </row>
    <row r="1994" spans="1:21" x14ac:dyDescent="0.25">
      <c r="A1994" s="708"/>
      <c r="B1994" s="709"/>
      <c r="C1994" s="715"/>
      <c r="D1994" s="740"/>
      <c r="E1994" s="715"/>
      <c r="F1994" s="715"/>
      <c r="G1994" s="715"/>
    </row>
    <row r="1995" spans="1:21" x14ac:dyDescent="0.2">
      <c r="A1995" s="719" t="s">
        <v>5</v>
      </c>
      <c r="B1995" s="720" t="s">
        <v>6</v>
      </c>
      <c r="C1995" s="680" t="s">
        <v>578</v>
      </c>
      <c r="D1995" s="680" t="s">
        <v>579</v>
      </c>
      <c r="E1995" s="680" t="s">
        <v>580</v>
      </c>
      <c r="F1995" s="687" t="s">
        <v>581</v>
      </c>
      <c r="G1995" s="690" t="s">
        <v>14</v>
      </c>
    </row>
    <row r="1996" spans="1:21" x14ac:dyDescent="0.2">
      <c r="A1996" s="721"/>
      <c r="B1996" s="721"/>
      <c r="C1996" s="680"/>
      <c r="D1996" s="680"/>
      <c r="E1996" s="680" t="s">
        <v>582</v>
      </c>
      <c r="F1996" s="687" t="s">
        <v>583</v>
      </c>
      <c r="G1996" s="687" t="s">
        <v>584</v>
      </c>
    </row>
    <row r="1997" spans="1:21" ht="25.5" customHeight="1" x14ac:dyDescent="0.2">
      <c r="A1997" s="1462" t="str">
        <f>'[1]CM.01-PERSONAL '!$C$185</f>
        <v>GERENCIA DE TRANSPORTE Y TRANSITO</v>
      </c>
      <c r="B1997" s="1465">
        <v>3</v>
      </c>
      <c r="C1997" s="722" t="str">
        <f>'[1]CM.02- FUNGIBLE'!$B$6</f>
        <v>Folder manila A4</v>
      </c>
      <c r="D1997" s="723" t="s">
        <v>591</v>
      </c>
      <c r="E1997" s="724">
        <v>1</v>
      </c>
      <c r="F1997" s="725">
        <f>'[1]CM.02- FUNGIBLE'!$E$6</f>
        <v>0.71679999999999999</v>
      </c>
      <c r="G1997" s="726">
        <f t="shared" ref="G1997:G1999" si="38">E1997*F1997</f>
        <v>0.71679999999999999</v>
      </c>
    </row>
    <row r="1998" spans="1:21" x14ac:dyDescent="0.2">
      <c r="A1998" s="1463"/>
      <c r="B1998" s="1466"/>
      <c r="C1998" s="727" t="str">
        <f>'[1]CM.02- FUNGIBLE'!$B$5</f>
        <v>Faster</v>
      </c>
      <c r="D1998" s="723" t="s">
        <v>591</v>
      </c>
      <c r="E1998" s="727">
        <v>1</v>
      </c>
      <c r="F1998" s="728">
        <f>'[1]CM.02- FUNGIBLE'!$E$5</f>
        <v>8.8000000000000009E-2</v>
      </c>
      <c r="G1998" s="726">
        <f t="shared" si="38"/>
        <v>8.8000000000000009E-2</v>
      </c>
    </row>
    <row r="1999" spans="1:21" ht="25.5" customHeight="1" x14ac:dyDescent="0.2">
      <c r="A1999" s="1464"/>
      <c r="B1999" s="727">
        <v>4</v>
      </c>
      <c r="C1999" s="722" t="str">
        <f>'[1]CM.02- FUNGIBLE'!$B$8</f>
        <v>Papel Bond A-4 75 gramos</v>
      </c>
      <c r="D1999" s="723" t="s">
        <v>591</v>
      </c>
      <c r="E1999" s="724">
        <v>1</v>
      </c>
      <c r="F1999" s="729">
        <f>'[1]CM.02- FUNGIBLE'!$E$8</f>
        <v>3.1600000000000003E-2</v>
      </c>
      <c r="G1999" s="726">
        <f t="shared" si="38"/>
        <v>3.1600000000000003E-2</v>
      </c>
    </row>
    <row r="2000" spans="1:21" ht="36" x14ac:dyDescent="0.2">
      <c r="A2000" s="705"/>
      <c r="B2000" s="771"/>
      <c r="C2000" s="772"/>
      <c r="D2000" s="705"/>
      <c r="E2000" s="705"/>
      <c r="F2000" s="692" t="s">
        <v>592</v>
      </c>
      <c r="G2000" s="738">
        <f>SUM(G1995:G1999)</f>
        <v>0.83639999999999992</v>
      </c>
    </row>
    <row r="2001" spans="1:21" ht="12" x14ac:dyDescent="0.2">
      <c r="A2001" s="705"/>
      <c r="B2001" s="771"/>
      <c r="C2001" s="772"/>
      <c r="D2001" s="705"/>
      <c r="E2001" s="705"/>
      <c r="F2001" s="772"/>
      <c r="G2001" s="705"/>
    </row>
    <row r="2002" spans="1:21" s="52" customFormat="1" ht="15" customHeight="1" x14ac:dyDescent="0.25">
      <c r="A2002" s="1305" t="s">
        <v>55</v>
      </c>
      <c r="B2002" s="1305"/>
      <c r="C2002" s="1305"/>
      <c r="D2002" s="1305"/>
      <c r="E2002" s="1305"/>
      <c r="F2002" s="1305"/>
      <c r="G2002" s="1305"/>
      <c r="H2002" s="1305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</row>
    <row r="2003" spans="1:21" s="52" customFormat="1" ht="15" x14ac:dyDescent="0.25">
      <c r="A2003" s="1305" t="s">
        <v>673</v>
      </c>
      <c r="B2003" s="1305"/>
      <c r="C2003" s="1305"/>
      <c r="D2003" s="1305"/>
      <c r="E2003" s="1305"/>
      <c r="F2003" s="1305"/>
      <c r="G2003" s="1305"/>
      <c r="H2003" s="1305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</row>
    <row r="2004" spans="1:21" s="52" customFormat="1" ht="15" customHeight="1" x14ac:dyDescent="0.25">
      <c r="A2004" s="1301" t="s">
        <v>674</v>
      </c>
      <c r="B2004" s="1301"/>
      <c r="C2004" s="1301"/>
      <c r="D2004" s="1301"/>
      <c r="E2004" s="1301"/>
      <c r="F2004" s="1301"/>
      <c r="G2004" s="1301"/>
      <c r="H2004" s="130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</row>
    <row r="2005" spans="1:21" ht="14.25" thickBot="1" x14ac:dyDescent="0.3">
      <c r="A2005" s="708" t="s">
        <v>3</v>
      </c>
      <c r="B2005" s="709"/>
      <c r="C2005" s="710"/>
      <c r="D2005" s="708"/>
      <c r="E2005" s="710"/>
      <c r="F2005" s="710"/>
      <c r="G2005" s="710"/>
    </row>
    <row r="2006" spans="1:21" ht="14.25" thickBot="1" x14ac:dyDescent="0.25">
      <c r="A2006" s="1458" t="s">
        <v>481</v>
      </c>
      <c r="B2006" s="1459"/>
      <c r="C2006" s="1459"/>
      <c r="D2006" s="1459"/>
      <c r="E2006" s="1459"/>
      <c r="F2006" s="1459"/>
      <c r="G2006" s="1459"/>
    </row>
    <row r="2007" spans="1:21" x14ac:dyDescent="0.25">
      <c r="A2007" s="714"/>
      <c r="B2007" s="713"/>
      <c r="C2007" s="714"/>
      <c r="D2007" s="714"/>
      <c r="E2007" s="714"/>
      <c r="F2007" s="714"/>
      <c r="G2007" s="714"/>
    </row>
    <row r="2008" spans="1:21" ht="14.25" thickBot="1" x14ac:dyDescent="0.3">
      <c r="A2008" s="708" t="s">
        <v>4</v>
      </c>
      <c r="B2008" s="709"/>
      <c r="C2008" s="714"/>
      <c r="D2008" s="712"/>
      <c r="F2008" s="715"/>
      <c r="G2008" s="714"/>
    </row>
    <row r="2009" spans="1:21" ht="14.25" thickBot="1" x14ac:dyDescent="0.25">
      <c r="A2009" s="1456" t="s">
        <v>21</v>
      </c>
      <c r="B2009" s="1457"/>
      <c r="C2009" s="1457"/>
      <c r="D2009" s="1457"/>
      <c r="E2009" s="1457"/>
      <c r="F2009" s="1457"/>
      <c r="G2009" s="1457"/>
    </row>
    <row r="2010" spans="1:21" x14ac:dyDescent="0.25">
      <c r="A2010" s="708"/>
      <c r="B2010" s="709"/>
      <c r="C2010" s="715"/>
      <c r="D2010" s="740"/>
      <c r="E2010" s="715"/>
      <c r="F2010" s="715"/>
      <c r="G2010" s="715"/>
    </row>
    <row r="2011" spans="1:21" x14ac:dyDescent="0.2">
      <c r="A2011" s="719" t="s">
        <v>5</v>
      </c>
      <c r="B2011" s="720" t="s">
        <v>6</v>
      </c>
      <c r="C2011" s="680" t="s">
        <v>578</v>
      </c>
      <c r="D2011" s="680" t="s">
        <v>579</v>
      </c>
      <c r="E2011" s="680" t="s">
        <v>580</v>
      </c>
      <c r="F2011" s="687" t="s">
        <v>581</v>
      </c>
      <c r="G2011" s="690" t="s">
        <v>14</v>
      </c>
    </row>
    <row r="2012" spans="1:21" x14ac:dyDescent="0.2">
      <c r="A2012" s="721"/>
      <c r="B2012" s="721"/>
      <c r="C2012" s="680"/>
      <c r="D2012" s="680"/>
      <c r="E2012" s="680" t="s">
        <v>582</v>
      </c>
      <c r="F2012" s="687" t="s">
        <v>583</v>
      </c>
      <c r="G2012" s="687" t="s">
        <v>584</v>
      </c>
    </row>
    <row r="2013" spans="1:21" ht="25.5" customHeight="1" x14ac:dyDescent="0.2">
      <c r="A2013" s="1462" t="str">
        <f>'[1]CM.01-PERSONAL '!$C$185</f>
        <v>GERENCIA DE TRANSPORTE Y TRANSITO</v>
      </c>
      <c r="B2013" s="1465">
        <v>3</v>
      </c>
      <c r="C2013" s="722" t="str">
        <f>'[1]CM.02- FUNGIBLE'!$B$6</f>
        <v>Folder manila A4</v>
      </c>
      <c r="D2013" s="723" t="s">
        <v>591</v>
      </c>
      <c r="E2013" s="724">
        <v>1</v>
      </c>
      <c r="F2013" s="725">
        <f>'[1]CM.02- FUNGIBLE'!$E$6</f>
        <v>0.71679999999999999</v>
      </c>
      <c r="G2013" s="726">
        <f t="shared" ref="G2013:G2017" si="39">E2013*F2013</f>
        <v>0.71679999999999999</v>
      </c>
    </row>
    <row r="2014" spans="1:21" x14ac:dyDescent="0.2">
      <c r="A2014" s="1463"/>
      <c r="B2014" s="1466"/>
      <c r="C2014" s="727" t="str">
        <f>'[1]CM.02- FUNGIBLE'!$B$5</f>
        <v>Faster</v>
      </c>
      <c r="D2014" s="723" t="s">
        <v>591</v>
      </c>
      <c r="E2014" s="727">
        <v>1</v>
      </c>
      <c r="F2014" s="728">
        <f>'[1]CM.02- FUNGIBLE'!$E$5</f>
        <v>8.8000000000000009E-2</v>
      </c>
      <c r="G2014" s="726">
        <f t="shared" si="39"/>
        <v>8.8000000000000009E-2</v>
      </c>
    </row>
    <row r="2015" spans="1:21" x14ac:dyDescent="0.2">
      <c r="A2015" s="1463"/>
      <c r="B2015" s="1465">
        <v>4</v>
      </c>
      <c r="C2015" s="722" t="str">
        <f>'[1]CM.02- FUNGIBLE'!$B$8</f>
        <v>Papel Bond A-4 75 gramos</v>
      </c>
      <c r="D2015" s="723" t="s">
        <v>591</v>
      </c>
      <c r="E2015" s="724">
        <v>2</v>
      </c>
      <c r="F2015" s="729">
        <f>'[1]CM.02- FUNGIBLE'!$E$8</f>
        <v>3.1600000000000003E-2</v>
      </c>
      <c r="G2015" s="726">
        <f t="shared" si="39"/>
        <v>6.3200000000000006E-2</v>
      </c>
    </row>
    <row r="2016" spans="1:21" x14ac:dyDescent="0.2">
      <c r="A2016" s="1463"/>
      <c r="B2016" s="1466"/>
      <c r="C2016" s="730" t="str">
        <f>'[1]CM.02- FUNGIBLE'!$B$7</f>
        <v>Grapas 26/6</v>
      </c>
      <c r="D2016" s="723" t="s">
        <v>591</v>
      </c>
      <c r="E2016" s="731">
        <v>2</v>
      </c>
      <c r="F2016" s="732">
        <f>'[1]CM.02- FUNGIBLE'!$E$7</f>
        <v>4.5199999999999998E-4</v>
      </c>
      <c r="G2016" s="726">
        <f t="shared" si="39"/>
        <v>9.0399999999999996E-4</v>
      </c>
    </row>
    <row r="2017" spans="1:21" ht="25.5" customHeight="1" x14ac:dyDescent="0.2">
      <c r="A2017" s="1464"/>
      <c r="B2017" s="727">
        <v>5</v>
      </c>
      <c r="C2017" s="722" t="str">
        <f>'[1]CM.02- FUNGIBLE'!$B$8</f>
        <v>Papel Bond A-4 75 gramos</v>
      </c>
      <c r="D2017" s="723" t="s">
        <v>591</v>
      </c>
      <c r="E2017" s="724">
        <v>1</v>
      </c>
      <c r="F2017" s="729">
        <f>'[1]CM.02- FUNGIBLE'!$E$8</f>
        <v>3.1600000000000003E-2</v>
      </c>
      <c r="G2017" s="726">
        <f t="shared" si="39"/>
        <v>3.1600000000000003E-2</v>
      </c>
    </row>
    <row r="2018" spans="1:21" ht="36" x14ac:dyDescent="0.2">
      <c r="A2018" s="705"/>
      <c r="B2018" s="771"/>
      <c r="C2018" s="772"/>
      <c r="D2018" s="705"/>
      <c r="E2018" s="705"/>
      <c r="F2018" s="692" t="s">
        <v>592</v>
      </c>
      <c r="G2018" s="738">
        <f>SUM(G2013:G2017)</f>
        <v>0.90050399999999997</v>
      </c>
    </row>
    <row r="2020" spans="1:21" s="52" customFormat="1" ht="15" customHeight="1" x14ac:dyDescent="0.25">
      <c r="A2020" s="1305" t="s">
        <v>55</v>
      </c>
      <c r="B2020" s="1305"/>
      <c r="C2020" s="1305"/>
      <c r="D2020" s="1305"/>
      <c r="E2020" s="1305"/>
      <c r="F2020" s="1305"/>
      <c r="G2020" s="1305"/>
      <c r="H2020" s="1305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</row>
    <row r="2021" spans="1:21" s="52" customFormat="1" ht="15" x14ac:dyDescent="0.25">
      <c r="A2021" s="1305" t="s">
        <v>673</v>
      </c>
      <c r="B2021" s="1305"/>
      <c r="C2021" s="1305"/>
      <c r="D2021" s="1305"/>
      <c r="E2021" s="1305"/>
      <c r="F2021" s="1305"/>
      <c r="G2021" s="1305"/>
      <c r="H2021" s="1305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</row>
    <row r="2022" spans="1:21" s="52" customFormat="1" ht="15" customHeight="1" x14ac:dyDescent="0.25">
      <c r="A2022" s="1301" t="s">
        <v>674</v>
      </c>
      <c r="B2022" s="1301"/>
      <c r="C2022" s="1301"/>
      <c r="D2022" s="1301"/>
      <c r="E2022" s="1301"/>
      <c r="F2022" s="1301"/>
      <c r="G2022" s="1301"/>
      <c r="H2022" s="130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</row>
    <row r="2023" spans="1:21" ht="14.25" thickBot="1" x14ac:dyDescent="0.3">
      <c r="A2023" s="708" t="s">
        <v>3</v>
      </c>
      <c r="B2023" s="709"/>
      <c r="C2023" s="708"/>
      <c r="D2023" s="708"/>
      <c r="E2023" s="710"/>
      <c r="F2023" s="710"/>
      <c r="G2023" s="710"/>
    </row>
    <row r="2024" spans="1:21" ht="14.25" thickBot="1" x14ac:dyDescent="0.25">
      <c r="A2024" s="1467" t="s">
        <v>277</v>
      </c>
      <c r="B2024" s="1468"/>
      <c r="C2024" s="1468"/>
      <c r="D2024" s="1468"/>
      <c r="E2024" s="1468"/>
      <c r="F2024" s="1468"/>
      <c r="G2024" s="1468"/>
    </row>
    <row r="2025" spans="1:21" ht="14.25" thickBot="1" x14ac:dyDescent="0.3">
      <c r="A2025" s="760" t="s">
        <v>4</v>
      </c>
      <c r="B2025" s="761"/>
      <c r="C2025" s="760"/>
      <c r="D2025" s="760"/>
      <c r="E2025" s="762"/>
      <c r="F2025" s="763"/>
      <c r="G2025" s="764"/>
    </row>
    <row r="2026" spans="1:21" ht="14.25" thickBot="1" x14ac:dyDescent="0.25">
      <c r="A2026" s="1456" t="s">
        <v>21</v>
      </c>
      <c r="B2026" s="1457"/>
      <c r="C2026" s="1457"/>
      <c r="D2026" s="1457"/>
      <c r="E2026" s="1457"/>
      <c r="F2026" s="1457"/>
      <c r="G2026" s="1457"/>
    </row>
    <row r="2027" spans="1:21" x14ac:dyDescent="0.25">
      <c r="A2027" s="708"/>
      <c r="B2027" s="709"/>
      <c r="C2027" s="740"/>
      <c r="D2027" s="740"/>
      <c r="E2027" s="715"/>
      <c r="F2027" s="715"/>
      <c r="G2027" s="715"/>
    </row>
    <row r="2028" spans="1:21" x14ac:dyDescent="0.2">
      <c r="A2028" s="719" t="s">
        <v>5</v>
      </c>
      <c r="B2028" s="720" t="s">
        <v>6</v>
      </c>
      <c r="C2028" s="680" t="s">
        <v>578</v>
      </c>
      <c r="D2028" s="680" t="s">
        <v>579</v>
      </c>
      <c r="E2028" s="680" t="s">
        <v>580</v>
      </c>
      <c r="F2028" s="687" t="s">
        <v>581</v>
      </c>
      <c r="G2028" s="690" t="s">
        <v>14</v>
      </c>
    </row>
    <row r="2029" spans="1:21" x14ac:dyDescent="0.2">
      <c r="A2029" s="721"/>
      <c r="B2029" s="721"/>
      <c r="C2029" s="680"/>
      <c r="D2029" s="680"/>
      <c r="E2029" s="680" t="s">
        <v>582</v>
      </c>
      <c r="F2029" s="687" t="s">
        <v>583</v>
      </c>
      <c r="G2029" s="687" t="s">
        <v>584</v>
      </c>
    </row>
    <row r="2030" spans="1:21" ht="25.5" customHeight="1" x14ac:dyDescent="0.2">
      <c r="A2030" s="1504" t="str">
        <f>'[1]CM.01-PERSONAL '!$C$175</f>
        <v>GERENCIA GENERAL DE TRANSPORTE URBANO</v>
      </c>
      <c r="B2030" s="1507">
        <v>6</v>
      </c>
      <c r="C2030" s="722" t="str">
        <f>'[1]CM.02- FUNGIBLE'!$B$6</f>
        <v>Folder manila A4</v>
      </c>
      <c r="D2030" s="723" t="s">
        <v>591</v>
      </c>
      <c r="E2030" s="724">
        <v>1</v>
      </c>
      <c r="F2030" s="725">
        <f>'[1]CM.02- FUNGIBLE'!$E$6</f>
        <v>0.71679999999999999</v>
      </c>
      <c r="G2030" s="726">
        <f t="shared" ref="G2030:G2035" si="40">E2030*F2030</f>
        <v>0.71679999999999999</v>
      </c>
    </row>
    <row r="2031" spans="1:21" x14ac:dyDescent="0.2">
      <c r="A2031" s="1505"/>
      <c r="B2031" s="1508"/>
      <c r="C2031" s="727" t="str">
        <f>'[1]CM.02- FUNGIBLE'!$B$5</f>
        <v>Faster</v>
      </c>
      <c r="D2031" s="723" t="s">
        <v>591</v>
      </c>
      <c r="E2031" s="727">
        <v>1</v>
      </c>
      <c r="F2031" s="728">
        <f>'[1]CM.02- FUNGIBLE'!$E$5</f>
        <v>8.8000000000000009E-2</v>
      </c>
      <c r="G2031" s="726">
        <f t="shared" si="40"/>
        <v>8.8000000000000009E-2</v>
      </c>
    </row>
    <row r="2032" spans="1:21" ht="25.5" customHeight="1" x14ac:dyDescent="0.2">
      <c r="A2032" s="1505"/>
      <c r="B2032" s="1509">
        <v>7</v>
      </c>
      <c r="C2032" s="722" t="str">
        <f>'[1]CM.02- FUNGIBLE'!$B$8</f>
        <v>Papel Bond A-4 75 gramos</v>
      </c>
      <c r="D2032" s="723" t="s">
        <v>591</v>
      </c>
      <c r="E2032" s="724">
        <v>2</v>
      </c>
      <c r="F2032" s="729">
        <f>'[1]CM.02- FUNGIBLE'!$E$8</f>
        <v>3.1600000000000003E-2</v>
      </c>
      <c r="G2032" s="726">
        <f t="shared" si="40"/>
        <v>6.3200000000000006E-2</v>
      </c>
    </row>
    <row r="2033" spans="1:21" x14ac:dyDescent="0.2">
      <c r="A2033" s="1505"/>
      <c r="B2033" s="1508"/>
      <c r="C2033" s="730" t="str">
        <f>'[1]CM.02- FUNGIBLE'!$B$7</f>
        <v>Grapas 26/6</v>
      </c>
      <c r="D2033" s="723" t="s">
        <v>591</v>
      </c>
      <c r="E2033" s="731">
        <v>2</v>
      </c>
      <c r="F2033" s="732">
        <f>'[1]CM.02- FUNGIBLE'!$E$7</f>
        <v>4.5199999999999998E-4</v>
      </c>
      <c r="G2033" s="726">
        <f t="shared" si="40"/>
        <v>9.0399999999999996E-4</v>
      </c>
    </row>
    <row r="2034" spans="1:21" ht="25.5" customHeight="1" x14ac:dyDescent="0.2">
      <c r="A2034" s="1505"/>
      <c r="B2034" s="746">
        <v>9</v>
      </c>
      <c r="C2034" s="722" t="str">
        <f>'[1]CM.02- FUNGIBLE'!$B$8</f>
        <v>Papel Bond A-4 75 gramos</v>
      </c>
      <c r="D2034" s="723" t="s">
        <v>591</v>
      </c>
      <c r="E2034" s="724">
        <v>1</v>
      </c>
      <c r="F2034" s="729">
        <f>'[1]CM.02- FUNGIBLE'!$E$8</f>
        <v>3.1600000000000003E-2</v>
      </c>
      <c r="G2034" s="726">
        <f t="shared" si="40"/>
        <v>3.1600000000000003E-2</v>
      </c>
    </row>
    <row r="2035" spans="1:21" ht="25.5" customHeight="1" x14ac:dyDescent="0.2">
      <c r="A2035" s="1506"/>
      <c r="B2035" s="746">
        <v>12</v>
      </c>
      <c r="C2035" s="722" t="str">
        <f>'[1]CM.02- FUNGIBLE'!$B$8</f>
        <v>Papel Bond A-4 75 gramos</v>
      </c>
      <c r="D2035" s="723" t="s">
        <v>591</v>
      </c>
      <c r="E2035" s="724">
        <v>1</v>
      </c>
      <c r="F2035" s="729">
        <f>'[1]CM.02- FUNGIBLE'!$E$8</f>
        <v>3.1600000000000003E-2</v>
      </c>
      <c r="G2035" s="726">
        <f t="shared" si="40"/>
        <v>3.1600000000000003E-2</v>
      </c>
    </row>
    <row r="2036" spans="1:21" ht="36" x14ac:dyDescent="0.25">
      <c r="A2036" s="768"/>
      <c r="B2036" s="713"/>
      <c r="C2036" s="740"/>
      <c r="D2036" s="740"/>
      <c r="E2036" s="737"/>
      <c r="F2036" s="692" t="s">
        <v>592</v>
      </c>
      <c r="G2036" s="738">
        <f>SUM(G2030:G2035)</f>
        <v>0.93210399999999993</v>
      </c>
    </row>
    <row r="2038" spans="1:21" s="52" customFormat="1" ht="15" customHeight="1" x14ac:dyDescent="0.25">
      <c r="A2038" s="1305" t="s">
        <v>55</v>
      </c>
      <c r="B2038" s="1305"/>
      <c r="C2038" s="1305"/>
      <c r="D2038" s="1305"/>
      <c r="E2038" s="1305"/>
      <c r="F2038" s="1305"/>
      <c r="G2038" s="1305"/>
      <c r="H2038" s="1305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</row>
    <row r="2039" spans="1:21" s="52" customFormat="1" ht="15" x14ac:dyDescent="0.25">
      <c r="A2039" s="1305" t="s">
        <v>673</v>
      </c>
      <c r="B2039" s="1305"/>
      <c r="C2039" s="1305"/>
      <c r="D2039" s="1305"/>
      <c r="E2039" s="1305"/>
      <c r="F2039" s="1305"/>
      <c r="G2039" s="1305"/>
      <c r="H2039" s="1305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</row>
    <row r="2040" spans="1:21" s="52" customFormat="1" ht="15" customHeight="1" x14ac:dyDescent="0.25">
      <c r="A2040" s="1301" t="s">
        <v>674</v>
      </c>
      <c r="B2040" s="1301"/>
      <c r="C2040" s="1301"/>
      <c r="D2040" s="1301"/>
      <c r="E2040" s="1301"/>
      <c r="F2040" s="1301"/>
      <c r="G2040" s="1301"/>
      <c r="H2040" s="130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</row>
    <row r="2041" spans="1:21" ht="14.25" thickBot="1" x14ac:dyDescent="0.3">
      <c r="A2041" s="708" t="s">
        <v>3</v>
      </c>
      <c r="B2041" s="709"/>
      <c r="C2041" s="708"/>
      <c r="D2041" s="708"/>
      <c r="E2041" s="710"/>
      <c r="F2041" s="710"/>
      <c r="G2041" s="710"/>
    </row>
    <row r="2042" spans="1:21" ht="14.25" thickBot="1" x14ac:dyDescent="0.25">
      <c r="A2042" s="1467" t="s">
        <v>278</v>
      </c>
      <c r="B2042" s="1468"/>
      <c r="C2042" s="1468"/>
      <c r="D2042" s="1468"/>
      <c r="E2042" s="1468"/>
      <c r="F2042" s="1468"/>
      <c r="G2042" s="1468"/>
    </row>
    <row r="2043" spans="1:21" ht="14.25" thickBot="1" x14ac:dyDescent="0.25">
      <c r="A2043" s="1469" t="s">
        <v>669</v>
      </c>
      <c r="B2043" s="1470"/>
      <c r="C2043" s="1470"/>
      <c r="D2043" s="1470"/>
      <c r="E2043" s="1470"/>
      <c r="F2043" s="1470"/>
      <c r="G2043" s="1470"/>
    </row>
    <row r="2044" spans="1:21" ht="14.25" thickBot="1" x14ac:dyDescent="0.25">
      <c r="A2044" s="758"/>
      <c r="B2044" s="717"/>
      <c r="C2044" s="759"/>
      <c r="D2044" s="759"/>
      <c r="E2044" s="759"/>
      <c r="F2044" s="759"/>
      <c r="G2044" s="759"/>
    </row>
    <row r="2045" spans="1:21" ht="14.25" thickBot="1" x14ac:dyDescent="0.3">
      <c r="A2045" s="760" t="s">
        <v>4</v>
      </c>
      <c r="B2045" s="761"/>
      <c r="C2045" s="760"/>
      <c r="D2045" s="760"/>
      <c r="E2045" s="762"/>
      <c r="F2045" s="763"/>
      <c r="G2045" s="764"/>
    </row>
    <row r="2046" spans="1:21" ht="14.25" thickBot="1" x14ac:dyDescent="0.25">
      <c r="A2046" s="1456" t="s">
        <v>21</v>
      </c>
      <c r="B2046" s="1457"/>
      <c r="C2046" s="1457"/>
      <c r="D2046" s="1457"/>
      <c r="E2046" s="1457"/>
      <c r="F2046" s="1457"/>
      <c r="G2046" s="1457"/>
    </row>
    <row r="2048" spans="1:21" x14ac:dyDescent="0.2">
      <c r="A2048" s="719" t="s">
        <v>5</v>
      </c>
      <c r="B2048" s="720" t="s">
        <v>6</v>
      </c>
      <c r="C2048" s="680" t="s">
        <v>578</v>
      </c>
      <c r="D2048" s="680" t="s">
        <v>579</v>
      </c>
      <c r="E2048" s="680" t="s">
        <v>580</v>
      </c>
      <c r="F2048" s="687" t="s">
        <v>581</v>
      </c>
      <c r="G2048" s="690" t="s">
        <v>14</v>
      </c>
    </row>
    <row r="2049" spans="1:21" x14ac:dyDescent="0.2">
      <c r="A2049" s="721"/>
      <c r="B2049" s="721"/>
      <c r="C2049" s="680"/>
      <c r="D2049" s="680"/>
      <c r="E2049" s="680" t="s">
        <v>582</v>
      </c>
      <c r="F2049" s="687" t="s">
        <v>583</v>
      </c>
      <c r="G2049" s="687" t="s">
        <v>584</v>
      </c>
    </row>
    <row r="2050" spans="1:21" ht="25.5" customHeight="1" x14ac:dyDescent="0.2">
      <c r="A2050" s="1507" t="str">
        <f>'[1]CM.01-PERSONAL '!$C$175</f>
        <v>GERENCIA GENERAL DE TRANSPORTE URBANO</v>
      </c>
      <c r="B2050" s="1507">
        <v>6</v>
      </c>
      <c r="C2050" s="722" t="str">
        <f>'[1]CM.02- FUNGIBLE'!$B$6</f>
        <v>Folder manila A4</v>
      </c>
      <c r="D2050" s="723" t="s">
        <v>591</v>
      </c>
      <c r="E2050" s="724">
        <v>1</v>
      </c>
      <c r="F2050" s="725">
        <f>'[1]CM.02- FUNGIBLE'!$E$6</f>
        <v>0.71679999999999999</v>
      </c>
      <c r="G2050" s="726">
        <f t="shared" ref="G2050:G2055" si="41">E2050*F2050</f>
        <v>0.71679999999999999</v>
      </c>
    </row>
    <row r="2051" spans="1:21" x14ac:dyDescent="0.2">
      <c r="A2051" s="1512"/>
      <c r="B2051" s="1508"/>
      <c r="C2051" s="727" t="str">
        <f>'[1]CM.02- FUNGIBLE'!$B$5</f>
        <v>Faster</v>
      </c>
      <c r="D2051" s="723" t="s">
        <v>591</v>
      </c>
      <c r="E2051" s="727">
        <v>1</v>
      </c>
      <c r="F2051" s="728">
        <f>'[1]CM.02- FUNGIBLE'!$E$5</f>
        <v>8.8000000000000009E-2</v>
      </c>
      <c r="G2051" s="726">
        <f t="shared" si="41"/>
        <v>8.8000000000000009E-2</v>
      </c>
    </row>
    <row r="2052" spans="1:21" ht="25.5" customHeight="1" x14ac:dyDescent="0.2">
      <c r="A2052" s="1512"/>
      <c r="B2052" s="1509">
        <v>11</v>
      </c>
      <c r="C2052" s="722" t="str">
        <f>'[1]CM.02- FUNGIBLE'!$B$8</f>
        <v>Papel Bond A-4 75 gramos</v>
      </c>
      <c r="D2052" s="723" t="s">
        <v>591</v>
      </c>
      <c r="E2052" s="724">
        <v>2</v>
      </c>
      <c r="F2052" s="729">
        <f>'[1]CM.02- FUNGIBLE'!$E$8</f>
        <v>3.1600000000000003E-2</v>
      </c>
      <c r="G2052" s="726">
        <f t="shared" si="41"/>
        <v>6.3200000000000006E-2</v>
      </c>
    </row>
    <row r="2053" spans="1:21" x14ac:dyDescent="0.2">
      <c r="A2053" s="1512"/>
      <c r="B2053" s="1508"/>
      <c r="C2053" s="730" t="str">
        <f>'[1]CM.02- FUNGIBLE'!$B$7</f>
        <v>Grapas 26/6</v>
      </c>
      <c r="D2053" s="723" t="s">
        <v>591</v>
      </c>
      <c r="E2053" s="731">
        <v>2</v>
      </c>
      <c r="F2053" s="732">
        <f>'[1]CM.02- FUNGIBLE'!$E$7</f>
        <v>4.5199999999999998E-4</v>
      </c>
      <c r="G2053" s="726">
        <f t="shared" si="41"/>
        <v>9.0399999999999996E-4</v>
      </c>
    </row>
    <row r="2054" spans="1:21" ht="25.5" customHeight="1" x14ac:dyDescent="0.2">
      <c r="A2054" s="1512"/>
      <c r="B2054" s="1509">
        <v>12</v>
      </c>
      <c r="C2054" s="722" t="str">
        <f>'[1]CM.02- FUNGIBLE'!$B$8</f>
        <v>Papel Bond A-4 75 gramos</v>
      </c>
      <c r="D2054" s="723" t="s">
        <v>591</v>
      </c>
      <c r="E2054" s="724">
        <v>2</v>
      </c>
      <c r="F2054" s="729">
        <f>'[1]CM.02- FUNGIBLE'!$E$8</f>
        <v>3.1600000000000003E-2</v>
      </c>
      <c r="G2054" s="726">
        <f t="shared" si="41"/>
        <v>6.3200000000000006E-2</v>
      </c>
    </row>
    <row r="2055" spans="1:21" x14ac:dyDescent="0.2">
      <c r="A2055" s="1508"/>
      <c r="B2055" s="1508"/>
      <c r="C2055" s="730" t="str">
        <f>'[1]CM.02- FUNGIBLE'!$B$7</f>
        <v>Grapas 26/6</v>
      </c>
      <c r="D2055" s="723" t="s">
        <v>591</v>
      </c>
      <c r="E2055" s="731">
        <v>2</v>
      </c>
      <c r="F2055" s="732">
        <f>'[1]CM.02- FUNGIBLE'!$E$7</f>
        <v>4.5199999999999998E-4</v>
      </c>
      <c r="G2055" s="726">
        <f t="shared" si="41"/>
        <v>9.0399999999999996E-4</v>
      </c>
    </row>
    <row r="2056" spans="1:21" ht="36" x14ac:dyDescent="0.2">
      <c r="A2056" s="706"/>
      <c r="B2056" s="707"/>
      <c r="C2056" s="706"/>
      <c r="D2056" s="706"/>
      <c r="E2056" s="706"/>
      <c r="F2056" s="692" t="s">
        <v>592</v>
      </c>
      <c r="G2056" s="738">
        <f>SUM(G2050:G2055)</f>
        <v>0.93300800000000006</v>
      </c>
    </row>
    <row r="2057" spans="1:21" ht="14.25" thickBot="1" x14ac:dyDescent="0.3"/>
    <row r="2058" spans="1:21" ht="14.25" thickBot="1" x14ac:dyDescent="0.25">
      <c r="A2058" s="1510" t="s">
        <v>84</v>
      </c>
      <c r="B2058" s="1511"/>
      <c r="C2058" s="1511"/>
      <c r="D2058" s="1511"/>
      <c r="E2058" s="1511"/>
      <c r="F2058" s="1511"/>
      <c r="G2058" s="1511"/>
    </row>
    <row r="2059" spans="1:21" s="750" customFormat="1" x14ac:dyDescent="0.2">
      <c r="A2059" s="773"/>
      <c r="B2059" s="773"/>
      <c r="C2059" s="773"/>
      <c r="D2059" s="773"/>
      <c r="E2059" s="773"/>
      <c r="F2059" s="773"/>
      <c r="G2059" s="773"/>
    </row>
    <row r="2060" spans="1:21" s="52" customFormat="1" ht="15" customHeight="1" x14ac:dyDescent="0.25">
      <c r="A2060" s="1305" t="s">
        <v>55</v>
      </c>
      <c r="B2060" s="1305"/>
      <c r="C2060" s="1305"/>
      <c r="D2060" s="1305"/>
      <c r="E2060" s="1305"/>
      <c r="F2060" s="1305"/>
      <c r="G2060" s="1305"/>
      <c r="H2060" s="1305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</row>
    <row r="2061" spans="1:21" s="52" customFormat="1" ht="15" x14ac:dyDescent="0.25">
      <c r="A2061" s="1305" t="s">
        <v>673</v>
      </c>
      <c r="B2061" s="1305"/>
      <c r="C2061" s="1305"/>
      <c r="D2061" s="1305"/>
      <c r="E2061" s="1305"/>
      <c r="F2061" s="1305"/>
      <c r="G2061" s="1305"/>
      <c r="H2061" s="1305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</row>
    <row r="2062" spans="1:21" s="52" customFormat="1" ht="15" customHeight="1" x14ac:dyDescent="0.25">
      <c r="A2062" s="1301" t="s">
        <v>674</v>
      </c>
      <c r="B2062" s="1301"/>
      <c r="C2062" s="1301"/>
      <c r="D2062" s="1301"/>
      <c r="E2062" s="1301"/>
      <c r="F2062" s="1301"/>
      <c r="G2062" s="1301"/>
      <c r="H2062" s="130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</row>
    <row r="2063" spans="1:21" ht="14.25" thickBot="1" x14ac:dyDescent="0.3">
      <c r="A2063" s="708" t="s">
        <v>3</v>
      </c>
      <c r="B2063" s="709"/>
      <c r="C2063" s="708"/>
      <c r="D2063" s="708"/>
      <c r="E2063" s="710"/>
      <c r="F2063" s="710"/>
      <c r="G2063" s="710"/>
    </row>
    <row r="2064" spans="1:21" ht="14.25" thickBot="1" x14ac:dyDescent="0.25">
      <c r="A2064" s="1467" t="s">
        <v>283</v>
      </c>
      <c r="B2064" s="1513"/>
      <c r="C2064" s="1513"/>
      <c r="D2064" s="1513"/>
      <c r="E2064" s="1513"/>
      <c r="F2064" s="1513"/>
      <c r="G2064" s="1513"/>
    </row>
    <row r="2065" spans="1:21" ht="14.25" thickBot="1" x14ac:dyDescent="0.3">
      <c r="A2065" s="760" t="s">
        <v>4</v>
      </c>
      <c r="B2065" s="761"/>
      <c r="C2065" s="760"/>
      <c r="D2065" s="760"/>
      <c r="E2065" s="762"/>
      <c r="F2065" s="763"/>
      <c r="G2065" s="764"/>
    </row>
    <row r="2066" spans="1:21" ht="14.25" thickBot="1" x14ac:dyDescent="0.25">
      <c r="A2066" s="1456" t="s">
        <v>21</v>
      </c>
      <c r="B2066" s="1457"/>
      <c r="C2066" s="1457"/>
      <c r="D2066" s="1457"/>
      <c r="E2066" s="1457"/>
      <c r="F2066" s="1457"/>
      <c r="G2066" s="1457"/>
    </row>
    <row r="2067" spans="1:21" x14ac:dyDescent="0.25">
      <c r="A2067" s="708"/>
      <c r="B2067" s="709"/>
      <c r="C2067" s="740"/>
      <c r="D2067" s="740"/>
      <c r="E2067" s="715"/>
      <c r="F2067" s="715"/>
      <c r="G2067" s="715"/>
    </row>
    <row r="2068" spans="1:21" x14ac:dyDescent="0.2">
      <c r="A2068" s="719" t="s">
        <v>5</v>
      </c>
      <c r="B2068" s="720" t="s">
        <v>6</v>
      </c>
      <c r="C2068" s="680" t="s">
        <v>578</v>
      </c>
      <c r="D2068" s="680" t="s">
        <v>579</v>
      </c>
      <c r="E2068" s="680" t="s">
        <v>580</v>
      </c>
      <c r="F2068" s="687" t="s">
        <v>581</v>
      </c>
      <c r="G2068" s="690" t="s">
        <v>14</v>
      </c>
    </row>
    <row r="2069" spans="1:21" x14ac:dyDescent="0.2">
      <c r="A2069" s="721"/>
      <c r="B2069" s="721"/>
      <c r="C2069" s="680"/>
      <c r="D2069" s="680"/>
      <c r="E2069" s="680" t="s">
        <v>582</v>
      </c>
      <c r="F2069" s="687" t="s">
        <v>583</v>
      </c>
      <c r="G2069" s="687" t="s">
        <v>584</v>
      </c>
    </row>
    <row r="2070" spans="1:21" ht="25.5" customHeight="1" x14ac:dyDescent="0.2">
      <c r="A2070" s="1462" t="str">
        <f>'[1]CM.01-PERSONAL '!$C$185</f>
        <v>GERENCIA DE TRANSPORTE Y TRANSITO</v>
      </c>
      <c r="B2070" s="1465">
        <v>12</v>
      </c>
      <c r="C2070" s="722" t="str">
        <f>'[1]CM.02- FUNGIBLE'!$B$6</f>
        <v>Folder manila A4</v>
      </c>
      <c r="D2070" s="723" t="s">
        <v>591</v>
      </c>
      <c r="E2070" s="724">
        <v>1</v>
      </c>
      <c r="F2070" s="725">
        <f>'[1]CM.02- FUNGIBLE'!$E$6</f>
        <v>0.71679999999999999</v>
      </c>
      <c r="G2070" s="726">
        <f t="shared" ref="G2070:G2074" si="42">E2070*F2070</f>
        <v>0.71679999999999999</v>
      </c>
    </row>
    <row r="2071" spans="1:21" x14ac:dyDescent="0.2">
      <c r="A2071" s="1464"/>
      <c r="B2071" s="1466"/>
      <c r="C2071" s="727" t="str">
        <f>'[1]CM.02- FUNGIBLE'!$B$5</f>
        <v>Faster</v>
      </c>
      <c r="D2071" s="723" t="s">
        <v>591</v>
      </c>
      <c r="E2071" s="727">
        <v>1</v>
      </c>
      <c r="F2071" s="728">
        <f>'[1]CM.02- FUNGIBLE'!$E$5</f>
        <v>8.8000000000000009E-2</v>
      </c>
      <c r="G2071" s="726">
        <f t="shared" si="42"/>
        <v>8.8000000000000009E-2</v>
      </c>
    </row>
    <row r="2072" spans="1:21" ht="27" x14ac:dyDescent="0.2">
      <c r="A2072" s="774" t="str">
        <f>'[1]CM.01-PERSONAL '!$C$185</f>
        <v>GERENCIA DE TRANSPORTE Y TRANSITO</v>
      </c>
      <c r="B2072" s="727">
        <v>14</v>
      </c>
      <c r="C2072" s="722" t="str">
        <f>'[1]CM.02- FUNGIBLE'!$B$8</f>
        <v>Papel Bond A-4 75 gramos</v>
      </c>
      <c r="D2072" s="723" t="s">
        <v>591</v>
      </c>
      <c r="E2072" s="724">
        <v>3</v>
      </c>
      <c r="F2072" s="729">
        <f>'[1]CM.02- FUNGIBLE'!$E$8</f>
        <v>3.1600000000000003E-2</v>
      </c>
      <c r="G2072" s="726">
        <f t="shared" si="42"/>
        <v>9.4800000000000009E-2</v>
      </c>
    </row>
    <row r="2073" spans="1:21" ht="27" x14ac:dyDescent="0.2">
      <c r="A2073" s="734" t="str">
        <f>'[1]CM.01-PERSONAL '!$C$175</f>
        <v>GERENCIA GENERAL DE TRANSPORTE URBANO</v>
      </c>
      <c r="B2073" s="746">
        <v>15</v>
      </c>
      <c r="C2073" s="722" t="str">
        <f>'[1]CM.02- FUNGIBLE'!$B$8</f>
        <v>Papel Bond A-4 75 gramos</v>
      </c>
      <c r="D2073" s="723" t="s">
        <v>591</v>
      </c>
      <c r="E2073" s="724">
        <v>1</v>
      </c>
      <c r="F2073" s="729">
        <f>'[1]CM.02- FUNGIBLE'!$E$8</f>
        <v>3.1600000000000003E-2</v>
      </c>
      <c r="G2073" s="726">
        <f t="shared" si="42"/>
        <v>3.1600000000000003E-2</v>
      </c>
    </row>
    <row r="2074" spans="1:21" ht="27" x14ac:dyDescent="0.2">
      <c r="A2074" s="734" t="str">
        <f>'[1]CM.01-PERSONAL '!$C$175</f>
        <v>GERENCIA GENERAL DE TRANSPORTE URBANO</v>
      </c>
      <c r="B2074" s="746">
        <v>18</v>
      </c>
      <c r="C2074" s="722" t="str">
        <f>'[1]CM.02- FUNGIBLE'!$B$8</f>
        <v>Papel Bond A-4 75 gramos</v>
      </c>
      <c r="D2074" s="723" t="s">
        <v>591</v>
      </c>
      <c r="E2074" s="724">
        <v>1</v>
      </c>
      <c r="F2074" s="729">
        <f>'[1]CM.02- FUNGIBLE'!$E$8</f>
        <v>3.1600000000000003E-2</v>
      </c>
      <c r="G2074" s="726">
        <f t="shared" si="42"/>
        <v>3.1600000000000003E-2</v>
      </c>
    </row>
    <row r="2075" spans="1:21" ht="36" x14ac:dyDescent="0.25">
      <c r="A2075" s="768"/>
      <c r="B2075" s="713"/>
      <c r="C2075" s="740"/>
      <c r="D2075" s="740"/>
      <c r="E2075" s="737"/>
      <c r="F2075" s="692" t="s">
        <v>592</v>
      </c>
      <c r="G2075" s="738">
        <f>SUM(G2070:G2074)</f>
        <v>0.96279999999999988</v>
      </c>
    </row>
    <row r="2077" spans="1:21" s="52" customFormat="1" ht="15" customHeight="1" x14ac:dyDescent="0.25">
      <c r="A2077" s="1305" t="s">
        <v>55</v>
      </c>
      <c r="B2077" s="1305"/>
      <c r="C2077" s="1305"/>
      <c r="D2077" s="1305"/>
      <c r="E2077" s="1305"/>
      <c r="F2077" s="1305"/>
      <c r="G2077" s="1305"/>
      <c r="H2077" s="1305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</row>
    <row r="2078" spans="1:21" s="52" customFormat="1" ht="15" x14ac:dyDescent="0.25">
      <c r="A2078" s="1305" t="s">
        <v>673</v>
      </c>
      <c r="B2078" s="1305"/>
      <c r="C2078" s="1305"/>
      <c r="D2078" s="1305"/>
      <c r="E2078" s="1305"/>
      <c r="F2078" s="1305"/>
      <c r="G2078" s="1305"/>
      <c r="H2078" s="1305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</row>
    <row r="2079" spans="1:21" s="52" customFormat="1" ht="15" customHeight="1" x14ac:dyDescent="0.25">
      <c r="A2079" s="1301" t="s">
        <v>674</v>
      </c>
      <c r="B2079" s="1301"/>
      <c r="C2079" s="1301"/>
      <c r="D2079" s="1301"/>
      <c r="E2079" s="1301"/>
      <c r="F2079" s="1301"/>
      <c r="G2079" s="1301"/>
      <c r="H2079" s="130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</row>
    <row r="2080" spans="1:21" ht="14.25" thickBot="1" x14ac:dyDescent="0.3">
      <c r="A2080" s="708" t="s">
        <v>3</v>
      </c>
      <c r="B2080" s="709"/>
      <c r="C2080" s="708"/>
      <c r="D2080" s="708"/>
      <c r="E2080" s="710"/>
      <c r="F2080" s="710"/>
      <c r="G2080" s="710"/>
    </row>
    <row r="2081" spans="1:21" ht="44.25" customHeight="1" thickBot="1" x14ac:dyDescent="0.25">
      <c r="A2081" s="1467" t="s">
        <v>285</v>
      </c>
      <c r="B2081" s="1468"/>
      <c r="C2081" s="1468"/>
      <c r="D2081" s="1468"/>
      <c r="E2081" s="1468"/>
      <c r="F2081" s="1468"/>
      <c r="G2081" s="1468"/>
    </row>
    <row r="2082" spans="1:21" ht="14.25" thickBot="1" x14ac:dyDescent="0.3">
      <c r="A2082" s="760" t="s">
        <v>4</v>
      </c>
      <c r="B2082" s="761"/>
      <c r="C2082" s="760"/>
      <c r="D2082" s="760"/>
      <c r="E2082" s="762"/>
      <c r="F2082" s="763"/>
      <c r="G2082" s="764"/>
    </row>
    <row r="2083" spans="1:21" ht="14.25" thickBot="1" x14ac:dyDescent="0.25">
      <c r="A2083" s="1456" t="s">
        <v>21</v>
      </c>
      <c r="B2083" s="1457"/>
      <c r="C2083" s="1457"/>
      <c r="D2083" s="1457"/>
      <c r="E2083" s="1457"/>
      <c r="F2083" s="1457"/>
      <c r="G2083" s="1457"/>
    </row>
    <row r="2084" spans="1:21" x14ac:dyDescent="0.25">
      <c r="A2084" s="708"/>
      <c r="B2084" s="709"/>
      <c r="C2084" s="740"/>
      <c r="D2084" s="740"/>
      <c r="E2084" s="715"/>
      <c r="F2084" s="715"/>
      <c r="G2084" s="715"/>
    </row>
    <row r="2085" spans="1:21" x14ac:dyDescent="0.2">
      <c r="A2085" s="719" t="s">
        <v>5</v>
      </c>
      <c r="B2085" s="720" t="s">
        <v>6</v>
      </c>
      <c r="C2085" s="680" t="s">
        <v>578</v>
      </c>
      <c r="D2085" s="680" t="s">
        <v>579</v>
      </c>
      <c r="E2085" s="680" t="s">
        <v>580</v>
      </c>
      <c r="F2085" s="687" t="s">
        <v>581</v>
      </c>
      <c r="G2085" s="690" t="s">
        <v>14</v>
      </c>
    </row>
    <row r="2086" spans="1:21" x14ac:dyDescent="0.2">
      <c r="A2086" s="721"/>
      <c r="B2086" s="721"/>
      <c r="C2086" s="680"/>
      <c r="D2086" s="680"/>
      <c r="E2086" s="680" t="s">
        <v>582</v>
      </c>
      <c r="F2086" s="687" t="s">
        <v>583</v>
      </c>
      <c r="G2086" s="687" t="s">
        <v>584</v>
      </c>
    </row>
    <row r="2087" spans="1:21" ht="25.5" customHeight="1" x14ac:dyDescent="0.2">
      <c r="A2087" s="1514" t="str">
        <f>'[1]CM.01-PERSONAL '!$C$185</f>
        <v>GERENCIA DE TRANSPORTE Y TRANSITO</v>
      </c>
      <c r="B2087" s="1518">
        <v>12</v>
      </c>
      <c r="C2087" s="722" t="str">
        <f>'[1]CM.02- FUNGIBLE'!$B$6</f>
        <v>Folder manila A4</v>
      </c>
      <c r="D2087" s="723" t="s">
        <v>591</v>
      </c>
      <c r="E2087" s="724">
        <v>1</v>
      </c>
      <c r="F2087" s="725">
        <f>'[1]CM.02- FUNGIBLE'!$E$6</f>
        <v>0.71679999999999999</v>
      </c>
      <c r="G2087" s="726">
        <f t="shared" ref="G2087:G2091" si="43">E2087*F2087</f>
        <v>0.71679999999999999</v>
      </c>
    </row>
    <row r="2088" spans="1:21" x14ac:dyDescent="0.2">
      <c r="A2088" s="1515"/>
      <c r="B2088" s="1519"/>
      <c r="C2088" s="727" t="str">
        <f>'[1]CM.02- FUNGIBLE'!$B$5</f>
        <v>Faster</v>
      </c>
      <c r="D2088" s="723" t="s">
        <v>591</v>
      </c>
      <c r="E2088" s="727">
        <v>1</v>
      </c>
      <c r="F2088" s="728">
        <f>'[1]CM.02- FUNGIBLE'!$E$5</f>
        <v>8.8000000000000009E-2</v>
      </c>
      <c r="G2088" s="726">
        <f t="shared" si="43"/>
        <v>8.8000000000000009E-2</v>
      </c>
    </row>
    <row r="2089" spans="1:21" ht="25.5" customHeight="1" x14ac:dyDescent="0.2">
      <c r="A2089" s="1516"/>
      <c r="B2089" s="775">
        <v>14</v>
      </c>
      <c r="C2089" s="722" t="str">
        <f>'[1]CM.02- FUNGIBLE'!$B$8</f>
        <v>Papel Bond A-4 75 gramos</v>
      </c>
      <c r="D2089" s="723" t="s">
        <v>591</v>
      </c>
      <c r="E2089" s="724">
        <v>3</v>
      </c>
      <c r="F2089" s="729">
        <f>'[1]CM.02- FUNGIBLE'!$E$8</f>
        <v>3.1600000000000003E-2</v>
      </c>
      <c r="G2089" s="726">
        <f t="shared" si="43"/>
        <v>9.4800000000000009E-2</v>
      </c>
    </row>
    <row r="2090" spans="1:21" ht="25.5" customHeight="1" x14ac:dyDescent="0.2">
      <c r="A2090" s="1517" t="str">
        <f>'[1]CM.01-PERSONAL '!$C$175</f>
        <v>GERENCIA GENERAL DE TRANSPORTE URBANO</v>
      </c>
      <c r="B2090" s="775">
        <v>15</v>
      </c>
      <c r="C2090" s="722" t="str">
        <f>'[1]CM.02- FUNGIBLE'!$B$8</f>
        <v>Papel Bond A-4 75 gramos</v>
      </c>
      <c r="D2090" s="723" t="s">
        <v>591</v>
      </c>
      <c r="E2090" s="724">
        <v>1</v>
      </c>
      <c r="F2090" s="729">
        <f>'[1]CM.02- FUNGIBLE'!$E$8</f>
        <v>3.1600000000000003E-2</v>
      </c>
      <c r="G2090" s="726">
        <f t="shared" si="43"/>
        <v>3.1600000000000003E-2</v>
      </c>
    </row>
    <row r="2091" spans="1:21" ht="25.5" customHeight="1" x14ac:dyDescent="0.2">
      <c r="A2091" s="1506"/>
      <c r="B2091" s="775">
        <v>18</v>
      </c>
      <c r="C2091" s="722" t="str">
        <f>'[1]CM.02- FUNGIBLE'!$B$8</f>
        <v>Papel Bond A-4 75 gramos</v>
      </c>
      <c r="D2091" s="723" t="s">
        <v>591</v>
      </c>
      <c r="E2091" s="724">
        <v>1</v>
      </c>
      <c r="F2091" s="729">
        <f>'[1]CM.02- FUNGIBLE'!$E$8</f>
        <v>3.1600000000000003E-2</v>
      </c>
      <c r="G2091" s="726">
        <f t="shared" si="43"/>
        <v>3.1600000000000003E-2</v>
      </c>
    </row>
    <row r="2092" spans="1:21" ht="36" x14ac:dyDescent="0.25">
      <c r="A2092" s="768"/>
      <c r="B2092" s="713"/>
      <c r="C2092" s="740"/>
      <c r="D2092" s="740"/>
      <c r="E2092" s="737"/>
      <c r="F2092" s="692" t="s">
        <v>592</v>
      </c>
      <c r="G2092" s="738">
        <f>SUM(G2087:G2091)</f>
        <v>0.96279999999999988</v>
      </c>
    </row>
    <row r="2094" spans="1:21" s="52" customFormat="1" ht="15" customHeight="1" x14ac:dyDescent="0.25">
      <c r="A2094" s="1305" t="s">
        <v>55</v>
      </c>
      <c r="B2094" s="1305"/>
      <c r="C2094" s="1305"/>
      <c r="D2094" s="1305"/>
      <c r="E2094" s="1305"/>
      <c r="F2094" s="1305"/>
      <c r="G2094" s="1305"/>
      <c r="H2094" s="1305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</row>
    <row r="2095" spans="1:21" s="52" customFormat="1" ht="15" x14ac:dyDescent="0.25">
      <c r="A2095" s="1305" t="s">
        <v>673</v>
      </c>
      <c r="B2095" s="1305"/>
      <c r="C2095" s="1305"/>
      <c r="D2095" s="1305"/>
      <c r="E2095" s="1305"/>
      <c r="F2095" s="1305"/>
      <c r="G2095" s="1305"/>
      <c r="H2095" s="1305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</row>
    <row r="2096" spans="1:21" s="52" customFormat="1" ht="15" customHeight="1" x14ac:dyDescent="0.25">
      <c r="A2096" s="1301" t="s">
        <v>674</v>
      </c>
      <c r="B2096" s="1301"/>
      <c r="C2096" s="1301"/>
      <c r="D2096" s="1301"/>
      <c r="E2096" s="1301"/>
      <c r="F2096" s="1301"/>
      <c r="G2096" s="1301"/>
      <c r="H2096" s="130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</row>
    <row r="2097" spans="1:21" x14ac:dyDescent="0.2">
      <c r="A2097" s="706"/>
      <c r="B2097" s="706"/>
      <c r="C2097" s="706"/>
      <c r="D2097" s="706"/>
      <c r="E2097" s="706"/>
      <c r="F2097" s="706"/>
      <c r="G2097" s="706"/>
    </row>
    <row r="2098" spans="1:21" ht="14.25" thickBot="1" x14ac:dyDescent="0.3">
      <c r="A2098" s="708" t="s">
        <v>3</v>
      </c>
      <c r="B2098" s="709"/>
      <c r="C2098" s="708"/>
      <c r="D2098" s="708"/>
      <c r="E2098" s="710"/>
      <c r="F2098" s="710"/>
      <c r="G2098" s="710"/>
    </row>
    <row r="2099" spans="1:21" ht="30" customHeight="1" thickBot="1" x14ac:dyDescent="0.25">
      <c r="A2099" s="1467" t="s">
        <v>286</v>
      </c>
      <c r="B2099" s="1468"/>
      <c r="C2099" s="1468"/>
      <c r="D2099" s="1468"/>
      <c r="E2099" s="1468"/>
      <c r="F2099" s="1468"/>
      <c r="G2099" s="1468"/>
    </row>
    <row r="2100" spans="1:21" ht="14.25" thickBot="1" x14ac:dyDescent="0.3">
      <c r="A2100" s="760" t="s">
        <v>4</v>
      </c>
      <c r="B2100" s="761"/>
      <c r="C2100" s="760"/>
      <c r="D2100" s="760"/>
      <c r="E2100" s="762"/>
      <c r="F2100" s="763"/>
      <c r="G2100" s="764"/>
    </row>
    <row r="2101" spans="1:21" ht="14.25" thickBot="1" x14ac:dyDescent="0.25">
      <c r="A2101" s="1456" t="s">
        <v>21</v>
      </c>
      <c r="B2101" s="1457"/>
      <c r="C2101" s="1457"/>
      <c r="D2101" s="1457"/>
      <c r="E2101" s="1457"/>
      <c r="F2101" s="1457"/>
      <c r="G2101" s="1457"/>
    </row>
    <row r="2102" spans="1:21" x14ac:dyDescent="0.25">
      <c r="A2102" s="708"/>
      <c r="B2102" s="709"/>
      <c r="C2102" s="740"/>
      <c r="D2102" s="740"/>
      <c r="E2102" s="715"/>
      <c r="F2102" s="715"/>
      <c r="G2102" s="715"/>
    </row>
    <row r="2103" spans="1:21" x14ac:dyDescent="0.2">
      <c r="A2103" s="719" t="s">
        <v>5</v>
      </c>
      <c r="B2103" s="720" t="s">
        <v>6</v>
      </c>
      <c r="C2103" s="680" t="s">
        <v>578</v>
      </c>
      <c r="D2103" s="680" t="s">
        <v>579</v>
      </c>
      <c r="E2103" s="680" t="s">
        <v>580</v>
      </c>
      <c r="F2103" s="687" t="s">
        <v>581</v>
      </c>
      <c r="G2103" s="690" t="s">
        <v>14</v>
      </c>
    </row>
    <row r="2104" spans="1:21" x14ac:dyDescent="0.2">
      <c r="A2104" s="721"/>
      <c r="B2104" s="721"/>
      <c r="C2104" s="680"/>
      <c r="D2104" s="680"/>
      <c r="E2104" s="680" t="s">
        <v>582</v>
      </c>
      <c r="F2104" s="687" t="s">
        <v>583</v>
      </c>
      <c r="G2104" s="687" t="s">
        <v>584</v>
      </c>
    </row>
    <row r="2105" spans="1:21" ht="25.5" customHeight="1" x14ac:dyDescent="0.2">
      <c r="A2105" s="1462" t="str">
        <f>'[1]CM.01-PERSONAL '!$C$185</f>
        <v>GERENCIA DE TRANSPORTE Y TRANSITO</v>
      </c>
      <c r="B2105" s="1465">
        <v>1</v>
      </c>
      <c r="C2105" s="722" t="str">
        <f>'[1]CM.02- FUNGIBLE'!$B$6</f>
        <v>Folder manila A4</v>
      </c>
      <c r="D2105" s="723" t="s">
        <v>591</v>
      </c>
      <c r="E2105" s="724">
        <v>1</v>
      </c>
      <c r="F2105" s="725">
        <f>'[1]CM.02- FUNGIBLE'!$E$6</f>
        <v>0.71679999999999999</v>
      </c>
      <c r="G2105" s="726">
        <f t="shared" ref="G2105:G2108" si="44">E2105*F2105</f>
        <v>0.71679999999999999</v>
      </c>
    </row>
    <row r="2106" spans="1:21" x14ac:dyDescent="0.2">
      <c r="A2106" s="1463"/>
      <c r="B2106" s="1466"/>
      <c r="C2106" s="727" t="str">
        <f>'[1]CM.02- FUNGIBLE'!$B$5</f>
        <v>Faster</v>
      </c>
      <c r="D2106" s="723" t="s">
        <v>591</v>
      </c>
      <c r="E2106" s="727">
        <v>1</v>
      </c>
      <c r="F2106" s="728">
        <f>'[1]CM.02- FUNGIBLE'!$E$5</f>
        <v>8.8000000000000009E-2</v>
      </c>
      <c r="G2106" s="726">
        <f t="shared" si="44"/>
        <v>8.8000000000000009E-2</v>
      </c>
    </row>
    <row r="2107" spans="1:21" ht="25.5" customHeight="1" x14ac:dyDescent="0.2">
      <c r="A2107" s="1481"/>
      <c r="B2107" s="727">
        <v>2</v>
      </c>
      <c r="C2107" s="722" t="str">
        <f>'[1]CM.02- FUNGIBLE'!$B$8</f>
        <v>Papel Bond A-4 75 gramos</v>
      </c>
      <c r="D2107" s="723" t="s">
        <v>591</v>
      </c>
      <c r="E2107" s="724">
        <v>1</v>
      </c>
      <c r="F2107" s="729">
        <f>'[1]CM.02- FUNGIBLE'!$E$8</f>
        <v>3.1600000000000003E-2</v>
      </c>
      <c r="G2107" s="726">
        <f t="shared" si="44"/>
        <v>3.1600000000000003E-2</v>
      </c>
    </row>
    <row r="2108" spans="1:21" ht="27" x14ac:dyDescent="0.2">
      <c r="A2108" s="734" t="str">
        <f>'[1]CM.01-PERSONAL '!$C$175</f>
        <v>GERENCIA GENERAL DE TRANSPORTE URBANO</v>
      </c>
      <c r="B2108" s="746">
        <v>3</v>
      </c>
      <c r="C2108" s="722" t="str">
        <f>'[1]CM.02- FUNGIBLE'!$B$8</f>
        <v>Papel Bond A-4 75 gramos</v>
      </c>
      <c r="D2108" s="723" t="s">
        <v>591</v>
      </c>
      <c r="E2108" s="724">
        <v>1</v>
      </c>
      <c r="F2108" s="729">
        <f>'[1]CM.02- FUNGIBLE'!$E$8</f>
        <v>3.1600000000000003E-2</v>
      </c>
      <c r="G2108" s="726">
        <f t="shared" si="44"/>
        <v>3.1600000000000003E-2</v>
      </c>
    </row>
    <row r="2109" spans="1:21" ht="36" x14ac:dyDescent="0.25">
      <c r="A2109" s="768"/>
      <c r="B2109" s="713"/>
      <c r="C2109" s="740"/>
      <c r="D2109" s="740"/>
      <c r="E2109" s="737"/>
      <c r="F2109" s="692" t="s">
        <v>592</v>
      </c>
      <c r="G2109" s="738">
        <f>SUM(G2105:G2108)</f>
        <v>0.86799999999999988</v>
      </c>
    </row>
    <row r="2110" spans="1:21" s="52" customFormat="1" ht="15" customHeight="1" x14ac:dyDescent="0.25">
      <c r="A2110" s="1305" t="s">
        <v>55</v>
      </c>
      <c r="B2110" s="1305"/>
      <c r="C2110" s="1305"/>
      <c r="D2110" s="1305"/>
      <c r="E2110" s="1305"/>
      <c r="F2110" s="1305"/>
      <c r="G2110" s="1305"/>
      <c r="H2110" s="1305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</row>
    <row r="2111" spans="1:21" s="52" customFormat="1" ht="15" x14ac:dyDescent="0.25">
      <c r="A2111" s="1305" t="s">
        <v>673</v>
      </c>
      <c r="B2111" s="1305"/>
      <c r="C2111" s="1305"/>
      <c r="D2111" s="1305"/>
      <c r="E2111" s="1305"/>
      <c r="F2111" s="1305"/>
      <c r="G2111" s="1305"/>
      <c r="H2111" s="1305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</row>
    <row r="2112" spans="1:21" s="52" customFormat="1" ht="15" customHeight="1" x14ac:dyDescent="0.25">
      <c r="A2112" s="1301" t="s">
        <v>674</v>
      </c>
      <c r="B2112" s="1301"/>
      <c r="C2112" s="1301"/>
      <c r="D2112" s="1301"/>
      <c r="E2112" s="1301"/>
      <c r="F2112" s="1301"/>
      <c r="G2112" s="1301"/>
      <c r="H2112" s="130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</row>
    <row r="2113" spans="1:21" ht="14.25" thickBot="1" x14ac:dyDescent="0.3">
      <c r="A2113" s="708" t="s">
        <v>3</v>
      </c>
      <c r="B2113" s="709"/>
      <c r="C2113" s="710"/>
      <c r="D2113" s="708"/>
      <c r="E2113" s="710"/>
      <c r="F2113" s="710"/>
      <c r="G2113" s="710"/>
    </row>
    <row r="2114" spans="1:21" ht="14.25" thickBot="1" x14ac:dyDescent="0.25">
      <c r="A2114" s="1458" t="s">
        <v>296</v>
      </c>
      <c r="B2114" s="1459"/>
      <c r="C2114" s="1459"/>
      <c r="D2114" s="1459"/>
      <c r="E2114" s="1459"/>
      <c r="F2114" s="1459"/>
      <c r="G2114" s="1459"/>
    </row>
    <row r="2115" spans="1:21" x14ac:dyDescent="0.25">
      <c r="A2115" s="714"/>
      <c r="B2115" s="713"/>
      <c r="C2115" s="714"/>
      <c r="D2115" s="714"/>
      <c r="E2115" s="714"/>
      <c r="F2115" s="714"/>
      <c r="G2115" s="714"/>
    </row>
    <row r="2116" spans="1:21" ht="14.25" thickBot="1" x14ac:dyDescent="0.3">
      <c r="A2116" s="708" t="s">
        <v>4</v>
      </c>
      <c r="B2116" s="709"/>
      <c r="C2116" s="714"/>
      <c r="D2116" s="712"/>
      <c r="F2116" s="715"/>
      <c r="G2116" s="714"/>
    </row>
    <row r="2117" spans="1:21" ht="14.25" thickBot="1" x14ac:dyDescent="0.25">
      <c r="A2117" s="1456" t="s">
        <v>21</v>
      </c>
      <c r="B2117" s="1457"/>
      <c r="C2117" s="1457"/>
      <c r="D2117" s="1457"/>
      <c r="E2117" s="1457"/>
      <c r="F2117" s="1457"/>
      <c r="G2117" s="1457"/>
    </row>
    <row r="2118" spans="1:21" x14ac:dyDescent="0.25">
      <c r="A2118" s="708"/>
      <c r="B2118" s="709"/>
      <c r="C2118" s="715"/>
      <c r="D2118" s="740"/>
      <c r="E2118" s="715"/>
      <c r="F2118" s="715"/>
      <c r="G2118" s="715"/>
    </row>
    <row r="2119" spans="1:21" x14ac:dyDescent="0.2">
      <c r="A2119" s="719" t="s">
        <v>5</v>
      </c>
      <c r="B2119" s="720" t="s">
        <v>6</v>
      </c>
      <c r="C2119" s="680" t="s">
        <v>578</v>
      </c>
      <c r="D2119" s="680" t="s">
        <v>579</v>
      </c>
      <c r="E2119" s="680" t="s">
        <v>580</v>
      </c>
      <c r="F2119" s="687" t="s">
        <v>581</v>
      </c>
      <c r="G2119" s="690" t="s">
        <v>14</v>
      </c>
    </row>
    <row r="2120" spans="1:21" x14ac:dyDescent="0.2">
      <c r="A2120" s="721"/>
      <c r="B2120" s="721"/>
      <c r="C2120" s="680"/>
      <c r="D2120" s="680"/>
      <c r="E2120" s="680" t="s">
        <v>582</v>
      </c>
      <c r="F2120" s="687" t="s">
        <v>583</v>
      </c>
      <c r="G2120" s="687" t="s">
        <v>584</v>
      </c>
    </row>
    <row r="2121" spans="1:21" ht="27" x14ac:dyDescent="0.2">
      <c r="A2121" s="774" t="str">
        <f>'[1]CM.01-PERSONAL '!$C$185</f>
        <v>GERENCIA DE TRANSPORTE Y TRANSITO</v>
      </c>
      <c r="B2121" s="727">
        <v>1</v>
      </c>
      <c r="C2121" s="722" t="str">
        <f>'[1]CM.02- FUNGIBLE'!$B$8</f>
        <v>Papel Bond A-4 75 gramos</v>
      </c>
      <c r="D2121" s="723" t="s">
        <v>591</v>
      </c>
      <c r="E2121" s="724">
        <v>1</v>
      </c>
      <c r="F2121" s="729">
        <f>'[1]CM.02- FUNGIBLE'!$E$8</f>
        <v>3.1600000000000003E-2</v>
      </c>
      <c r="G2121" s="726">
        <f t="shared" ref="G2121" si="45">E2121*F2121</f>
        <v>3.1600000000000003E-2</v>
      </c>
    </row>
    <row r="2122" spans="1:21" ht="36" x14ac:dyDescent="0.2">
      <c r="A2122" s="705"/>
      <c r="B2122" s="771"/>
      <c r="C2122" s="772"/>
      <c r="D2122" s="705"/>
      <c r="E2122" s="705"/>
      <c r="F2122" s="692" t="s">
        <v>592</v>
      </c>
      <c r="G2122" s="738">
        <f>G2121</f>
        <v>3.1600000000000003E-2</v>
      </c>
    </row>
    <row r="2123" spans="1:21" ht="12" x14ac:dyDescent="0.2">
      <c r="A2123" s="705"/>
      <c r="B2123" s="771"/>
      <c r="C2123" s="772"/>
      <c r="D2123" s="705"/>
      <c r="E2123" s="705"/>
      <c r="F2123" s="772"/>
      <c r="G2123" s="705"/>
    </row>
    <row r="2124" spans="1:21" s="52" customFormat="1" ht="15" customHeight="1" x14ac:dyDescent="0.25">
      <c r="A2124" s="1305" t="s">
        <v>55</v>
      </c>
      <c r="B2124" s="1305"/>
      <c r="C2124" s="1305"/>
      <c r="D2124" s="1305"/>
      <c r="E2124" s="1305"/>
      <c r="F2124" s="1305"/>
      <c r="G2124" s="1305"/>
      <c r="H2124" s="1305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</row>
    <row r="2125" spans="1:21" s="52" customFormat="1" ht="15" x14ac:dyDescent="0.25">
      <c r="A2125" s="1305" t="s">
        <v>673</v>
      </c>
      <c r="B2125" s="1305"/>
      <c r="C2125" s="1305"/>
      <c r="D2125" s="1305"/>
      <c r="E2125" s="1305"/>
      <c r="F2125" s="1305"/>
      <c r="G2125" s="1305"/>
      <c r="H2125" s="1305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</row>
    <row r="2126" spans="1:21" s="52" customFormat="1" ht="15" customHeight="1" x14ac:dyDescent="0.25">
      <c r="A2126" s="1301" t="s">
        <v>674</v>
      </c>
      <c r="B2126" s="1301"/>
      <c r="C2126" s="1301"/>
      <c r="D2126" s="1301"/>
      <c r="E2126" s="1301"/>
      <c r="F2126" s="1301"/>
      <c r="G2126" s="1301"/>
      <c r="H2126" s="130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</row>
    <row r="2127" spans="1:21" ht="12" x14ac:dyDescent="0.2">
      <c r="A2127" s="705"/>
      <c r="B2127" s="771"/>
      <c r="C2127" s="772"/>
      <c r="D2127" s="705"/>
      <c r="E2127" s="705"/>
      <c r="F2127" s="772"/>
      <c r="G2127" s="705"/>
    </row>
    <row r="2128" spans="1:21" ht="14.25" thickBot="1" x14ac:dyDescent="0.3">
      <c r="A2128" s="708" t="s">
        <v>3</v>
      </c>
      <c r="B2128" s="709"/>
      <c r="C2128" s="710"/>
      <c r="D2128" s="708"/>
      <c r="E2128" s="710"/>
      <c r="F2128" s="710"/>
      <c r="G2128" s="710"/>
    </row>
    <row r="2129" spans="1:21" ht="14.25" thickBot="1" x14ac:dyDescent="0.25">
      <c r="A2129" s="1460" t="s">
        <v>297</v>
      </c>
      <c r="B2129" s="1461"/>
      <c r="C2129" s="1461"/>
      <c r="D2129" s="1461"/>
      <c r="E2129" s="1461"/>
      <c r="F2129" s="1461"/>
      <c r="G2129" s="1461"/>
    </row>
    <row r="2130" spans="1:21" x14ac:dyDescent="0.25">
      <c r="A2130" s="714"/>
      <c r="B2130" s="713"/>
      <c r="C2130" s="714"/>
      <c r="D2130" s="714"/>
      <c r="E2130" s="714"/>
      <c r="F2130" s="714"/>
      <c r="G2130" s="714"/>
    </row>
    <row r="2131" spans="1:21" ht="14.25" thickBot="1" x14ac:dyDescent="0.3">
      <c r="A2131" s="708" t="s">
        <v>4</v>
      </c>
      <c r="B2131" s="709"/>
      <c r="C2131" s="714"/>
      <c r="D2131" s="712"/>
      <c r="F2131" s="715"/>
      <c r="G2131" s="714"/>
    </row>
    <row r="2132" spans="1:21" ht="14.25" thickBot="1" x14ac:dyDescent="0.25">
      <c r="A2132" s="1456" t="s">
        <v>21</v>
      </c>
      <c r="B2132" s="1457"/>
      <c r="C2132" s="1457"/>
      <c r="D2132" s="1457"/>
      <c r="E2132" s="1457"/>
      <c r="F2132" s="1457"/>
      <c r="G2132" s="1457"/>
    </row>
    <row r="2133" spans="1:21" x14ac:dyDescent="0.25">
      <c r="A2133" s="708"/>
      <c r="B2133" s="709"/>
      <c r="C2133" s="715"/>
      <c r="D2133" s="740"/>
      <c r="E2133" s="715"/>
      <c r="F2133" s="715"/>
      <c r="G2133" s="715"/>
    </row>
    <row r="2134" spans="1:21" x14ac:dyDescent="0.2">
      <c r="A2134" s="719" t="s">
        <v>5</v>
      </c>
      <c r="B2134" s="720" t="s">
        <v>6</v>
      </c>
      <c r="C2134" s="680" t="s">
        <v>578</v>
      </c>
      <c r="D2134" s="680" t="s">
        <v>579</v>
      </c>
      <c r="E2134" s="680" t="s">
        <v>580</v>
      </c>
      <c r="F2134" s="687" t="s">
        <v>581</v>
      </c>
      <c r="G2134" s="690" t="s">
        <v>14</v>
      </c>
    </row>
    <row r="2135" spans="1:21" x14ac:dyDescent="0.2">
      <c r="A2135" s="721"/>
      <c r="B2135" s="721"/>
      <c r="C2135" s="680"/>
      <c r="D2135" s="680"/>
      <c r="E2135" s="680" t="s">
        <v>582</v>
      </c>
      <c r="F2135" s="687" t="s">
        <v>583</v>
      </c>
      <c r="G2135" s="687" t="s">
        <v>584</v>
      </c>
    </row>
    <row r="2136" spans="1:21" ht="27" x14ac:dyDescent="0.2">
      <c r="A2136" s="774" t="str">
        <f>'[1]CM.01-PERSONAL '!$C$185</f>
        <v>GERENCIA DE TRANSPORTE Y TRANSITO</v>
      </c>
      <c r="B2136" s="727">
        <v>1</v>
      </c>
      <c r="C2136" s="722" t="str">
        <f>'[1]CM.02- FUNGIBLE'!$B$8</f>
        <v>Papel Bond A-4 75 gramos</v>
      </c>
      <c r="D2136" s="723" t="s">
        <v>591</v>
      </c>
      <c r="E2136" s="724">
        <v>1</v>
      </c>
      <c r="F2136" s="729">
        <f>'[1]CM.02- FUNGIBLE'!$E$8</f>
        <v>3.1600000000000003E-2</v>
      </c>
      <c r="G2136" s="726">
        <f t="shared" ref="G2136" si="46">E2136*F2136</f>
        <v>3.1600000000000003E-2</v>
      </c>
    </row>
    <row r="2137" spans="1:21" ht="36" x14ac:dyDescent="0.2">
      <c r="A2137" s="705"/>
      <c r="B2137" s="771"/>
      <c r="C2137" s="772"/>
      <c r="D2137" s="705"/>
      <c r="E2137" s="705"/>
      <c r="F2137" s="692" t="s">
        <v>592</v>
      </c>
      <c r="G2137" s="738">
        <f>G2136</f>
        <v>3.1600000000000003E-2</v>
      </c>
    </row>
    <row r="2138" spans="1:21" ht="12" x14ac:dyDescent="0.2">
      <c r="A2138" s="705"/>
      <c r="B2138" s="771"/>
      <c r="C2138" s="772"/>
      <c r="D2138" s="705"/>
      <c r="E2138" s="705"/>
      <c r="F2138" s="772"/>
      <c r="G2138" s="705"/>
    </row>
    <row r="2139" spans="1:21" s="52" customFormat="1" ht="15" customHeight="1" x14ac:dyDescent="0.25">
      <c r="A2139" s="1305" t="s">
        <v>55</v>
      </c>
      <c r="B2139" s="1305"/>
      <c r="C2139" s="1305"/>
      <c r="D2139" s="1305"/>
      <c r="E2139" s="1305"/>
      <c r="F2139" s="1305"/>
      <c r="G2139" s="1305"/>
      <c r="H2139" s="1305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</row>
    <row r="2140" spans="1:21" s="52" customFormat="1" ht="15" x14ac:dyDescent="0.25">
      <c r="A2140" s="1305" t="s">
        <v>673</v>
      </c>
      <c r="B2140" s="1305"/>
      <c r="C2140" s="1305"/>
      <c r="D2140" s="1305"/>
      <c r="E2140" s="1305"/>
      <c r="F2140" s="1305"/>
      <c r="G2140" s="1305"/>
      <c r="H2140" s="1305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</row>
    <row r="2141" spans="1:21" s="52" customFormat="1" ht="15" customHeight="1" x14ac:dyDescent="0.25">
      <c r="A2141" s="1301" t="s">
        <v>674</v>
      </c>
      <c r="B2141" s="1301"/>
      <c r="C2141" s="1301"/>
      <c r="D2141" s="1301"/>
      <c r="E2141" s="1301"/>
      <c r="F2141" s="1301"/>
      <c r="G2141" s="1301"/>
      <c r="H2141" s="130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</row>
    <row r="2142" spans="1:21" ht="12" x14ac:dyDescent="0.2">
      <c r="A2142" s="705"/>
      <c r="B2142" s="771"/>
      <c r="C2142" s="772"/>
      <c r="D2142" s="705"/>
      <c r="E2142" s="705"/>
      <c r="F2142" s="772"/>
      <c r="G2142" s="705"/>
    </row>
    <row r="2143" spans="1:21" ht="14.25" thickBot="1" x14ac:dyDescent="0.3">
      <c r="A2143" s="708" t="s">
        <v>3</v>
      </c>
      <c r="B2143" s="709"/>
      <c r="C2143" s="710"/>
      <c r="D2143" s="708"/>
      <c r="E2143" s="710"/>
      <c r="F2143" s="710"/>
      <c r="G2143" s="710"/>
    </row>
    <row r="2144" spans="1:21" ht="14.25" thickBot="1" x14ac:dyDescent="0.25">
      <c r="A2144" s="1460" t="s">
        <v>298</v>
      </c>
      <c r="B2144" s="1461"/>
      <c r="C2144" s="1461"/>
      <c r="D2144" s="1461"/>
      <c r="E2144" s="1461"/>
      <c r="F2144" s="1461"/>
      <c r="G2144" s="1461"/>
    </row>
    <row r="2145" spans="1:21" x14ac:dyDescent="0.25">
      <c r="A2145" s="714"/>
      <c r="B2145" s="713"/>
      <c r="C2145" s="714"/>
      <c r="D2145" s="714"/>
      <c r="E2145" s="714"/>
      <c r="F2145" s="714"/>
      <c r="G2145" s="714"/>
    </row>
    <row r="2146" spans="1:21" ht="14.25" thickBot="1" x14ac:dyDescent="0.3">
      <c r="A2146" s="708" t="s">
        <v>4</v>
      </c>
      <c r="B2146" s="709"/>
      <c r="C2146" s="714"/>
      <c r="D2146" s="712"/>
      <c r="F2146" s="715"/>
      <c r="G2146" s="714"/>
    </row>
    <row r="2147" spans="1:21" ht="14.25" thickBot="1" x14ac:dyDescent="0.25">
      <c r="A2147" s="1456" t="s">
        <v>21</v>
      </c>
      <c r="B2147" s="1457"/>
      <c r="C2147" s="1457"/>
      <c r="D2147" s="1457"/>
      <c r="E2147" s="1457"/>
      <c r="F2147" s="1457"/>
      <c r="G2147" s="1457"/>
    </row>
    <row r="2148" spans="1:21" x14ac:dyDescent="0.25">
      <c r="A2148" s="708"/>
      <c r="B2148" s="709"/>
      <c r="C2148" s="715"/>
      <c r="D2148" s="740"/>
      <c r="E2148" s="715"/>
      <c r="F2148" s="715"/>
      <c r="G2148" s="715"/>
    </row>
    <row r="2149" spans="1:21" x14ac:dyDescent="0.2">
      <c r="A2149" s="719" t="s">
        <v>5</v>
      </c>
      <c r="B2149" s="720" t="s">
        <v>6</v>
      </c>
      <c r="C2149" s="680" t="s">
        <v>578</v>
      </c>
      <c r="D2149" s="680" t="s">
        <v>579</v>
      </c>
      <c r="E2149" s="680" t="s">
        <v>580</v>
      </c>
      <c r="F2149" s="687" t="s">
        <v>581</v>
      </c>
      <c r="G2149" s="690" t="s">
        <v>14</v>
      </c>
    </row>
    <row r="2150" spans="1:21" x14ac:dyDescent="0.2">
      <c r="A2150" s="721"/>
      <c r="B2150" s="721"/>
      <c r="C2150" s="680"/>
      <c r="D2150" s="680"/>
      <c r="E2150" s="680" t="s">
        <v>582</v>
      </c>
      <c r="F2150" s="687" t="s">
        <v>583</v>
      </c>
      <c r="G2150" s="687" t="s">
        <v>584</v>
      </c>
    </row>
    <row r="2151" spans="1:21" ht="27" x14ac:dyDescent="0.2">
      <c r="A2151" s="774" t="str">
        <f>'[1]CM.01-PERSONAL '!$C$185</f>
        <v>GERENCIA DE TRANSPORTE Y TRANSITO</v>
      </c>
      <c r="B2151" s="727">
        <v>1</v>
      </c>
      <c r="C2151" s="722" t="str">
        <f>'[1]CM.02- FUNGIBLE'!$B$8</f>
        <v>Papel Bond A-4 75 gramos</v>
      </c>
      <c r="D2151" s="723" t="s">
        <v>591</v>
      </c>
      <c r="E2151" s="724">
        <v>1</v>
      </c>
      <c r="F2151" s="729">
        <f>'[1]CM.02- FUNGIBLE'!$E$8</f>
        <v>3.1600000000000003E-2</v>
      </c>
      <c r="G2151" s="726">
        <f t="shared" ref="G2151" si="47">E2151*F2151</f>
        <v>3.1600000000000003E-2</v>
      </c>
    </row>
    <row r="2152" spans="1:21" ht="36" x14ac:dyDescent="0.2">
      <c r="A2152" s="705"/>
      <c r="B2152" s="771"/>
      <c r="C2152" s="772"/>
      <c r="D2152" s="705"/>
      <c r="E2152" s="705"/>
      <c r="F2152" s="692" t="s">
        <v>592</v>
      </c>
      <c r="G2152" s="738">
        <f>G2151</f>
        <v>3.1600000000000003E-2</v>
      </c>
    </row>
    <row r="2153" spans="1:21" ht="12" x14ac:dyDescent="0.2">
      <c r="A2153" s="705"/>
      <c r="B2153" s="771"/>
      <c r="C2153" s="772"/>
      <c r="D2153" s="705"/>
      <c r="E2153" s="705"/>
      <c r="F2153" s="772"/>
      <c r="G2153" s="705"/>
    </row>
    <row r="2154" spans="1:21" s="52" customFormat="1" ht="15" customHeight="1" x14ac:dyDescent="0.25">
      <c r="A2154" s="1305" t="s">
        <v>55</v>
      </c>
      <c r="B2154" s="1305"/>
      <c r="C2154" s="1305"/>
      <c r="D2154" s="1305"/>
      <c r="E2154" s="1305"/>
      <c r="F2154" s="1305"/>
      <c r="G2154" s="1305"/>
      <c r="H2154" s="1305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</row>
    <row r="2155" spans="1:21" s="52" customFormat="1" ht="15" x14ac:dyDescent="0.25">
      <c r="A2155" s="1305" t="s">
        <v>673</v>
      </c>
      <c r="B2155" s="1305"/>
      <c r="C2155" s="1305"/>
      <c r="D2155" s="1305"/>
      <c r="E2155" s="1305"/>
      <c r="F2155" s="1305"/>
      <c r="G2155" s="1305"/>
      <c r="H2155" s="1305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</row>
    <row r="2156" spans="1:21" s="52" customFormat="1" ht="15" customHeight="1" x14ac:dyDescent="0.25">
      <c r="A2156" s="1301" t="s">
        <v>674</v>
      </c>
      <c r="B2156" s="1301"/>
      <c r="C2156" s="1301"/>
      <c r="D2156" s="1301"/>
      <c r="E2156" s="1301"/>
      <c r="F2156" s="1301"/>
      <c r="G2156" s="1301"/>
      <c r="H2156" s="130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</row>
    <row r="2157" spans="1:21" ht="12" x14ac:dyDescent="0.2">
      <c r="A2157" s="705"/>
      <c r="B2157" s="771"/>
      <c r="C2157" s="772"/>
      <c r="D2157" s="705"/>
      <c r="E2157" s="705"/>
      <c r="F2157" s="772"/>
      <c r="G2157" s="705"/>
    </row>
    <row r="2158" spans="1:21" ht="14.25" thickBot="1" x14ac:dyDescent="0.3">
      <c r="A2158" s="708" t="s">
        <v>3</v>
      </c>
      <c r="B2158" s="709"/>
      <c r="C2158" s="710"/>
      <c r="D2158" s="708"/>
      <c r="E2158" s="710"/>
      <c r="F2158" s="710"/>
      <c r="G2158" s="710"/>
    </row>
    <row r="2159" spans="1:21" ht="29.25" customHeight="1" thickBot="1" x14ac:dyDescent="0.25">
      <c r="A2159" s="1458" t="s">
        <v>593</v>
      </c>
      <c r="B2159" s="1459"/>
      <c r="C2159" s="1459"/>
      <c r="D2159" s="1459"/>
      <c r="E2159" s="1459"/>
      <c r="F2159" s="1459"/>
      <c r="G2159" s="1459"/>
    </row>
    <row r="2160" spans="1:21" ht="14.25" customHeight="1" x14ac:dyDescent="0.25">
      <c r="A2160" s="714"/>
      <c r="B2160" s="713"/>
      <c r="C2160" s="714"/>
      <c r="D2160" s="714"/>
      <c r="E2160" s="714"/>
      <c r="F2160" s="714"/>
      <c r="G2160" s="714"/>
    </row>
    <row r="2161" spans="1:21" ht="14.25" thickBot="1" x14ac:dyDescent="0.3">
      <c r="A2161" s="708" t="s">
        <v>4</v>
      </c>
      <c r="B2161" s="709"/>
      <c r="C2161" s="714"/>
      <c r="D2161" s="712"/>
      <c r="F2161" s="715"/>
      <c r="G2161" s="714"/>
    </row>
    <row r="2162" spans="1:21" ht="14.25" thickBot="1" x14ac:dyDescent="0.25">
      <c r="A2162" s="1456" t="s">
        <v>21</v>
      </c>
      <c r="B2162" s="1457"/>
      <c r="C2162" s="1457"/>
      <c r="D2162" s="1457"/>
      <c r="E2162" s="1457"/>
      <c r="F2162" s="1457"/>
      <c r="G2162" s="1457"/>
    </row>
    <row r="2163" spans="1:21" x14ac:dyDescent="0.25">
      <c r="A2163" s="708"/>
      <c r="B2163" s="709"/>
      <c r="C2163" s="715"/>
      <c r="D2163" s="740"/>
      <c r="E2163" s="715"/>
      <c r="F2163" s="715"/>
      <c r="G2163" s="715"/>
    </row>
    <row r="2164" spans="1:21" x14ac:dyDescent="0.2">
      <c r="A2164" s="719" t="s">
        <v>5</v>
      </c>
      <c r="B2164" s="720" t="s">
        <v>6</v>
      </c>
      <c r="C2164" s="680" t="s">
        <v>578</v>
      </c>
      <c r="D2164" s="680" t="s">
        <v>579</v>
      </c>
      <c r="E2164" s="680" t="s">
        <v>580</v>
      </c>
      <c r="F2164" s="687" t="s">
        <v>581</v>
      </c>
      <c r="G2164" s="690" t="s">
        <v>14</v>
      </c>
    </row>
    <row r="2165" spans="1:21" x14ac:dyDescent="0.2">
      <c r="A2165" s="721"/>
      <c r="B2165" s="721"/>
      <c r="C2165" s="680"/>
      <c r="D2165" s="680"/>
      <c r="E2165" s="680" t="s">
        <v>582</v>
      </c>
      <c r="F2165" s="687" t="s">
        <v>583</v>
      </c>
      <c r="G2165" s="687" t="s">
        <v>584</v>
      </c>
    </row>
    <row r="2166" spans="1:21" ht="27" x14ac:dyDescent="0.2">
      <c r="A2166" s="734" t="str">
        <f>'[1]CM.01-PERSONAL '!$C$175</f>
        <v>GERENCIA GENERAL DE TRANSPORTE URBANO</v>
      </c>
      <c r="B2166" s="746">
        <v>6</v>
      </c>
      <c r="C2166" s="722" t="str">
        <f>'[1]CM.02- FUNGIBLE'!$B$8</f>
        <v>Papel Bond A-4 75 gramos</v>
      </c>
      <c r="D2166" s="723" t="s">
        <v>591</v>
      </c>
      <c r="E2166" s="724">
        <v>3</v>
      </c>
      <c r="F2166" s="729">
        <f>'[1]CM.02- FUNGIBLE'!$E$8</f>
        <v>3.1600000000000003E-2</v>
      </c>
      <c r="G2166" s="726">
        <f t="shared" ref="G2166" si="48">E2166*F2166</f>
        <v>9.4800000000000009E-2</v>
      </c>
    </row>
    <row r="2167" spans="1:21" ht="36" x14ac:dyDescent="0.2">
      <c r="A2167" s="705"/>
      <c r="B2167" s="771"/>
      <c r="C2167" s="772"/>
      <c r="D2167" s="705"/>
      <c r="E2167" s="705"/>
      <c r="F2167" s="692" t="s">
        <v>592</v>
      </c>
      <c r="G2167" s="738">
        <f>SUM(G2162:G2166)</f>
        <v>9.4800000000000009E-2</v>
      </c>
    </row>
    <row r="2168" spans="1:21" s="52" customFormat="1" ht="15" customHeight="1" x14ac:dyDescent="0.25">
      <c r="A2168" s="1305" t="s">
        <v>55</v>
      </c>
      <c r="B2168" s="1305"/>
      <c r="C2168" s="1305"/>
      <c r="D2168" s="1305"/>
      <c r="E2168" s="1305"/>
      <c r="F2168" s="1305"/>
      <c r="G2168" s="1305"/>
      <c r="H2168" s="1305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</row>
    <row r="2169" spans="1:21" s="52" customFormat="1" ht="15" x14ac:dyDescent="0.25">
      <c r="A2169" s="1305" t="s">
        <v>673</v>
      </c>
      <c r="B2169" s="1305"/>
      <c r="C2169" s="1305"/>
      <c r="D2169" s="1305"/>
      <c r="E2169" s="1305"/>
      <c r="F2169" s="1305"/>
      <c r="G2169" s="1305"/>
      <c r="H2169" s="1305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</row>
    <row r="2170" spans="1:21" s="52" customFormat="1" ht="15" customHeight="1" x14ac:dyDescent="0.25">
      <c r="A2170" s="1301" t="s">
        <v>674</v>
      </c>
      <c r="B2170" s="1301"/>
      <c r="C2170" s="1301"/>
      <c r="D2170" s="1301"/>
      <c r="E2170" s="1301"/>
      <c r="F2170" s="1301"/>
      <c r="G2170" s="1301"/>
      <c r="H2170" s="130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</row>
    <row r="2171" spans="1:21" x14ac:dyDescent="0.2">
      <c r="A2171" s="742"/>
      <c r="B2171" s="742"/>
      <c r="C2171" s="742"/>
      <c r="D2171" s="742"/>
      <c r="E2171" s="742"/>
      <c r="F2171" s="742"/>
      <c r="G2171" s="742"/>
    </row>
    <row r="2172" spans="1:21" ht="14.25" thickBot="1" x14ac:dyDescent="0.3">
      <c r="A2172" s="708" t="s">
        <v>3</v>
      </c>
      <c r="B2172" s="709"/>
      <c r="C2172" s="710"/>
      <c r="D2172" s="708"/>
      <c r="E2172" s="710"/>
      <c r="F2172" s="710"/>
      <c r="G2172" s="710"/>
    </row>
    <row r="2173" spans="1:21" ht="27" customHeight="1" thickBot="1" x14ac:dyDescent="0.25">
      <c r="A2173" s="1460" t="s">
        <v>594</v>
      </c>
      <c r="B2173" s="1461"/>
      <c r="C2173" s="1461"/>
      <c r="D2173" s="1461"/>
      <c r="E2173" s="1461"/>
      <c r="F2173" s="1461"/>
      <c r="G2173" s="1461"/>
    </row>
    <row r="2174" spans="1:21" x14ac:dyDescent="0.25">
      <c r="A2174" s="714"/>
      <c r="B2174" s="713"/>
      <c r="C2174" s="714"/>
      <c r="D2174" s="714"/>
      <c r="E2174" s="714"/>
      <c r="F2174" s="714"/>
      <c r="G2174" s="714"/>
    </row>
    <row r="2175" spans="1:21" ht="14.25" thickBot="1" x14ac:dyDescent="0.3">
      <c r="A2175" s="708" t="s">
        <v>4</v>
      </c>
      <c r="B2175" s="709"/>
      <c r="C2175" s="714"/>
      <c r="D2175" s="712"/>
      <c r="F2175" s="715"/>
      <c r="G2175" s="714"/>
    </row>
    <row r="2176" spans="1:21" ht="14.25" thickBot="1" x14ac:dyDescent="0.25">
      <c r="A2176" s="1456" t="s">
        <v>21</v>
      </c>
      <c r="B2176" s="1457"/>
      <c r="C2176" s="1457"/>
      <c r="D2176" s="1457"/>
      <c r="E2176" s="1457"/>
      <c r="F2176" s="1457"/>
      <c r="G2176" s="1457"/>
    </row>
    <row r="2177" spans="1:21" x14ac:dyDescent="0.25">
      <c r="A2177" s="708"/>
      <c r="B2177" s="709"/>
      <c r="C2177" s="715"/>
      <c r="D2177" s="740"/>
      <c r="E2177" s="715"/>
      <c r="F2177" s="715"/>
      <c r="G2177" s="715"/>
    </row>
    <row r="2178" spans="1:21" x14ac:dyDescent="0.2">
      <c r="A2178" s="719" t="s">
        <v>5</v>
      </c>
      <c r="B2178" s="720" t="s">
        <v>6</v>
      </c>
      <c r="C2178" s="680" t="s">
        <v>578</v>
      </c>
      <c r="D2178" s="680" t="s">
        <v>579</v>
      </c>
      <c r="E2178" s="680" t="s">
        <v>580</v>
      </c>
      <c r="F2178" s="687" t="s">
        <v>581</v>
      </c>
      <c r="G2178" s="690" t="s">
        <v>14</v>
      </c>
    </row>
    <row r="2179" spans="1:21" x14ac:dyDescent="0.2">
      <c r="A2179" s="721"/>
      <c r="B2179" s="721"/>
      <c r="C2179" s="680"/>
      <c r="D2179" s="680"/>
      <c r="E2179" s="680" t="s">
        <v>582</v>
      </c>
      <c r="F2179" s="687" t="s">
        <v>583</v>
      </c>
      <c r="G2179" s="687" t="s">
        <v>584</v>
      </c>
    </row>
    <row r="2180" spans="1:21" ht="27" x14ac:dyDescent="0.2">
      <c r="A2180" s="734" t="str">
        <f>'[1]CM.01-PERSONAL '!$C$175</f>
        <v>GERENCIA GENERAL DE TRANSPORTE URBANO</v>
      </c>
      <c r="B2180" s="746">
        <v>6</v>
      </c>
      <c r="C2180" s="722" t="str">
        <f>'[1]CM.02- FUNGIBLE'!$B$8</f>
        <v>Papel Bond A-4 75 gramos</v>
      </c>
      <c r="D2180" s="723" t="s">
        <v>591</v>
      </c>
      <c r="E2180" s="724">
        <v>1</v>
      </c>
      <c r="F2180" s="729">
        <f>'[1]CM.02- FUNGIBLE'!$E$8</f>
        <v>3.1600000000000003E-2</v>
      </c>
      <c r="G2180" s="726">
        <f t="shared" ref="G2180" si="49">E2180*F2180</f>
        <v>3.1600000000000003E-2</v>
      </c>
    </row>
    <row r="2181" spans="1:21" ht="36" x14ac:dyDescent="0.2">
      <c r="A2181" s="705"/>
      <c r="B2181" s="771"/>
      <c r="C2181" s="772"/>
      <c r="D2181" s="705"/>
      <c r="E2181" s="705"/>
      <c r="F2181" s="692" t="s">
        <v>592</v>
      </c>
      <c r="G2181" s="738">
        <f>SUM(G2176:G2180)</f>
        <v>3.1600000000000003E-2</v>
      </c>
    </row>
    <row r="2182" spans="1:21" s="52" customFormat="1" ht="15" customHeight="1" x14ac:dyDescent="0.25">
      <c r="A2182" s="1305" t="s">
        <v>55</v>
      </c>
      <c r="B2182" s="1305"/>
      <c r="C2182" s="1305"/>
      <c r="D2182" s="1305"/>
      <c r="E2182" s="1305"/>
      <c r="F2182" s="1305"/>
      <c r="G2182" s="1305"/>
      <c r="H2182" s="1305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</row>
    <row r="2183" spans="1:21" s="52" customFormat="1" ht="15" x14ac:dyDescent="0.25">
      <c r="A2183" s="1305" t="s">
        <v>673</v>
      </c>
      <c r="B2183" s="1305"/>
      <c r="C2183" s="1305"/>
      <c r="D2183" s="1305"/>
      <c r="E2183" s="1305"/>
      <c r="F2183" s="1305"/>
      <c r="G2183" s="1305"/>
      <c r="H2183" s="1305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</row>
    <row r="2184" spans="1:21" s="52" customFormat="1" ht="15" customHeight="1" x14ac:dyDescent="0.25">
      <c r="A2184" s="1301" t="s">
        <v>674</v>
      </c>
      <c r="B2184" s="1301"/>
      <c r="C2184" s="1301"/>
      <c r="D2184" s="1301"/>
      <c r="E2184" s="1301"/>
      <c r="F2184" s="1301"/>
      <c r="G2184" s="1301"/>
      <c r="H2184" s="130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</row>
    <row r="2185" spans="1:21" ht="12" x14ac:dyDescent="0.2">
      <c r="A2185" s="705"/>
      <c r="B2185" s="771"/>
      <c r="C2185" s="772"/>
      <c r="D2185" s="705"/>
      <c r="E2185" s="705"/>
      <c r="F2185" s="772"/>
      <c r="G2185" s="705"/>
    </row>
    <row r="2186" spans="1:21" ht="14.25" thickBot="1" x14ac:dyDescent="0.3">
      <c r="A2186" s="708" t="s">
        <v>3</v>
      </c>
      <c r="B2186" s="709"/>
      <c r="C2186" s="708"/>
      <c r="D2186" s="708"/>
      <c r="E2186" s="710"/>
      <c r="F2186" s="710"/>
      <c r="G2186" s="710"/>
    </row>
    <row r="2187" spans="1:21" ht="17.25" customHeight="1" thickBot="1" x14ac:dyDescent="0.25">
      <c r="A2187" s="1458" t="s">
        <v>287</v>
      </c>
      <c r="B2187" s="1459"/>
      <c r="C2187" s="1459"/>
      <c r="D2187" s="1459"/>
      <c r="E2187" s="1459"/>
      <c r="F2187" s="1459"/>
      <c r="G2187" s="1459"/>
    </row>
    <row r="2188" spans="1:21" ht="14.25" thickBot="1" x14ac:dyDescent="0.3">
      <c r="A2188" s="760" t="s">
        <v>4</v>
      </c>
      <c r="B2188" s="761"/>
      <c r="C2188" s="760"/>
      <c r="D2188" s="760"/>
      <c r="E2188" s="762"/>
      <c r="F2188" s="763"/>
      <c r="G2188" s="764"/>
    </row>
    <row r="2189" spans="1:21" ht="14.25" thickBot="1" x14ac:dyDescent="0.25">
      <c r="A2189" s="1456" t="s">
        <v>21</v>
      </c>
      <c r="B2189" s="1457"/>
      <c r="C2189" s="1457"/>
      <c r="D2189" s="1457"/>
      <c r="E2189" s="1457"/>
      <c r="F2189" s="1457"/>
      <c r="G2189" s="1457"/>
    </row>
    <row r="2190" spans="1:21" x14ac:dyDescent="0.25">
      <c r="A2190" s="708"/>
      <c r="B2190" s="709"/>
      <c r="C2190" s="740"/>
      <c r="D2190" s="740"/>
      <c r="E2190" s="715"/>
      <c r="F2190" s="715"/>
      <c r="G2190" s="715"/>
    </row>
    <row r="2191" spans="1:21" x14ac:dyDescent="0.2">
      <c r="A2191" s="719" t="s">
        <v>5</v>
      </c>
      <c r="B2191" s="720" t="s">
        <v>6</v>
      </c>
      <c r="C2191" s="680" t="s">
        <v>578</v>
      </c>
      <c r="D2191" s="680" t="s">
        <v>579</v>
      </c>
      <c r="E2191" s="680" t="s">
        <v>580</v>
      </c>
      <c r="F2191" s="687" t="s">
        <v>581</v>
      </c>
      <c r="G2191" s="690" t="s">
        <v>14</v>
      </c>
    </row>
    <row r="2192" spans="1:21" x14ac:dyDescent="0.2">
      <c r="A2192" s="721"/>
      <c r="B2192" s="721"/>
      <c r="C2192" s="680"/>
      <c r="D2192" s="680"/>
      <c r="E2192" s="680" t="s">
        <v>582</v>
      </c>
      <c r="F2192" s="687" t="s">
        <v>583</v>
      </c>
      <c r="G2192" s="687" t="s">
        <v>584</v>
      </c>
    </row>
    <row r="2193" spans="1:21" ht="25.5" customHeight="1" x14ac:dyDescent="0.2">
      <c r="A2193" s="1462" t="str">
        <f>'[1]CM.01-PERSONAL '!$C$185</f>
        <v>GERENCIA DE TRANSPORTE Y TRANSITO</v>
      </c>
      <c r="B2193" s="1465">
        <v>12</v>
      </c>
      <c r="C2193" s="722" t="str">
        <f>'[1]CM.02- FUNGIBLE'!$B$6</f>
        <v>Folder manila A4</v>
      </c>
      <c r="D2193" s="723" t="s">
        <v>591</v>
      </c>
      <c r="E2193" s="724">
        <v>1</v>
      </c>
      <c r="F2193" s="725">
        <f>'[1]CM.02- FUNGIBLE'!$E$6</f>
        <v>0.71679999999999999</v>
      </c>
      <c r="G2193" s="726">
        <f t="shared" ref="G2193:G2197" si="50">E2193*F2193</f>
        <v>0.71679999999999999</v>
      </c>
    </row>
    <row r="2194" spans="1:21" ht="20.25" customHeight="1" x14ac:dyDescent="0.2">
      <c r="A2194" s="1463"/>
      <c r="B2194" s="1466"/>
      <c r="C2194" s="727" t="str">
        <f>'[1]CM.02- FUNGIBLE'!$B$5</f>
        <v>Faster</v>
      </c>
      <c r="D2194" s="723" t="s">
        <v>591</v>
      </c>
      <c r="E2194" s="727">
        <v>1</v>
      </c>
      <c r="F2194" s="728">
        <f>'[1]CM.02- FUNGIBLE'!$E$5</f>
        <v>8.8000000000000009E-2</v>
      </c>
      <c r="G2194" s="726">
        <f t="shared" si="50"/>
        <v>8.8000000000000009E-2</v>
      </c>
    </row>
    <row r="2195" spans="1:21" ht="25.5" customHeight="1" x14ac:dyDescent="0.2">
      <c r="A2195" s="1481"/>
      <c r="B2195" s="727">
        <v>14</v>
      </c>
      <c r="C2195" s="722" t="str">
        <f>'[1]CM.02- FUNGIBLE'!$B$8</f>
        <v>Papel Bond A-4 75 gramos</v>
      </c>
      <c r="D2195" s="723" t="s">
        <v>591</v>
      </c>
      <c r="E2195" s="724">
        <v>1</v>
      </c>
      <c r="F2195" s="729">
        <f>'[1]CM.02- FUNGIBLE'!$E$8</f>
        <v>3.1600000000000003E-2</v>
      </c>
      <c r="G2195" s="726">
        <f t="shared" si="50"/>
        <v>3.1600000000000003E-2</v>
      </c>
    </row>
    <row r="2196" spans="1:21" ht="27" x14ac:dyDescent="0.2">
      <c r="A2196" s="734" t="str">
        <f>'[1]CM.01-PERSONAL '!$C$175</f>
        <v>GERENCIA GENERAL DE TRANSPORTE URBANO</v>
      </c>
      <c r="B2196" s="776">
        <v>15</v>
      </c>
      <c r="C2196" s="722" t="str">
        <f>'[1]CM.02- FUNGIBLE'!$B$8</f>
        <v>Papel Bond A-4 75 gramos</v>
      </c>
      <c r="D2196" s="723" t="s">
        <v>591</v>
      </c>
      <c r="E2196" s="724">
        <v>1</v>
      </c>
      <c r="F2196" s="729">
        <f>'[1]CM.02- FUNGIBLE'!$E$8</f>
        <v>3.1600000000000003E-2</v>
      </c>
      <c r="G2196" s="726">
        <f t="shared" si="50"/>
        <v>3.1600000000000003E-2</v>
      </c>
    </row>
    <row r="2197" spans="1:21" ht="27" x14ac:dyDescent="0.2">
      <c r="A2197" s="734" t="str">
        <f>'[1]CM.01-PERSONAL '!$C$175</f>
        <v>GERENCIA GENERAL DE TRANSPORTE URBANO</v>
      </c>
      <c r="B2197" s="776">
        <v>18</v>
      </c>
      <c r="C2197" s="722" t="str">
        <f>'[1]CM.02- FUNGIBLE'!$B$8</f>
        <v>Papel Bond A-4 75 gramos</v>
      </c>
      <c r="D2197" s="723" t="s">
        <v>591</v>
      </c>
      <c r="E2197" s="724">
        <v>1</v>
      </c>
      <c r="F2197" s="729">
        <f>'[1]CM.02- FUNGIBLE'!$E$8</f>
        <v>3.1600000000000003E-2</v>
      </c>
      <c r="G2197" s="726">
        <f t="shared" si="50"/>
        <v>3.1600000000000003E-2</v>
      </c>
    </row>
    <row r="2198" spans="1:21" ht="36" x14ac:dyDescent="0.25">
      <c r="A2198" s="768"/>
      <c r="B2198" s="713"/>
      <c r="C2198" s="740"/>
      <c r="D2198" s="740"/>
      <c r="E2198" s="737"/>
      <c r="F2198" s="692" t="s">
        <v>592</v>
      </c>
      <c r="G2198" s="738">
        <f>SUM(G2193:G2197)</f>
        <v>0.89959999999999984</v>
      </c>
    </row>
    <row r="2199" spans="1:21" ht="18.75" customHeight="1" x14ac:dyDescent="0.25"/>
    <row r="2200" spans="1:21" s="52" customFormat="1" ht="15" customHeight="1" x14ac:dyDescent="0.25">
      <c r="A2200" s="1305" t="s">
        <v>55</v>
      </c>
      <c r="B2200" s="1305"/>
      <c r="C2200" s="1305"/>
      <c r="D2200" s="1305"/>
      <c r="E2200" s="1305"/>
      <c r="F2200" s="1305"/>
      <c r="G2200" s="1305"/>
      <c r="H2200" s="1305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</row>
    <row r="2201" spans="1:21" s="52" customFormat="1" ht="15" x14ac:dyDescent="0.25">
      <c r="A2201" s="1305" t="s">
        <v>673</v>
      </c>
      <c r="B2201" s="1305"/>
      <c r="C2201" s="1305"/>
      <c r="D2201" s="1305"/>
      <c r="E2201" s="1305"/>
      <c r="F2201" s="1305"/>
      <c r="G2201" s="1305"/>
      <c r="H2201" s="1305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</row>
    <row r="2202" spans="1:21" s="52" customFormat="1" ht="15" customHeight="1" x14ac:dyDescent="0.25">
      <c r="A2202" s="1301" t="s">
        <v>674</v>
      </c>
      <c r="B2202" s="1301"/>
      <c r="C2202" s="1301"/>
      <c r="D2202" s="1301"/>
      <c r="E2202" s="1301"/>
      <c r="F2202" s="1301"/>
      <c r="G2202" s="1301"/>
      <c r="H2202" s="130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</row>
    <row r="2203" spans="1:21" x14ac:dyDescent="0.25">
      <c r="A2203" s="740"/>
      <c r="B2203" s="777"/>
      <c r="C2203" s="740"/>
      <c r="D2203" s="740"/>
      <c r="E2203" s="715"/>
      <c r="F2203" s="715"/>
      <c r="G2203" s="715"/>
    </row>
    <row r="2204" spans="1:21" ht="12" x14ac:dyDescent="0.2">
      <c r="A2204" s="705"/>
      <c r="B2204" s="771"/>
      <c r="C2204" s="772"/>
      <c r="D2204" s="705"/>
      <c r="E2204" s="705"/>
      <c r="F2204" s="772"/>
      <c r="G2204" s="705"/>
    </row>
    <row r="2205" spans="1:21" ht="14.25" thickBot="1" x14ac:dyDescent="0.3">
      <c r="A2205" s="708" t="s">
        <v>3</v>
      </c>
      <c r="B2205" s="709"/>
      <c r="C2205" s="708"/>
      <c r="D2205" s="708"/>
      <c r="E2205" s="710"/>
      <c r="F2205" s="710"/>
      <c r="G2205" s="710"/>
    </row>
    <row r="2206" spans="1:21" ht="31.5" customHeight="1" thickBot="1" x14ac:dyDescent="0.25">
      <c r="A2206" s="1469" t="s">
        <v>483</v>
      </c>
      <c r="B2206" s="1470"/>
      <c r="C2206" s="1470"/>
      <c r="D2206" s="1470"/>
      <c r="E2206" s="1470"/>
      <c r="F2206" s="1470"/>
      <c r="G2206" s="1470"/>
    </row>
    <row r="2207" spans="1:21" x14ac:dyDescent="0.25">
      <c r="A2207" s="712"/>
      <c r="B2207" s="713"/>
      <c r="C2207" s="712"/>
      <c r="D2207" s="712"/>
      <c r="E2207" s="714"/>
      <c r="F2207" s="714"/>
      <c r="G2207" s="714"/>
    </row>
    <row r="2208" spans="1:21" ht="14.25" thickBot="1" x14ac:dyDescent="0.3">
      <c r="A2208" s="708" t="s">
        <v>4</v>
      </c>
      <c r="B2208" s="709"/>
      <c r="C2208" s="712"/>
      <c r="D2208" s="712"/>
      <c r="F2208" s="715"/>
      <c r="G2208" s="714"/>
    </row>
    <row r="2209" spans="1:21" ht="14.25" thickBot="1" x14ac:dyDescent="0.3">
      <c r="A2209" s="1491" t="s">
        <v>21</v>
      </c>
      <c r="B2209" s="1490"/>
      <c r="C2209" s="1490"/>
      <c r="D2209" s="1490"/>
      <c r="E2209" s="1490"/>
      <c r="F2209" s="1490"/>
      <c r="G2209" s="1490"/>
    </row>
    <row r="2210" spans="1:21" x14ac:dyDescent="0.25">
      <c r="A2210" s="716"/>
      <c r="B2210" s="717"/>
      <c r="C2210" s="716"/>
      <c r="D2210" s="716"/>
      <c r="E2210" s="718"/>
      <c r="F2210" s="718"/>
      <c r="G2210" s="718"/>
    </row>
    <row r="2211" spans="1:21" x14ac:dyDescent="0.2">
      <c r="A2211" s="719" t="s">
        <v>5</v>
      </c>
      <c r="B2211" s="720" t="s">
        <v>6</v>
      </c>
      <c r="C2211" s="680" t="s">
        <v>578</v>
      </c>
      <c r="D2211" s="680" t="s">
        <v>579</v>
      </c>
      <c r="E2211" s="680" t="s">
        <v>580</v>
      </c>
      <c r="F2211" s="687" t="s">
        <v>581</v>
      </c>
      <c r="G2211" s="690" t="s">
        <v>14</v>
      </c>
    </row>
    <row r="2212" spans="1:21" x14ac:dyDescent="0.2">
      <c r="A2212" s="721"/>
      <c r="B2212" s="721"/>
      <c r="C2212" s="680"/>
      <c r="D2212" s="680"/>
      <c r="E2212" s="680" t="s">
        <v>582</v>
      </c>
      <c r="F2212" s="687" t="s">
        <v>583</v>
      </c>
      <c r="G2212" s="687" t="s">
        <v>584</v>
      </c>
    </row>
    <row r="2213" spans="1:21" x14ac:dyDescent="0.2">
      <c r="A2213" s="1472" t="str">
        <f>'[1]CM.01-PERSONAL '!$C$185</f>
        <v>GERENCIA DE TRANSPORTE Y TRANSITO</v>
      </c>
      <c r="B2213" s="1473">
        <v>12</v>
      </c>
      <c r="C2213" s="722" t="str">
        <f>'[1]CM.02- FUNGIBLE'!$B$6</f>
        <v>Folder manila A4</v>
      </c>
      <c r="D2213" s="723" t="s">
        <v>591</v>
      </c>
      <c r="E2213" s="724">
        <v>1</v>
      </c>
      <c r="F2213" s="725">
        <f>'[1]CM.02- FUNGIBLE'!$E$6</f>
        <v>0.71679999999999999</v>
      </c>
      <c r="G2213" s="726">
        <f t="shared" ref="G2213:G2219" si="51">E2213*F2213</f>
        <v>0.71679999999999999</v>
      </c>
    </row>
    <row r="2214" spans="1:21" x14ac:dyDescent="0.2">
      <c r="A2214" s="1463"/>
      <c r="B2214" s="1466"/>
      <c r="C2214" s="727" t="str">
        <f>'[1]CM.02- FUNGIBLE'!$B$5</f>
        <v>Faster</v>
      </c>
      <c r="D2214" s="723" t="s">
        <v>591</v>
      </c>
      <c r="E2214" s="727">
        <v>1</v>
      </c>
      <c r="F2214" s="728">
        <f>'[1]CM.02- FUNGIBLE'!$E$5</f>
        <v>8.8000000000000009E-2</v>
      </c>
      <c r="G2214" s="726">
        <f t="shared" si="51"/>
        <v>8.8000000000000009E-2</v>
      </c>
    </row>
    <row r="2215" spans="1:21" x14ac:dyDescent="0.2">
      <c r="A2215" s="1463"/>
      <c r="B2215" s="1471">
        <v>13</v>
      </c>
      <c r="C2215" s="722" t="str">
        <f>'[1]CM.02- FUNGIBLE'!$B$8</f>
        <v>Papel Bond A-4 75 gramos</v>
      </c>
      <c r="D2215" s="723" t="s">
        <v>591</v>
      </c>
      <c r="E2215" s="724">
        <v>2</v>
      </c>
      <c r="F2215" s="729">
        <f>'[1]CM.02- FUNGIBLE'!$E$8</f>
        <v>3.1600000000000003E-2</v>
      </c>
      <c r="G2215" s="726">
        <f t="shared" si="51"/>
        <v>6.3200000000000006E-2</v>
      </c>
    </row>
    <row r="2216" spans="1:21" x14ac:dyDescent="0.2">
      <c r="A2216" s="1463"/>
      <c r="B2216" s="1466"/>
      <c r="C2216" s="730" t="str">
        <f>'[1]CM.02- FUNGIBLE'!$B$7</f>
        <v>Grapas 26/6</v>
      </c>
      <c r="D2216" s="723" t="s">
        <v>591</v>
      </c>
      <c r="E2216" s="731">
        <v>1</v>
      </c>
      <c r="F2216" s="732">
        <f>'[1]CM.02- FUNGIBLE'!$E$7</f>
        <v>4.5199999999999998E-4</v>
      </c>
      <c r="G2216" s="726">
        <f t="shared" si="51"/>
        <v>4.5199999999999998E-4</v>
      </c>
    </row>
    <row r="2217" spans="1:21" ht="15" customHeight="1" x14ac:dyDescent="0.2">
      <c r="A2217" s="1463"/>
      <c r="B2217" s="1471">
        <v>16</v>
      </c>
      <c r="C2217" s="722" t="str">
        <f>'[1]CM.02- FUNGIBLE'!$B$8</f>
        <v>Papel Bond A-4 75 gramos</v>
      </c>
      <c r="D2217" s="723" t="s">
        <v>591</v>
      </c>
      <c r="E2217" s="724">
        <v>2</v>
      </c>
      <c r="F2217" s="729">
        <f>'[1]CM.02- FUNGIBLE'!$E$8</f>
        <v>3.1600000000000003E-2</v>
      </c>
      <c r="G2217" s="733">
        <f t="shared" si="51"/>
        <v>6.3200000000000006E-2</v>
      </c>
    </row>
    <row r="2218" spans="1:21" x14ac:dyDescent="0.2">
      <c r="A2218" s="1481"/>
      <c r="B2218" s="1466"/>
      <c r="C2218" s="730" t="str">
        <f>'[1]CM.02- FUNGIBLE'!$B$7</f>
        <v>Grapas 26/6</v>
      </c>
      <c r="D2218" s="723" t="s">
        <v>591</v>
      </c>
      <c r="E2218" s="731">
        <v>1</v>
      </c>
      <c r="F2218" s="732">
        <f>'[1]CM.02- FUNGIBLE'!$E$7</f>
        <v>4.5199999999999998E-4</v>
      </c>
      <c r="G2218" s="733">
        <f t="shared" si="51"/>
        <v>4.5199999999999998E-4</v>
      </c>
    </row>
    <row r="2219" spans="1:21" ht="27" x14ac:dyDescent="0.2">
      <c r="A2219" s="734" t="str">
        <f>'[1]CM.01-PERSONAL '!$C$175</f>
        <v>GERENCIA GENERAL DE TRANSPORTE URBANO</v>
      </c>
      <c r="B2219" s="735">
        <v>26</v>
      </c>
      <c r="C2219" s="722" t="str">
        <f>'[1]CM.02- FUNGIBLE'!$B$8</f>
        <v>Papel Bond A-4 75 gramos</v>
      </c>
      <c r="D2219" s="723" t="s">
        <v>591</v>
      </c>
      <c r="E2219" s="724">
        <v>2</v>
      </c>
      <c r="F2219" s="729">
        <f>'[1]CM.02- FUNGIBLE'!$E$8</f>
        <v>3.1600000000000003E-2</v>
      </c>
      <c r="G2219" s="733">
        <f t="shared" si="51"/>
        <v>6.3200000000000006E-2</v>
      </c>
    </row>
    <row r="2220" spans="1:21" ht="36" x14ac:dyDescent="0.2">
      <c r="A2220" s="736"/>
      <c r="B2220" s="713"/>
      <c r="C2220" s="737"/>
      <c r="D2220" s="713"/>
      <c r="E2220" s="713"/>
      <c r="F2220" s="692" t="s">
        <v>592</v>
      </c>
      <c r="G2220" s="738">
        <f>SUM(G2213:G2219)</f>
        <v>0.99530400000000008</v>
      </c>
    </row>
    <row r="2221" spans="1:21" s="52" customFormat="1" ht="15" customHeight="1" x14ac:dyDescent="0.25">
      <c r="A2221" s="1305" t="s">
        <v>55</v>
      </c>
      <c r="B2221" s="1305"/>
      <c r="C2221" s="1305"/>
      <c r="D2221" s="1305"/>
      <c r="E2221" s="1305"/>
      <c r="F2221" s="1305"/>
      <c r="G2221" s="1305"/>
      <c r="H2221" s="1305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</row>
    <row r="2222" spans="1:21" s="52" customFormat="1" ht="15" x14ac:dyDescent="0.25">
      <c r="A2222" s="1305" t="s">
        <v>673</v>
      </c>
      <c r="B2222" s="1305"/>
      <c r="C2222" s="1305"/>
      <c r="D2222" s="1305"/>
      <c r="E2222" s="1305"/>
      <c r="F2222" s="1305"/>
      <c r="G2222" s="1305"/>
      <c r="H2222" s="1305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</row>
    <row r="2223" spans="1:21" s="52" customFormat="1" ht="15" customHeight="1" x14ac:dyDescent="0.25">
      <c r="A2223" s="1301" t="s">
        <v>674</v>
      </c>
      <c r="B2223" s="1301"/>
      <c r="C2223" s="1301"/>
      <c r="D2223" s="1301"/>
      <c r="E2223" s="1301"/>
      <c r="F2223" s="1301"/>
      <c r="G2223" s="1301"/>
      <c r="H2223" s="130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</row>
    <row r="2224" spans="1:21" ht="12" x14ac:dyDescent="0.2">
      <c r="A2224" s="705"/>
      <c r="B2224" s="771"/>
      <c r="C2224" s="772"/>
      <c r="D2224" s="705"/>
      <c r="E2224" s="705"/>
      <c r="F2224" s="772"/>
      <c r="G2224" s="705"/>
    </row>
    <row r="2225" spans="1:7" ht="14.25" thickBot="1" x14ac:dyDescent="0.3">
      <c r="A2225" s="708" t="s">
        <v>3</v>
      </c>
      <c r="B2225" s="709"/>
      <c r="C2225" s="708"/>
      <c r="D2225" s="708"/>
      <c r="E2225" s="710"/>
      <c r="F2225" s="710"/>
      <c r="G2225" s="710"/>
    </row>
    <row r="2226" spans="1:7" ht="27.75" customHeight="1" thickBot="1" x14ac:dyDescent="0.25">
      <c r="A2226" s="1469" t="s">
        <v>670</v>
      </c>
      <c r="B2226" s="1470"/>
      <c r="C2226" s="1470"/>
      <c r="D2226" s="1470"/>
      <c r="E2226" s="1470"/>
      <c r="F2226" s="1470"/>
      <c r="G2226" s="1520"/>
    </row>
    <row r="2227" spans="1:7" ht="16.5" customHeight="1" thickBot="1" x14ac:dyDescent="0.25">
      <c r="A2227" s="778"/>
      <c r="B2227" s="779"/>
      <c r="C2227" s="779"/>
      <c r="D2227" s="779"/>
      <c r="E2227" s="779"/>
      <c r="F2227" s="779"/>
      <c r="G2227" s="779"/>
    </row>
    <row r="2228" spans="1:7" ht="14.25" thickBot="1" x14ac:dyDescent="0.3">
      <c r="A2228" s="760" t="s">
        <v>4</v>
      </c>
      <c r="B2228" s="761"/>
      <c r="C2228" s="760"/>
      <c r="D2228" s="760"/>
      <c r="E2228" s="762"/>
      <c r="F2228" s="763"/>
      <c r="G2228" s="764"/>
    </row>
    <row r="2229" spans="1:7" ht="14.25" thickBot="1" x14ac:dyDescent="0.25">
      <c r="A2229" s="1521" t="s">
        <v>21</v>
      </c>
      <c r="B2229" s="1522"/>
      <c r="C2229" s="1522"/>
      <c r="D2229" s="1522"/>
      <c r="E2229" s="1522"/>
      <c r="F2229" s="1522"/>
      <c r="G2229" s="1523"/>
    </row>
    <row r="2230" spans="1:7" x14ac:dyDescent="0.25">
      <c r="A2230" s="708"/>
      <c r="B2230" s="709"/>
      <c r="C2230" s="740"/>
      <c r="D2230" s="740"/>
      <c r="E2230" s="715"/>
      <c r="F2230" s="715"/>
      <c r="G2230" s="715"/>
    </row>
    <row r="2231" spans="1:7" x14ac:dyDescent="0.2">
      <c r="A2231" s="719" t="s">
        <v>5</v>
      </c>
      <c r="B2231" s="720" t="s">
        <v>6</v>
      </c>
      <c r="C2231" s="680" t="s">
        <v>578</v>
      </c>
      <c r="D2231" s="680" t="s">
        <v>579</v>
      </c>
      <c r="E2231" s="680" t="s">
        <v>580</v>
      </c>
      <c r="F2231" s="687" t="s">
        <v>581</v>
      </c>
      <c r="G2231" s="690" t="s">
        <v>14</v>
      </c>
    </row>
    <row r="2232" spans="1:7" x14ac:dyDescent="0.2">
      <c r="A2232" s="721"/>
      <c r="B2232" s="721"/>
      <c r="C2232" s="680"/>
      <c r="D2232" s="680"/>
      <c r="E2232" s="680" t="s">
        <v>582</v>
      </c>
      <c r="F2232" s="687" t="s">
        <v>583</v>
      </c>
      <c r="G2232" s="687" t="s">
        <v>584</v>
      </c>
    </row>
    <row r="2233" spans="1:7" x14ac:dyDescent="0.2">
      <c r="A2233" s="1472" t="str">
        <f>'[1]CM.01-PERSONAL '!$C$185</f>
        <v>GERENCIA DE TRANSPORTE Y TRANSITO</v>
      </c>
      <c r="B2233" s="1473">
        <v>12</v>
      </c>
      <c r="C2233" s="722" t="str">
        <f>'[1]CM.02- FUNGIBLE'!$B$6</f>
        <v>Folder manila A4</v>
      </c>
      <c r="D2233" s="723" t="s">
        <v>591</v>
      </c>
      <c r="E2233" s="724">
        <v>1</v>
      </c>
      <c r="F2233" s="725">
        <f>'[1]CM.02- FUNGIBLE'!$E$6</f>
        <v>0.71679999999999999</v>
      </c>
      <c r="G2233" s="726">
        <f t="shared" ref="G2233:G2238" si="52">E2233*F2233</f>
        <v>0.71679999999999999</v>
      </c>
    </row>
    <row r="2234" spans="1:7" x14ac:dyDescent="0.2">
      <c r="A2234" s="1463"/>
      <c r="B2234" s="1466"/>
      <c r="C2234" s="727" t="str">
        <f>'[1]CM.02- FUNGIBLE'!$B$5</f>
        <v>Faster</v>
      </c>
      <c r="D2234" s="723" t="s">
        <v>591</v>
      </c>
      <c r="E2234" s="727">
        <v>1</v>
      </c>
      <c r="F2234" s="728">
        <f>'[1]CM.02- FUNGIBLE'!$E$5</f>
        <v>8.8000000000000009E-2</v>
      </c>
      <c r="G2234" s="726">
        <f t="shared" si="52"/>
        <v>8.8000000000000009E-2</v>
      </c>
    </row>
    <row r="2235" spans="1:7" x14ac:dyDescent="0.2">
      <c r="A2235" s="1463"/>
      <c r="B2235" s="1471">
        <v>17</v>
      </c>
      <c r="C2235" s="722" t="str">
        <f>'[1]CM.02- FUNGIBLE'!$B$8</f>
        <v>Papel Bond A-4 75 gramos</v>
      </c>
      <c r="D2235" s="723" t="s">
        <v>591</v>
      </c>
      <c r="E2235" s="724">
        <v>2</v>
      </c>
      <c r="F2235" s="729">
        <f>'[1]CM.02- FUNGIBLE'!$E$8</f>
        <v>3.1600000000000003E-2</v>
      </c>
      <c r="G2235" s="726">
        <f t="shared" si="52"/>
        <v>6.3200000000000006E-2</v>
      </c>
    </row>
    <row r="2236" spans="1:7" x14ac:dyDescent="0.2">
      <c r="A2236" s="1463"/>
      <c r="B2236" s="1466"/>
      <c r="C2236" s="730" t="str">
        <f>'[1]CM.02- FUNGIBLE'!$B$7</f>
        <v>Grapas 26/6</v>
      </c>
      <c r="D2236" s="723" t="s">
        <v>591</v>
      </c>
      <c r="E2236" s="731">
        <v>1</v>
      </c>
      <c r="F2236" s="732">
        <f>'[1]CM.02- FUNGIBLE'!$E$7</f>
        <v>4.5199999999999998E-4</v>
      </c>
      <c r="G2236" s="726">
        <f t="shared" si="52"/>
        <v>4.5199999999999998E-4</v>
      </c>
    </row>
    <row r="2237" spans="1:7" x14ac:dyDescent="0.2">
      <c r="A2237" s="1463"/>
      <c r="B2237" s="1471">
        <v>18</v>
      </c>
      <c r="C2237" s="722" t="str">
        <f>'[1]CM.02- FUNGIBLE'!$B$8</f>
        <v>Papel Bond A-4 75 gramos</v>
      </c>
      <c r="D2237" s="723" t="s">
        <v>591</v>
      </c>
      <c r="E2237" s="724">
        <v>2</v>
      </c>
      <c r="F2237" s="729">
        <f>'[1]CM.02- FUNGIBLE'!$E$8</f>
        <v>3.1600000000000003E-2</v>
      </c>
      <c r="G2237" s="726">
        <f t="shared" si="52"/>
        <v>6.3200000000000006E-2</v>
      </c>
    </row>
    <row r="2238" spans="1:7" x14ac:dyDescent="0.2">
      <c r="A2238" s="1464"/>
      <c r="B2238" s="1466"/>
      <c r="C2238" s="730" t="str">
        <f>'[1]CM.02- FUNGIBLE'!$B$7</f>
        <v>Grapas 26/6</v>
      </c>
      <c r="D2238" s="723" t="s">
        <v>591</v>
      </c>
      <c r="E2238" s="731">
        <v>1</v>
      </c>
      <c r="F2238" s="732">
        <f>'[1]CM.02- FUNGIBLE'!$E$7</f>
        <v>4.5199999999999998E-4</v>
      </c>
      <c r="G2238" s="726">
        <f t="shared" si="52"/>
        <v>4.5199999999999998E-4</v>
      </c>
    </row>
    <row r="2239" spans="1:7" ht="36" x14ac:dyDescent="0.2">
      <c r="A2239" s="706"/>
      <c r="B2239" s="707"/>
      <c r="C2239" s="706"/>
      <c r="D2239" s="713"/>
      <c r="E2239" s="713"/>
      <c r="F2239" s="692" t="s">
        <v>592</v>
      </c>
      <c r="G2239" s="691">
        <f>SUM(G2233:G2238)</f>
        <v>0.93210400000000004</v>
      </c>
    </row>
  </sheetData>
  <mergeCells count="1061">
    <mergeCell ref="B493:B494"/>
    <mergeCell ref="B495:B496"/>
    <mergeCell ref="A578:A580"/>
    <mergeCell ref="A540:G540"/>
    <mergeCell ref="B531:B532"/>
    <mergeCell ref="A547:A548"/>
    <mergeCell ref="B547:B548"/>
    <mergeCell ref="A504:G504"/>
    <mergeCell ref="A507:G507"/>
    <mergeCell ref="A2193:A2195"/>
    <mergeCell ref="B2193:B2194"/>
    <mergeCell ref="B1731:B1732"/>
    <mergeCell ref="B1733:B1734"/>
    <mergeCell ref="A1731:A1735"/>
    <mergeCell ref="A1997:A1999"/>
    <mergeCell ref="A562:A564"/>
    <mergeCell ref="B562:B563"/>
    <mergeCell ref="A610:A612"/>
    <mergeCell ref="B610:B611"/>
    <mergeCell ref="A626:A628"/>
    <mergeCell ref="B626:B627"/>
    <mergeCell ref="A1125:A1130"/>
    <mergeCell ref="B1125:B1126"/>
    <mergeCell ref="B1127:B1128"/>
    <mergeCell ref="B1129:B1130"/>
    <mergeCell ref="A511:A516"/>
    <mergeCell ref="B511:B512"/>
    <mergeCell ref="B513:B514"/>
    <mergeCell ref="B515:B516"/>
    <mergeCell ref="A2173:G2173"/>
    <mergeCell ref="A1725:G1725"/>
    <mergeCell ref="A1727:G1727"/>
    <mergeCell ref="A1742:G1742"/>
    <mergeCell ref="A1743:G1743"/>
    <mergeCell ref="A1746:G1746"/>
    <mergeCell ref="A1750:A1755"/>
    <mergeCell ref="B1750:B1751"/>
    <mergeCell ref="B1752:B1753"/>
    <mergeCell ref="B1754:B1755"/>
    <mergeCell ref="A2187:G2187"/>
    <mergeCell ref="A2114:G2114"/>
    <mergeCell ref="A2117:G2117"/>
    <mergeCell ref="A2233:A2238"/>
    <mergeCell ref="B2233:B2234"/>
    <mergeCell ref="B2235:B2236"/>
    <mergeCell ref="B2237:B2238"/>
    <mergeCell ref="B1816:B1817"/>
    <mergeCell ref="A1853:A1858"/>
    <mergeCell ref="B1853:B1854"/>
    <mergeCell ref="B1855:B1856"/>
    <mergeCell ref="B1857:B1858"/>
    <mergeCell ref="A2226:G2226"/>
    <mergeCell ref="A2229:G2229"/>
    <mergeCell ref="A2206:G2206"/>
    <mergeCell ref="A2209:G2209"/>
    <mergeCell ref="A2213:A2218"/>
    <mergeCell ref="B2213:B2214"/>
    <mergeCell ref="B2215:B2216"/>
    <mergeCell ref="B2217:B2218"/>
    <mergeCell ref="B1836:B1837"/>
    <mergeCell ref="A1873:A1878"/>
    <mergeCell ref="A255:G255"/>
    <mergeCell ref="A257:G257"/>
    <mergeCell ref="A261:A262"/>
    <mergeCell ref="B261:B262"/>
    <mergeCell ref="A620:G620"/>
    <mergeCell ref="A622:G622"/>
    <mergeCell ref="A604:G604"/>
    <mergeCell ref="A606:G606"/>
    <mergeCell ref="A619:G619"/>
    <mergeCell ref="A571:G571"/>
    <mergeCell ref="A541:G541"/>
    <mergeCell ref="A543:G543"/>
    <mergeCell ref="A555:G555"/>
    <mergeCell ref="A525:G525"/>
    <mergeCell ref="A527:G527"/>
    <mergeCell ref="A652:G652"/>
    <mergeCell ref="A654:G654"/>
    <mergeCell ref="A636:G636"/>
    <mergeCell ref="A588:G588"/>
    <mergeCell ref="A590:G590"/>
    <mergeCell ref="A603:G603"/>
    <mergeCell ref="A594:A595"/>
    <mergeCell ref="B594:B595"/>
    <mergeCell ref="A638:G638"/>
    <mergeCell ref="A651:G651"/>
    <mergeCell ref="A642:A643"/>
    <mergeCell ref="B642:B643"/>
    <mergeCell ref="A635:G635"/>
    <mergeCell ref="A572:G572"/>
    <mergeCell ref="A574:G574"/>
    <mergeCell ref="A587:G587"/>
    <mergeCell ref="A556:G556"/>
    <mergeCell ref="A2060:H2060"/>
    <mergeCell ref="A2061:H2061"/>
    <mergeCell ref="A2062:H2062"/>
    <mergeCell ref="A241:G241"/>
    <mergeCell ref="A245:A247"/>
    <mergeCell ref="B245:B246"/>
    <mergeCell ref="A33:A38"/>
    <mergeCell ref="B33:B34"/>
    <mergeCell ref="A60:G60"/>
    <mergeCell ref="A61:G61"/>
    <mergeCell ref="A64:G64"/>
    <mergeCell ref="A222:G222"/>
    <mergeCell ref="A223:G223"/>
    <mergeCell ref="A225:G225"/>
    <mergeCell ref="A229:A231"/>
    <mergeCell ref="B229:B230"/>
    <mergeCell ref="A206:G206"/>
    <mergeCell ref="A207:G207"/>
    <mergeCell ref="A209:G209"/>
    <mergeCell ref="A254:G254"/>
    <mergeCell ref="A109:A114"/>
    <mergeCell ref="B109:B110"/>
    <mergeCell ref="B111:B112"/>
    <mergeCell ref="B113:B114"/>
    <mergeCell ref="A142:G142"/>
    <mergeCell ref="A143:G143"/>
    <mergeCell ref="A145:G145"/>
    <mergeCell ref="A122:G122"/>
    <mergeCell ref="A123:G123"/>
    <mergeCell ref="A126:G126"/>
    <mergeCell ref="A149:A151"/>
    <mergeCell ref="B149:B150"/>
    <mergeCell ref="A2105:A2107"/>
    <mergeCell ref="B2105:B2106"/>
    <mergeCell ref="A2081:G2081"/>
    <mergeCell ref="A2083:G2083"/>
    <mergeCell ref="A2099:G2099"/>
    <mergeCell ref="A2064:G2064"/>
    <mergeCell ref="A2066:G2066"/>
    <mergeCell ref="A2070:A2071"/>
    <mergeCell ref="B2070:B2071"/>
    <mergeCell ref="A2087:A2089"/>
    <mergeCell ref="A2090:A2091"/>
    <mergeCell ref="B2087:B2088"/>
    <mergeCell ref="A2079:H2079"/>
    <mergeCell ref="A2094:H2094"/>
    <mergeCell ref="A2095:H2095"/>
    <mergeCell ref="A2096:H2096"/>
    <mergeCell ref="A2101:G2101"/>
    <mergeCell ref="B2015:B2016"/>
    <mergeCell ref="B1997:B1998"/>
    <mergeCell ref="A1987:H1987"/>
    <mergeCell ref="A1988:H1988"/>
    <mergeCell ref="A2002:H2002"/>
    <mergeCell ref="A2003:H2003"/>
    <mergeCell ref="A2004:H2004"/>
    <mergeCell ref="A2020:H2020"/>
    <mergeCell ref="A2021:H2021"/>
    <mergeCell ref="A2043:G2043"/>
    <mergeCell ref="A2022:H2022"/>
    <mergeCell ref="A2038:H2038"/>
    <mergeCell ref="A2039:H2039"/>
    <mergeCell ref="A2040:H2040"/>
    <mergeCell ref="A2046:G2046"/>
    <mergeCell ref="A2058:G2058"/>
    <mergeCell ref="A2024:G2024"/>
    <mergeCell ref="A2026:G2026"/>
    <mergeCell ref="A2042:G2042"/>
    <mergeCell ref="A2030:A2035"/>
    <mergeCell ref="B2030:B2031"/>
    <mergeCell ref="B2032:B2033"/>
    <mergeCell ref="A2050:A2055"/>
    <mergeCell ref="B2054:B2055"/>
    <mergeCell ref="B2052:B2053"/>
    <mergeCell ref="B2050:B2051"/>
    <mergeCell ref="A1887:G1887"/>
    <mergeCell ref="A1890:G1890"/>
    <mergeCell ref="A1894:A1899"/>
    <mergeCell ref="B1894:B1895"/>
    <mergeCell ref="B1896:B1897"/>
    <mergeCell ref="A1865:G1865"/>
    <mergeCell ref="A1866:G1866"/>
    <mergeCell ref="A1869:G1869"/>
    <mergeCell ref="A1884:H1884"/>
    <mergeCell ref="A1902:H1902"/>
    <mergeCell ref="A1903:H1903"/>
    <mergeCell ref="A1922:G1922"/>
    <mergeCell ref="A1925:G1925"/>
    <mergeCell ref="A1939:G1939"/>
    <mergeCell ref="A1906:G1906"/>
    <mergeCell ref="A1909:G1909"/>
    <mergeCell ref="A1913:A1915"/>
    <mergeCell ref="A1929:A1931"/>
    <mergeCell ref="B1873:B1874"/>
    <mergeCell ref="B1875:B1876"/>
    <mergeCell ref="B1877:B1878"/>
    <mergeCell ref="B1898:B1899"/>
    <mergeCell ref="A1821:H1821"/>
    <mergeCell ref="A1845:G1845"/>
    <mergeCell ref="A1846:G1846"/>
    <mergeCell ref="A1849:G1849"/>
    <mergeCell ref="A1824:G1824"/>
    <mergeCell ref="A1825:G1825"/>
    <mergeCell ref="A1828:G1828"/>
    <mergeCell ref="A1832:A1837"/>
    <mergeCell ref="B1832:B1833"/>
    <mergeCell ref="B1834:B1835"/>
    <mergeCell ref="A1886:G1886"/>
    <mergeCell ref="A1822:H1822"/>
    <mergeCell ref="A1841:H1841"/>
    <mergeCell ref="A1842:H1842"/>
    <mergeCell ref="A1843:H1843"/>
    <mergeCell ref="A1861:H1861"/>
    <mergeCell ref="A1862:H1862"/>
    <mergeCell ref="A1863:H1863"/>
    <mergeCell ref="A1882:H1882"/>
    <mergeCell ref="A1883:H1883"/>
    <mergeCell ref="A1707:G1707"/>
    <mergeCell ref="A1709:G1709"/>
    <mergeCell ref="A1675:G1675"/>
    <mergeCell ref="A1690:G1690"/>
    <mergeCell ref="A1692:G1692"/>
    <mergeCell ref="A1679:A1683"/>
    <mergeCell ref="B1679:B1680"/>
    <mergeCell ref="B1681:B1682"/>
    <mergeCell ref="A1696:A1700"/>
    <mergeCell ref="B1696:B1697"/>
    <mergeCell ref="B1698:B1699"/>
    <mergeCell ref="A1713:A1718"/>
    <mergeCell ref="B1713:B1714"/>
    <mergeCell ref="B1715:B1716"/>
    <mergeCell ref="B1717:B1718"/>
    <mergeCell ref="A1686:H1686"/>
    <mergeCell ref="A1687:H1687"/>
    <mergeCell ref="A1688:H1688"/>
    <mergeCell ref="A1703:H1703"/>
    <mergeCell ref="A1704:H1704"/>
    <mergeCell ref="A1705:H1705"/>
    <mergeCell ref="A1653:G1653"/>
    <mergeCell ref="A1655:G1655"/>
    <mergeCell ref="A1672:G1672"/>
    <mergeCell ref="A1633:G1633"/>
    <mergeCell ref="A1636:G1636"/>
    <mergeCell ref="A1652:G1652"/>
    <mergeCell ref="A1659:A1664"/>
    <mergeCell ref="B1659:B1660"/>
    <mergeCell ref="B1661:B1662"/>
    <mergeCell ref="B1663:B1664"/>
    <mergeCell ref="A1640:A1645"/>
    <mergeCell ref="B1640:B1641"/>
    <mergeCell ref="B1642:B1643"/>
    <mergeCell ref="B1644:B1645"/>
    <mergeCell ref="A1648:H1648"/>
    <mergeCell ref="A1649:H1649"/>
    <mergeCell ref="A1650:H1650"/>
    <mergeCell ref="A1668:H1668"/>
    <mergeCell ref="A1669:H1669"/>
    <mergeCell ref="A1670:H1670"/>
    <mergeCell ref="A1632:G1632"/>
    <mergeCell ref="A1593:G1593"/>
    <mergeCell ref="A1596:G1596"/>
    <mergeCell ref="A1613:G1613"/>
    <mergeCell ref="A1621:A1625"/>
    <mergeCell ref="B1621:B1622"/>
    <mergeCell ref="B1623:B1624"/>
    <mergeCell ref="A1600:A1605"/>
    <mergeCell ref="B1600:B1601"/>
    <mergeCell ref="B1602:B1603"/>
    <mergeCell ref="B1604:B1605"/>
    <mergeCell ref="A1609:H1609"/>
    <mergeCell ref="A1610:H1610"/>
    <mergeCell ref="A1611:H1611"/>
    <mergeCell ref="A1628:H1628"/>
    <mergeCell ref="A1629:H1629"/>
    <mergeCell ref="A1630:H1630"/>
    <mergeCell ref="A1592:G1592"/>
    <mergeCell ref="A1557:G1557"/>
    <mergeCell ref="A1560:G1560"/>
    <mergeCell ref="A1573:G1573"/>
    <mergeCell ref="A1564:A1565"/>
    <mergeCell ref="B1564:B1565"/>
    <mergeCell ref="B1581:B1582"/>
    <mergeCell ref="B1583:B1584"/>
    <mergeCell ref="A1581:A1585"/>
    <mergeCell ref="A1569:H1569"/>
    <mergeCell ref="A1570:H1570"/>
    <mergeCell ref="A1571:H1571"/>
    <mergeCell ref="A1588:H1588"/>
    <mergeCell ref="A1589:H1589"/>
    <mergeCell ref="A1590:H1590"/>
    <mergeCell ref="A1614:G1614"/>
    <mergeCell ref="A1617:G1617"/>
    <mergeCell ref="A1475:G1475"/>
    <mergeCell ref="A1483:G1483"/>
    <mergeCell ref="A1455:G1455"/>
    <mergeCell ref="A1458:G1458"/>
    <mergeCell ref="A1471:G1471"/>
    <mergeCell ref="A1462:A1463"/>
    <mergeCell ref="B1462:B1463"/>
    <mergeCell ref="A1479:A1480"/>
    <mergeCell ref="B1479:B1480"/>
    <mergeCell ref="A1467:H1467"/>
    <mergeCell ref="A1468:H1468"/>
    <mergeCell ref="A1469:H1469"/>
    <mergeCell ref="A1484:H1484"/>
    <mergeCell ref="A1485:H1485"/>
    <mergeCell ref="A1505:G1505"/>
    <mergeCell ref="A1508:G1508"/>
    <mergeCell ref="A1522:G1522"/>
    <mergeCell ref="A1488:G1488"/>
    <mergeCell ref="A1491:G1491"/>
    <mergeCell ref="A1504:G1504"/>
    <mergeCell ref="A1512:A1514"/>
    <mergeCell ref="B1512:B1513"/>
    <mergeCell ref="A1495:A1497"/>
    <mergeCell ref="B1495:B1496"/>
    <mergeCell ref="A1438:G1438"/>
    <mergeCell ref="A1441:G1441"/>
    <mergeCell ref="A1454:G1454"/>
    <mergeCell ref="A1421:G1421"/>
    <mergeCell ref="A1424:G1424"/>
    <mergeCell ref="A1437:G1437"/>
    <mergeCell ref="A1428:A1429"/>
    <mergeCell ref="B1428:B1429"/>
    <mergeCell ref="A1445:A1446"/>
    <mergeCell ref="B1445:B1446"/>
    <mergeCell ref="A1433:H1433"/>
    <mergeCell ref="A1434:H1434"/>
    <mergeCell ref="A1435:H1435"/>
    <mergeCell ref="A1450:H1450"/>
    <mergeCell ref="A1451:H1451"/>
    <mergeCell ref="A1452:H1452"/>
    <mergeCell ref="A1472:G1472"/>
    <mergeCell ref="A1383:G1383"/>
    <mergeCell ref="A1374:A1375"/>
    <mergeCell ref="B1374:B1375"/>
    <mergeCell ref="A1352:G1352"/>
    <mergeCell ref="A1354:G1354"/>
    <mergeCell ref="A1367:G1367"/>
    <mergeCell ref="A1358:A1359"/>
    <mergeCell ref="B1358:B1359"/>
    <mergeCell ref="A1363:H1363"/>
    <mergeCell ref="A1364:H1364"/>
    <mergeCell ref="A1365:H1365"/>
    <mergeCell ref="A1379:H1379"/>
    <mergeCell ref="A1380:H1380"/>
    <mergeCell ref="A1381:H1381"/>
    <mergeCell ref="A1403:G1403"/>
    <mergeCell ref="A1406:G1406"/>
    <mergeCell ref="A1420:G1420"/>
    <mergeCell ref="A1384:G1384"/>
    <mergeCell ref="A1387:G1387"/>
    <mergeCell ref="A1402:G1402"/>
    <mergeCell ref="A1392:A1394"/>
    <mergeCell ref="B1392:B1393"/>
    <mergeCell ref="A1410:A1411"/>
    <mergeCell ref="B1410:B1411"/>
    <mergeCell ref="A1398:H1398"/>
    <mergeCell ref="A1399:H1399"/>
    <mergeCell ref="A1400:H1400"/>
    <mergeCell ref="A1416:H1416"/>
    <mergeCell ref="A1417:H1417"/>
    <mergeCell ref="A1418:H1418"/>
    <mergeCell ref="A1338:G1338"/>
    <mergeCell ref="A1351:G1351"/>
    <mergeCell ref="A1342:A1344"/>
    <mergeCell ref="B1342:B1343"/>
    <mergeCell ref="A1320:G1320"/>
    <mergeCell ref="A1322:G1322"/>
    <mergeCell ref="A1335:G1335"/>
    <mergeCell ref="A1326:A1327"/>
    <mergeCell ref="B1326:B1327"/>
    <mergeCell ref="A1331:H1331"/>
    <mergeCell ref="A1332:H1332"/>
    <mergeCell ref="A1333:H1333"/>
    <mergeCell ref="A1347:H1347"/>
    <mergeCell ref="A1348:H1348"/>
    <mergeCell ref="A1349:H1349"/>
    <mergeCell ref="A1368:G1368"/>
    <mergeCell ref="A1370:G1370"/>
    <mergeCell ref="A1319:G1319"/>
    <mergeCell ref="A1284:G1284"/>
    <mergeCell ref="A1287:G1287"/>
    <mergeCell ref="A1301:G1301"/>
    <mergeCell ref="A1291:A1294"/>
    <mergeCell ref="B1291:B1292"/>
    <mergeCell ref="B1293:B1294"/>
    <mergeCell ref="A1309:A1312"/>
    <mergeCell ref="B1309:B1310"/>
    <mergeCell ref="B1311:B1312"/>
    <mergeCell ref="A1297:H1297"/>
    <mergeCell ref="A1298:H1298"/>
    <mergeCell ref="A1299:H1299"/>
    <mergeCell ref="A1315:H1315"/>
    <mergeCell ref="A1316:H1316"/>
    <mergeCell ref="A1317:H1317"/>
    <mergeCell ref="A1336:G1336"/>
    <mergeCell ref="A1270:G1270"/>
    <mergeCell ref="A1283:G1283"/>
    <mergeCell ref="A1274:A1276"/>
    <mergeCell ref="B1274:B1275"/>
    <mergeCell ref="A1252:G1252"/>
    <mergeCell ref="A1254:G1254"/>
    <mergeCell ref="A1267:G1267"/>
    <mergeCell ref="A1258:A1259"/>
    <mergeCell ref="B1258:B1259"/>
    <mergeCell ref="A1263:H1263"/>
    <mergeCell ref="A1264:H1264"/>
    <mergeCell ref="A1265:H1265"/>
    <mergeCell ref="A1279:H1279"/>
    <mergeCell ref="A1280:H1280"/>
    <mergeCell ref="A1281:H1281"/>
    <mergeCell ref="A1302:G1302"/>
    <mergeCell ref="A1305:G1305"/>
    <mergeCell ref="A1236:G1236"/>
    <mergeCell ref="A1238:G1238"/>
    <mergeCell ref="A1251:G1251"/>
    <mergeCell ref="A1242:A1244"/>
    <mergeCell ref="B1242:B1243"/>
    <mergeCell ref="A1220:G1220"/>
    <mergeCell ref="A1222:G1222"/>
    <mergeCell ref="A1235:G1235"/>
    <mergeCell ref="A1226:A1227"/>
    <mergeCell ref="B1226:B1227"/>
    <mergeCell ref="A1231:H1231"/>
    <mergeCell ref="A1232:H1232"/>
    <mergeCell ref="A1233:H1233"/>
    <mergeCell ref="A1247:H1247"/>
    <mergeCell ref="A1248:H1248"/>
    <mergeCell ref="A1249:H1249"/>
    <mergeCell ref="A1268:G1268"/>
    <mergeCell ref="A1162:G1162"/>
    <mergeCell ref="A1178:G1178"/>
    <mergeCell ref="A1166:A1171"/>
    <mergeCell ref="B1166:B1167"/>
    <mergeCell ref="B1168:B1169"/>
    <mergeCell ref="B1170:B1171"/>
    <mergeCell ref="A1174:H1174"/>
    <mergeCell ref="A1175:H1175"/>
    <mergeCell ref="A1176:H1176"/>
    <mergeCell ref="A1200:G1200"/>
    <mergeCell ref="A1203:G1203"/>
    <mergeCell ref="A1219:G1219"/>
    <mergeCell ref="A1179:G1179"/>
    <mergeCell ref="A1182:G1182"/>
    <mergeCell ref="A1199:G1199"/>
    <mergeCell ref="A1186:A1191"/>
    <mergeCell ref="B1186:B1187"/>
    <mergeCell ref="B1188:B1189"/>
    <mergeCell ref="B1190:B1191"/>
    <mergeCell ref="A1207:A1212"/>
    <mergeCell ref="B1207:B1208"/>
    <mergeCell ref="B1209:B1210"/>
    <mergeCell ref="B1211:B1212"/>
    <mergeCell ref="A1195:H1195"/>
    <mergeCell ref="A1196:H1196"/>
    <mergeCell ref="A1197:H1197"/>
    <mergeCell ref="A1215:H1215"/>
    <mergeCell ref="A1216:H1216"/>
    <mergeCell ref="A1217:H1217"/>
    <mergeCell ref="A1139:G1139"/>
    <mergeCell ref="A1142:G1142"/>
    <mergeCell ref="A1158:G1158"/>
    <mergeCell ref="A1146:A1151"/>
    <mergeCell ref="B1146:B1147"/>
    <mergeCell ref="B1148:B1149"/>
    <mergeCell ref="A1118:G1118"/>
    <mergeCell ref="A1121:G1121"/>
    <mergeCell ref="A1138:G1138"/>
    <mergeCell ref="B1150:B1151"/>
    <mergeCell ref="A1134:H1134"/>
    <mergeCell ref="A1135:H1135"/>
    <mergeCell ref="A1136:H1136"/>
    <mergeCell ref="A1154:H1154"/>
    <mergeCell ref="A1155:H1155"/>
    <mergeCell ref="A1156:H1156"/>
    <mergeCell ref="A1159:G1159"/>
    <mergeCell ref="A1062:G1062"/>
    <mergeCell ref="A1065:G1065"/>
    <mergeCell ref="A1079:G1079"/>
    <mergeCell ref="A1069:A1072"/>
    <mergeCell ref="B1069:B1070"/>
    <mergeCell ref="B1071:B1072"/>
    <mergeCell ref="A1087:A1090"/>
    <mergeCell ref="B1087:B1088"/>
    <mergeCell ref="B1089:B1090"/>
    <mergeCell ref="A1075:H1075"/>
    <mergeCell ref="A1076:H1076"/>
    <mergeCell ref="A1077:H1077"/>
    <mergeCell ref="A1098:G1098"/>
    <mergeCell ref="A1101:G1101"/>
    <mergeCell ref="A1117:G1117"/>
    <mergeCell ref="A1080:G1080"/>
    <mergeCell ref="A1083:G1083"/>
    <mergeCell ref="A1097:G1097"/>
    <mergeCell ref="A1105:A1110"/>
    <mergeCell ref="B1105:B1106"/>
    <mergeCell ref="B1107:B1108"/>
    <mergeCell ref="B1109:B1110"/>
    <mergeCell ref="A1093:H1093"/>
    <mergeCell ref="A1094:H1094"/>
    <mergeCell ref="A1095:H1095"/>
    <mergeCell ref="A1113:H1113"/>
    <mergeCell ref="A1114:H1114"/>
    <mergeCell ref="A1115:H1115"/>
    <mergeCell ref="A1044:G1044"/>
    <mergeCell ref="A1047:G1047"/>
    <mergeCell ref="A1061:G1061"/>
    <mergeCell ref="A1026:G1026"/>
    <mergeCell ref="A1029:G1029"/>
    <mergeCell ref="A1043:G1043"/>
    <mergeCell ref="A1033:A1036"/>
    <mergeCell ref="B1033:B1034"/>
    <mergeCell ref="B1035:B1036"/>
    <mergeCell ref="A1051:A1054"/>
    <mergeCell ref="B1051:B1052"/>
    <mergeCell ref="B1053:B1054"/>
    <mergeCell ref="A1039:H1039"/>
    <mergeCell ref="A1040:H1040"/>
    <mergeCell ref="A1041:H1041"/>
    <mergeCell ref="A1057:H1057"/>
    <mergeCell ref="A1058:H1058"/>
    <mergeCell ref="A1059:H1059"/>
    <mergeCell ref="A993:G993"/>
    <mergeCell ref="A984:A986"/>
    <mergeCell ref="B984:B985"/>
    <mergeCell ref="A962:G962"/>
    <mergeCell ref="A964:G964"/>
    <mergeCell ref="A977:G977"/>
    <mergeCell ref="A968:A969"/>
    <mergeCell ref="B968:B969"/>
    <mergeCell ref="A973:H973"/>
    <mergeCell ref="A974:H974"/>
    <mergeCell ref="A975:H975"/>
    <mergeCell ref="A989:H989"/>
    <mergeCell ref="A990:H990"/>
    <mergeCell ref="A991:H991"/>
    <mergeCell ref="A1010:G1010"/>
    <mergeCell ref="A1012:G1012"/>
    <mergeCell ref="A1025:G1025"/>
    <mergeCell ref="A1016:A1017"/>
    <mergeCell ref="B1016:B1017"/>
    <mergeCell ref="A994:G994"/>
    <mergeCell ref="A996:G996"/>
    <mergeCell ref="A1009:G1009"/>
    <mergeCell ref="A1000:A1001"/>
    <mergeCell ref="B1000:B1001"/>
    <mergeCell ref="A1005:H1005"/>
    <mergeCell ref="A1006:H1006"/>
    <mergeCell ref="A1007:H1007"/>
    <mergeCell ref="A1021:H1021"/>
    <mergeCell ref="A1022:H1022"/>
    <mergeCell ref="A1023:H1023"/>
    <mergeCell ref="A948:G948"/>
    <mergeCell ref="A961:G961"/>
    <mergeCell ref="A952:A953"/>
    <mergeCell ref="B952:B953"/>
    <mergeCell ref="A929:G929"/>
    <mergeCell ref="A931:G931"/>
    <mergeCell ref="A945:G945"/>
    <mergeCell ref="A935:A937"/>
    <mergeCell ref="B935:B936"/>
    <mergeCell ref="A941:H941"/>
    <mergeCell ref="A942:H942"/>
    <mergeCell ref="A943:H943"/>
    <mergeCell ref="A957:H957"/>
    <mergeCell ref="A958:H958"/>
    <mergeCell ref="A959:H959"/>
    <mergeCell ref="A978:G978"/>
    <mergeCell ref="A980:G980"/>
    <mergeCell ref="A913:G913"/>
    <mergeCell ref="A915:G915"/>
    <mergeCell ref="A928:G928"/>
    <mergeCell ref="A919:A920"/>
    <mergeCell ref="B919:B920"/>
    <mergeCell ref="A897:G897"/>
    <mergeCell ref="A900:G900"/>
    <mergeCell ref="A912:G912"/>
    <mergeCell ref="A904:A905"/>
    <mergeCell ref="B904:B905"/>
    <mergeCell ref="A908:H908"/>
    <mergeCell ref="A909:H909"/>
    <mergeCell ref="A910:H910"/>
    <mergeCell ref="A924:H924"/>
    <mergeCell ref="A925:H925"/>
    <mergeCell ref="A926:H926"/>
    <mergeCell ref="A946:G946"/>
    <mergeCell ref="A863:G863"/>
    <mergeCell ref="A854:A856"/>
    <mergeCell ref="B854:B855"/>
    <mergeCell ref="A832:G832"/>
    <mergeCell ref="A835:G835"/>
    <mergeCell ref="A847:G847"/>
    <mergeCell ref="A839:A840"/>
    <mergeCell ref="B839:B840"/>
    <mergeCell ref="A843:H843"/>
    <mergeCell ref="A844:H844"/>
    <mergeCell ref="A845:H845"/>
    <mergeCell ref="A859:H859"/>
    <mergeCell ref="A860:H860"/>
    <mergeCell ref="A861:H861"/>
    <mergeCell ref="A880:G880"/>
    <mergeCell ref="A882:G882"/>
    <mergeCell ref="A896:G896"/>
    <mergeCell ref="A886:A888"/>
    <mergeCell ref="B886:B887"/>
    <mergeCell ref="A864:G864"/>
    <mergeCell ref="A866:G866"/>
    <mergeCell ref="A879:G879"/>
    <mergeCell ref="A870:A871"/>
    <mergeCell ref="B870:B871"/>
    <mergeCell ref="A875:H875"/>
    <mergeCell ref="A876:H876"/>
    <mergeCell ref="A877:H877"/>
    <mergeCell ref="A892:H892"/>
    <mergeCell ref="A893:H893"/>
    <mergeCell ref="A894:H894"/>
    <mergeCell ref="A831:G831"/>
    <mergeCell ref="A797:G797"/>
    <mergeCell ref="A799:G799"/>
    <mergeCell ref="A813:G813"/>
    <mergeCell ref="A803:A805"/>
    <mergeCell ref="B803:B804"/>
    <mergeCell ref="A821:A824"/>
    <mergeCell ref="B821:B822"/>
    <mergeCell ref="B823:B824"/>
    <mergeCell ref="A809:H809"/>
    <mergeCell ref="A810:H810"/>
    <mergeCell ref="A811:H811"/>
    <mergeCell ref="A827:H827"/>
    <mergeCell ref="A828:H828"/>
    <mergeCell ref="A829:H829"/>
    <mergeCell ref="A848:G848"/>
    <mergeCell ref="A850:G850"/>
    <mergeCell ref="A783:G783"/>
    <mergeCell ref="A796:G796"/>
    <mergeCell ref="A787:A788"/>
    <mergeCell ref="B787:B788"/>
    <mergeCell ref="A764:G764"/>
    <mergeCell ref="A766:G766"/>
    <mergeCell ref="A780:G780"/>
    <mergeCell ref="A770:A772"/>
    <mergeCell ref="B770:B771"/>
    <mergeCell ref="A775:H775"/>
    <mergeCell ref="A776:H776"/>
    <mergeCell ref="A777:H777"/>
    <mergeCell ref="A792:H792"/>
    <mergeCell ref="A793:H793"/>
    <mergeCell ref="A794:H794"/>
    <mergeCell ref="A814:G814"/>
    <mergeCell ref="A817:G817"/>
    <mergeCell ref="A748:G748"/>
    <mergeCell ref="A750:G750"/>
    <mergeCell ref="A763:G763"/>
    <mergeCell ref="A754:A756"/>
    <mergeCell ref="B754:B755"/>
    <mergeCell ref="A732:G732"/>
    <mergeCell ref="A734:G734"/>
    <mergeCell ref="A747:G747"/>
    <mergeCell ref="A738:A739"/>
    <mergeCell ref="B738:B739"/>
    <mergeCell ref="A743:H743"/>
    <mergeCell ref="A744:H744"/>
    <mergeCell ref="A745:H745"/>
    <mergeCell ref="A759:H759"/>
    <mergeCell ref="A760:H760"/>
    <mergeCell ref="A761:H761"/>
    <mergeCell ref="A781:G781"/>
    <mergeCell ref="B578:B579"/>
    <mergeCell ref="A531:A533"/>
    <mergeCell ref="A536:H536"/>
    <mergeCell ref="A537:H537"/>
    <mergeCell ref="A538:H538"/>
    <mergeCell ref="A551:H551"/>
    <mergeCell ref="A552:H552"/>
    <mergeCell ref="A553:H553"/>
    <mergeCell ref="A567:H567"/>
    <mergeCell ref="A716:G716"/>
    <mergeCell ref="A718:G718"/>
    <mergeCell ref="A731:G731"/>
    <mergeCell ref="A722:A724"/>
    <mergeCell ref="B722:B723"/>
    <mergeCell ref="A700:G700"/>
    <mergeCell ref="A702:G702"/>
    <mergeCell ref="A715:G715"/>
    <mergeCell ref="A706:A708"/>
    <mergeCell ref="B706:B707"/>
    <mergeCell ref="A711:H711"/>
    <mergeCell ref="A712:H712"/>
    <mergeCell ref="A713:H713"/>
    <mergeCell ref="A727:H727"/>
    <mergeCell ref="A728:H728"/>
    <mergeCell ref="A729:H729"/>
    <mergeCell ref="A684:G684"/>
    <mergeCell ref="A686:G686"/>
    <mergeCell ref="A699:G699"/>
    <mergeCell ref="A690:A691"/>
    <mergeCell ref="B690:B691"/>
    <mergeCell ref="A668:G668"/>
    <mergeCell ref="A670:G670"/>
    <mergeCell ref="A683:G683"/>
    <mergeCell ref="A674:A676"/>
    <mergeCell ref="B674:B675"/>
    <mergeCell ref="A679:H679"/>
    <mergeCell ref="A680:H680"/>
    <mergeCell ref="A681:H681"/>
    <mergeCell ref="A695:H695"/>
    <mergeCell ref="A696:H696"/>
    <mergeCell ref="A697:H697"/>
    <mergeCell ref="A667:G667"/>
    <mergeCell ref="A390:G390"/>
    <mergeCell ref="A393:G393"/>
    <mergeCell ref="A410:G410"/>
    <mergeCell ref="A371:G371"/>
    <mergeCell ref="A374:G374"/>
    <mergeCell ref="B380:B381"/>
    <mergeCell ref="B382:B383"/>
    <mergeCell ref="A397:A402"/>
    <mergeCell ref="B397:B398"/>
    <mergeCell ref="B399:B400"/>
    <mergeCell ref="B401:B402"/>
    <mergeCell ref="A378:A383"/>
    <mergeCell ref="B378:B379"/>
    <mergeCell ref="A406:H406"/>
    <mergeCell ref="A407:H407"/>
    <mergeCell ref="A408:H408"/>
    <mergeCell ref="A447:G447"/>
    <mergeCell ref="A413:G413"/>
    <mergeCell ref="A429:G429"/>
    <mergeCell ref="A432:G432"/>
    <mergeCell ref="A417:A422"/>
    <mergeCell ref="B417:B418"/>
    <mergeCell ref="B419:B420"/>
    <mergeCell ref="A436:A439"/>
    <mergeCell ref="B436:B437"/>
    <mergeCell ref="B438:B439"/>
    <mergeCell ref="B421:B422"/>
    <mergeCell ref="A425:H425"/>
    <mergeCell ref="A426:H426"/>
    <mergeCell ref="A427:H427"/>
    <mergeCell ref="A443:H443"/>
    <mergeCell ref="A324:G324"/>
    <mergeCell ref="A312:A314"/>
    <mergeCell ref="B312:B313"/>
    <mergeCell ref="A328:A329"/>
    <mergeCell ref="B328:B329"/>
    <mergeCell ref="A317:H317"/>
    <mergeCell ref="A318:H318"/>
    <mergeCell ref="A319:H319"/>
    <mergeCell ref="A332:H332"/>
    <mergeCell ref="A333:H333"/>
    <mergeCell ref="A334:H334"/>
    <mergeCell ref="A351:G351"/>
    <mergeCell ref="A354:G354"/>
    <mergeCell ref="A358:A363"/>
    <mergeCell ref="B358:B359"/>
    <mergeCell ref="B360:B361"/>
    <mergeCell ref="B362:B363"/>
    <mergeCell ref="A343:A345"/>
    <mergeCell ref="B343:B344"/>
    <mergeCell ref="A347:H347"/>
    <mergeCell ref="A348:H348"/>
    <mergeCell ref="A349:H349"/>
    <mergeCell ref="A174:G174"/>
    <mergeCell ref="A158:G158"/>
    <mergeCell ref="A159:G159"/>
    <mergeCell ref="A161:G161"/>
    <mergeCell ref="A165:A166"/>
    <mergeCell ref="B165:B166"/>
    <mergeCell ref="A6:G6"/>
    <mergeCell ref="A9:G9"/>
    <mergeCell ref="A13:A18"/>
    <mergeCell ref="B13:B14"/>
    <mergeCell ref="B15:B16"/>
    <mergeCell ref="B17:B18"/>
    <mergeCell ref="A2:H2"/>
    <mergeCell ref="A3:H3"/>
    <mergeCell ref="A4:H4"/>
    <mergeCell ref="A22:H22"/>
    <mergeCell ref="A44:G44"/>
    <mergeCell ref="A47:G47"/>
    <mergeCell ref="A51:A52"/>
    <mergeCell ref="B51:B52"/>
    <mergeCell ref="A68:A73"/>
    <mergeCell ref="B68:B69"/>
    <mergeCell ref="B70:B71"/>
    <mergeCell ref="B72:B73"/>
    <mergeCell ref="A26:G26"/>
    <mergeCell ref="A29:G29"/>
    <mergeCell ref="B35:B36"/>
    <mergeCell ref="B37:B38"/>
    <mergeCell ref="A99:H99"/>
    <mergeCell ref="A118:H118"/>
    <mergeCell ref="A119:H119"/>
    <mergeCell ref="A130:A135"/>
    <mergeCell ref="A120:H120"/>
    <mergeCell ref="A138:H138"/>
    <mergeCell ref="A139:H139"/>
    <mergeCell ref="A140:H140"/>
    <mergeCell ref="A154:H154"/>
    <mergeCell ref="A155:H155"/>
    <mergeCell ref="A23:H23"/>
    <mergeCell ref="A24:H24"/>
    <mergeCell ref="A40:H40"/>
    <mergeCell ref="A41:H41"/>
    <mergeCell ref="A42:H42"/>
    <mergeCell ref="A56:H56"/>
    <mergeCell ref="A57:H57"/>
    <mergeCell ref="A58:H58"/>
    <mergeCell ref="A77:H77"/>
    <mergeCell ref="A81:G81"/>
    <mergeCell ref="A82:G82"/>
    <mergeCell ref="A85:G85"/>
    <mergeCell ref="A89:A94"/>
    <mergeCell ref="B89:B90"/>
    <mergeCell ref="B91:B92"/>
    <mergeCell ref="B93:B94"/>
    <mergeCell ref="A78:H78"/>
    <mergeCell ref="A79:H79"/>
    <mergeCell ref="A97:H97"/>
    <mergeCell ref="A98:H98"/>
    <mergeCell ref="A101:G101"/>
    <mergeCell ref="A102:G102"/>
    <mergeCell ref="A105:G105"/>
    <mergeCell ref="B134:B135"/>
    <mergeCell ref="B130:B131"/>
    <mergeCell ref="B132:B133"/>
    <mergeCell ref="A218:H218"/>
    <mergeCell ref="A219:H219"/>
    <mergeCell ref="A220:H220"/>
    <mergeCell ref="A234:H234"/>
    <mergeCell ref="A235:H235"/>
    <mergeCell ref="A236:H236"/>
    <mergeCell ref="A250:H250"/>
    <mergeCell ref="A251:H251"/>
    <mergeCell ref="A252:H252"/>
    <mergeCell ref="A156:H156"/>
    <mergeCell ref="A170:H170"/>
    <mergeCell ref="A171:H171"/>
    <mergeCell ref="A172:H172"/>
    <mergeCell ref="A186:H186"/>
    <mergeCell ref="A187:H187"/>
    <mergeCell ref="A188:H188"/>
    <mergeCell ref="A202:H202"/>
    <mergeCell ref="A203:H203"/>
    <mergeCell ref="A175:G175"/>
    <mergeCell ref="A177:G177"/>
    <mergeCell ref="A181:A183"/>
    <mergeCell ref="B181:B182"/>
    <mergeCell ref="A213:A214"/>
    <mergeCell ref="B213:B214"/>
    <mergeCell ref="A190:G190"/>
    <mergeCell ref="A191:G191"/>
    <mergeCell ref="A193:G193"/>
    <mergeCell ref="A197:A199"/>
    <mergeCell ref="B197:B198"/>
    <mergeCell ref="A204:H204"/>
    <mergeCell ref="A238:G238"/>
    <mergeCell ref="A239:G239"/>
    <mergeCell ref="A367:H367"/>
    <mergeCell ref="A368:H368"/>
    <mergeCell ref="A369:H369"/>
    <mergeCell ref="A386:H386"/>
    <mergeCell ref="A387:H387"/>
    <mergeCell ref="A388:H388"/>
    <mergeCell ref="A266:H266"/>
    <mergeCell ref="A267:H267"/>
    <mergeCell ref="A268:H268"/>
    <mergeCell ref="A282:H282"/>
    <mergeCell ref="A283:H283"/>
    <mergeCell ref="A284:H284"/>
    <mergeCell ref="A302:H302"/>
    <mergeCell ref="A303:H303"/>
    <mergeCell ref="A304:H304"/>
    <mergeCell ref="A306:G306"/>
    <mergeCell ref="A270:G270"/>
    <mergeCell ref="A271:G271"/>
    <mergeCell ref="A273:G273"/>
    <mergeCell ref="A277:A279"/>
    <mergeCell ref="B277:B278"/>
    <mergeCell ref="A293:A298"/>
    <mergeCell ref="B293:B294"/>
    <mergeCell ref="B295:B296"/>
    <mergeCell ref="B297:B298"/>
    <mergeCell ref="A286:G286"/>
    <mergeCell ref="A289:G289"/>
    <mergeCell ref="A336:G336"/>
    <mergeCell ref="A337:G337"/>
    <mergeCell ref="A339:G339"/>
    <mergeCell ref="A308:G308"/>
    <mergeCell ref="A321:G321"/>
    <mergeCell ref="A568:H568"/>
    <mergeCell ref="A569:H569"/>
    <mergeCell ref="A444:H444"/>
    <mergeCell ref="A445:H445"/>
    <mergeCell ref="A461:H461"/>
    <mergeCell ref="A462:H462"/>
    <mergeCell ref="A463:H463"/>
    <mergeCell ref="A480:H480"/>
    <mergeCell ref="A481:H481"/>
    <mergeCell ref="A482:H482"/>
    <mergeCell ref="A500:H500"/>
    <mergeCell ref="A450:G450"/>
    <mergeCell ref="A454:A457"/>
    <mergeCell ref="B454:B455"/>
    <mergeCell ref="B456:B457"/>
    <mergeCell ref="A524:G524"/>
    <mergeCell ref="A484:G484"/>
    <mergeCell ref="A487:G487"/>
    <mergeCell ref="A465:G465"/>
    <mergeCell ref="A468:G468"/>
    <mergeCell ref="A472:A477"/>
    <mergeCell ref="B472:B473"/>
    <mergeCell ref="B474:B475"/>
    <mergeCell ref="A501:H501"/>
    <mergeCell ref="A502:H502"/>
    <mergeCell ref="A520:H520"/>
    <mergeCell ref="A521:H521"/>
    <mergeCell ref="A522:H522"/>
    <mergeCell ref="A558:G558"/>
    <mergeCell ref="B476:B477"/>
    <mergeCell ref="A491:A496"/>
    <mergeCell ref="B491:B492"/>
    <mergeCell ref="A631:H631"/>
    <mergeCell ref="A632:H632"/>
    <mergeCell ref="A633:H633"/>
    <mergeCell ref="A647:H647"/>
    <mergeCell ref="A648:H648"/>
    <mergeCell ref="A649:H649"/>
    <mergeCell ref="A663:H663"/>
    <mergeCell ref="A664:H664"/>
    <mergeCell ref="A665:H665"/>
    <mergeCell ref="A583:H583"/>
    <mergeCell ref="A584:H584"/>
    <mergeCell ref="A585:H585"/>
    <mergeCell ref="A599:H599"/>
    <mergeCell ref="A600:H600"/>
    <mergeCell ref="A601:H601"/>
    <mergeCell ref="A615:H615"/>
    <mergeCell ref="A616:H616"/>
    <mergeCell ref="A617:H617"/>
    <mergeCell ref="A658:A660"/>
    <mergeCell ref="B658:B659"/>
    <mergeCell ref="A1721:H1721"/>
    <mergeCell ref="A1722:H1722"/>
    <mergeCell ref="A1723:H1723"/>
    <mergeCell ref="A1738:H1738"/>
    <mergeCell ref="A1739:H1739"/>
    <mergeCell ref="A1740:H1740"/>
    <mergeCell ref="A1759:H1759"/>
    <mergeCell ref="A1486:H1486"/>
    <mergeCell ref="A1500:H1500"/>
    <mergeCell ref="A1501:H1501"/>
    <mergeCell ref="A1502:H1502"/>
    <mergeCell ref="A1518:H1518"/>
    <mergeCell ref="A1519:H1519"/>
    <mergeCell ref="A1520:H1520"/>
    <mergeCell ref="A1535:H1535"/>
    <mergeCell ref="A1536:H1536"/>
    <mergeCell ref="A1540:G1540"/>
    <mergeCell ref="A1543:G1543"/>
    <mergeCell ref="A1556:G1556"/>
    <mergeCell ref="A1523:G1523"/>
    <mergeCell ref="A1526:G1526"/>
    <mergeCell ref="A1539:G1539"/>
    <mergeCell ref="A1530:A1531"/>
    <mergeCell ref="B1530:B1531"/>
    <mergeCell ref="A1547:A1548"/>
    <mergeCell ref="B1547:B1548"/>
    <mergeCell ref="A1537:H1537"/>
    <mergeCell ref="A1552:H1552"/>
    <mergeCell ref="A1553:H1553"/>
    <mergeCell ref="A1554:H1554"/>
    <mergeCell ref="A1574:G1574"/>
    <mergeCell ref="A1577:G1577"/>
    <mergeCell ref="A1760:H1760"/>
    <mergeCell ref="A1761:H1761"/>
    <mergeCell ref="A1779:H1779"/>
    <mergeCell ref="A1780:H1780"/>
    <mergeCell ref="A1781:H1781"/>
    <mergeCell ref="A1800:H1800"/>
    <mergeCell ref="A1801:H1801"/>
    <mergeCell ref="A1802:H1802"/>
    <mergeCell ref="A1820:H1820"/>
    <mergeCell ref="A1763:G1763"/>
    <mergeCell ref="A1764:G1764"/>
    <mergeCell ref="A1767:G1767"/>
    <mergeCell ref="B1773:B1774"/>
    <mergeCell ref="B1775:B1776"/>
    <mergeCell ref="A1771:A1776"/>
    <mergeCell ref="B1771:B1772"/>
    <mergeCell ref="A1804:G1804"/>
    <mergeCell ref="A1805:G1805"/>
    <mergeCell ref="A1808:G1808"/>
    <mergeCell ref="A1812:A1817"/>
    <mergeCell ref="B1812:B1813"/>
    <mergeCell ref="B1814:B1815"/>
    <mergeCell ref="A1783:G1783"/>
    <mergeCell ref="A1784:G1784"/>
    <mergeCell ref="A1787:G1787"/>
    <mergeCell ref="A1791:A1796"/>
    <mergeCell ref="B1791:B1792"/>
    <mergeCell ref="B1793:B1794"/>
    <mergeCell ref="B1795:B1796"/>
    <mergeCell ref="A2077:H2077"/>
    <mergeCell ref="A2078:H2078"/>
    <mergeCell ref="A1904:H1904"/>
    <mergeCell ref="A1918:H1918"/>
    <mergeCell ref="A1919:H1919"/>
    <mergeCell ref="A1920:H1920"/>
    <mergeCell ref="A1935:H1935"/>
    <mergeCell ref="A1936:H1936"/>
    <mergeCell ref="A1937:H1937"/>
    <mergeCell ref="A1950:H1950"/>
    <mergeCell ref="A1951:H1951"/>
    <mergeCell ref="A1971:G1971"/>
    <mergeCell ref="A1974:G1974"/>
    <mergeCell ref="A1942:G1942"/>
    <mergeCell ref="A1954:G1954"/>
    <mergeCell ref="A1957:G1957"/>
    <mergeCell ref="A1946:A1948"/>
    <mergeCell ref="A1961:A1963"/>
    <mergeCell ref="A1978:A1982"/>
    <mergeCell ref="B1980:B1981"/>
    <mergeCell ref="B1978:B1979"/>
    <mergeCell ref="A1952:H1952"/>
    <mergeCell ref="A1967:H1967"/>
    <mergeCell ref="A1968:H1968"/>
    <mergeCell ref="A1969:H1969"/>
    <mergeCell ref="A1986:H1986"/>
    <mergeCell ref="A2006:G2006"/>
    <mergeCell ref="A2009:G2009"/>
    <mergeCell ref="A1990:G1990"/>
    <mergeCell ref="A1993:G1993"/>
    <mergeCell ref="A2013:A2017"/>
    <mergeCell ref="B2013:B2014"/>
    <mergeCell ref="A2200:H2200"/>
    <mergeCell ref="A2201:H2201"/>
    <mergeCell ref="A2202:H2202"/>
    <mergeCell ref="A2221:H2221"/>
    <mergeCell ref="A2222:H2222"/>
    <mergeCell ref="A2223:H2223"/>
    <mergeCell ref="A2154:H2154"/>
    <mergeCell ref="A2155:H2155"/>
    <mergeCell ref="A2156:H2156"/>
    <mergeCell ref="A2168:H2168"/>
    <mergeCell ref="A2169:H2169"/>
    <mergeCell ref="A2170:H2170"/>
    <mergeCell ref="A2182:H2182"/>
    <mergeCell ref="A2183:H2183"/>
    <mergeCell ref="A2184:H2184"/>
    <mergeCell ref="A2110:H2110"/>
    <mergeCell ref="A2111:H2111"/>
    <mergeCell ref="A2112:H2112"/>
    <mergeCell ref="A2124:H2124"/>
    <mergeCell ref="A2125:H2125"/>
    <mergeCell ref="A2126:H2126"/>
    <mergeCell ref="A2139:H2139"/>
    <mergeCell ref="A2140:H2140"/>
    <mergeCell ref="A2141:H2141"/>
    <mergeCell ref="A2176:G2176"/>
    <mergeCell ref="A2159:G2159"/>
    <mergeCell ref="A2162:G2162"/>
    <mergeCell ref="A2144:G2144"/>
    <mergeCell ref="A2147:G2147"/>
    <mergeCell ref="A2129:G2129"/>
    <mergeCell ref="A2132:G2132"/>
    <mergeCell ref="A2189:G2189"/>
  </mergeCells>
  <pageMargins left="0.7" right="0.7" top="0.75" bottom="0.75" header="0.3" footer="0.3"/>
  <ignoredErrors>
    <ignoredError sqref="F16" formula="1"/>
  </ignoredErrors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6"/>
  <dimension ref="A1:U155"/>
  <sheetViews>
    <sheetView topLeftCell="A139" zoomScale="115" zoomScaleNormal="115" workbookViewId="0">
      <selection activeCell="A143" sqref="A143:XFD145"/>
    </sheetView>
  </sheetViews>
  <sheetFormatPr baseColWidth="10" defaultRowHeight="15" x14ac:dyDescent="0.25"/>
  <cols>
    <col min="1" max="1" width="24.42578125" style="52" customWidth="1"/>
    <col min="2" max="2" width="9" customWidth="1"/>
    <col min="3" max="3" width="37.28515625" hidden="1" customWidth="1"/>
    <col min="4" max="4" width="27.7109375" style="72" customWidth="1"/>
    <col min="7" max="7" width="13.28515625" style="303" customWidth="1"/>
    <col min="8" max="8" width="11.42578125" style="253"/>
  </cols>
  <sheetData>
    <row r="1" spans="1:21" s="52" customFormat="1" x14ac:dyDescent="0.25">
      <c r="D1" s="72"/>
      <c r="G1" s="303"/>
      <c r="H1" s="253"/>
    </row>
    <row r="2" spans="1:21" s="52" customFormat="1" ht="15" customHeight="1" x14ac:dyDescent="0.25">
      <c r="A2" s="1305" t="s">
        <v>55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s="52" customFormat="1" x14ac:dyDescent="0.25">
      <c r="A3" s="1305" t="s">
        <v>673</v>
      </c>
      <c r="B3" s="1305"/>
      <c r="C3" s="1305"/>
      <c r="D3" s="1305"/>
      <c r="E3" s="1305"/>
      <c r="F3" s="1305"/>
      <c r="G3" s="1305"/>
      <c r="H3" s="1305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s="52" customFormat="1" ht="15" customHeight="1" x14ac:dyDescent="0.25">
      <c r="A4" s="1301" t="s">
        <v>674</v>
      </c>
      <c r="B4" s="1301"/>
      <c r="C4" s="1301"/>
      <c r="D4" s="1301"/>
      <c r="E4" s="1301"/>
      <c r="F4" s="1301"/>
      <c r="G4" s="1301"/>
      <c r="H4" s="130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 s="52" customFormat="1" ht="15.75" thickBot="1" x14ac:dyDescent="0.3">
      <c r="A5" s="4" t="s">
        <v>3</v>
      </c>
      <c r="B5" s="122"/>
      <c r="C5" s="5"/>
      <c r="D5" s="262"/>
      <c r="E5" s="262"/>
      <c r="F5" s="262"/>
      <c r="G5" s="470"/>
      <c r="H5" s="491"/>
    </row>
    <row r="6" spans="1:21" s="52" customFormat="1" ht="18" customHeight="1" thickBot="1" x14ac:dyDescent="0.3">
      <c r="A6" s="1241" t="s">
        <v>484</v>
      </c>
      <c r="B6" s="1245"/>
      <c r="C6" s="1245"/>
      <c r="D6" s="1245"/>
      <c r="E6" s="1245"/>
      <c r="F6" s="1245"/>
      <c r="G6" s="1245"/>
      <c r="H6" s="1246"/>
    </row>
    <row r="7" spans="1:21" s="52" customFormat="1" x14ac:dyDescent="0.25">
      <c r="A7" s="13"/>
      <c r="B7" s="21"/>
      <c r="C7" s="217"/>
      <c r="D7" s="13"/>
      <c r="E7" s="13"/>
      <c r="F7" s="13"/>
      <c r="G7" s="477"/>
      <c r="H7" s="477"/>
    </row>
    <row r="8" spans="1:21" s="52" customFormat="1" ht="15.75" thickBot="1" x14ac:dyDescent="0.3">
      <c r="A8" s="4" t="s">
        <v>4</v>
      </c>
      <c r="B8" s="122"/>
      <c r="C8" s="7"/>
      <c r="D8" s="259"/>
      <c r="E8" s="261"/>
      <c r="F8" s="13"/>
      <c r="G8" s="472"/>
      <c r="H8" s="491"/>
    </row>
    <row r="9" spans="1:21" s="52" customFormat="1" ht="15.75" thickBot="1" x14ac:dyDescent="0.3">
      <c r="A9" s="1217" t="s">
        <v>291</v>
      </c>
      <c r="B9" s="1239"/>
      <c r="C9" s="1239"/>
      <c r="D9" s="1239"/>
      <c r="E9" s="1239"/>
      <c r="F9" s="1239"/>
      <c r="G9" s="1239"/>
      <c r="H9" s="1240"/>
    </row>
    <row r="10" spans="1:21" s="52" customFormat="1" x14ac:dyDescent="0.25">
      <c r="A10" s="4"/>
      <c r="B10" s="122"/>
      <c r="C10" s="3"/>
      <c r="D10" s="261"/>
      <c r="E10" s="261"/>
      <c r="F10" s="261"/>
      <c r="G10" s="471"/>
      <c r="H10" s="491"/>
    </row>
    <row r="11" spans="1:21" s="676" customFormat="1" ht="37.5" customHeight="1" x14ac:dyDescent="0.2">
      <c r="A11" s="506" t="s">
        <v>5</v>
      </c>
      <c r="B11" s="507" t="s">
        <v>6</v>
      </c>
      <c r="C11" s="507" t="s">
        <v>7</v>
      </c>
      <c r="D11" s="680" t="s">
        <v>578</v>
      </c>
      <c r="E11" s="680" t="s">
        <v>579</v>
      </c>
      <c r="F11" s="680" t="s">
        <v>580</v>
      </c>
      <c r="G11" s="680" t="s">
        <v>581</v>
      </c>
      <c r="H11" s="681" t="s">
        <v>14</v>
      </c>
      <c r="I11" s="520"/>
    </row>
    <row r="12" spans="1:21" s="676" customFormat="1" ht="25.5" customHeight="1" x14ac:dyDescent="0.2">
      <c r="A12" s="508"/>
      <c r="B12" s="508"/>
      <c r="C12" s="508"/>
      <c r="D12" s="248"/>
      <c r="E12" s="248"/>
      <c r="F12" s="248" t="s">
        <v>582</v>
      </c>
      <c r="G12" s="248" t="s">
        <v>583</v>
      </c>
      <c r="H12" s="248" t="s">
        <v>584</v>
      </c>
      <c r="I12" s="520"/>
    </row>
    <row r="13" spans="1:21" ht="27.75" customHeight="1" x14ac:dyDescent="0.25">
      <c r="A13" s="1462" t="str">
        <f>'[1]CM.01-PERSONAL '!$C$192</f>
        <v>GERENCIA DE EJECUCION COACTIVA DE TRANSPORTE</v>
      </c>
      <c r="B13" s="1465">
        <v>6</v>
      </c>
      <c r="C13" s="29" t="str">
        <f>'[1]MATRIZ DE ACTIVIDADES'!$B$39</f>
        <v>Recepciona, revisa expediente , elabora proyecto de Resolucion  y deriva documentacion</v>
      </c>
      <c r="D13" s="722" t="str">
        <f>'[1]CM.02- FUNGIBLE'!$B$6</f>
        <v>Folder manila A4</v>
      </c>
      <c r="E13" s="723" t="s">
        <v>591</v>
      </c>
      <c r="F13" s="724">
        <v>1</v>
      </c>
      <c r="G13" s="725">
        <f>'[1]CM.02- FUNGIBLE'!$E$6</f>
        <v>0.71679999999999999</v>
      </c>
      <c r="H13" s="726">
        <f t="shared" ref="H13:H16" si="0">F13*G13</f>
        <v>0.71679999999999999</v>
      </c>
    </row>
    <row r="14" spans="1:21" s="52" customFormat="1" ht="13.5" customHeight="1" x14ac:dyDescent="0.25">
      <c r="A14" s="1463"/>
      <c r="B14" s="1492"/>
      <c r="C14" s="693"/>
      <c r="D14" s="727" t="str">
        <f>'[1]CM.02- FUNGIBLE'!$B$5</f>
        <v>Faster</v>
      </c>
      <c r="E14" s="723" t="s">
        <v>591</v>
      </c>
      <c r="F14" s="727">
        <v>1</v>
      </c>
      <c r="G14" s="728">
        <f>'[1]CM.02- FUNGIBLE'!$E$5</f>
        <v>8.8000000000000009E-2</v>
      </c>
      <c r="H14" s="726">
        <f t="shared" si="0"/>
        <v>8.8000000000000009E-2</v>
      </c>
    </row>
    <row r="15" spans="1:21" s="52" customFormat="1" ht="13.5" customHeight="1" x14ac:dyDescent="0.25">
      <c r="A15" s="1463"/>
      <c r="B15" s="1492"/>
      <c r="C15" s="693"/>
      <c r="D15" s="722" t="str">
        <f>'[1]CM.02- FUNGIBLE'!$B$8</f>
        <v>Papel Bond A-4 75 gramos</v>
      </c>
      <c r="E15" s="723" t="s">
        <v>591</v>
      </c>
      <c r="F15" s="724">
        <v>2</v>
      </c>
      <c r="G15" s="729">
        <f>'[1]CM.02- FUNGIBLE'!$E$8</f>
        <v>3.1600000000000003E-2</v>
      </c>
      <c r="H15" s="726">
        <f t="shared" si="0"/>
        <v>6.3200000000000006E-2</v>
      </c>
    </row>
    <row r="16" spans="1:21" s="52" customFormat="1" ht="13.5" customHeight="1" x14ac:dyDescent="0.25">
      <c r="A16" s="1463"/>
      <c r="B16" s="1466"/>
      <c r="C16" s="693"/>
      <c r="D16" s="730" t="str">
        <f>'[1]CM.02- FUNGIBLE'!$B$7</f>
        <v>Grapas 26/6</v>
      </c>
      <c r="E16" s="723" t="s">
        <v>591</v>
      </c>
      <c r="F16" s="731">
        <v>1</v>
      </c>
      <c r="G16" s="732">
        <f>'[1]CM.02- FUNGIBLE'!$E$7</f>
        <v>4.5199999999999998E-4</v>
      </c>
      <c r="H16" s="726">
        <f t="shared" si="0"/>
        <v>4.5199999999999998E-4</v>
      </c>
    </row>
    <row r="17" spans="1:21" s="52" customFormat="1" ht="18.75" customHeight="1" x14ac:dyDescent="0.25">
      <c r="A17" s="1463"/>
      <c r="B17" s="722">
        <v>8</v>
      </c>
      <c r="C17" s="29" t="str">
        <f>'[1]MATRIZ DE ACTIVIDADES'!$B$148</f>
        <v xml:space="preserve">Recibe prepara notificacion y deriva documentacion </v>
      </c>
      <c r="D17" s="722" t="str">
        <f>'[1]CM.02- FUNGIBLE'!$B$8</f>
        <v>Papel Bond A-4 75 gramos</v>
      </c>
      <c r="E17" s="723" t="s">
        <v>591</v>
      </c>
      <c r="F17" s="724">
        <v>2</v>
      </c>
      <c r="G17" s="729">
        <f>'[1]CM.02- FUNGIBLE'!$E$8</f>
        <v>3.1600000000000003E-2</v>
      </c>
      <c r="H17" s="726">
        <f t="shared" ref="H17:H18" si="1">F17*G17</f>
        <v>6.3200000000000006E-2</v>
      </c>
    </row>
    <row r="18" spans="1:21" s="52" customFormat="1" ht="27.75" customHeight="1" x14ac:dyDescent="0.25">
      <c r="A18" s="1463"/>
      <c r="B18" s="1465">
        <v>10</v>
      </c>
      <c r="C18" s="29" t="str">
        <f>'[1]MATRIZ DE ACTIVIDADES'!$B$39</f>
        <v>Recepciona, revisa expediente , elabora proyecto de Resolucion  y deriva documentacion</v>
      </c>
      <c r="D18" s="730" t="str">
        <f>'[1]CM.02- FUNGIBLE'!$B$7</f>
        <v>Grapas 26/6</v>
      </c>
      <c r="E18" s="723" t="s">
        <v>591</v>
      </c>
      <c r="F18" s="731">
        <v>1</v>
      </c>
      <c r="G18" s="732">
        <f>'[1]CM.02- FUNGIBLE'!$E$7</f>
        <v>4.5199999999999998E-4</v>
      </c>
      <c r="H18" s="726">
        <f t="shared" si="1"/>
        <v>4.5199999999999998E-4</v>
      </c>
    </row>
    <row r="19" spans="1:21" s="52" customFormat="1" ht="24" customHeight="1" x14ac:dyDescent="0.25">
      <c r="A19" s="1463"/>
      <c r="B19" s="1466"/>
      <c r="C19" s="693"/>
      <c r="D19" s="730" t="str">
        <f>'[1]CM.02- FUNGIBLE'!$B$7</f>
        <v>Grapas 26/6</v>
      </c>
      <c r="E19" s="723" t="s">
        <v>591</v>
      </c>
      <c r="F19" s="731">
        <v>1</v>
      </c>
      <c r="G19" s="732">
        <f>'[1]CM.02- FUNGIBLE'!$E$7</f>
        <v>4.5199999999999998E-4</v>
      </c>
      <c r="H19" s="726">
        <f t="shared" ref="H19:H20" si="2">F19*G19</f>
        <v>4.5199999999999998E-4</v>
      </c>
    </row>
    <row r="20" spans="1:21" s="52" customFormat="1" ht="24" customHeight="1" x14ac:dyDescent="0.25">
      <c r="A20" s="1464"/>
      <c r="B20" s="722">
        <v>12</v>
      </c>
      <c r="C20" s="29" t="str">
        <f>'[1]MATRIZ DE ACTIVIDADES'!$B$148</f>
        <v xml:space="preserve">Recibe prepara notificacion y deriva documentacion </v>
      </c>
      <c r="D20" s="722" t="str">
        <f>'[1]CM.02- FUNGIBLE'!$B$8</f>
        <v>Papel Bond A-4 75 gramos</v>
      </c>
      <c r="E20" s="723" t="s">
        <v>591</v>
      </c>
      <c r="F20" s="724">
        <v>2</v>
      </c>
      <c r="G20" s="729">
        <f>'[1]CM.02- FUNGIBLE'!$E$8</f>
        <v>3.1600000000000003E-2</v>
      </c>
      <c r="H20" s="726">
        <f t="shared" si="2"/>
        <v>6.3200000000000006E-2</v>
      </c>
    </row>
    <row r="21" spans="1:21" s="52" customFormat="1" ht="48" x14ac:dyDescent="0.25">
      <c r="B21"/>
      <c r="C21"/>
      <c r="D21" s="72"/>
      <c r="E21" s="713"/>
      <c r="F21" s="713"/>
      <c r="G21" s="692" t="s">
        <v>592</v>
      </c>
      <c r="H21" s="691">
        <f>SUM(H13:H20)</f>
        <v>0.99575600000000009</v>
      </c>
    </row>
    <row r="23" spans="1:21" s="52" customFormat="1" ht="15" customHeight="1" x14ac:dyDescent="0.25">
      <c r="A23" s="1305" t="s">
        <v>55</v>
      </c>
      <c r="B23" s="1305"/>
      <c r="C23" s="1305"/>
      <c r="D23" s="1305"/>
      <c r="E23" s="1305"/>
      <c r="F23" s="1305"/>
      <c r="G23" s="1305"/>
      <c r="H23" s="1305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 s="52" customFormat="1" x14ac:dyDescent="0.25">
      <c r="A24" s="1305" t="s">
        <v>673</v>
      </c>
      <c r="B24" s="1305"/>
      <c r="C24" s="1305"/>
      <c r="D24" s="1305"/>
      <c r="E24" s="1305"/>
      <c r="F24" s="1305"/>
      <c r="G24" s="1305"/>
      <c r="H24" s="1305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 s="52" customFormat="1" ht="15" customHeight="1" x14ac:dyDescent="0.25">
      <c r="A25" s="1301" t="s">
        <v>674</v>
      </c>
      <c r="B25" s="1301"/>
      <c r="C25" s="1301"/>
      <c r="D25" s="1301"/>
      <c r="E25" s="1301"/>
      <c r="F25" s="1301"/>
      <c r="G25" s="1301"/>
      <c r="H25" s="130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</row>
    <row r="26" spans="1:21" s="553" customFormat="1" ht="16.5" customHeight="1" x14ac:dyDescent="0.25">
      <c r="A26" s="52"/>
      <c r="B26" s="52"/>
      <c r="C26" s="52"/>
      <c r="D26" s="72"/>
      <c r="E26" s="52"/>
      <c r="F26" s="52"/>
      <c r="G26" s="303"/>
      <c r="H26" s="253"/>
    </row>
    <row r="27" spans="1:21" s="52" customFormat="1" ht="15.75" thickBot="1" x14ac:dyDescent="0.3">
      <c r="A27" s="4" t="s">
        <v>3</v>
      </c>
      <c r="B27" s="122"/>
      <c r="C27" s="5"/>
      <c r="D27" s="262"/>
      <c r="E27" s="262"/>
      <c r="F27" s="262"/>
      <c r="G27" s="470"/>
      <c r="H27" s="491"/>
    </row>
    <row r="28" spans="1:21" s="52" customFormat="1" ht="30.75" customHeight="1" thickBot="1" x14ac:dyDescent="0.3">
      <c r="A28" s="1259" t="s">
        <v>485</v>
      </c>
      <c r="B28" s="1532"/>
      <c r="C28" s="1532"/>
      <c r="D28" s="1532"/>
      <c r="E28" s="1532"/>
      <c r="F28" s="1532"/>
      <c r="G28" s="1532"/>
      <c r="H28" s="1261"/>
    </row>
    <row r="29" spans="1:21" s="52" customFormat="1" x14ac:dyDescent="0.25">
      <c r="A29" s="13"/>
      <c r="B29" s="21"/>
      <c r="C29" s="217"/>
      <c r="D29" s="13"/>
      <c r="E29" s="13"/>
      <c r="F29" s="13"/>
      <c r="G29" s="477"/>
      <c r="H29" s="477"/>
    </row>
    <row r="30" spans="1:21" s="52" customFormat="1" ht="15.75" thickBot="1" x14ac:dyDescent="0.3">
      <c r="A30" s="4" t="s">
        <v>4</v>
      </c>
      <c r="B30" s="122"/>
      <c r="C30" s="7"/>
      <c r="D30" s="259"/>
      <c r="E30" s="261"/>
      <c r="F30" s="13"/>
      <c r="G30" s="472"/>
      <c r="H30" s="491"/>
    </row>
    <row r="31" spans="1:21" s="52" customFormat="1" ht="15.75" thickBot="1" x14ac:dyDescent="0.3">
      <c r="A31" s="1217" t="s">
        <v>291</v>
      </c>
      <c r="B31" s="1239"/>
      <c r="C31" s="1239"/>
      <c r="D31" s="1239"/>
      <c r="E31" s="1239"/>
      <c r="F31" s="1239"/>
      <c r="G31" s="1239"/>
      <c r="H31" s="1240"/>
    </row>
    <row r="32" spans="1:21" s="52" customFormat="1" x14ac:dyDescent="0.25">
      <c r="A32" s="274"/>
      <c r="B32" s="274"/>
      <c r="C32" s="274"/>
      <c r="D32" s="21"/>
      <c r="E32" s="274"/>
      <c r="F32" s="274"/>
      <c r="G32" s="479"/>
      <c r="H32" s="492"/>
    </row>
    <row r="33" spans="1:21" s="697" customFormat="1" ht="37.5" customHeight="1" x14ac:dyDescent="0.2">
      <c r="A33" s="506" t="s">
        <v>5</v>
      </c>
      <c r="B33" s="507" t="s">
        <v>6</v>
      </c>
      <c r="C33" s="507" t="s">
        <v>7</v>
      </c>
      <c r="D33" s="680" t="s">
        <v>578</v>
      </c>
      <c r="E33" s="680" t="s">
        <v>579</v>
      </c>
      <c r="F33" s="680" t="s">
        <v>580</v>
      </c>
      <c r="G33" s="680" t="s">
        <v>581</v>
      </c>
      <c r="H33" s="681" t="s">
        <v>14</v>
      </c>
      <c r="I33" s="520"/>
    </row>
    <row r="34" spans="1:21" s="697" customFormat="1" ht="25.5" customHeight="1" x14ac:dyDescent="0.2">
      <c r="A34" s="508"/>
      <c r="B34" s="508"/>
      <c r="C34" s="508"/>
      <c r="D34" s="248"/>
      <c r="E34" s="248"/>
      <c r="F34" s="248" t="s">
        <v>582</v>
      </c>
      <c r="G34" s="248" t="s">
        <v>583</v>
      </c>
      <c r="H34" s="248" t="s">
        <v>584</v>
      </c>
      <c r="I34" s="520"/>
    </row>
    <row r="35" spans="1:21" s="52" customFormat="1" ht="30" customHeight="1" x14ac:dyDescent="0.25">
      <c r="A35" s="1462" t="str">
        <f>'[1]CM.01-PERSONAL '!$C$192</f>
        <v>GERENCIA DE EJECUCION COACTIVA DE TRANSPORTE</v>
      </c>
      <c r="B35" s="1465">
        <v>6</v>
      </c>
      <c r="C35" s="29" t="str">
        <f>'[1]MATRIZ DE ACTIVIDADES'!$B$39</f>
        <v>Recepciona, revisa expediente , elabora proyecto de Resolucion  y deriva documentacion</v>
      </c>
      <c r="D35" s="722" t="str">
        <f>'[1]CM.02- FUNGIBLE'!$B$6</f>
        <v>Folder manila A4</v>
      </c>
      <c r="E35" s="723" t="s">
        <v>591</v>
      </c>
      <c r="F35" s="724">
        <v>1</v>
      </c>
      <c r="G35" s="725">
        <f>'[1]CM.02- FUNGIBLE'!$E$6</f>
        <v>0.71679999999999999</v>
      </c>
      <c r="H35" s="726">
        <f t="shared" ref="H35:H42" si="3">F35*G35</f>
        <v>0.71679999999999999</v>
      </c>
    </row>
    <row r="36" spans="1:21" s="52" customFormat="1" ht="16.5" customHeight="1" x14ac:dyDescent="0.25">
      <c r="A36" s="1463"/>
      <c r="B36" s="1492"/>
      <c r="C36" s="693"/>
      <c r="D36" s="727" t="str">
        <f>'[1]CM.02- FUNGIBLE'!$B$5</f>
        <v>Faster</v>
      </c>
      <c r="E36" s="723" t="s">
        <v>591</v>
      </c>
      <c r="F36" s="727">
        <v>1</v>
      </c>
      <c r="G36" s="728">
        <f>'[1]CM.02- FUNGIBLE'!$E$5</f>
        <v>8.8000000000000009E-2</v>
      </c>
      <c r="H36" s="726">
        <f t="shared" si="3"/>
        <v>8.8000000000000009E-2</v>
      </c>
    </row>
    <row r="37" spans="1:21" s="52" customFormat="1" ht="16.5" customHeight="1" x14ac:dyDescent="0.25">
      <c r="A37" s="1463"/>
      <c r="B37" s="1492"/>
      <c r="C37" s="693"/>
      <c r="D37" s="722" t="str">
        <f>'[1]CM.02- FUNGIBLE'!$B$8</f>
        <v>Papel Bond A-4 75 gramos</v>
      </c>
      <c r="E37" s="723" t="s">
        <v>591</v>
      </c>
      <c r="F37" s="724">
        <v>2</v>
      </c>
      <c r="G37" s="729">
        <f>'[1]CM.02- FUNGIBLE'!$E$8</f>
        <v>3.1600000000000003E-2</v>
      </c>
      <c r="H37" s="726">
        <f t="shared" si="3"/>
        <v>6.3200000000000006E-2</v>
      </c>
    </row>
    <row r="38" spans="1:21" s="52" customFormat="1" ht="16.5" customHeight="1" x14ac:dyDescent="0.25">
      <c r="A38" s="1463"/>
      <c r="B38" s="1466"/>
      <c r="C38" s="693"/>
      <c r="D38" s="730" t="str">
        <f>'[1]CM.02- FUNGIBLE'!$B$7</f>
        <v>Grapas 26/6</v>
      </c>
      <c r="E38" s="723" t="s">
        <v>591</v>
      </c>
      <c r="F38" s="731">
        <v>1</v>
      </c>
      <c r="G38" s="732">
        <f>'[1]CM.02- FUNGIBLE'!$E$7</f>
        <v>4.5199999999999998E-4</v>
      </c>
      <c r="H38" s="726">
        <f t="shared" si="3"/>
        <v>4.5199999999999998E-4</v>
      </c>
    </row>
    <row r="39" spans="1:21" s="52" customFormat="1" ht="14.25" customHeight="1" x14ac:dyDescent="0.25">
      <c r="A39" s="1463"/>
      <c r="B39" s="722">
        <v>8</v>
      </c>
      <c r="C39" s="29" t="str">
        <f>'[1]MATRIZ DE ACTIVIDADES'!$B$148</f>
        <v xml:space="preserve">Recibe prepara notificacion y deriva documentacion </v>
      </c>
      <c r="D39" s="722" t="str">
        <f>'[1]CM.02- FUNGIBLE'!$B$8</f>
        <v>Papel Bond A-4 75 gramos</v>
      </c>
      <c r="E39" s="723" t="s">
        <v>591</v>
      </c>
      <c r="F39" s="724">
        <v>2</v>
      </c>
      <c r="G39" s="729">
        <f>'[1]CM.02- FUNGIBLE'!$E$8</f>
        <v>3.1600000000000003E-2</v>
      </c>
      <c r="H39" s="726">
        <f t="shared" si="3"/>
        <v>6.3200000000000006E-2</v>
      </c>
    </row>
    <row r="40" spans="1:21" s="52" customFormat="1" ht="30" customHeight="1" x14ac:dyDescent="0.25">
      <c r="A40" s="1463"/>
      <c r="B40" s="1465">
        <v>10</v>
      </c>
      <c r="C40" s="29" t="str">
        <f>'[1]MATRIZ DE ACTIVIDADES'!$B$39</f>
        <v>Recepciona, revisa expediente , elabora proyecto de Resolucion  y deriva documentacion</v>
      </c>
      <c r="D40" s="730" t="str">
        <f>'[1]CM.02- FUNGIBLE'!$B$7</f>
        <v>Grapas 26/6</v>
      </c>
      <c r="E40" s="723" t="s">
        <v>591</v>
      </c>
      <c r="F40" s="731">
        <v>1</v>
      </c>
      <c r="G40" s="732">
        <f>'[1]CM.02- FUNGIBLE'!$E$7</f>
        <v>4.5199999999999998E-4</v>
      </c>
      <c r="H40" s="726">
        <f t="shared" si="3"/>
        <v>4.5199999999999998E-4</v>
      </c>
    </row>
    <row r="41" spans="1:21" s="52" customFormat="1" ht="14.25" customHeight="1" x14ac:dyDescent="0.25">
      <c r="A41" s="1463"/>
      <c r="B41" s="1466"/>
      <c r="C41" s="693"/>
      <c r="D41" s="730" t="str">
        <f>'[1]CM.02- FUNGIBLE'!$B$7</f>
        <v>Grapas 26/6</v>
      </c>
      <c r="E41" s="723" t="s">
        <v>591</v>
      </c>
      <c r="F41" s="731">
        <v>1</v>
      </c>
      <c r="G41" s="732">
        <f>'[1]CM.02- FUNGIBLE'!$E$7</f>
        <v>4.5199999999999998E-4</v>
      </c>
      <c r="H41" s="726">
        <f t="shared" si="3"/>
        <v>4.5199999999999998E-4</v>
      </c>
    </row>
    <row r="42" spans="1:21" s="52" customFormat="1" ht="14.25" customHeight="1" x14ac:dyDescent="0.25">
      <c r="A42" s="1464"/>
      <c r="B42" s="722">
        <v>12</v>
      </c>
      <c r="C42" s="29" t="str">
        <f>'[1]MATRIZ DE ACTIVIDADES'!$B$148</f>
        <v xml:space="preserve">Recibe prepara notificacion y deriva documentacion </v>
      </c>
      <c r="D42" s="722" t="str">
        <f>'[1]CM.02- FUNGIBLE'!$B$8</f>
        <v>Papel Bond A-4 75 gramos</v>
      </c>
      <c r="E42" s="723" t="s">
        <v>591</v>
      </c>
      <c r="F42" s="724">
        <v>2</v>
      </c>
      <c r="G42" s="729">
        <f>'[1]CM.02- FUNGIBLE'!$E$8</f>
        <v>3.1600000000000003E-2</v>
      </c>
      <c r="H42" s="726">
        <f t="shared" si="3"/>
        <v>6.3200000000000006E-2</v>
      </c>
    </row>
    <row r="43" spans="1:21" s="52" customFormat="1" ht="48" x14ac:dyDescent="0.25">
      <c r="D43" s="72"/>
      <c r="E43" s="713"/>
      <c r="F43" s="713"/>
      <c r="G43" s="692" t="s">
        <v>592</v>
      </c>
      <c r="H43" s="691">
        <f>SUM(H35:H42)</f>
        <v>0.99575600000000009</v>
      </c>
    </row>
    <row r="44" spans="1:21" s="52" customFormat="1" ht="15" customHeight="1" x14ac:dyDescent="0.25">
      <c r="A44" s="1305" t="s">
        <v>55</v>
      </c>
      <c r="B44" s="1305"/>
      <c r="C44" s="1305"/>
      <c r="D44" s="1305"/>
      <c r="E44" s="1305"/>
      <c r="F44" s="1305"/>
      <c r="G44" s="1305"/>
      <c r="H44" s="1305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 s="52" customFormat="1" x14ac:dyDescent="0.25">
      <c r="A45" s="1305" t="s">
        <v>673</v>
      </c>
      <c r="B45" s="1305"/>
      <c r="C45" s="1305"/>
      <c r="D45" s="1305"/>
      <c r="E45" s="1305"/>
      <c r="F45" s="1305"/>
      <c r="G45" s="1305"/>
      <c r="H45" s="1305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 s="52" customFormat="1" ht="15" customHeight="1" x14ac:dyDescent="0.25">
      <c r="A46" s="1301" t="s">
        <v>674</v>
      </c>
      <c r="B46" s="1301"/>
      <c r="C46" s="1301"/>
      <c r="D46" s="1301"/>
      <c r="E46" s="1301"/>
      <c r="F46" s="1301"/>
      <c r="G46" s="1301"/>
      <c r="H46" s="130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spans="1:21" s="553" customFormat="1" ht="16.5" customHeight="1" x14ac:dyDescent="0.25">
      <c r="A47" s="52"/>
      <c r="B47" s="52"/>
      <c r="C47" s="52"/>
      <c r="D47" s="72"/>
      <c r="E47" s="52"/>
      <c r="F47" s="52"/>
      <c r="G47" s="303"/>
      <c r="H47" s="253"/>
    </row>
    <row r="48" spans="1:21" s="52" customFormat="1" ht="15.75" thickBot="1" x14ac:dyDescent="0.3">
      <c r="A48" s="4" t="s">
        <v>3</v>
      </c>
      <c r="B48" s="122"/>
      <c r="C48" s="5"/>
      <c r="D48" s="262"/>
      <c r="E48" s="262"/>
      <c r="F48" s="262"/>
      <c r="G48" s="470"/>
      <c r="H48" s="491"/>
    </row>
    <row r="49" spans="1:9" s="52" customFormat="1" ht="30.75" customHeight="1" thickBot="1" x14ac:dyDescent="0.3">
      <c r="A49" s="1259" t="s">
        <v>488</v>
      </c>
      <c r="B49" s="1532"/>
      <c r="C49" s="1532"/>
      <c r="D49" s="1532"/>
      <c r="E49" s="1532"/>
      <c r="F49" s="1532"/>
      <c r="G49" s="1532"/>
      <c r="H49" s="1261"/>
    </row>
    <row r="50" spans="1:9" s="52" customFormat="1" x14ac:dyDescent="0.25">
      <c r="A50" s="13"/>
      <c r="B50" s="21"/>
      <c r="C50" s="217"/>
      <c r="D50" s="13"/>
      <c r="E50" s="13"/>
      <c r="F50" s="13"/>
      <c r="G50" s="477"/>
      <c r="H50" s="477"/>
    </row>
    <row r="51" spans="1:9" s="52" customFormat="1" ht="15.75" thickBot="1" x14ac:dyDescent="0.3">
      <c r="A51" s="4" t="s">
        <v>4</v>
      </c>
      <c r="B51" s="122"/>
      <c r="C51" s="7"/>
      <c r="D51" s="259"/>
      <c r="E51" s="261"/>
      <c r="F51" s="13"/>
      <c r="G51" s="472"/>
      <c r="H51" s="491"/>
    </row>
    <row r="52" spans="1:9" s="52" customFormat="1" ht="15.75" thickBot="1" x14ac:dyDescent="0.3">
      <c r="A52" s="1217" t="s">
        <v>291</v>
      </c>
      <c r="B52" s="1239"/>
      <c r="C52" s="1239"/>
      <c r="D52" s="1239"/>
      <c r="E52" s="1239"/>
      <c r="F52" s="1239"/>
      <c r="G52" s="1239"/>
      <c r="H52" s="1240"/>
    </row>
    <row r="53" spans="1:9" s="52" customFormat="1" x14ac:dyDescent="0.25">
      <c r="A53" s="274"/>
      <c r="B53" s="274"/>
      <c r="C53" s="274"/>
      <c r="D53" s="21"/>
      <c r="E53" s="274"/>
      <c r="F53" s="274"/>
      <c r="G53" s="479"/>
      <c r="H53" s="492"/>
    </row>
    <row r="54" spans="1:9" s="52" customFormat="1" x14ac:dyDescent="0.25">
      <c r="A54" s="274"/>
      <c r="B54" s="274"/>
      <c r="C54" s="274"/>
      <c r="D54" s="21"/>
      <c r="E54" s="274"/>
      <c r="F54" s="274"/>
      <c r="G54" s="479"/>
      <c r="H54" s="492"/>
    </row>
    <row r="55" spans="1:9" s="697" customFormat="1" ht="37.5" customHeight="1" x14ac:dyDescent="0.2">
      <c r="A55" s="506" t="s">
        <v>5</v>
      </c>
      <c r="B55" s="507" t="s">
        <v>6</v>
      </c>
      <c r="C55" s="507" t="s">
        <v>7</v>
      </c>
      <c r="D55" s="680" t="s">
        <v>578</v>
      </c>
      <c r="E55" s="680" t="s">
        <v>579</v>
      </c>
      <c r="F55" s="680" t="s">
        <v>580</v>
      </c>
      <c r="G55" s="680" t="s">
        <v>581</v>
      </c>
      <c r="H55" s="681" t="s">
        <v>14</v>
      </c>
      <c r="I55" s="520"/>
    </row>
    <row r="56" spans="1:9" s="697" customFormat="1" ht="25.5" customHeight="1" x14ac:dyDescent="0.2">
      <c r="A56" s="508"/>
      <c r="B56" s="508"/>
      <c r="C56" s="508"/>
      <c r="D56" s="248"/>
      <c r="E56" s="248"/>
      <c r="F56" s="248" t="s">
        <v>582</v>
      </c>
      <c r="G56" s="248" t="s">
        <v>583</v>
      </c>
      <c r="H56" s="248" t="s">
        <v>584</v>
      </c>
      <c r="I56" s="520"/>
    </row>
    <row r="57" spans="1:9" s="52" customFormat="1" ht="30" customHeight="1" x14ac:dyDescent="0.25">
      <c r="A57" s="1462" t="str">
        <f>'[1]CM.01-PERSONAL '!$C$192</f>
        <v>GERENCIA DE EJECUCION COACTIVA DE TRANSPORTE</v>
      </c>
      <c r="B57" s="1465">
        <v>6</v>
      </c>
      <c r="C57" s="29" t="str">
        <f>'[1]MATRIZ DE ACTIVIDADES'!$B$39</f>
        <v>Recepciona, revisa expediente , elabora proyecto de Resolucion  y deriva documentacion</v>
      </c>
      <c r="D57" s="722" t="str">
        <f>'[1]CM.02- FUNGIBLE'!$B$6</f>
        <v>Folder manila A4</v>
      </c>
      <c r="E57" s="723" t="s">
        <v>591</v>
      </c>
      <c r="F57" s="724">
        <v>1</v>
      </c>
      <c r="G57" s="725">
        <f>'[1]CM.02- FUNGIBLE'!$E$6</f>
        <v>0.71679999999999999</v>
      </c>
      <c r="H57" s="726">
        <f t="shared" ref="H57:H64" si="4">F57*G57</f>
        <v>0.71679999999999999</v>
      </c>
    </row>
    <row r="58" spans="1:9" s="52" customFormat="1" ht="16.5" customHeight="1" x14ac:dyDescent="0.25">
      <c r="A58" s="1463"/>
      <c r="B58" s="1492"/>
      <c r="C58" s="693"/>
      <c r="D58" s="727" t="str">
        <f>'[1]CM.02- FUNGIBLE'!$B$5</f>
        <v>Faster</v>
      </c>
      <c r="E58" s="723" t="s">
        <v>591</v>
      </c>
      <c r="F58" s="727">
        <v>1</v>
      </c>
      <c r="G58" s="728">
        <f>'[1]CM.02- FUNGIBLE'!$E$5</f>
        <v>8.8000000000000009E-2</v>
      </c>
      <c r="H58" s="726">
        <f t="shared" si="4"/>
        <v>8.8000000000000009E-2</v>
      </c>
    </row>
    <row r="59" spans="1:9" s="52" customFormat="1" ht="16.5" customHeight="1" x14ac:dyDescent="0.25">
      <c r="A59" s="1463"/>
      <c r="B59" s="1492"/>
      <c r="C59" s="693"/>
      <c r="D59" s="722" t="str">
        <f>'[1]CM.02- FUNGIBLE'!$B$8</f>
        <v>Papel Bond A-4 75 gramos</v>
      </c>
      <c r="E59" s="723" t="s">
        <v>591</v>
      </c>
      <c r="F59" s="724">
        <v>2</v>
      </c>
      <c r="G59" s="729">
        <f>'[1]CM.02- FUNGIBLE'!$E$8</f>
        <v>3.1600000000000003E-2</v>
      </c>
      <c r="H59" s="726">
        <f t="shared" si="4"/>
        <v>6.3200000000000006E-2</v>
      </c>
    </row>
    <row r="60" spans="1:9" s="52" customFormat="1" ht="16.5" customHeight="1" x14ac:dyDescent="0.25">
      <c r="A60" s="1463"/>
      <c r="B60" s="1466"/>
      <c r="C60" s="693"/>
      <c r="D60" s="730" t="str">
        <f>'[1]CM.02- FUNGIBLE'!$B$7</f>
        <v>Grapas 26/6</v>
      </c>
      <c r="E60" s="723" t="s">
        <v>591</v>
      </c>
      <c r="F60" s="731">
        <v>1</v>
      </c>
      <c r="G60" s="732">
        <f>'[1]CM.02- FUNGIBLE'!$E$7</f>
        <v>4.5199999999999998E-4</v>
      </c>
      <c r="H60" s="726">
        <f t="shared" si="4"/>
        <v>4.5199999999999998E-4</v>
      </c>
    </row>
    <row r="61" spans="1:9" s="52" customFormat="1" ht="19.5" customHeight="1" x14ac:dyDescent="0.25">
      <c r="A61" s="1463"/>
      <c r="B61" s="722">
        <v>8</v>
      </c>
      <c r="C61" s="29" t="str">
        <f>'[1]MATRIZ DE ACTIVIDADES'!$B$148</f>
        <v xml:space="preserve">Recibe prepara notificacion y deriva documentacion </v>
      </c>
      <c r="D61" s="722" t="str">
        <f>'[1]CM.02- FUNGIBLE'!$B$8</f>
        <v>Papel Bond A-4 75 gramos</v>
      </c>
      <c r="E61" s="723" t="s">
        <v>591</v>
      </c>
      <c r="F61" s="724">
        <v>2</v>
      </c>
      <c r="G61" s="729">
        <f>'[1]CM.02- FUNGIBLE'!$E$8</f>
        <v>3.1600000000000003E-2</v>
      </c>
      <c r="H61" s="726">
        <f t="shared" si="4"/>
        <v>6.3200000000000006E-2</v>
      </c>
    </row>
    <row r="62" spans="1:9" s="52" customFormat="1" ht="30" customHeight="1" x14ac:dyDescent="0.25">
      <c r="A62" s="1463"/>
      <c r="B62" s="1465">
        <v>10</v>
      </c>
      <c r="C62" s="29" t="str">
        <f>'[1]MATRIZ DE ACTIVIDADES'!$B$39</f>
        <v>Recepciona, revisa expediente , elabora proyecto de Resolucion  y deriva documentacion</v>
      </c>
      <c r="D62" s="730" t="str">
        <f>'[1]CM.02- FUNGIBLE'!$B$7</f>
        <v>Grapas 26/6</v>
      </c>
      <c r="E62" s="723" t="s">
        <v>591</v>
      </c>
      <c r="F62" s="731">
        <v>1</v>
      </c>
      <c r="G62" s="732">
        <f>'[1]CM.02- FUNGIBLE'!$E$7</f>
        <v>4.5199999999999998E-4</v>
      </c>
      <c r="H62" s="726">
        <f t="shared" si="4"/>
        <v>4.5199999999999998E-4</v>
      </c>
    </row>
    <row r="63" spans="1:9" s="52" customFormat="1" ht="15.75" customHeight="1" x14ac:dyDescent="0.25">
      <c r="A63" s="1463"/>
      <c r="B63" s="1466"/>
      <c r="C63" s="693"/>
      <c r="D63" s="730" t="str">
        <f>'[1]CM.02- FUNGIBLE'!$B$7</f>
        <v>Grapas 26/6</v>
      </c>
      <c r="E63" s="723" t="s">
        <v>591</v>
      </c>
      <c r="F63" s="731">
        <v>1</v>
      </c>
      <c r="G63" s="732">
        <f>'[1]CM.02- FUNGIBLE'!$E$7</f>
        <v>4.5199999999999998E-4</v>
      </c>
      <c r="H63" s="726">
        <f t="shared" si="4"/>
        <v>4.5199999999999998E-4</v>
      </c>
    </row>
    <row r="64" spans="1:9" s="52" customFormat="1" ht="15.75" customHeight="1" x14ac:dyDescent="0.25">
      <c r="A64" s="1464"/>
      <c r="B64" s="722">
        <v>12</v>
      </c>
      <c r="C64" s="29" t="str">
        <f>'[1]MATRIZ DE ACTIVIDADES'!$B$148</f>
        <v xml:space="preserve">Recibe prepara notificacion y deriva documentacion </v>
      </c>
      <c r="D64" s="722" t="str">
        <f>'[1]CM.02- FUNGIBLE'!$B$8</f>
        <v>Papel Bond A-4 75 gramos</v>
      </c>
      <c r="E64" s="723" t="s">
        <v>591</v>
      </c>
      <c r="F64" s="724">
        <v>2</v>
      </c>
      <c r="G64" s="729">
        <f>'[1]CM.02- FUNGIBLE'!$E$8</f>
        <v>3.1600000000000003E-2</v>
      </c>
      <c r="H64" s="726">
        <f t="shared" si="4"/>
        <v>6.3200000000000006E-2</v>
      </c>
    </row>
    <row r="65" spans="1:21" s="52" customFormat="1" ht="48" x14ac:dyDescent="0.25">
      <c r="D65" s="72"/>
      <c r="E65" s="713"/>
      <c r="F65" s="713"/>
      <c r="G65" s="692" t="s">
        <v>592</v>
      </c>
      <c r="H65" s="691">
        <f>SUM(H57:H64)</f>
        <v>0.99575600000000009</v>
      </c>
    </row>
    <row r="66" spans="1:21" s="71" customFormat="1" x14ac:dyDescent="0.25">
      <c r="D66" s="123"/>
      <c r="E66" s="713"/>
      <c r="F66" s="713"/>
      <c r="G66" s="694"/>
      <c r="H66" s="689"/>
    </row>
    <row r="67" spans="1:21" s="52" customFormat="1" ht="15" customHeight="1" x14ac:dyDescent="0.25">
      <c r="A67" s="1305" t="s">
        <v>55</v>
      </c>
      <c r="B67" s="1305"/>
      <c r="C67" s="1305"/>
      <c r="D67" s="1305"/>
      <c r="E67" s="1305"/>
      <c r="F67" s="1305"/>
      <c r="G67" s="1305"/>
      <c r="H67" s="1305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</row>
    <row r="68" spans="1:21" s="52" customFormat="1" x14ac:dyDescent="0.25">
      <c r="A68" s="1305" t="s">
        <v>673</v>
      </c>
      <c r="B68" s="1305"/>
      <c r="C68" s="1305"/>
      <c r="D68" s="1305"/>
      <c r="E68" s="1305"/>
      <c r="F68" s="1305"/>
      <c r="G68" s="1305"/>
      <c r="H68" s="1305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</row>
    <row r="69" spans="1:21" s="52" customFormat="1" ht="15" customHeight="1" x14ac:dyDescent="0.25">
      <c r="A69" s="1301" t="s">
        <v>674</v>
      </c>
      <c r="B69" s="1301"/>
      <c r="C69" s="1301"/>
      <c r="D69" s="1301"/>
      <c r="E69" s="1301"/>
      <c r="F69" s="1301"/>
      <c r="G69" s="1301"/>
      <c r="H69" s="130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</row>
    <row r="70" spans="1:21" ht="15.75" thickBot="1" x14ac:dyDescent="0.3">
      <c r="A70" s="4" t="s">
        <v>3</v>
      </c>
      <c r="B70" s="122"/>
      <c r="C70" s="5"/>
      <c r="D70" s="262"/>
      <c r="E70" s="262"/>
      <c r="F70" s="262"/>
      <c r="G70" s="470"/>
      <c r="H70" s="491"/>
    </row>
    <row r="71" spans="1:21" ht="33" customHeight="1" thickBot="1" x14ac:dyDescent="0.3">
      <c r="A71" s="1259" t="s">
        <v>486</v>
      </c>
      <c r="B71" s="1532"/>
      <c r="C71" s="1532"/>
      <c r="D71" s="1532"/>
      <c r="E71" s="1532"/>
      <c r="F71" s="1532"/>
      <c r="G71" s="1532"/>
      <c r="H71" s="1261"/>
    </row>
    <row r="72" spans="1:21" x14ac:dyDescent="0.25">
      <c r="A72" s="13"/>
      <c r="B72" s="21"/>
      <c r="C72" s="217"/>
      <c r="D72" s="13"/>
      <c r="E72" s="13"/>
      <c r="F72" s="13"/>
      <c r="G72" s="477"/>
      <c r="H72" s="477"/>
    </row>
    <row r="73" spans="1:21" ht="15.75" thickBot="1" x14ac:dyDescent="0.3">
      <c r="A73" s="4" t="s">
        <v>4</v>
      </c>
      <c r="B73" s="122"/>
      <c r="C73" s="7"/>
      <c r="D73" s="259"/>
      <c r="E73" s="261"/>
      <c r="F73" s="13"/>
      <c r="G73" s="472"/>
      <c r="H73" s="491"/>
    </row>
    <row r="74" spans="1:21" ht="15.75" thickBot="1" x14ac:dyDescent="0.3">
      <c r="A74" s="1217" t="s">
        <v>291</v>
      </c>
      <c r="B74" s="1239"/>
      <c r="C74" s="1239"/>
      <c r="D74" s="1239"/>
      <c r="E74" s="1239"/>
      <c r="F74" s="1239"/>
      <c r="G74" s="1239"/>
      <c r="H74" s="1240"/>
    </row>
    <row r="75" spans="1:21" x14ac:dyDescent="0.25">
      <c r="A75" s="274"/>
      <c r="B75" s="274"/>
      <c r="C75" s="274"/>
      <c r="D75" s="21"/>
      <c r="E75" s="274"/>
      <c r="F75" s="274"/>
      <c r="G75" s="479"/>
      <c r="H75" s="492"/>
    </row>
    <row r="76" spans="1:21" s="676" customFormat="1" ht="37.5" customHeight="1" x14ac:dyDescent="0.2">
      <c r="A76" s="506" t="s">
        <v>5</v>
      </c>
      <c r="B76" s="507" t="s">
        <v>6</v>
      </c>
      <c r="C76" s="507" t="s">
        <v>7</v>
      </c>
      <c r="D76" s="680" t="s">
        <v>578</v>
      </c>
      <c r="E76" s="680" t="s">
        <v>579</v>
      </c>
      <c r="F76" s="680" t="s">
        <v>580</v>
      </c>
      <c r="G76" s="680" t="s">
        <v>581</v>
      </c>
      <c r="H76" s="681" t="s">
        <v>14</v>
      </c>
      <c r="I76" s="520"/>
    </row>
    <row r="77" spans="1:21" s="676" customFormat="1" ht="25.5" customHeight="1" x14ac:dyDescent="0.2">
      <c r="A77" s="508"/>
      <c r="B77" s="508"/>
      <c r="C77" s="508"/>
      <c r="D77" s="248"/>
      <c r="E77" s="248"/>
      <c r="F77" s="248" t="s">
        <v>582</v>
      </c>
      <c r="G77" s="248" t="s">
        <v>583</v>
      </c>
      <c r="H77" s="248" t="s">
        <v>584</v>
      </c>
      <c r="I77" s="520"/>
    </row>
    <row r="78" spans="1:21" s="52" customFormat="1" ht="30" customHeight="1" x14ac:dyDescent="0.25">
      <c r="A78" s="1524" t="str">
        <f>'[1]CM.01-PERSONAL '!$C$192</f>
        <v>GERENCIA DE EJECUCION COACTIVA DE TRANSPORTE</v>
      </c>
      <c r="B78" s="257">
        <v>11</v>
      </c>
      <c r="C78" s="29" t="str">
        <f>'[1]MATRIZ DE ACTIVIDADES'!$B$148</f>
        <v xml:space="preserve">Recibe prepara notificacion y deriva documentacion </v>
      </c>
      <c r="D78" s="722" t="str">
        <f>'[1]CM.02- FUNGIBLE'!$B$8</f>
        <v>Papel Bond A-4 75 gramos</v>
      </c>
      <c r="E78" s="723" t="s">
        <v>591</v>
      </c>
      <c r="F78" s="724">
        <v>2</v>
      </c>
      <c r="G78" s="729">
        <f>'[1]CM.02- FUNGIBLE'!$E$8</f>
        <v>3.1600000000000003E-2</v>
      </c>
      <c r="H78" s="726">
        <f t="shared" ref="H78" si="5">F78*G78</f>
        <v>6.3200000000000006E-2</v>
      </c>
    </row>
    <row r="79" spans="1:21" s="52" customFormat="1" ht="30" customHeight="1" x14ac:dyDescent="0.25">
      <c r="A79" s="1525"/>
      <c r="B79" s="257">
        <v>13</v>
      </c>
      <c r="C79" s="29" t="str">
        <f>'[1]MATRIZ DE ACTIVIDADES'!$B$71</f>
        <v>Elabora proyecto de oficio  y deriva a documentacion</v>
      </c>
      <c r="D79" s="722" t="str">
        <f>'[1]CM.02- FUNGIBLE'!$B$8</f>
        <v>Papel Bond A-4 75 gramos</v>
      </c>
      <c r="E79" s="723" t="s">
        <v>591</v>
      </c>
      <c r="F79" s="724">
        <v>2</v>
      </c>
      <c r="G79" s="729">
        <f>'[1]CM.02- FUNGIBLE'!$E$8</f>
        <v>3.1600000000000003E-2</v>
      </c>
      <c r="H79" s="726">
        <f t="shared" ref="H79" si="6">F79*G79</f>
        <v>6.3200000000000006E-2</v>
      </c>
    </row>
    <row r="80" spans="1:21" ht="51.75" customHeight="1" x14ac:dyDescent="0.25">
      <c r="E80" s="713"/>
      <c r="F80" s="713"/>
      <c r="G80" s="692" t="s">
        <v>592</v>
      </c>
      <c r="H80" s="691">
        <f>SUM(H72:H79)</f>
        <v>0.12640000000000001</v>
      </c>
    </row>
    <row r="81" spans="1:21" s="52" customFormat="1" ht="15" customHeight="1" x14ac:dyDescent="0.25">
      <c r="A81" s="1305" t="s">
        <v>55</v>
      </c>
      <c r="B81" s="1305"/>
      <c r="C81" s="1305"/>
      <c r="D81" s="1305"/>
      <c r="E81" s="1305"/>
      <c r="F81" s="1305"/>
      <c r="G81" s="1305"/>
      <c r="H81" s="1305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</row>
    <row r="82" spans="1:21" s="52" customFormat="1" x14ac:dyDescent="0.25">
      <c r="A82" s="1305" t="s">
        <v>673</v>
      </c>
      <c r="B82" s="1305"/>
      <c r="C82" s="1305"/>
      <c r="D82" s="1305"/>
      <c r="E82" s="1305"/>
      <c r="F82" s="1305"/>
      <c r="G82" s="1305"/>
      <c r="H82" s="1305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</row>
    <row r="83" spans="1:21" s="52" customFormat="1" ht="15" customHeight="1" x14ac:dyDescent="0.25">
      <c r="A83" s="1301" t="s">
        <v>674</v>
      </c>
      <c r="B83" s="1301"/>
      <c r="C83" s="1301"/>
      <c r="D83" s="1301"/>
      <c r="E83" s="1301"/>
      <c r="F83" s="1301"/>
      <c r="G83" s="1301"/>
      <c r="H83" s="130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</row>
    <row r="84" spans="1:21" s="553" customFormat="1" ht="16.5" customHeight="1" x14ac:dyDescent="0.25">
      <c r="A84" s="52"/>
      <c r="B84" s="52"/>
      <c r="C84" s="52"/>
      <c r="D84" s="72"/>
      <c r="E84" s="52"/>
      <c r="F84" s="52"/>
      <c r="G84" s="303"/>
      <c r="H84" s="253"/>
    </row>
    <row r="85" spans="1:21" ht="15.75" thickBot="1" x14ac:dyDescent="0.3">
      <c r="A85" s="4" t="s">
        <v>3</v>
      </c>
      <c r="B85" s="122"/>
      <c r="C85" s="5"/>
      <c r="D85" s="262"/>
      <c r="E85" s="262"/>
      <c r="F85" s="262"/>
      <c r="G85" s="470"/>
      <c r="H85" s="491"/>
    </row>
    <row r="86" spans="1:21" ht="25.5" customHeight="1" thickBot="1" x14ac:dyDescent="0.3">
      <c r="A86" s="1259" t="s">
        <v>487</v>
      </c>
      <c r="B86" s="1260"/>
      <c r="C86" s="1260"/>
      <c r="D86" s="1260"/>
      <c r="E86" s="1260"/>
      <c r="F86" s="1260"/>
      <c r="G86" s="1260"/>
      <c r="H86" s="1261"/>
    </row>
    <row r="87" spans="1:21" x14ac:dyDescent="0.25">
      <c r="A87" s="13"/>
      <c r="B87" s="21"/>
      <c r="C87" s="217"/>
      <c r="D87" s="13"/>
      <c r="E87" s="13"/>
      <c r="F87" s="13"/>
      <c r="G87" s="477"/>
      <c r="H87" s="477"/>
    </row>
    <row r="88" spans="1:21" ht="15.75" thickBot="1" x14ac:dyDescent="0.3">
      <c r="A88" s="4" t="s">
        <v>4</v>
      </c>
      <c r="B88" s="122"/>
      <c r="C88" s="7"/>
      <c r="D88" s="259"/>
      <c r="E88" s="261"/>
      <c r="F88" s="13"/>
      <c r="G88" s="472"/>
      <c r="H88" s="491"/>
    </row>
    <row r="89" spans="1:21" ht="15.75" thickBot="1" x14ac:dyDescent="0.3">
      <c r="A89" s="1273" t="s">
        <v>291</v>
      </c>
      <c r="B89" s="1239"/>
      <c r="C89" s="1239"/>
      <c r="D89" s="1239"/>
      <c r="E89" s="1239"/>
      <c r="F89" s="1239"/>
      <c r="G89" s="1239"/>
      <c r="H89" s="1240"/>
    </row>
    <row r="90" spans="1:21" x14ac:dyDescent="0.25">
      <c r="A90" s="274"/>
      <c r="B90" s="274"/>
      <c r="C90" s="274"/>
      <c r="D90" s="21"/>
      <c r="E90" s="274"/>
      <c r="F90" s="274"/>
      <c r="G90" s="479"/>
      <c r="H90" s="492"/>
    </row>
    <row r="91" spans="1:21" s="676" customFormat="1" ht="37.5" customHeight="1" x14ac:dyDescent="0.2">
      <c r="A91" s="506" t="s">
        <v>5</v>
      </c>
      <c r="B91" s="507" t="s">
        <v>6</v>
      </c>
      <c r="C91" s="507" t="s">
        <v>7</v>
      </c>
      <c r="D91" s="680" t="s">
        <v>578</v>
      </c>
      <c r="E91" s="680" t="s">
        <v>579</v>
      </c>
      <c r="F91" s="680" t="s">
        <v>580</v>
      </c>
      <c r="G91" s="680" t="s">
        <v>581</v>
      </c>
      <c r="H91" s="681" t="s">
        <v>14</v>
      </c>
      <c r="I91" s="520"/>
    </row>
    <row r="92" spans="1:21" s="676" customFormat="1" ht="25.5" customHeight="1" x14ac:dyDescent="0.2">
      <c r="A92" s="508"/>
      <c r="B92" s="508"/>
      <c r="C92" s="508"/>
      <c r="D92" s="248"/>
      <c r="E92" s="248"/>
      <c r="F92" s="248" t="s">
        <v>582</v>
      </c>
      <c r="G92" s="248" t="s">
        <v>583</v>
      </c>
      <c r="H92" s="248" t="s">
        <v>584</v>
      </c>
      <c r="I92" s="520"/>
    </row>
    <row r="93" spans="1:21" s="652" customFormat="1" ht="32.25" customHeight="1" x14ac:dyDescent="0.2">
      <c r="A93" s="1524" t="str">
        <f>'[1]CM.01-PERSONAL '!$C$192</f>
        <v>GERENCIA DE EJECUCION COACTIVA DE TRANSPORTE</v>
      </c>
      <c r="B93" s="257">
        <v>11</v>
      </c>
      <c r="C93" s="29" t="str">
        <f>'[1]MATRIZ DE ACTIVIDADES'!$B$148</f>
        <v xml:space="preserve">Recibe prepara notificacion y deriva documentacion </v>
      </c>
      <c r="D93" s="722" t="str">
        <f>'[1]CM.02- FUNGIBLE'!$B$8</f>
        <v>Papel Bond A-4 75 gramos</v>
      </c>
      <c r="E93" s="723" t="s">
        <v>591</v>
      </c>
      <c r="F93" s="724">
        <v>2</v>
      </c>
      <c r="G93" s="729">
        <f>'[1]CM.02- FUNGIBLE'!$E$8</f>
        <v>3.1600000000000003E-2</v>
      </c>
      <c r="H93" s="726">
        <f t="shared" ref="H93:H94" si="7">F93*G93</f>
        <v>6.3200000000000006E-2</v>
      </c>
    </row>
    <row r="94" spans="1:21" s="652" customFormat="1" ht="36" customHeight="1" x14ac:dyDescent="0.2">
      <c r="A94" s="1525"/>
      <c r="B94" s="257">
        <v>13</v>
      </c>
      <c r="C94" s="29" t="str">
        <f>'[1]MATRIZ DE ACTIVIDADES'!$B$71</f>
        <v>Elabora proyecto de oficio  y deriva a documentacion</v>
      </c>
      <c r="D94" s="722" t="str">
        <f>'[1]CM.02- FUNGIBLE'!$B$8</f>
        <v>Papel Bond A-4 75 gramos</v>
      </c>
      <c r="E94" s="723" t="s">
        <v>591</v>
      </c>
      <c r="F94" s="724">
        <v>2</v>
      </c>
      <c r="G94" s="729">
        <f>'[1]CM.02- FUNGIBLE'!$E$8</f>
        <v>3.1600000000000003E-2</v>
      </c>
      <c r="H94" s="726">
        <f t="shared" si="7"/>
        <v>6.3200000000000006E-2</v>
      </c>
    </row>
    <row r="95" spans="1:21" s="652" customFormat="1" ht="48" x14ac:dyDescent="0.25">
      <c r="A95" s="52"/>
      <c r="B95" s="52"/>
      <c r="C95" s="52"/>
      <c r="D95" s="72"/>
      <c r="E95" s="713"/>
      <c r="F95" s="713"/>
      <c r="G95" s="692" t="s">
        <v>592</v>
      </c>
      <c r="H95" s="691">
        <f>SUM(H87:H94)</f>
        <v>0.12640000000000001</v>
      </c>
    </row>
    <row r="96" spans="1:21" s="71" customFormat="1" ht="21" customHeight="1" thickBot="1" x14ac:dyDescent="0.3">
      <c r="D96" s="123"/>
      <c r="E96" s="43"/>
      <c r="F96" s="493"/>
      <c r="G96" s="478"/>
      <c r="H96" s="478"/>
    </row>
    <row r="97" spans="1:21" ht="24.75" customHeight="1" thickBot="1" x14ac:dyDescent="0.3">
      <c r="A97" s="1526" t="s">
        <v>84</v>
      </c>
      <c r="B97" s="1527"/>
      <c r="C97" s="1527"/>
      <c r="D97" s="1527"/>
      <c r="E97" s="1527"/>
      <c r="F97" s="1527"/>
      <c r="G97" s="1527"/>
      <c r="H97" s="1528"/>
    </row>
    <row r="99" spans="1:21" s="52" customFormat="1" ht="15" customHeight="1" x14ac:dyDescent="0.25">
      <c r="A99" s="1305" t="s">
        <v>55</v>
      </c>
      <c r="B99" s="1305"/>
      <c r="C99" s="1305"/>
      <c r="D99" s="1305"/>
      <c r="E99" s="1305"/>
      <c r="F99" s="1305"/>
      <c r="G99" s="1305"/>
      <c r="H99" s="1305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</row>
    <row r="100" spans="1:21" s="52" customFormat="1" x14ac:dyDescent="0.25">
      <c r="A100" s="1305" t="s">
        <v>673</v>
      </c>
      <c r="B100" s="1305"/>
      <c r="C100" s="1305"/>
      <c r="D100" s="1305"/>
      <c r="E100" s="1305"/>
      <c r="F100" s="1305"/>
      <c r="G100" s="1305"/>
      <c r="H100" s="1305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</row>
    <row r="101" spans="1:21" s="52" customFormat="1" ht="15" customHeight="1" x14ac:dyDescent="0.25">
      <c r="A101" s="1301" t="s">
        <v>674</v>
      </c>
      <c r="B101" s="1301"/>
      <c r="C101" s="1301"/>
      <c r="D101" s="1301"/>
      <c r="E101" s="1301"/>
      <c r="F101" s="1301"/>
      <c r="G101" s="1301"/>
      <c r="H101" s="130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</row>
    <row r="102" spans="1:21" ht="15.75" thickBot="1" x14ac:dyDescent="0.3">
      <c r="A102" s="4" t="s">
        <v>3</v>
      </c>
      <c r="B102" s="122"/>
      <c r="C102" s="5"/>
      <c r="D102" s="262"/>
      <c r="E102" s="262"/>
      <c r="F102" s="262"/>
      <c r="G102" s="470"/>
      <c r="H102" s="471"/>
    </row>
    <row r="103" spans="1:21" ht="15.75" customHeight="1" thickBot="1" x14ac:dyDescent="0.3">
      <c r="A103" s="1277" t="s">
        <v>489</v>
      </c>
      <c r="B103" s="1278"/>
      <c r="C103" s="1278"/>
      <c r="D103" s="1278"/>
      <c r="E103" s="1278"/>
      <c r="F103" s="1278"/>
      <c r="G103" s="1278"/>
      <c r="H103" s="1279"/>
    </row>
    <row r="104" spans="1:21" x14ac:dyDescent="0.25">
      <c r="A104" s="13"/>
      <c r="B104" s="21"/>
      <c r="C104" s="217"/>
      <c r="D104" s="13"/>
      <c r="E104" s="13"/>
      <c r="F104" s="13"/>
      <c r="G104" s="477"/>
      <c r="H104" s="477"/>
    </row>
    <row r="105" spans="1:21" ht="15.75" thickBot="1" x14ac:dyDescent="0.3">
      <c r="A105" s="4" t="s">
        <v>4</v>
      </c>
      <c r="B105" s="122"/>
      <c r="C105" s="7"/>
      <c r="D105" s="259"/>
      <c r="E105" s="261"/>
      <c r="F105" s="13"/>
      <c r="G105" s="472"/>
      <c r="H105" s="471"/>
    </row>
    <row r="106" spans="1:21" ht="15.75" thickBot="1" x14ac:dyDescent="0.3">
      <c r="A106" s="1273" t="s">
        <v>21</v>
      </c>
      <c r="B106" s="1239"/>
      <c r="C106" s="1239"/>
      <c r="D106" s="1239"/>
      <c r="E106" s="1239"/>
      <c r="F106" s="1239"/>
      <c r="G106" s="1239"/>
      <c r="H106" s="1240"/>
    </row>
    <row r="107" spans="1:21" x14ac:dyDescent="0.25">
      <c r="A107" s="4"/>
      <c r="B107" s="122"/>
      <c r="C107" s="3"/>
      <c r="D107" s="261"/>
      <c r="E107" s="261"/>
      <c r="F107" s="261"/>
      <c r="G107" s="471"/>
      <c r="H107" s="471"/>
    </row>
    <row r="108" spans="1:21" s="676" customFormat="1" ht="37.5" customHeight="1" x14ac:dyDescent="0.2">
      <c r="A108" s="506" t="s">
        <v>5</v>
      </c>
      <c r="B108" s="507" t="s">
        <v>6</v>
      </c>
      <c r="C108" s="507" t="s">
        <v>7</v>
      </c>
      <c r="D108" s="680" t="s">
        <v>578</v>
      </c>
      <c r="E108" s="680" t="s">
        <v>579</v>
      </c>
      <c r="F108" s="680" t="s">
        <v>580</v>
      </c>
      <c r="G108" s="680" t="s">
        <v>581</v>
      </c>
      <c r="H108" s="681" t="s">
        <v>14</v>
      </c>
      <c r="I108" s="520"/>
    </row>
    <row r="109" spans="1:21" s="676" customFormat="1" ht="25.5" customHeight="1" x14ac:dyDescent="0.2">
      <c r="A109" s="508"/>
      <c r="B109" s="508"/>
      <c r="C109" s="508"/>
      <c r="D109" s="248"/>
      <c r="E109" s="248"/>
      <c r="F109" s="248" t="s">
        <v>582</v>
      </c>
      <c r="G109" s="248" t="s">
        <v>583</v>
      </c>
      <c r="H109" s="248" t="s">
        <v>584</v>
      </c>
      <c r="I109" s="520"/>
    </row>
    <row r="110" spans="1:21" s="52" customFormat="1" ht="30" customHeight="1" x14ac:dyDescent="0.25">
      <c r="A110" s="679" t="str">
        <f>'[1]CM.01-PERSONAL '!$C$192</f>
        <v>GERENCIA DE EJECUCION COACTIVA DE TRANSPORTE</v>
      </c>
      <c r="B110" s="257">
        <v>6</v>
      </c>
      <c r="C110" s="29" t="str">
        <f>'[1]MATRIZ DE ACTIVIDADES'!$B$62</f>
        <v>Ubica Documentacion , saca copias y  deriva a Gerente</v>
      </c>
      <c r="D110" s="722" t="str">
        <f>'[1]CM.02- FUNGIBLE'!$B$8</f>
        <v>Papel Bond A-4 75 gramos</v>
      </c>
      <c r="E110" s="723" t="s">
        <v>591</v>
      </c>
      <c r="F110" s="724">
        <v>3</v>
      </c>
      <c r="G110" s="729">
        <f>'[1]CM.02- FUNGIBLE'!$E$8</f>
        <v>3.1600000000000003E-2</v>
      </c>
      <c r="H110" s="726">
        <f t="shared" ref="H110" si="8">F110*G110</f>
        <v>9.4800000000000009E-2</v>
      </c>
    </row>
    <row r="111" spans="1:21" ht="48" x14ac:dyDescent="0.25">
      <c r="B111" s="72"/>
      <c r="C111" s="52"/>
      <c r="D111" s="52"/>
      <c r="E111" s="713"/>
      <c r="F111" s="713"/>
      <c r="G111" s="692" t="s">
        <v>592</v>
      </c>
      <c r="H111" s="691">
        <f>SUM(H103:H110)</f>
        <v>9.4800000000000009E-2</v>
      </c>
    </row>
    <row r="113" spans="1:21" s="52" customFormat="1" ht="15" customHeight="1" x14ac:dyDescent="0.25">
      <c r="A113" s="1305" t="s">
        <v>55</v>
      </c>
      <c r="B113" s="1305"/>
      <c r="C113" s="1305"/>
      <c r="D113" s="1305"/>
      <c r="E113" s="1305"/>
      <c r="F113" s="1305"/>
      <c r="G113" s="1305"/>
      <c r="H113" s="1305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</row>
    <row r="114" spans="1:21" s="52" customFormat="1" x14ac:dyDescent="0.25">
      <c r="A114" s="1305" t="s">
        <v>673</v>
      </c>
      <c r="B114" s="1305"/>
      <c r="C114" s="1305"/>
      <c r="D114" s="1305"/>
      <c r="E114" s="1305"/>
      <c r="F114" s="1305"/>
      <c r="G114" s="1305"/>
      <c r="H114" s="1305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</row>
    <row r="115" spans="1:21" s="52" customFormat="1" ht="15" customHeight="1" x14ac:dyDescent="0.25">
      <c r="A115" s="1301" t="s">
        <v>674</v>
      </c>
      <c r="B115" s="1301"/>
      <c r="C115" s="1301"/>
      <c r="D115" s="1301"/>
      <c r="E115" s="1301"/>
      <c r="F115" s="1301"/>
      <c r="G115" s="1301"/>
      <c r="H115" s="130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</row>
    <row r="116" spans="1:21" s="553" customFormat="1" ht="16.5" customHeight="1" x14ac:dyDescent="0.25">
      <c r="A116" s="52"/>
      <c r="B116" s="52"/>
      <c r="C116" s="52"/>
      <c r="D116" s="72"/>
      <c r="E116" s="52"/>
      <c r="F116" s="52"/>
      <c r="G116" s="303"/>
      <c r="H116" s="253"/>
    </row>
    <row r="117" spans="1:21" ht="15.75" thickBot="1" x14ac:dyDescent="0.3">
      <c r="A117" s="4" t="s">
        <v>3</v>
      </c>
      <c r="B117" s="122"/>
      <c r="C117" s="5"/>
      <c r="D117" s="262"/>
      <c r="E117" s="262"/>
      <c r="F117" s="262"/>
      <c r="G117" s="470"/>
      <c r="H117" s="471"/>
    </row>
    <row r="118" spans="1:21" ht="19.5" customHeight="1" thickBot="1" x14ac:dyDescent="0.3">
      <c r="A118" s="1277" t="s">
        <v>490</v>
      </c>
      <c r="B118" s="1278"/>
      <c r="C118" s="1278"/>
      <c r="D118" s="1278"/>
      <c r="E118" s="1278"/>
      <c r="F118" s="1278"/>
      <c r="G118" s="1278"/>
      <c r="H118" s="1279"/>
    </row>
    <row r="119" spans="1:21" x14ac:dyDescent="0.25">
      <c r="A119" s="13"/>
      <c r="B119" s="21"/>
      <c r="C119" s="217"/>
      <c r="D119" s="13"/>
      <c r="E119" s="13"/>
      <c r="F119" s="13"/>
      <c r="G119" s="477"/>
      <c r="H119" s="477"/>
    </row>
    <row r="120" spans="1:21" ht="15.75" thickBot="1" x14ac:dyDescent="0.3">
      <c r="A120" s="4" t="s">
        <v>4</v>
      </c>
      <c r="B120" s="122"/>
      <c r="C120" s="7"/>
      <c r="D120" s="259"/>
      <c r="E120" s="261"/>
      <c r="F120" s="13"/>
      <c r="G120" s="472"/>
      <c r="H120" s="471"/>
    </row>
    <row r="121" spans="1:21" ht="15.75" thickBot="1" x14ac:dyDescent="0.3">
      <c r="A121" s="1273" t="s">
        <v>21</v>
      </c>
      <c r="B121" s="1239"/>
      <c r="C121" s="1239"/>
      <c r="D121" s="1239"/>
      <c r="E121" s="1239"/>
      <c r="F121" s="1239"/>
      <c r="G121" s="1239"/>
      <c r="H121" s="1240"/>
    </row>
    <row r="122" spans="1:21" x14ac:dyDescent="0.25">
      <c r="A122" s="4"/>
      <c r="B122" s="122"/>
      <c r="C122" s="3"/>
      <c r="D122" s="261"/>
      <c r="E122" s="261"/>
      <c r="F122" s="261"/>
      <c r="G122" s="471"/>
      <c r="H122" s="471"/>
    </row>
    <row r="123" spans="1:21" s="697" customFormat="1" ht="37.5" customHeight="1" x14ac:dyDescent="0.2">
      <c r="A123" s="506" t="s">
        <v>5</v>
      </c>
      <c r="B123" s="507" t="s">
        <v>6</v>
      </c>
      <c r="C123" s="507" t="s">
        <v>7</v>
      </c>
      <c r="D123" s="680" t="s">
        <v>578</v>
      </c>
      <c r="E123" s="680" t="s">
        <v>579</v>
      </c>
      <c r="F123" s="680" t="s">
        <v>580</v>
      </c>
      <c r="G123" s="680" t="s">
        <v>581</v>
      </c>
      <c r="H123" s="681" t="s">
        <v>14</v>
      </c>
      <c r="I123" s="520"/>
    </row>
    <row r="124" spans="1:21" s="697" customFormat="1" ht="25.5" customHeight="1" x14ac:dyDescent="0.2">
      <c r="A124" s="508"/>
      <c r="B124" s="508"/>
      <c r="C124" s="508"/>
      <c r="D124" s="248"/>
      <c r="E124" s="248"/>
      <c r="F124" s="248" t="s">
        <v>582</v>
      </c>
      <c r="G124" s="248" t="s">
        <v>583</v>
      </c>
      <c r="H124" s="248" t="s">
        <v>584</v>
      </c>
      <c r="I124" s="520"/>
    </row>
    <row r="125" spans="1:21" s="52" customFormat="1" ht="30" customHeight="1" x14ac:dyDescent="0.25">
      <c r="A125" s="679" t="str">
        <f>'[1]CM.01-PERSONAL '!$C$192</f>
        <v>GERENCIA DE EJECUCION COACTIVA DE TRANSPORTE</v>
      </c>
      <c r="B125" s="257">
        <v>6</v>
      </c>
      <c r="C125" s="29" t="str">
        <f>'[1]MATRIZ DE ACTIVIDADES'!$B$62</f>
        <v>Ubica Documentacion , saca copias y  deriva a Gerente</v>
      </c>
      <c r="D125" s="722" t="str">
        <f>'[1]CM.02- FUNGIBLE'!$B$8</f>
        <v>Papel Bond A-4 75 gramos</v>
      </c>
      <c r="E125" s="723" t="s">
        <v>591</v>
      </c>
      <c r="F125" s="724">
        <v>1</v>
      </c>
      <c r="G125" s="729">
        <f>'[1]CM.02- FUNGIBLE'!$E$8</f>
        <v>3.1600000000000003E-2</v>
      </c>
      <c r="H125" s="726">
        <f t="shared" ref="H125" si="9">F125*G125</f>
        <v>3.1600000000000003E-2</v>
      </c>
    </row>
    <row r="126" spans="1:21" s="52" customFormat="1" ht="48" x14ac:dyDescent="0.25">
      <c r="B126" s="72"/>
      <c r="E126" s="713"/>
      <c r="F126" s="713"/>
      <c r="G126" s="692" t="s">
        <v>592</v>
      </c>
      <c r="H126" s="691">
        <f>SUM(H118:H125)</f>
        <v>3.1600000000000003E-2</v>
      </c>
    </row>
    <row r="127" spans="1:21" s="71" customFormat="1" x14ac:dyDescent="0.25">
      <c r="B127" s="123"/>
      <c r="E127" s="713"/>
      <c r="F127" s="713"/>
      <c r="G127" s="694"/>
      <c r="H127" s="689"/>
    </row>
    <row r="129" spans="1:21" s="52" customFormat="1" ht="15" customHeight="1" x14ac:dyDescent="0.25">
      <c r="A129" s="1305" t="s">
        <v>55</v>
      </c>
      <c r="B129" s="1305"/>
      <c r="C129" s="1305"/>
      <c r="D129" s="1305"/>
      <c r="E129" s="1305"/>
      <c r="F129" s="1305"/>
      <c r="G129" s="1305"/>
      <c r="H129" s="1305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</row>
    <row r="130" spans="1:21" s="52" customFormat="1" x14ac:dyDescent="0.25">
      <c r="A130" s="1305" t="s">
        <v>673</v>
      </c>
      <c r="B130" s="1305"/>
      <c r="C130" s="1305"/>
      <c r="D130" s="1305"/>
      <c r="E130" s="1305"/>
      <c r="F130" s="1305"/>
      <c r="G130" s="1305"/>
      <c r="H130" s="1305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</row>
    <row r="131" spans="1:21" s="52" customFormat="1" ht="15" customHeight="1" x14ac:dyDescent="0.25">
      <c r="A131" s="1301" t="s">
        <v>674</v>
      </c>
      <c r="B131" s="1301"/>
      <c r="C131" s="1301"/>
      <c r="D131" s="1301"/>
      <c r="E131" s="1301"/>
      <c r="F131" s="1301"/>
      <c r="G131" s="1301"/>
      <c r="H131" s="130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</row>
    <row r="132" spans="1:21" s="52" customFormat="1" ht="15.75" thickBot="1" x14ac:dyDescent="0.3">
      <c r="A132" s="4" t="s">
        <v>3</v>
      </c>
      <c r="B132" s="122"/>
      <c r="C132" s="5"/>
      <c r="D132" s="262"/>
      <c r="E132" s="262"/>
      <c r="F132" s="262"/>
      <c r="G132" s="470"/>
      <c r="H132" s="471"/>
    </row>
    <row r="133" spans="1:21" s="52" customFormat="1" ht="15.75" customHeight="1" thickBot="1" x14ac:dyDescent="0.3">
      <c r="A133" s="1529" t="s">
        <v>491</v>
      </c>
      <c r="B133" s="1530"/>
      <c r="C133" s="1530"/>
      <c r="D133" s="1530"/>
      <c r="E133" s="1530"/>
      <c r="F133" s="1530"/>
      <c r="G133" s="1530"/>
      <c r="H133" s="1531"/>
    </row>
    <row r="134" spans="1:21" s="52" customFormat="1" x14ac:dyDescent="0.25">
      <c r="A134" s="13"/>
      <c r="B134" s="21"/>
      <c r="C134" s="217"/>
      <c r="D134" s="13"/>
      <c r="E134" s="13"/>
      <c r="F134" s="13"/>
      <c r="G134" s="477"/>
      <c r="H134" s="477"/>
    </row>
    <row r="135" spans="1:21" s="52" customFormat="1" ht="15.75" thickBot="1" x14ac:dyDescent="0.3">
      <c r="A135" s="4" t="s">
        <v>4</v>
      </c>
      <c r="B135" s="122"/>
      <c r="C135" s="7"/>
      <c r="D135" s="259"/>
      <c r="E135" s="261"/>
      <c r="F135" s="13"/>
      <c r="G135" s="472"/>
      <c r="H135" s="471"/>
    </row>
    <row r="136" spans="1:21" s="52" customFormat="1" ht="15.75" thickBot="1" x14ac:dyDescent="0.3">
      <c r="A136" s="1273" t="s">
        <v>21</v>
      </c>
      <c r="B136" s="1239"/>
      <c r="C136" s="1239"/>
      <c r="D136" s="1239"/>
      <c r="E136" s="1239"/>
      <c r="F136" s="1239"/>
      <c r="G136" s="1239"/>
      <c r="H136" s="1240"/>
    </row>
    <row r="137" spans="1:21" s="52" customFormat="1" x14ac:dyDescent="0.25">
      <c r="A137" s="4"/>
      <c r="B137" s="122"/>
      <c r="C137" s="3"/>
      <c r="D137" s="261"/>
      <c r="E137" s="261"/>
      <c r="F137" s="261"/>
      <c r="G137" s="471"/>
      <c r="H137" s="471"/>
    </row>
    <row r="138" spans="1:21" s="676" customFormat="1" ht="37.5" customHeight="1" x14ac:dyDescent="0.2">
      <c r="A138" s="506" t="s">
        <v>5</v>
      </c>
      <c r="B138" s="507" t="s">
        <v>6</v>
      </c>
      <c r="C138" s="507" t="s">
        <v>7</v>
      </c>
      <c r="D138" s="680" t="s">
        <v>578</v>
      </c>
      <c r="E138" s="680" t="s">
        <v>579</v>
      </c>
      <c r="F138" s="680" t="s">
        <v>580</v>
      </c>
      <c r="G138" s="680" t="s">
        <v>581</v>
      </c>
      <c r="H138" s="681" t="s">
        <v>14</v>
      </c>
      <c r="I138" s="520"/>
    </row>
    <row r="139" spans="1:21" s="676" customFormat="1" ht="25.5" customHeight="1" x14ac:dyDescent="0.2">
      <c r="A139" s="508"/>
      <c r="B139" s="508"/>
      <c r="C139" s="508"/>
      <c r="D139" s="248"/>
      <c r="E139" s="248"/>
      <c r="F139" s="248" t="s">
        <v>582</v>
      </c>
      <c r="G139" s="248" t="s">
        <v>583</v>
      </c>
      <c r="H139" s="248" t="s">
        <v>584</v>
      </c>
      <c r="I139" s="520"/>
    </row>
    <row r="140" spans="1:21" s="52" customFormat="1" ht="30" customHeight="1" x14ac:dyDescent="0.25">
      <c r="A140" s="679" t="str">
        <f>'[1]CM.01-PERSONAL '!$C$192</f>
        <v>GERENCIA DE EJECUCION COACTIVA DE TRANSPORTE</v>
      </c>
      <c r="B140" s="257">
        <v>6</v>
      </c>
      <c r="C140" s="29" t="str">
        <f>'[1]MATRIZ DE ACTIVIDADES'!$B$99</f>
        <v>Expide el Gravamen Vehicular</v>
      </c>
      <c r="D140" s="722" t="str">
        <f>'[1]CM.02- FUNGIBLE'!$B$8</f>
        <v>Papel Bond A-4 75 gramos</v>
      </c>
      <c r="E140" s="723" t="s">
        <v>591</v>
      </c>
      <c r="F140" s="724">
        <v>1</v>
      </c>
      <c r="G140" s="729">
        <f>'[1]CM.02- FUNGIBLE'!$E$8</f>
        <v>3.1600000000000003E-2</v>
      </c>
      <c r="H140" s="726">
        <f t="shared" ref="H140" si="10">F140*G140</f>
        <v>3.1600000000000003E-2</v>
      </c>
    </row>
    <row r="141" spans="1:21" ht="48" x14ac:dyDescent="0.25">
      <c r="E141" s="713"/>
      <c r="F141" s="713"/>
      <c r="G141" s="692" t="s">
        <v>592</v>
      </c>
      <c r="H141" s="691">
        <f>SUM(H133:H140)</f>
        <v>3.1600000000000003E-2</v>
      </c>
    </row>
    <row r="143" spans="1:21" s="52" customFormat="1" ht="15" customHeight="1" x14ac:dyDescent="0.25">
      <c r="A143" s="1305" t="s">
        <v>55</v>
      </c>
      <c r="B143" s="1305"/>
      <c r="C143" s="1305"/>
      <c r="D143" s="1305"/>
      <c r="E143" s="1305"/>
      <c r="F143" s="1305"/>
      <c r="G143" s="1305"/>
      <c r="H143" s="1305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</row>
    <row r="144" spans="1:21" s="52" customFormat="1" x14ac:dyDescent="0.25">
      <c r="A144" s="1305" t="s">
        <v>673</v>
      </c>
      <c r="B144" s="1305"/>
      <c r="C144" s="1305"/>
      <c r="D144" s="1305"/>
      <c r="E144" s="1305"/>
      <c r="F144" s="1305"/>
      <c r="G144" s="1305"/>
      <c r="H144" s="1305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</row>
    <row r="145" spans="1:21" s="52" customFormat="1" ht="15" customHeight="1" x14ac:dyDescent="0.25">
      <c r="A145" s="1301" t="s">
        <v>674</v>
      </c>
      <c r="B145" s="1301"/>
      <c r="C145" s="1301"/>
      <c r="D145" s="1301"/>
      <c r="E145" s="1301"/>
      <c r="F145" s="1301"/>
      <c r="G145" s="1301"/>
      <c r="H145" s="130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</row>
    <row r="146" spans="1:21" s="52" customFormat="1" ht="15.75" thickBot="1" x14ac:dyDescent="0.3">
      <c r="A146" s="4" t="s">
        <v>3</v>
      </c>
      <c r="B146" s="122"/>
      <c r="C146" s="5"/>
      <c r="D146" s="262"/>
      <c r="E146" s="262"/>
      <c r="F146" s="262"/>
      <c r="G146" s="470"/>
      <c r="H146" s="471"/>
    </row>
    <row r="147" spans="1:21" s="52" customFormat="1" ht="15.75" customHeight="1" thickBot="1" x14ac:dyDescent="0.3">
      <c r="A147" s="1529" t="s">
        <v>492</v>
      </c>
      <c r="B147" s="1530"/>
      <c r="C147" s="1530"/>
      <c r="D147" s="1530"/>
      <c r="E147" s="1530"/>
      <c r="F147" s="1530"/>
      <c r="G147" s="1530"/>
      <c r="H147" s="1531"/>
    </row>
    <row r="148" spans="1:21" s="52" customFormat="1" x14ac:dyDescent="0.25">
      <c r="A148" s="13"/>
      <c r="B148" s="21"/>
      <c r="C148" s="217"/>
      <c r="D148" s="13"/>
      <c r="E148" s="13"/>
      <c r="F148" s="13"/>
      <c r="G148" s="477"/>
      <c r="H148" s="477"/>
    </row>
    <row r="149" spans="1:21" s="52" customFormat="1" ht="15.75" thickBot="1" x14ac:dyDescent="0.3">
      <c r="A149" s="4" t="s">
        <v>4</v>
      </c>
      <c r="B149" s="122"/>
      <c r="C149" s="7"/>
      <c r="D149" s="259"/>
      <c r="E149" s="261"/>
      <c r="F149" s="13"/>
      <c r="G149" s="472"/>
      <c r="H149" s="471"/>
    </row>
    <row r="150" spans="1:21" s="52" customFormat="1" ht="15.75" thickBot="1" x14ac:dyDescent="0.3">
      <c r="A150" s="1273" t="s">
        <v>21</v>
      </c>
      <c r="B150" s="1239"/>
      <c r="C150" s="1239"/>
      <c r="D150" s="1239"/>
      <c r="E150" s="1239"/>
      <c r="F150" s="1239"/>
      <c r="G150" s="1239"/>
      <c r="H150" s="1240"/>
    </row>
    <row r="151" spans="1:21" s="52" customFormat="1" x14ac:dyDescent="0.25">
      <c r="A151" s="4"/>
      <c r="B151" s="122"/>
      <c r="C151" s="3"/>
      <c r="D151" s="261"/>
      <c r="E151" s="261"/>
      <c r="F151" s="261"/>
      <c r="G151" s="471"/>
      <c r="H151" s="471"/>
    </row>
    <row r="152" spans="1:21" s="676" customFormat="1" ht="37.5" customHeight="1" x14ac:dyDescent="0.2">
      <c r="A152" s="506" t="s">
        <v>5</v>
      </c>
      <c r="B152" s="507" t="s">
        <v>6</v>
      </c>
      <c r="C152" s="507" t="s">
        <v>7</v>
      </c>
      <c r="D152" s="680" t="s">
        <v>578</v>
      </c>
      <c r="E152" s="680" t="s">
        <v>579</v>
      </c>
      <c r="F152" s="680" t="s">
        <v>580</v>
      </c>
      <c r="G152" s="680" t="s">
        <v>581</v>
      </c>
      <c r="H152" s="681" t="s">
        <v>14</v>
      </c>
      <c r="I152" s="520"/>
    </row>
    <row r="153" spans="1:21" s="676" customFormat="1" ht="25.5" customHeight="1" x14ac:dyDescent="0.2">
      <c r="A153" s="508"/>
      <c r="B153" s="508"/>
      <c r="C153" s="508"/>
      <c r="D153" s="248"/>
      <c r="E153" s="248"/>
      <c r="F153" s="248" t="s">
        <v>582</v>
      </c>
      <c r="G153" s="248" t="s">
        <v>583</v>
      </c>
      <c r="H153" s="248" t="s">
        <v>584</v>
      </c>
      <c r="I153" s="520"/>
    </row>
    <row r="154" spans="1:21" s="52" customFormat="1" ht="30" customHeight="1" x14ac:dyDescent="0.25">
      <c r="A154" s="679" t="str">
        <f>'[1]CM.01-PERSONAL '!$C$192</f>
        <v>GERENCIA DE EJECUCION COACTIVA DE TRANSPORTE</v>
      </c>
      <c r="B154" s="257">
        <v>6</v>
      </c>
      <c r="C154" s="29" t="str">
        <f>'[1]MATRIZ DE ACTIVIDADES'!$B$99</f>
        <v>Expide el Gravamen Vehicular</v>
      </c>
      <c r="D154" s="722" t="str">
        <f>'[1]CM.02- FUNGIBLE'!$B$8</f>
        <v>Papel Bond A-4 75 gramos</v>
      </c>
      <c r="E154" s="723" t="s">
        <v>591</v>
      </c>
      <c r="F154" s="724">
        <v>1</v>
      </c>
      <c r="G154" s="729">
        <f>'[1]CM.02- FUNGIBLE'!$E$8</f>
        <v>3.1600000000000003E-2</v>
      </c>
      <c r="H154" s="726">
        <f t="shared" ref="H154" si="11">F154*G154</f>
        <v>3.1600000000000003E-2</v>
      </c>
    </row>
    <row r="155" spans="1:21" s="52" customFormat="1" ht="48" x14ac:dyDescent="0.25">
      <c r="D155" s="72"/>
      <c r="E155" s="713"/>
      <c r="F155" s="713"/>
      <c r="G155" s="692" t="s">
        <v>592</v>
      </c>
      <c r="H155" s="691">
        <f>SUM(H147:H154)</f>
        <v>3.1600000000000003E-2</v>
      </c>
    </row>
  </sheetData>
  <mergeCells count="57">
    <mergeCell ref="A82:H82"/>
    <mergeCell ref="A83:H83"/>
    <mergeCell ref="A86:H86"/>
    <mergeCell ref="A89:H89"/>
    <mergeCell ref="A67:H67"/>
    <mergeCell ref="A68:H68"/>
    <mergeCell ref="A71:H71"/>
    <mergeCell ref="A74:H74"/>
    <mergeCell ref="A78:A79"/>
    <mergeCell ref="A69:H69"/>
    <mergeCell ref="A81:H81"/>
    <mergeCell ref="A28:H28"/>
    <mergeCell ref="A31:H31"/>
    <mergeCell ref="A45:H45"/>
    <mergeCell ref="A46:H46"/>
    <mergeCell ref="A49:H49"/>
    <mergeCell ref="A52:H52"/>
    <mergeCell ref="A35:A42"/>
    <mergeCell ref="B35:B38"/>
    <mergeCell ref="B40:B41"/>
    <mergeCell ref="A57:A64"/>
    <mergeCell ref="B57:B60"/>
    <mergeCell ref="B62:B63"/>
    <mergeCell ref="A44:H44"/>
    <mergeCell ref="A25:H25"/>
    <mergeCell ref="A2:H2"/>
    <mergeCell ref="A3:H3"/>
    <mergeCell ref="A6:H6"/>
    <mergeCell ref="A9:H9"/>
    <mergeCell ref="A24:H24"/>
    <mergeCell ref="A13:A20"/>
    <mergeCell ref="B13:B16"/>
    <mergeCell ref="B18:B19"/>
    <mergeCell ref="A4:H4"/>
    <mergeCell ref="A23:H23"/>
    <mergeCell ref="A147:H147"/>
    <mergeCell ref="A150:H150"/>
    <mergeCell ref="A118:H118"/>
    <mergeCell ref="A121:H121"/>
    <mergeCell ref="A129:H129"/>
    <mergeCell ref="A130:H130"/>
    <mergeCell ref="A133:H133"/>
    <mergeCell ref="A131:H131"/>
    <mergeCell ref="A145:H145"/>
    <mergeCell ref="A136:H136"/>
    <mergeCell ref="A143:H143"/>
    <mergeCell ref="A144:H144"/>
    <mergeCell ref="A93:A94"/>
    <mergeCell ref="A97:H97"/>
    <mergeCell ref="A114:H114"/>
    <mergeCell ref="A115:H115"/>
    <mergeCell ref="A100:H100"/>
    <mergeCell ref="A99:H99"/>
    <mergeCell ref="A101:H101"/>
    <mergeCell ref="A113:H113"/>
    <mergeCell ref="A103:H103"/>
    <mergeCell ref="A106:H106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7"/>
  <dimension ref="A1:CU15"/>
  <sheetViews>
    <sheetView workbookViewId="0">
      <selection activeCell="C15" sqref="C15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38" customWidth="1"/>
    <col min="4" max="4" width="13" customWidth="1"/>
    <col min="5" max="5" width="15.28515625" customWidth="1"/>
    <col min="6" max="6" width="15.42578125" customWidth="1"/>
    <col min="7" max="7" width="18" customWidth="1"/>
    <col min="10" max="30" width="11.42578125" style="52"/>
    <col min="31" max="31" width="22.140625" style="52" customWidth="1"/>
    <col min="32" max="32" width="12.7109375" style="52" customWidth="1"/>
    <col min="33" max="33" width="60.85546875" style="52" customWidth="1"/>
    <col min="34" max="34" width="11" style="52" customWidth="1"/>
    <col min="35" max="35" width="13" style="52" customWidth="1"/>
    <col min="36" max="36" width="15.28515625" style="52" customWidth="1"/>
    <col min="37" max="37" width="15.42578125" style="52" customWidth="1"/>
    <col min="38" max="38" width="18" style="52" customWidth="1"/>
  </cols>
  <sheetData>
    <row r="1" spans="1:99" s="52" customFormat="1" ht="15" customHeight="1" x14ac:dyDescent="0.25">
      <c r="A1" s="1305" t="s">
        <v>55</v>
      </c>
      <c r="B1" s="1305"/>
      <c r="C1" s="1305"/>
      <c r="D1" s="1305"/>
      <c r="E1" s="1305"/>
      <c r="F1" s="1305"/>
      <c r="G1" s="1305"/>
      <c r="H1" s="130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99" s="52" customFormat="1" x14ac:dyDescent="0.25">
      <c r="A2" s="1305" t="s">
        <v>673</v>
      </c>
      <c r="B2" s="1305"/>
      <c r="C2" s="1305"/>
      <c r="D2" s="1305"/>
      <c r="E2" s="1305"/>
      <c r="F2" s="1305"/>
      <c r="G2" s="1305"/>
      <c r="H2" s="1305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99" s="52" customFormat="1" ht="15" customHeight="1" x14ac:dyDescent="0.25">
      <c r="A3" s="1301" t="s">
        <v>674</v>
      </c>
      <c r="B3" s="1301"/>
      <c r="C3" s="1301"/>
      <c r="D3" s="1301"/>
      <c r="E3" s="1301"/>
      <c r="F3" s="1301"/>
      <c r="G3" s="1301"/>
      <c r="H3" s="130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99" s="188" customFormat="1" ht="12.75" x14ac:dyDescent="0.2">
      <c r="A4" s="1012"/>
      <c r="B4" s="1012"/>
      <c r="C4" s="1012"/>
      <c r="D4" s="1012"/>
      <c r="E4" s="1012"/>
      <c r="F4" s="1012"/>
      <c r="G4" s="1012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012"/>
      <c r="AF4" s="1012"/>
      <c r="AG4" s="1012"/>
      <c r="AH4" s="1012"/>
      <c r="AI4" s="1012"/>
      <c r="AJ4" s="1012"/>
      <c r="AK4" s="1012"/>
      <c r="AL4" s="1012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</row>
    <row r="5" spans="1:99" s="188" customFormat="1" ht="13.5" thickBot="1" x14ac:dyDescent="0.25">
      <c r="A5" s="157" t="s">
        <v>3</v>
      </c>
      <c r="B5" s="159"/>
      <c r="C5" s="159"/>
      <c r="D5" s="159"/>
      <c r="E5" s="159"/>
      <c r="F5" s="161"/>
      <c r="G5" s="162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57" t="s">
        <v>3</v>
      </c>
      <c r="AF5" s="159"/>
      <c r="AG5" s="158"/>
      <c r="AH5" s="159"/>
      <c r="AI5" s="159"/>
      <c r="AJ5" s="159"/>
      <c r="AK5" s="161"/>
      <c r="AL5" s="162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</row>
    <row r="6" spans="1:99" s="188" customFormat="1" ht="13.5" thickBot="1" x14ac:dyDescent="0.25">
      <c r="A6" s="1534" t="s">
        <v>528</v>
      </c>
      <c r="B6" s="1535"/>
      <c r="C6" s="1535"/>
      <c r="D6" s="1535"/>
      <c r="E6" s="1535"/>
      <c r="F6" s="1535"/>
      <c r="G6" s="1536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534" t="s">
        <v>528</v>
      </c>
      <c r="AF6" s="1535"/>
      <c r="AG6" s="1535"/>
      <c r="AH6" s="1535"/>
      <c r="AI6" s="1535"/>
      <c r="AJ6" s="1535"/>
      <c r="AK6" s="1535"/>
      <c r="AL6" s="1536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</row>
    <row r="7" spans="1:99" s="188" customFormat="1" ht="13.5" customHeight="1" x14ac:dyDescent="0.2">
      <c r="A7" s="163"/>
      <c r="B7" s="165"/>
      <c r="C7" s="165"/>
      <c r="D7" s="165"/>
      <c r="E7" s="165"/>
      <c r="F7" s="167"/>
      <c r="G7" s="162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63"/>
      <c r="AF7" s="165"/>
      <c r="AG7" s="164"/>
      <c r="AH7" s="165"/>
      <c r="AI7" s="165"/>
      <c r="AJ7" s="165"/>
      <c r="AK7" s="167"/>
      <c r="AL7" s="162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</row>
    <row r="8" spans="1:99" s="188" customFormat="1" ht="20.25" customHeight="1" thickBot="1" x14ac:dyDescent="0.25">
      <c r="A8" s="157" t="s">
        <v>4</v>
      </c>
      <c r="B8" s="159"/>
      <c r="C8" s="165"/>
      <c r="D8" s="165"/>
      <c r="E8" s="165"/>
      <c r="F8" s="167"/>
      <c r="G8" s="162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57" t="s">
        <v>4</v>
      </c>
      <c r="AF8" s="159"/>
      <c r="AG8" s="164"/>
      <c r="AH8" s="165"/>
      <c r="AI8" s="165"/>
      <c r="AJ8" s="165"/>
      <c r="AK8" s="167"/>
      <c r="AL8" s="162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</row>
    <row r="9" spans="1:99" s="188" customFormat="1" ht="13.5" thickBot="1" x14ac:dyDescent="0.25">
      <c r="A9" s="1533" t="s">
        <v>89</v>
      </c>
      <c r="B9" s="1392"/>
      <c r="C9" s="1392"/>
      <c r="D9" s="1392"/>
      <c r="E9" s="1392"/>
      <c r="F9" s="1392"/>
      <c r="G9" s="139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533" t="s">
        <v>89</v>
      </c>
      <c r="AF9" s="1392"/>
      <c r="AG9" s="1392"/>
      <c r="AH9" s="1392"/>
      <c r="AI9" s="1392"/>
      <c r="AJ9" s="1392"/>
      <c r="AK9" s="1392"/>
      <c r="AL9" s="139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</row>
    <row r="10" spans="1:99" s="188" customFormat="1" ht="12.75" x14ac:dyDescent="0.2">
      <c r="A10" s="65"/>
      <c r="B10" s="117"/>
      <c r="C10" s="116"/>
      <c r="D10" s="180"/>
      <c r="E10" s="116"/>
      <c r="F10" s="133"/>
      <c r="G10" s="133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65"/>
      <c r="AF10" s="117"/>
      <c r="AG10" s="68"/>
      <c r="AH10" s="116"/>
      <c r="AI10" s="180"/>
      <c r="AJ10" s="116"/>
      <c r="AK10" s="133"/>
      <c r="AL10" s="133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</row>
    <row r="11" spans="1:99" s="676" customFormat="1" ht="37.5" customHeight="1" x14ac:dyDescent="0.2">
      <c r="A11" s="506" t="s">
        <v>5</v>
      </c>
      <c r="B11" s="507" t="s">
        <v>6</v>
      </c>
      <c r="C11" s="680" t="s">
        <v>578</v>
      </c>
      <c r="D11" s="680" t="s">
        <v>579</v>
      </c>
      <c r="E11" s="680" t="s">
        <v>580</v>
      </c>
      <c r="F11" s="680" t="s">
        <v>581</v>
      </c>
      <c r="G11" s="681" t="s">
        <v>14</v>
      </c>
      <c r="H11" s="520"/>
      <c r="J11" s="1013"/>
      <c r="K11" s="1013"/>
      <c r="L11" s="1013"/>
      <c r="M11" s="1013"/>
      <c r="N11" s="1013"/>
      <c r="O11" s="1013"/>
      <c r="P11" s="1013"/>
      <c r="Q11" s="1013"/>
      <c r="R11" s="1013"/>
      <c r="S11" s="1013"/>
      <c r="T11" s="1013"/>
      <c r="U11" s="1013"/>
      <c r="V11" s="1013"/>
      <c r="W11" s="1013"/>
      <c r="X11" s="1013"/>
      <c r="Y11" s="1013"/>
      <c r="Z11" s="1013"/>
      <c r="AA11" s="1013"/>
      <c r="AB11" s="1013"/>
      <c r="AC11" s="1013"/>
      <c r="AD11" s="1013"/>
      <c r="AE11" s="506" t="s">
        <v>5</v>
      </c>
      <c r="AF11" s="507" t="s">
        <v>6</v>
      </c>
      <c r="AG11" s="507" t="s">
        <v>7</v>
      </c>
      <c r="AH11" s="506" t="s">
        <v>585</v>
      </c>
      <c r="AI11" s="506" t="s">
        <v>586</v>
      </c>
      <c r="AJ11" s="506" t="s">
        <v>580</v>
      </c>
      <c r="AK11" s="506" t="s">
        <v>587</v>
      </c>
      <c r="AL11" s="506" t="s">
        <v>588</v>
      </c>
    </row>
    <row r="12" spans="1:99" s="676" customFormat="1" ht="25.5" customHeight="1" x14ac:dyDescent="0.2">
      <c r="A12" s="508"/>
      <c r="B12" s="508"/>
      <c r="C12" s="248"/>
      <c r="D12" s="248"/>
      <c r="E12" s="248" t="s">
        <v>582</v>
      </c>
      <c r="F12" s="248" t="s">
        <v>583</v>
      </c>
      <c r="G12" s="248" t="s">
        <v>584</v>
      </c>
      <c r="H12" s="520"/>
      <c r="J12" s="1013"/>
      <c r="K12" s="1013"/>
      <c r="L12" s="1013"/>
      <c r="M12" s="1013"/>
      <c r="N12" s="1013"/>
      <c r="O12" s="1013"/>
      <c r="P12" s="1013"/>
      <c r="Q12" s="1013"/>
      <c r="R12" s="1013"/>
      <c r="S12" s="1013"/>
      <c r="T12" s="1013"/>
      <c r="U12" s="1013"/>
      <c r="V12" s="1013"/>
      <c r="W12" s="1013"/>
      <c r="X12" s="1013"/>
      <c r="Y12" s="1013"/>
      <c r="Z12" s="1013"/>
      <c r="AA12" s="1013"/>
      <c r="AB12" s="1013"/>
      <c r="AC12" s="1013"/>
      <c r="AD12" s="1013"/>
      <c r="AE12" s="508"/>
      <c r="AF12" s="508"/>
      <c r="AG12" s="508"/>
      <c r="AH12" s="506"/>
      <c r="AI12" s="506"/>
      <c r="AJ12" s="506" t="s">
        <v>589</v>
      </c>
      <c r="AK12" s="506" t="s">
        <v>583</v>
      </c>
      <c r="AL12" s="506" t="s">
        <v>590</v>
      </c>
    </row>
    <row r="13" spans="1:99" x14ac:dyDescent="0.25">
      <c r="A13" s="1537" t="str">
        <f>'[1]CM.01-PERSONAL '!$C$89</f>
        <v xml:space="preserve">GERENCIA DE SANIDAD </v>
      </c>
      <c r="B13" s="1302">
        <v>6</v>
      </c>
      <c r="C13" s="722" t="str">
        <f>'[1]CM.02- FUNGIBLE'!$B$8</f>
        <v>Papel Bond A-4 75 gramos</v>
      </c>
      <c r="D13" s="723" t="s">
        <v>591</v>
      </c>
      <c r="E13" s="724">
        <v>2</v>
      </c>
      <c r="F13" s="729">
        <f>'[1]CM.02- FUNGIBLE'!$E$8</f>
        <v>3.1600000000000003E-2</v>
      </c>
      <c r="G13" s="726">
        <f t="shared" ref="G13:G14" si="0">E13*F13</f>
        <v>6.3200000000000006E-2</v>
      </c>
      <c r="AE13" s="362" t="str">
        <f>'[1]CM.01-PERSONAL '!$C$89</f>
        <v xml:space="preserve">GERENCIA DE SANIDAD </v>
      </c>
      <c r="AF13" s="360" t="e">
        <f>#REF!+1</f>
        <v>#REF!</v>
      </c>
      <c r="AG13" s="359" t="str">
        <f>'[1]MATRIZ DE ACTIVIDADES'!$B$100</f>
        <v xml:space="preserve">Elabora Informe Proyecto de Certificado y deriva documentacion </v>
      </c>
      <c r="AH13" s="361">
        <v>1</v>
      </c>
      <c r="AI13" s="363">
        <v>20</v>
      </c>
      <c r="AJ13" s="364">
        <f t="shared" ref="AJ13:AJ14" si="1">AI13*AH13</f>
        <v>20</v>
      </c>
      <c r="AK13" s="362">
        <f>'[1]CM.01-PERSONAL '!$K$91</f>
        <v>0.32166851851851846</v>
      </c>
      <c r="AL13" s="365">
        <f t="shared" ref="AL13" si="2">AJ13*AK13</f>
        <v>6.4333703703703691</v>
      </c>
    </row>
    <row r="14" spans="1:99" ht="15.75" thickBot="1" x14ac:dyDescent="0.3">
      <c r="A14" s="1538"/>
      <c r="B14" s="1303"/>
      <c r="C14" s="730" t="str">
        <f>'[1]CM.02- FUNGIBLE'!$B$7</f>
        <v>Grapas 26/6</v>
      </c>
      <c r="D14" s="723" t="s">
        <v>591</v>
      </c>
      <c r="E14" s="731">
        <v>1</v>
      </c>
      <c r="F14" s="732">
        <f>'[1]CM.02- FUNGIBLE'!$E$7</f>
        <v>4.5199999999999998E-4</v>
      </c>
      <c r="G14" s="726">
        <f t="shared" si="0"/>
        <v>4.5199999999999998E-4</v>
      </c>
      <c r="AE14" s="362" t="str">
        <f>'[1]CM.01-PERSONAL '!$C$89</f>
        <v xml:space="preserve">GERENCIA DE SANIDAD </v>
      </c>
      <c r="AF14" s="360" t="e">
        <f t="shared" ref="AF14" si="3">AF13+1</f>
        <v>#REF!</v>
      </c>
      <c r="AG14" s="359" t="str">
        <f>'[1]MATRIZ DE ACTIVIDADES'!$B$130</f>
        <v>Recibe, revisa,  firma  documentacion y dispone su entrega al administrado</v>
      </c>
      <c r="AH14" s="361">
        <v>1</v>
      </c>
      <c r="AI14" s="363">
        <v>5</v>
      </c>
      <c r="AJ14" s="371">
        <f t="shared" si="1"/>
        <v>5</v>
      </c>
      <c r="AK14" s="362">
        <f>'[1]CM.01-PERSONAL '!$K$89</f>
        <v>0.26291388888888895</v>
      </c>
      <c r="AL14" s="365">
        <f>AK14*AJ14</f>
        <v>1.3145694444444447</v>
      </c>
    </row>
    <row r="15" spans="1:99" ht="51.75" thickBot="1" x14ac:dyDescent="0.3">
      <c r="A15" s="52"/>
      <c r="B15" s="52"/>
      <c r="C15" s="52"/>
      <c r="D15" s="52"/>
      <c r="E15" s="52"/>
      <c r="F15" s="369" t="s">
        <v>115</v>
      </c>
      <c r="G15" s="368">
        <f>SUM(G13:G14)</f>
        <v>6.3652E-2</v>
      </c>
      <c r="AI15" s="369" t="s">
        <v>114</v>
      </c>
      <c r="AJ15" s="367">
        <f>SUM(AJ13:AJ14)</f>
        <v>25</v>
      </c>
      <c r="AK15" s="369" t="s">
        <v>115</v>
      </c>
      <c r="AL15" s="368">
        <f>SUM(AL13:AL14)</f>
        <v>7.7479398148148135</v>
      </c>
    </row>
  </sheetData>
  <mergeCells count="9">
    <mergeCell ref="B13:B14"/>
    <mergeCell ref="A13:A14"/>
    <mergeCell ref="AE9:AL9"/>
    <mergeCell ref="AE6:AL6"/>
    <mergeCell ref="A9:G9"/>
    <mergeCell ref="A6:G6"/>
    <mergeCell ref="A1:H1"/>
    <mergeCell ref="A2:H2"/>
    <mergeCell ref="A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AG87"/>
  <sheetViews>
    <sheetView view="pageBreakPreview" topLeftCell="A64" zoomScale="60" workbookViewId="0">
      <selection activeCell="A67" sqref="A67:G67"/>
    </sheetView>
  </sheetViews>
  <sheetFormatPr baseColWidth="10" defaultRowHeight="15" x14ac:dyDescent="0.25"/>
  <cols>
    <col min="1" max="1" width="25.7109375" style="332" customWidth="1"/>
    <col min="2" max="2" width="12.7109375" style="332" customWidth="1"/>
    <col min="3" max="3" width="31.42578125" style="207" customWidth="1"/>
    <col min="4" max="4" width="13" style="332" customWidth="1"/>
    <col min="5" max="5" width="15.28515625" style="332" customWidth="1"/>
    <col min="6" max="6" width="15.42578125" style="559" customWidth="1"/>
    <col min="7" max="7" width="18" style="559" customWidth="1"/>
    <col min="8" max="22" width="11.42578125" style="71"/>
  </cols>
  <sheetData>
    <row r="1" spans="1:22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22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22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22" ht="13.5" customHeight="1" x14ac:dyDescent="0.25">
      <c r="A4" s="539"/>
      <c r="B4" s="494"/>
      <c r="C4" s="494"/>
      <c r="D4" s="494"/>
      <c r="E4" s="560"/>
      <c r="F4" s="496"/>
      <c r="G4" s="496"/>
    </row>
    <row r="5" spans="1:22" ht="13.5" customHeight="1" thickBot="1" x14ac:dyDescent="0.3">
      <c r="A5" s="497" t="s">
        <v>3</v>
      </c>
      <c r="B5" s="498"/>
      <c r="C5" s="498"/>
      <c r="D5" s="498"/>
      <c r="E5" s="499"/>
      <c r="F5" s="500"/>
      <c r="G5" s="496"/>
    </row>
    <row r="6" spans="1:22" ht="26.25" customHeight="1" thickBot="1" x14ac:dyDescent="0.3">
      <c r="A6" s="1028" t="s">
        <v>542</v>
      </c>
      <c r="B6" s="1029"/>
      <c r="C6" s="1029"/>
      <c r="D6" s="1029"/>
      <c r="E6" s="1029"/>
      <c r="F6" s="1029"/>
      <c r="G6" s="1030"/>
    </row>
    <row r="7" spans="1:22" ht="13.5" customHeight="1" x14ac:dyDescent="0.25">
      <c r="A7" s="501"/>
      <c r="B7" s="502"/>
      <c r="C7" s="502"/>
      <c r="D7" s="502"/>
      <c r="E7" s="503"/>
      <c r="F7" s="504"/>
      <c r="G7" s="496"/>
    </row>
    <row r="8" spans="1:22" ht="13.5" customHeight="1" thickBot="1" x14ac:dyDescent="0.3">
      <c r="A8" s="497" t="s">
        <v>4</v>
      </c>
      <c r="B8" s="498"/>
      <c r="C8" s="502"/>
      <c r="D8" s="502"/>
      <c r="E8" s="503"/>
      <c r="F8" s="504"/>
      <c r="G8" s="496"/>
    </row>
    <row r="9" spans="1:22" s="52" customFormat="1" ht="15.75" thickBot="1" x14ac:dyDescent="0.3">
      <c r="A9" s="1061" t="s">
        <v>104</v>
      </c>
      <c r="B9" s="1062"/>
      <c r="C9" s="1062"/>
      <c r="D9" s="1062"/>
      <c r="E9" s="1062"/>
      <c r="F9" s="1062"/>
      <c r="G9" s="1063"/>
      <c r="H9" s="71"/>
    </row>
    <row r="10" spans="1:22" ht="13.5" customHeight="1" x14ac:dyDescent="0.25">
      <c r="A10" s="497"/>
      <c r="B10" s="498"/>
      <c r="C10" s="494"/>
      <c r="D10" s="494"/>
      <c r="E10" s="560"/>
      <c r="F10" s="496"/>
      <c r="G10" s="496"/>
    </row>
    <row r="11" spans="1:22" s="973" customFormat="1" ht="37.5" customHeight="1" x14ac:dyDescent="0.2">
      <c r="A11" s="506" t="s">
        <v>5</v>
      </c>
      <c r="B11" s="507" t="s">
        <v>6</v>
      </c>
      <c r="C11" s="680" t="s">
        <v>578</v>
      </c>
      <c r="D11" s="680" t="s">
        <v>579</v>
      </c>
      <c r="E11" s="680" t="s">
        <v>580</v>
      </c>
      <c r="F11" s="680" t="s">
        <v>581</v>
      </c>
      <c r="G11" s="681" t="s">
        <v>14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s="973" customFormat="1" ht="25.5" customHeight="1" x14ac:dyDescent="0.2">
      <c r="A12" s="508"/>
      <c r="B12" s="508"/>
      <c r="C12" s="248"/>
      <c r="D12" s="248"/>
      <c r="E12" s="248" t="s">
        <v>582</v>
      </c>
      <c r="F12" s="248" t="s">
        <v>583</v>
      </c>
      <c r="G12" s="248" t="s">
        <v>584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s="538" customFormat="1" ht="14.25" customHeight="1" x14ac:dyDescent="0.25">
      <c r="A13" s="1064" t="str">
        <f>'[1]CM.01-PERSONAL '!$C$218</f>
        <v>GERENCIA DE ABASTECIMIENTO</v>
      </c>
      <c r="B13" s="1067">
        <v>12</v>
      </c>
      <c r="C13" s="929" t="str">
        <f>'[1]CM.02- FUNGIBLE'!$B$6</f>
        <v>Folder manila A4</v>
      </c>
      <c r="D13" s="930" t="s">
        <v>591</v>
      </c>
      <c r="E13" s="931">
        <v>1</v>
      </c>
      <c r="F13" s="932">
        <f>'[1]CM.02- FUNGIBLE'!$E$6</f>
        <v>0.71679999999999999</v>
      </c>
      <c r="G13" s="932">
        <f t="shared" ref="G13:G20" si="0">E13*F13</f>
        <v>0.71679999999999999</v>
      </c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</row>
    <row r="14" spans="1:22" s="538" customFormat="1" ht="14.25" customHeight="1" x14ac:dyDescent="0.25">
      <c r="A14" s="1065"/>
      <c r="B14" s="1068"/>
      <c r="C14" s="933" t="str">
        <f>'[1]CM.02- FUNGIBLE'!$B$5</f>
        <v>Faster</v>
      </c>
      <c r="D14" s="934" t="s">
        <v>591</v>
      </c>
      <c r="E14" s="935">
        <v>1</v>
      </c>
      <c r="F14" s="936">
        <f>'[1]CM.02- FUNGIBLE'!$E$5</f>
        <v>8.8000000000000009E-2</v>
      </c>
      <c r="G14" s="936">
        <f t="shared" si="0"/>
        <v>8.8000000000000009E-2</v>
      </c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</row>
    <row r="15" spans="1:22" s="538" customFormat="1" ht="14.25" customHeight="1" x14ac:dyDescent="0.25">
      <c r="A15" s="1065"/>
      <c r="B15" s="1068"/>
      <c r="C15" s="933" t="str">
        <f>'[1]CM.02- FUNGIBLE'!$B$8</f>
        <v>Papel Bond A-4 75 gramos</v>
      </c>
      <c r="D15" s="934" t="s">
        <v>591</v>
      </c>
      <c r="E15" s="935">
        <v>2</v>
      </c>
      <c r="F15" s="936">
        <f>'[1]CM.02- FUNGIBLE'!$E$8</f>
        <v>3.1600000000000003E-2</v>
      </c>
      <c r="G15" s="936">
        <f t="shared" ref="G15:G16" si="1">E15*F15</f>
        <v>6.3200000000000006E-2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</row>
    <row r="16" spans="1:22" s="538" customFormat="1" ht="14.25" customHeight="1" x14ac:dyDescent="0.25">
      <c r="A16" s="1066"/>
      <c r="B16" s="1069"/>
      <c r="C16" s="933" t="str">
        <f>'[1]CM.02- FUNGIBLE'!$B$7</f>
        <v>Grapas 26/6</v>
      </c>
      <c r="D16" s="934" t="s">
        <v>591</v>
      </c>
      <c r="E16" s="935">
        <v>1</v>
      </c>
      <c r="F16" s="936">
        <f>'[1]CM.02- FUNGIBLE'!$E$7</f>
        <v>4.5199999999999998E-4</v>
      </c>
      <c r="G16" s="936">
        <f t="shared" si="1"/>
        <v>4.5199999999999998E-4</v>
      </c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</row>
    <row r="17" spans="1:33" s="517" customFormat="1" ht="14.25" customHeight="1" x14ac:dyDescent="0.2">
      <c r="A17" s="1070" t="str">
        <f>'[1]CM.01-PERSONAL '!$C$208</f>
        <v>GERENCIA GENERAL DE ASESORIA JURIDICA Y CONCILIACION</v>
      </c>
      <c r="B17" s="1072">
        <v>19</v>
      </c>
      <c r="C17" s="933" t="str">
        <f>'[1]CM.02- FUNGIBLE'!$B$8</f>
        <v>Papel Bond A-4 75 gramos</v>
      </c>
      <c r="D17" s="934" t="s">
        <v>591</v>
      </c>
      <c r="E17" s="935">
        <v>2</v>
      </c>
      <c r="F17" s="936">
        <f>'[1]CM.02- FUNGIBLE'!$E$8</f>
        <v>3.1600000000000003E-2</v>
      </c>
      <c r="G17" s="936">
        <f t="shared" si="0"/>
        <v>6.3200000000000006E-2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s="517" customFormat="1" ht="27" customHeight="1" x14ac:dyDescent="0.2">
      <c r="A18" s="1071"/>
      <c r="B18" s="1073"/>
      <c r="C18" s="933" t="str">
        <f>'[1]CM.02- FUNGIBLE'!$B$7</f>
        <v>Grapas 26/6</v>
      </c>
      <c r="D18" s="934" t="s">
        <v>591</v>
      </c>
      <c r="E18" s="935">
        <v>1</v>
      </c>
      <c r="F18" s="936">
        <f>'[1]CM.02- FUNGIBLE'!$E$7</f>
        <v>4.5199999999999998E-4</v>
      </c>
      <c r="G18" s="936">
        <f t="shared" si="0"/>
        <v>4.5199999999999998E-4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 s="973" customFormat="1" ht="14.25" customHeight="1" x14ac:dyDescent="0.2">
      <c r="A19" s="1067" t="str">
        <f>'[1]CM.01-PERSONAL '!$C$14</f>
        <v>SECRETARIA GENERAL</v>
      </c>
      <c r="B19" s="1067">
        <v>20</v>
      </c>
      <c r="C19" s="933" t="str">
        <f>'[1]CM.02- FUNGIBLE'!$B$8</f>
        <v>Papel Bond A-4 75 gramos</v>
      </c>
      <c r="D19" s="934" t="s">
        <v>591</v>
      </c>
      <c r="E19" s="935">
        <v>2</v>
      </c>
      <c r="F19" s="936">
        <f>'[1]CM.02- FUNGIBLE'!$E$8</f>
        <v>3.1600000000000003E-2</v>
      </c>
      <c r="G19" s="936">
        <f t="shared" si="0"/>
        <v>6.3200000000000006E-2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1:33" s="973" customFormat="1" ht="14.25" customHeight="1" thickBot="1" x14ac:dyDescent="0.25">
      <c r="A20" s="1074"/>
      <c r="B20" s="1074"/>
      <c r="C20" s="933" t="str">
        <f>'[1]CM.02- FUNGIBLE'!$B$7</f>
        <v>Grapas 26/6</v>
      </c>
      <c r="D20" s="934" t="s">
        <v>591</v>
      </c>
      <c r="E20" s="935">
        <v>1</v>
      </c>
      <c r="F20" s="936">
        <f>'[1]CM.02- FUNGIBLE'!$E$7</f>
        <v>4.5199999999999998E-4</v>
      </c>
      <c r="G20" s="936">
        <f t="shared" si="0"/>
        <v>4.5199999999999998E-4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33" s="52" customFormat="1" ht="36.75" customHeight="1" thickBot="1" x14ac:dyDescent="0.3">
      <c r="A21" s="509"/>
      <c r="B21" s="42"/>
      <c r="C21" s="509"/>
      <c r="D21" s="42"/>
      <c r="E21" s="509"/>
      <c r="F21" s="692" t="s">
        <v>592</v>
      </c>
      <c r="G21" s="607">
        <f>SUM(G14:G20)</f>
        <v>0.27895600000000004</v>
      </c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</row>
    <row r="23" spans="1:33" s="52" customFormat="1" ht="23.25" customHeight="1" x14ac:dyDescent="0.25">
      <c r="A23" s="1026" t="s">
        <v>55</v>
      </c>
      <c r="B23" s="1026"/>
      <c r="C23" s="1026"/>
      <c r="D23" s="1026"/>
      <c r="E23" s="1026"/>
      <c r="F23" s="1026"/>
      <c r="G23" s="1026"/>
      <c r="H23" s="67"/>
      <c r="I23" s="67"/>
      <c r="J23" s="67"/>
    </row>
    <row r="24" spans="1:33" s="52" customFormat="1" ht="13.5" customHeight="1" x14ac:dyDescent="0.25">
      <c r="A24" s="1027" t="s">
        <v>673</v>
      </c>
      <c r="B24" s="1027"/>
      <c r="C24" s="1027"/>
      <c r="D24" s="1027"/>
      <c r="E24" s="1027"/>
      <c r="F24" s="1027"/>
      <c r="G24" s="1027"/>
      <c r="H24" s="67"/>
      <c r="I24" s="67"/>
      <c r="J24" s="67"/>
    </row>
    <row r="25" spans="1:33" s="52" customFormat="1" ht="13.5" customHeight="1" x14ac:dyDescent="0.25">
      <c r="A25" s="1025" t="s">
        <v>676</v>
      </c>
      <c r="B25" s="1025"/>
      <c r="C25" s="1025"/>
      <c r="D25" s="1025"/>
      <c r="E25" s="1025"/>
      <c r="F25" s="1025"/>
      <c r="G25" s="1025"/>
      <c r="H25" s="67"/>
      <c r="I25" s="67"/>
      <c r="J25" s="67"/>
    </row>
    <row r="26" spans="1:33" s="52" customFormat="1" ht="15.75" customHeight="1" x14ac:dyDescent="0.25">
      <c r="A26" s="971"/>
      <c r="B26" s="971"/>
      <c r="C26" s="971"/>
      <c r="D26" s="971"/>
      <c r="E26" s="971"/>
      <c r="F26" s="971"/>
      <c r="G26" s="9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</row>
    <row r="27" spans="1:33" s="52" customFormat="1" ht="15.75" thickBot="1" x14ac:dyDescent="0.3">
      <c r="A27" s="497" t="s">
        <v>3</v>
      </c>
      <c r="B27" s="498"/>
      <c r="C27" s="498"/>
      <c r="D27" s="498"/>
      <c r="E27" s="499"/>
      <c r="F27" s="500"/>
      <c r="G27" s="496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</row>
    <row r="28" spans="1:33" s="52" customFormat="1" ht="27" customHeight="1" thickBot="1" x14ac:dyDescent="0.3">
      <c r="A28" s="1028" t="s">
        <v>543</v>
      </c>
      <c r="B28" s="1029"/>
      <c r="C28" s="1029"/>
      <c r="D28" s="1029"/>
      <c r="E28" s="1029"/>
      <c r="F28" s="1029"/>
      <c r="G28" s="1030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</row>
    <row r="29" spans="1:33" s="52" customFormat="1" x14ac:dyDescent="0.25">
      <c r="A29" s="501"/>
      <c r="B29" s="502"/>
      <c r="C29" s="502"/>
      <c r="D29" s="502"/>
      <c r="E29" s="503"/>
      <c r="F29" s="504"/>
      <c r="G29" s="496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</row>
    <row r="30" spans="1:33" s="52" customFormat="1" ht="15.75" thickBot="1" x14ac:dyDescent="0.3">
      <c r="A30" s="497" t="s">
        <v>4</v>
      </c>
      <c r="B30" s="498"/>
      <c r="C30" s="502"/>
      <c r="D30" s="502"/>
      <c r="E30" s="503"/>
      <c r="F30" s="504"/>
      <c r="G30" s="496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</row>
    <row r="31" spans="1:33" s="52" customFormat="1" ht="15.75" thickBot="1" x14ac:dyDescent="0.3">
      <c r="A31" s="1061" t="s">
        <v>104</v>
      </c>
      <c r="B31" s="1062"/>
      <c r="C31" s="1062"/>
      <c r="D31" s="1062"/>
      <c r="E31" s="1062"/>
      <c r="F31" s="1062"/>
      <c r="G31" s="1063"/>
      <c r="H31" s="71"/>
    </row>
    <row r="32" spans="1:33" s="52" customFormat="1" x14ac:dyDescent="0.25">
      <c r="A32" s="497"/>
      <c r="B32" s="498"/>
      <c r="C32" s="494"/>
      <c r="D32" s="494"/>
      <c r="E32" s="560"/>
      <c r="F32" s="496"/>
      <c r="G32" s="496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</row>
    <row r="33" spans="1:33" s="973" customFormat="1" ht="37.5" customHeight="1" x14ac:dyDescent="0.2">
      <c r="A33" s="506" t="s">
        <v>5</v>
      </c>
      <c r="B33" s="507" t="s">
        <v>6</v>
      </c>
      <c r="C33" s="680" t="s">
        <v>578</v>
      </c>
      <c r="D33" s="680" t="s">
        <v>579</v>
      </c>
      <c r="E33" s="680" t="s">
        <v>580</v>
      </c>
      <c r="F33" s="680" t="s">
        <v>581</v>
      </c>
      <c r="G33" s="681" t="s">
        <v>14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</row>
    <row r="34" spans="1:33" s="973" customFormat="1" ht="25.5" customHeight="1" x14ac:dyDescent="0.2">
      <c r="A34" s="508"/>
      <c r="B34" s="508"/>
      <c r="C34" s="248"/>
      <c r="D34" s="248"/>
      <c r="E34" s="248" t="s">
        <v>582</v>
      </c>
      <c r="F34" s="248" t="s">
        <v>583</v>
      </c>
      <c r="G34" s="248" t="s">
        <v>584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3" s="538" customFormat="1" ht="14.25" customHeight="1" x14ac:dyDescent="0.25">
      <c r="A35" s="1064" t="str">
        <f>'[1]CM.01-PERSONAL '!$C$218</f>
        <v>GERENCIA DE ABASTECIMIENTO</v>
      </c>
      <c r="B35" s="1067">
        <v>12</v>
      </c>
      <c r="C35" s="977" t="str">
        <f>'[1]CM.02- FUNGIBLE'!$B$6</f>
        <v>Folder manila A4</v>
      </c>
      <c r="D35" s="978" t="s">
        <v>591</v>
      </c>
      <c r="E35" s="979">
        <v>1</v>
      </c>
      <c r="F35" s="980">
        <f>'[1]CM.02- FUNGIBLE'!$E$6</f>
        <v>0.71679999999999999</v>
      </c>
      <c r="G35" s="980">
        <f t="shared" ref="G35:G42" si="2">E35*F35</f>
        <v>0.71679999999999999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1:33" s="538" customFormat="1" ht="14.25" customHeight="1" x14ac:dyDescent="0.25">
      <c r="A36" s="1065"/>
      <c r="B36" s="1068"/>
      <c r="C36" s="981" t="str">
        <f>'[1]CM.02- FUNGIBLE'!$B$5</f>
        <v>Faster</v>
      </c>
      <c r="D36" s="982" t="s">
        <v>591</v>
      </c>
      <c r="E36" s="928">
        <v>1</v>
      </c>
      <c r="F36" s="983">
        <f>'[1]CM.02- FUNGIBLE'!$E$5</f>
        <v>8.8000000000000009E-2</v>
      </c>
      <c r="G36" s="983">
        <f t="shared" si="2"/>
        <v>8.8000000000000009E-2</v>
      </c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1:33" s="538" customFormat="1" ht="14.25" customHeight="1" x14ac:dyDescent="0.25">
      <c r="A37" s="1065"/>
      <c r="B37" s="1068"/>
      <c r="C37" s="981" t="str">
        <f>'[1]CM.02- FUNGIBLE'!$B$8</f>
        <v>Papel Bond A-4 75 gramos</v>
      </c>
      <c r="D37" s="982" t="s">
        <v>591</v>
      </c>
      <c r="E37" s="928">
        <v>2</v>
      </c>
      <c r="F37" s="983">
        <f>'[1]CM.02- FUNGIBLE'!$E$8</f>
        <v>3.1600000000000003E-2</v>
      </c>
      <c r="G37" s="983">
        <f t="shared" si="2"/>
        <v>6.3200000000000006E-2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</row>
    <row r="38" spans="1:33" s="538" customFormat="1" ht="14.25" customHeight="1" x14ac:dyDescent="0.25">
      <c r="A38" s="1066"/>
      <c r="B38" s="1069"/>
      <c r="C38" s="981" t="str">
        <f>'[1]CM.02- FUNGIBLE'!$B$7</f>
        <v>Grapas 26/6</v>
      </c>
      <c r="D38" s="982" t="s">
        <v>591</v>
      </c>
      <c r="E38" s="928">
        <v>1</v>
      </c>
      <c r="F38" s="983">
        <f>'[1]CM.02- FUNGIBLE'!$E$7</f>
        <v>4.5199999999999998E-4</v>
      </c>
      <c r="G38" s="983">
        <f t="shared" si="2"/>
        <v>4.5199999999999998E-4</v>
      </c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</row>
    <row r="39" spans="1:33" s="517" customFormat="1" ht="14.25" customHeight="1" x14ac:dyDescent="0.2">
      <c r="A39" s="1070" t="str">
        <f>'[1]CM.01-PERSONAL '!$C$208</f>
        <v>GERENCIA GENERAL DE ASESORIA JURIDICA Y CONCILIACION</v>
      </c>
      <c r="B39" s="1072">
        <v>19</v>
      </c>
      <c r="C39" s="981" t="str">
        <f>'[1]CM.02- FUNGIBLE'!$B$8</f>
        <v>Papel Bond A-4 75 gramos</v>
      </c>
      <c r="D39" s="982" t="s">
        <v>591</v>
      </c>
      <c r="E39" s="928">
        <v>2</v>
      </c>
      <c r="F39" s="983">
        <f>'[1]CM.02- FUNGIBLE'!$E$8</f>
        <v>3.1600000000000003E-2</v>
      </c>
      <c r="G39" s="983">
        <f t="shared" si="2"/>
        <v>6.3200000000000006E-2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 s="517" customFormat="1" ht="27" customHeight="1" x14ac:dyDescent="0.2">
      <c r="A40" s="1071"/>
      <c r="B40" s="1073"/>
      <c r="C40" s="981" t="str">
        <f>'[1]CM.02- FUNGIBLE'!$B$7</f>
        <v>Grapas 26/6</v>
      </c>
      <c r="D40" s="982" t="s">
        <v>591</v>
      </c>
      <c r="E40" s="928">
        <v>1</v>
      </c>
      <c r="F40" s="983">
        <f>'[1]CM.02- FUNGIBLE'!$E$7</f>
        <v>4.5199999999999998E-4</v>
      </c>
      <c r="G40" s="983">
        <f t="shared" si="2"/>
        <v>4.5199999999999998E-4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</row>
    <row r="41" spans="1:33" s="973" customFormat="1" ht="14.25" customHeight="1" x14ac:dyDescent="0.2">
      <c r="A41" s="1067" t="str">
        <f>'[1]CM.01-PERSONAL '!$C$14</f>
        <v>SECRETARIA GENERAL</v>
      </c>
      <c r="B41" s="1067">
        <v>20</v>
      </c>
      <c r="C41" s="981" t="str">
        <f>'[1]CM.02- FUNGIBLE'!$B$8</f>
        <v>Papel Bond A-4 75 gramos</v>
      </c>
      <c r="D41" s="982" t="s">
        <v>591</v>
      </c>
      <c r="E41" s="928">
        <v>2</v>
      </c>
      <c r="F41" s="983">
        <f>'[1]CM.02- FUNGIBLE'!$E$8</f>
        <v>3.1600000000000003E-2</v>
      </c>
      <c r="G41" s="983">
        <f t="shared" si="2"/>
        <v>6.3200000000000006E-2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</row>
    <row r="42" spans="1:33" s="973" customFormat="1" ht="14.25" customHeight="1" thickBot="1" x14ac:dyDescent="0.25">
      <c r="A42" s="1074"/>
      <c r="B42" s="1074"/>
      <c r="C42" s="981" t="str">
        <f>'[1]CM.02- FUNGIBLE'!$B$7</f>
        <v>Grapas 26/6</v>
      </c>
      <c r="D42" s="982" t="s">
        <v>591</v>
      </c>
      <c r="E42" s="928">
        <v>1</v>
      </c>
      <c r="F42" s="983">
        <f>'[1]CM.02- FUNGIBLE'!$E$7</f>
        <v>4.5199999999999998E-4</v>
      </c>
      <c r="G42" s="983">
        <f t="shared" si="2"/>
        <v>4.5199999999999998E-4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</row>
    <row r="43" spans="1:33" s="52" customFormat="1" ht="36.75" customHeight="1" thickBot="1" x14ac:dyDescent="0.3">
      <c r="A43" s="509"/>
      <c r="B43" s="42"/>
      <c r="C43" s="509"/>
      <c r="D43" s="42"/>
      <c r="E43" s="509"/>
      <c r="F43" s="692" t="s">
        <v>592</v>
      </c>
      <c r="G43" s="607">
        <f>SUM(G36:G42)</f>
        <v>0.27895600000000004</v>
      </c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</row>
    <row r="44" spans="1:33" s="52" customFormat="1" ht="15" customHeight="1" x14ac:dyDescent="0.25">
      <c r="A44" s="332"/>
      <c r="B44" s="332"/>
      <c r="C44" s="207"/>
      <c r="D44" s="332"/>
      <c r="E44" s="332"/>
      <c r="F44" s="559"/>
      <c r="G44" s="559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</row>
    <row r="45" spans="1:33" s="52" customFormat="1" ht="23.25" customHeight="1" x14ac:dyDescent="0.25">
      <c r="A45" s="1026" t="s">
        <v>55</v>
      </c>
      <c r="B45" s="1026"/>
      <c r="C45" s="1026"/>
      <c r="D45" s="1026"/>
      <c r="E45" s="1026"/>
      <c r="F45" s="1026"/>
      <c r="G45" s="1026"/>
      <c r="H45" s="67"/>
      <c r="I45" s="67"/>
      <c r="J45" s="67"/>
    </row>
    <row r="46" spans="1:33" s="52" customFormat="1" ht="13.5" customHeight="1" x14ac:dyDescent="0.25">
      <c r="A46" s="1027" t="s">
        <v>673</v>
      </c>
      <c r="B46" s="1027"/>
      <c r="C46" s="1027"/>
      <c r="D46" s="1027"/>
      <c r="E46" s="1027"/>
      <c r="F46" s="1027"/>
      <c r="G46" s="1027"/>
      <c r="H46" s="67"/>
      <c r="I46" s="67"/>
      <c r="J46" s="67"/>
    </row>
    <row r="47" spans="1:33" s="52" customFormat="1" ht="13.5" customHeight="1" x14ac:dyDescent="0.25">
      <c r="A47" s="1025" t="s">
        <v>676</v>
      </c>
      <c r="B47" s="1025"/>
      <c r="C47" s="1025"/>
      <c r="D47" s="1025"/>
      <c r="E47" s="1025"/>
      <c r="F47" s="1025"/>
      <c r="G47" s="1025"/>
      <c r="H47" s="67"/>
      <c r="I47" s="67"/>
      <c r="J47" s="67"/>
    </row>
    <row r="48" spans="1:33" s="52" customFormat="1" x14ac:dyDescent="0.25">
      <c r="A48" s="539"/>
      <c r="B48" s="494"/>
      <c r="C48" s="494"/>
      <c r="D48" s="494"/>
      <c r="E48" s="560"/>
      <c r="F48" s="496"/>
      <c r="G48" s="496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</row>
    <row r="49" spans="1:33" s="52" customFormat="1" ht="15.75" thickBot="1" x14ac:dyDescent="0.3">
      <c r="A49" s="497" t="s">
        <v>3</v>
      </c>
      <c r="B49" s="498"/>
      <c r="C49" s="498"/>
      <c r="D49" s="498"/>
      <c r="E49" s="499"/>
      <c r="F49" s="500"/>
      <c r="G49" s="496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</row>
    <row r="50" spans="1:33" s="52" customFormat="1" ht="32.25" customHeight="1" thickBot="1" x14ac:dyDescent="0.3">
      <c r="A50" s="1028" t="s">
        <v>544</v>
      </c>
      <c r="B50" s="1029"/>
      <c r="C50" s="1029"/>
      <c r="D50" s="1029"/>
      <c r="E50" s="1029"/>
      <c r="F50" s="1029"/>
      <c r="G50" s="1030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</row>
    <row r="51" spans="1:33" s="52" customFormat="1" x14ac:dyDescent="0.25">
      <c r="A51" s="501"/>
      <c r="B51" s="502"/>
      <c r="C51" s="502"/>
      <c r="D51" s="502"/>
      <c r="E51" s="503"/>
      <c r="F51" s="504"/>
      <c r="G51" s="496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</row>
    <row r="52" spans="1:33" s="52" customFormat="1" ht="15.75" thickBot="1" x14ac:dyDescent="0.3">
      <c r="A52" s="497" t="s">
        <v>4</v>
      </c>
      <c r="B52" s="498"/>
      <c r="C52" s="502"/>
      <c r="D52" s="502"/>
      <c r="E52" s="503"/>
      <c r="F52" s="504"/>
      <c r="G52" s="496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</row>
    <row r="53" spans="1:33" s="52" customFormat="1" ht="15.75" thickBot="1" x14ac:dyDescent="0.3">
      <c r="A53" s="1061" t="s">
        <v>104</v>
      </c>
      <c r="B53" s="1062"/>
      <c r="C53" s="1062"/>
      <c r="D53" s="1062"/>
      <c r="E53" s="1062"/>
      <c r="F53" s="1062"/>
      <c r="G53" s="1063"/>
      <c r="H53" s="71"/>
    </row>
    <row r="54" spans="1:33" s="52" customFormat="1" x14ac:dyDescent="0.25">
      <c r="A54" s="332"/>
      <c r="B54" s="332"/>
      <c r="C54" s="207"/>
      <c r="D54" s="332"/>
      <c r="E54" s="332"/>
      <c r="F54" s="559"/>
      <c r="G54" s="559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</row>
    <row r="55" spans="1:33" s="973" customFormat="1" ht="37.5" customHeight="1" x14ac:dyDescent="0.2">
      <c r="A55" s="506" t="s">
        <v>5</v>
      </c>
      <c r="B55" s="507" t="s">
        <v>6</v>
      </c>
      <c r="C55" s="680" t="s">
        <v>578</v>
      </c>
      <c r="D55" s="680" t="s">
        <v>579</v>
      </c>
      <c r="E55" s="680" t="s">
        <v>580</v>
      </c>
      <c r="F55" s="680" t="s">
        <v>581</v>
      </c>
      <c r="G55" s="681" t="s">
        <v>14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1:33" s="973" customFormat="1" ht="25.5" customHeight="1" x14ac:dyDescent="0.2">
      <c r="A56" s="508"/>
      <c r="B56" s="508"/>
      <c r="C56" s="248"/>
      <c r="D56" s="248"/>
      <c r="E56" s="248" t="s">
        <v>582</v>
      </c>
      <c r="F56" s="248" t="s">
        <v>583</v>
      </c>
      <c r="G56" s="248" t="s">
        <v>584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1:33" s="538" customFormat="1" ht="14.25" customHeight="1" x14ac:dyDescent="0.25">
      <c r="A57" s="1064" t="str">
        <f>'[1]CM.01-PERSONAL '!$C$218</f>
        <v>GERENCIA DE ABASTECIMIENTO</v>
      </c>
      <c r="B57" s="1067">
        <v>12</v>
      </c>
      <c r="C57" s="977" t="str">
        <f>'[1]CM.02- FUNGIBLE'!$B$6</f>
        <v>Folder manila A4</v>
      </c>
      <c r="D57" s="978" t="s">
        <v>591</v>
      </c>
      <c r="E57" s="979">
        <v>1</v>
      </c>
      <c r="F57" s="980">
        <f>'[1]CM.02- FUNGIBLE'!$E$6</f>
        <v>0.71679999999999999</v>
      </c>
      <c r="G57" s="980">
        <f t="shared" ref="G57:G64" si="3">E57*F57</f>
        <v>0.71679999999999999</v>
      </c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</row>
    <row r="58" spans="1:33" s="538" customFormat="1" ht="14.25" customHeight="1" x14ac:dyDescent="0.25">
      <c r="A58" s="1065"/>
      <c r="B58" s="1068"/>
      <c r="C58" s="981" t="str">
        <f>'[1]CM.02- FUNGIBLE'!$B$5</f>
        <v>Faster</v>
      </c>
      <c r="D58" s="982" t="s">
        <v>591</v>
      </c>
      <c r="E58" s="928">
        <v>1</v>
      </c>
      <c r="F58" s="983">
        <f>'[1]CM.02- FUNGIBLE'!$E$5</f>
        <v>8.8000000000000009E-2</v>
      </c>
      <c r="G58" s="983">
        <f t="shared" si="3"/>
        <v>8.8000000000000009E-2</v>
      </c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</row>
    <row r="59" spans="1:33" s="538" customFormat="1" ht="14.25" customHeight="1" x14ac:dyDescent="0.25">
      <c r="A59" s="1065"/>
      <c r="B59" s="1068"/>
      <c r="C59" s="981" t="str">
        <f>'[1]CM.02- FUNGIBLE'!$B$8</f>
        <v>Papel Bond A-4 75 gramos</v>
      </c>
      <c r="D59" s="982" t="s">
        <v>591</v>
      </c>
      <c r="E59" s="928">
        <v>2</v>
      </c>
      <c r="F59" s="983">
        <f>'[1]CM.02- FUNGIBLE'!$E$8</f>
        <v>3.1600000000000003E-2</v>
      </c>
      <c r="G59" s="983">
        <f t="shared" si="3"/>
        <v>6.3200000000000006E-2</v>
      </c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</row>
    <row r="60" spans="1:33" s="538" customFormat="1" ht="14.25" customHeight="1" x14ac:dyDescent="0.25">
      <c r="A60" s="1066"/>
      <c r="B60" s="1069"/>
      <c r="C60" s="981" t="str">
        <f>'[1]CM.02- FUNGIBLE'!$B$7</f>
        <v>Grapas 26/6</v>
      </c>
      <c r="D60" s="982" t="s">
        <v>591</v>
      </c>
      <c r="E60" s="928">
        <v>1</v>
      </c>
      <c r="F60" s="983">
        <f>'[1]CM.02- FUNGIBLE'!$E$7</f>
        <v>4.5199999999999998E-4</v>
      </c>
      <c r="G60" s="983">
        <f t="shared" si="3"/>
        <v>4.5199999999999998E-4</v>
      </c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</row>
    <row r="61" spans="1:33" s="517" customFormat="1" ht="14.25" customHeight="1" x14ac:dyDescent="0.2">
      <c r="A61" s="1070" t="str">
        <f>'[1]CM.01-PERSONAL '!$C$208</f>
        <v>GERENCIA GENERAL DE ASESORIA JURIDICA Y CONCILIACION</v>
      </c>
      <c r="B61" s="1072">
        <v>19</v>
      </c>
      <c r="C61" s="981" t="str">
        <f>'[1]CM.02- FUNGIBLE'!$B$8</f>
        <v>Papel Bond A-4 75 gramos</v>
      </c>
      <c r="D61" s="982" t="s">
        <v>591</v>
      </c>
      <c r="E61" s="928">
        <v>2</v>
      </c>
      <c r="F61" s="983">
        <f>'[1]CM.02- FUNGIBLE'!$E$8</f>
        <v>3.1600000000000003E-2</v>
      </c>
      <c r="G61" s="983">
        <f t="shared" si="3"/>
        <v>6.3200000000000006E-2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 s="517" customFormat="1" ht="27" customHeight="1" x14ac:dyDescent="0.2">
      <c r="A62" s="1071"/>
      <c r="B62" s="1073"/>
      <c r="C62" s="981" t="str">
        <f>'[1]CM.02- FUNGIBLE'!$B$7</f>
        <v>Grapas 26/6</v>
      </c>
      <c r="D62" s="982" t="s">
        <v>591</v>
      </c>
      <c r="E62" s="928">
        <v>1</v>
      </c>
      <c r="F62" s="983">
        <f>'[1]CM.02- FUNGIBLE'!$E$7</f>
        <v>4.5199999999999998E-4</v>
      </c>
      <c r="G62" s="983">
        <f t="shared" si="3"/>
        <v>4.5199999999999998E-4</v>
      </c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s="973" customFormat="1" ht="14.25" customHeight="1" x14ac:dyDescent="0.2">
      <c r="A63" s="1067" t="str">
        <f>'[1]CM.01-PERSONAL '!$C$14</f>
        <v>SECRETARIA GENERAL</v>
      </c>
      <c r="B63" s="1067">
        <v>20</v>
      </c>
      <c r="C63" s="981" t="str">
        <f>'[1]CM.02- FUNGIBLE'!$B$8</f>
        <v>Papel Bond A-4 75 gramos</v>
      </c>
      <c r="D63" s="982" t="s">
        <v>591</v>
      </c>
      <c r="E63" s="928">
        <v>2</v>
      </c>
      <c r="F63" s="983">
        <f>'[1]CM.02- FUNGIBLE'!$E$8</f>
        <v>3.1600000000000003E-2</v>
      </c>
      <c r="G63" s="983">
        <f t="shared" si="3"/>
        <v>6.3200000000000006E-2</v>
      </c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33" s="973" customFormat="1" ht="14.25" customHeight="1" thickBot="1" x14ac:dyDescent="0.25">
      <c r="A64" s="1074"/>
      <c r="B64" s="1074"/>
      <c r="C64" s="981" t="str">
        <f>'[1]CM.02- FUNGIBLE'!$B$7</f>
        <v>Grapas 26/6</v>
      </c>
      <c r="D64" s="982" t="s">
        <v>591</v>
      </c>
      <c r="E64" s="928">
        <v>1</v>
      </c>
      <c r="F64" s="983">
        <f>'[1]CM.02- FUNGIBLE'!$E$7</f>
        <v>4.5199999999999998E-4</v>
      </c>
      <c r="G64" s="983">
        <f t="shared" si="3"/>
        <v>4.5199999999999998E-4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s="52" customFormat="1" ht="36.75" customHeight="1" thickBot="1" x14ac:dyDescent="0.3">
      <c r="A65" s="509"/>
      <c r="B65" s="42"/>
      <c r="C65" s="509"/>
      <c r="D65" s="42"/>
      <c r="E65" s="509"/>
      <c r="F65" s="692" t="s">
        <v>592</v>
      </c>
      <c r="G65" s="607">
        <f>SUM(G58:G64)</f>
        <v>0.27895600000000004</v>
      </c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</row>
    <row r="67" spans="1:22" s="52" customFormat="1" ht="23.25" customHeight="1" x14ac:dyDescent="0.25">
      <c r="A67" s="1026" t="s">
        <v>55</v>
      </c>
      <c r="B67" s="1026"/>
      <c r="C67" s="1026"/>
      <c r="D67" s="1026"/>
      <c r="E67" s="1026"/>
      <c r="F67" s="1026"/>
      <c r="G67" s="1026"/>
      <c r="H67" s="67"/>
      <c r="I67" s="67"/>
      <c r="J67" s="67"/>
    </row>
    <row r="68" spans="1:22" s="52" customFormat="1" ht="13.5" customHeight="1" x14ac:dyDescent="0.25">
      <c r="A68" s="1027" t="s">
        <v>673</v>
      </c>
      <c r="B68" s="1027"/>
      <c r="C68" s="1027"/>
      <c r="D68" s="1027"/>
      <c r="E68" s="1027"/>
      <c r="F68" s="1027"/>
      <c r="G68" s="1027"/>
      <c r="H68" s="67"/>
      <c r="I68" s="67"/>
      <c r="J68" s="67"/>
    </row>
    <row r="69" spans="1:22" s="52" customFormat="1" ht="13.5" customHeight="1" x14ac:dyDescent="0.25">
      <c r="A69" s="1025" t="s">
        <v>676</v>
      </c>
      <c r="B69" s="1025"/>
      <c r="C69" s="1025"/>
      <c r="D69" s="1025"/>
      <c r="E69" s="1025"/>
      <c r="F69" s="1025"/>
      <c r="G69" s="1025"/>
      <c r="H69" s="67"/>
      <c r="I69" s="67"/>
      <c r="J69" s="67"/>
    </row>
    <row r="70" spans="1:22" s="52" customFormat="1" x14ac:dyDescent="0.25">
      <c r="A70" s="539"/>
      <c r="B70" s="494"/>
      <c r="C70" s="494"/>
      <c r="D70" s="494"/>
      <c r="E70" s="560"/>
      <c r="F70" s="496"/>
      <c r="G70" s="496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</row>
    <row r="71" spans="1:22" s="52" customFormat="1" ht="15.75" thickBot="1" x14ac:dyDescent="0.3">
      <c r="A71" s="497" t="s">
        <v>3</v>
      </c>
      <c r="B71" s="498"/>
      <c r="C71" s="498"/>
      <c r="D71" s="498"/>
      <c r="E71" s="499"/>
      <c r="F71" s="500"/>
      <c r="G71" s="496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</row>
    <row r="72" spans="1:22" s="52" customFormat="1" ht="30" customHeight="1" thickBot="1" x14ac:dyDescent="0.3">
      <c r="A72" s="1028" t="s">
        <v>545</v>
      </c>
      <c r="B72" s="1029"/>
      <c r="C72" s="1029"/>
      <c r="D72" s="1029"/>
      <c r="E72" s="1029"/>
      <c r="F72" s="1029"/>
      <c r="G72" s="1030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</row>
    <row r="73" spans="1:22" s="52" customFormat="1" x14ac:dyDescent="0.25">
      <c r="A73" s="501"/>
      <c r="B73" s="502"/>
      <c r="C73" s="502"/>
      <c r="D73" s="502"/>
      <c r="E73" s="503"/>
      <c r="F73" s="504"/>
      <c r="G73" s="496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</row>
    <row r="74" spans="1:22" s="52" customFormat="1" ht="15.75" thickBot="1" x14ac:dyDescent="0.3">
      <c r="A74" s="497" t="s">
        <v>4</v>
      </c>
      <c r="B74" s="498"/>
      <c r="C74" s="502"/>
      <c r="D74" s="502"/>
      <c r="E74" s="503"/>
      <c r="F74" s="504"/>
      <c r="G74" s="496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</row>
    <row r="75" spans="1:22" s="52" customFormat="1" ht="15.75" thickBot="1" x14ac:dyDescent="0.3">
      <c r="A75" s="1061" t="s">
        <v>83</v>
      </c>
      <c r="B75" s="1075"/>
      <c r="C75" s="1075"/>
      <c r="D75" s="1075"/>
      <c r="E75" s="1075"/>
      <c r="F75" s="1075"/>
      <c r="G75" s="1076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</row>
    <row r="76" spans="1:22" s="52" customFormat="1" x14ac:dyDescent="0.25">
      <c r="A76" s="497"/>
      <c r="B76" s="498"/>
      <c r="C76" s="494"/>
      <c r="D76" s="494"/>
      <c r="E76" s="560"/>
      <c r="F76" s="496"/>
      <c r="G76" s="496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</row>
    <row r="77" spans="1:22" s="973" customFormat="1" ht="37.5" customHeight="1" x14ac:dyDescent="0.2">
      <c r="A77" s="506" t="s">
        <v>5</v>
      </c>
      <c r="B77" s="507" t="s">
        <v>6</v>
      </c>
      <c r="C77" s="680" t="s">
        <v>578</v>
      </c>
      <c r="D77" s="680" t="s">
        <v>579</v>
      </c>
      <c r="E77" s="680" t="s">
        <v>580</v>
      </c>
      <c r="F77" s="680" t="s">
        <v>581</v>
      </c>
      <c r="G77" s="681" t="s">
        <v>14</v>
      </c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</row>
    <row r="78" spans="1:22" s="973" customFormat="1" ht="25.5" customHeight="1" x14ac:dyDescent="0.2">
      <c r="A78" s="508"/>
      <c r="B78" s="508"/>
      <c r="C78" s="248"/>
      <c r="D78" s="248"/>
      <c r="E78" s="248" t="s">
        <v>582</v>
      </c>
      <c r="F78" s="248" t="s">
        <v>583</v>
      </c>
      <c r="G78" s="248" t="s">
        <v>584</v>
      </c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</row>
    <row r="79" spans="1:22" s="538" customFormat="1" ht="14.25" customHeight="1" x14ac:dyDescent="0.25">
      <c r="A79" s="1064" t="str">
        <f>'[1]CM.01-PERSONAL '!$C$218</f>
        <v>GERENCIA DE ABASTECIMIENTO</v>
      </c>
      <c r="B79" s="1067">
        <v>12</v>
      </c>
      <c r="C79" s="977" t="str">
        <f>'[1]CM.02- FUNGIBLE'!$B$6</f>
        <v>Folder manila A4</v>
      </c>
      <c r="D79" s="978" t="s">
        <v>591</v>
      </c>
      <c r="E79" s="979">
        <v>1</v>
      </c>
      <c r="F79" s="980">
        <f>'[1]CM.02- FUNGIBLE'!$E$6</f>
        <v>0.71679999999999999</v>
      </c>
      <c r="G79" s="980">
        <f t="shared" ref="G79:G86" si="4">E79*F79</f>
        <v>0.71679999999999999</v>
      </c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</row>
    <row r="80" spans="1:22" s="538" customFormat="1" ht="14.25" customHeight="1" x14ac:dyDescent="0.25">
      <c r="A80" s="1065"/>
      <c r="B80" s="1068"/>
      <c r="C80" s="981" t="str">
        <f>'[1]CM.02- FUNGIBLE'!$B$5</f>
        <v>Faster</v>
      </c>
      <c r="D80" s="982" t="s">
        <v>591</v>
      </c>
      <c r="E80" s="928">
        <v>1</v>
      </c>
      <c r="F80" s="983">
        <f>'[1]CM.02- FUNGIBLE'!$E$5</f>
        <v>8.8000000000000009E-2</v>
      </c>
      <c r="G80" s="983">
        <f t="shared" si="4"/>
        <v>8.8000000000000009E-2</v>
      </c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</row>
    <row r="81" spans="1:33" s="538" customFormat="1" ht="14.25" customHeight="1" x14ac:dyDescent="0.25">
      <c r="A81" s="1065"/>
      <c r="B81" s="1068"/>
      <c r="C81" s="981" t="str">
        <f>'[1]CM.02- FUNGIBLE'!$B$8</f>
        <v>Papel Bond A-4 75 gramos</v>
      </c>
      <c r="D81" s="982" t="s">
        <v>591</v>
      </c>
      <c r="E81" s="928">
        <v>2</v>
      </c>
      <c r="F81" s="983">
        <f>'[1]CM.02- FUNGIBLE'!$E$8</f>
        <v>3.1600000000000003E-2</v>
      </c>
      <c r="G81" s="983">
        <f t="shared" si="4"/>
        <v>6.3200000000000006E-2</v>
      </c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</row>
    <row r="82" spans="1:33" s="538" customFormat="1" ht="14.25" customHeight="1" x14ac:dyDescent="0.25">
      <c r="A82" s="1066"/>
      <c r="B82" s="1069"/>
      <c r="C82" s="981" t="str">
        <f>'[1]CM.02- FUNGIBLE'!$B$7</f>
        <v>Grapas 26/6</v>
      </c>
      <c r="D82" s="982" t="s">
        <v>591</v>
      </c>
      <c r="E82" s="928">
        <v>1</v>
      </c>
      <c r="F82" s="983">
        <f>'[1]CM.02- FUNGIBLE'!$E$7</f>
        <v>4.5199999999999998E-4</v>
      </c>
      <c r="G82" s="983">
        <f t="shared" si="4"/>
        <v>4.5199999999999998E-4</v>
      </c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</row>
    <row r="83" spans="1:33" s="517" customFormat="1" ht="14.25" customHeight="1" x14ac:dyDescent="0.2">
      <c r="A83" s="1070" t="str">
        <f>'[1]CM.01-PERSONAL '!$C$208</f>
        <v>GERENCIA GENERAL DE ASESORIA JURIDICA Y CONCILIACION</v>
      </c>
      <c r="B83" s="1072">
        <v>19</v>
      </c>
      <c r="C83" s="981" t="str">
        <f>'[1]CM.02- FUNGIBLE'!$B$8</f>
        <v>Papel Bond A-4 75 gramos</v>
      </c>
      <c r="D83" s="982" t="s">
        <v>591</v>
      </c>
      <c r="E83" s="928">
        <v>2</v>
      </c>
      <c r="F83" s="983">
        <f>'[1]CM.02- FUNGIBLE'!$E$8</f>
        <v>3.1600000000000003E-2</v>
      </c>
      <c r="G83" s="983">
        <f t="shared" si="4"/>
        <v>6.3200000000000006E-2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s="517" customFormat="1" ht="27" customHeight="1" x14ac:dyDescent="0.2">
      <c r="A84" s="1071"/>
      <c r="B84" s="1073"/>
      <c r="C84" s="981" t="str">
        <f>'[1]CM.02- FUNGIBLE'!$B$7</f>
        <v>Grapas 26/6</v>
      </c>
      <c r="D84" s="982" t="s">
        <v>591</v>
      </c>
      <c r="E84" s="928">
        <v>1</v>
      </c>
      <c r="F84" s="983">
        <f>'[1]CM.02- FUNGIBLE'!$E$7</f>
        <v>4.5199999999999998E-4</v>
      </c>
      <c r="G84" s="983">
        <f t="shared" si="4"/>
        <v>4.5199999999999998E-4</v>
      </c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s="973" customFormat="1" ht="14.25" customHeight="1" x14ac:dyDescent="0.2">
      <c r="A85" s="1067" t="str">
        <f>'[1]CM.01-PERSONAL '!$C$14</f>
        <v>SECRETARIA GENERAL</v>
      </c>
      <c r="B85" s="1067">
        <v>20</v>
      </c>
      <c r="C85" s="981" t="str">
        <f>'[1]CM.02- FUNGIBLE'!$B$8</f>
        <v>Papel Bond A-4 75 gramos</v>
      </c>
      <c r="D85" s="982" t="s">
        <v>591</v>
      </c>
      <c r="E85" s="928">
        <v>2</v>
      </c>
      <c r="F85" s="983">
        <f>'[1]CM.02- FUNGIBLE'!$E$8</f>
        <v>3.1600000000000003E-2</v>
      </c>
      <c r="G85" s="983">
        <f t="shared" si="4"/>
        <v>6.3200000000000006E-2</v>
      </c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</row>
    <row r="86" spans="1:33" s="973" customFormat="1" ht="14.25" customHeight="1" thickBot="1" x14ac:dyDescent="0.25">
      <c r="A86" s="1074"/>
      <c r="B86" s="1074"/>
      <c r="C86" s="981" t="str">
        <f>'[1]CM.02- FUNGIBLE'!$B$7</f>
        <v>Grapas 26/6</v>
      </c>
      <c r="D86" s="982" t="s">
        <v>591</v>
      </c>
      <c r="E86" s="928">
        <v>1</v>
      </c>
      <c r="F86" s="983">
        <f>'[1]CM.02- FUNGIBLE'!$E$7</f>
        <v>4.5199999999999998E-4</v>
      </c>
      <c r="G86" s="983">
        <f t="shared" si="4"/>
        <v>4.5199999999999998E-4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</row>
    <row r="87" spans="1:33" s="52" customFormat="1" ht="36.75" customHeight="1" thickBot="1" x14ac:dyDescent="0.3">
      <c r="A87" s="987"/>
      <c r="B87" s="988"/>
      <c r="C87" s="509"/>
      <c r="D87" s="42"/>
      <c r="E87" s="509"/>
      <c r="F87" s="692" t="s">
        <v>592</v>
      </c>
      <c r="G87" s="607">
        <f>SUM(G80:G86)</f>
        <v>0.27895600000000004</v>
      </c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</row>
  </sheetData>
  <mergeCells count="44">
    <mergeCell ref="A28:G28"/>
    <mergeCell ref="A23:G23"/>
    <mergeCell ref="A24:G24"/>
    <mergeCell ref="A25:G25"/>
    <mergeCell ref="A1:G1"/>
    <mergeCell ref="A2:G2"/>
    <mergeCell ref="A3:G3"/>
    <mergeCell ref="A6:G6"/>
    <mergeCell ref="A9:G9"/>
    <mergeCell ref="A17:A18"/>
    <mergeCell ref="A19:A20"/>
    <mergeCell ref="B13:B16"/>
    <mergeCell ref="B17:B18"/>
    <mergeCell ref="B19:B20"/>
    <mergeCell ref="A13:A16"/>
    <mergeCell ref="A85:A86"/>
    <mergeCell ref="B85:B86"/>
    <mergeCell ref="A57:A60"/>
    <mergeCell ref="B57:B60"/>
    <mergeCell ref="A61:A62"/>
    <mergeCell ref="B61:B62"/>
    <mergeCell ref="A63:A64"/>
    <mergeCell ref="B63:B64"/>
    <mergeCell ref="A67:G67"/>
    <mergeCell ref="A75:G75"/>
    <mergeCell ref="A72:G72"/>
    <mergeCell ref="A68:G68"/>
    <mergeCell ref="A69:G69"/>
    <mergeCell ref="A31:G31"/>
    <mergeCell ref="A79:A82"/>
    <mergeCell ref="B79:B82"/>
    <mergeCell ref="A83:A84"/>
    <mergeCell ref="B83:B84"/>
    <mergeCell ref="A41:A42"/>
    <mergeCell ref="B41:B42"/>
    <mergeCell ref="A35:A38"/>
    <mergeCell ref="B35:B38"/>
    <mergeCell ref="A39:A40"/>
    <mergeCell ref="B39:B40"/>
    <mergeCell ref="A45:G45"/>
    <mergeCell ref="A46:G46"/>
    <mergeCell ref="A47:G47"/>
    <mergeCell ref="A53:G53"/>
    <mergeCell ref="A50:G50"/>
  </mergeCells>
  <hyperlinks>
    <hyperlink ref="A3:G3" location="calculo!A33" display="COSTO DE LOS MATERIALES FUNGIBLES "/>
    <hyperlink ref="A25:G25" location="calculo!A33" display="COSTO DE LOS MATERIALES FUNGIBLES "/>
    <hyperlink ref="A47:G47" location="calculo!A33" display="COSTO DE LOS MATERIALES FUNGIBLES "/>
    <hyperlink ref="A69:G69" location="calculo!A33" display="COSTO DE LOS MATERIALES FUNGIBLES "/>
  </hyperlinks>
  <pageMargins left="0.7" right="0.7" top="0.75" bottom="0.75" header="0.3" footer="0.3"/>
  <pageSetup paperSize="9" scale="66" orientation="portrait" r:id="rId1"/>
  <rowBreaks count="3" manualBreakCount="3">
    <brk id="22" max="6" man="1"/>
    <brk id="44" max="6" man="1"/>
    <brk id="66" max="6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J31"/>
  <sheetViews>
    <sheetView view="pageBreakPreview" topLeftCell="A16" zoomScale="60" zoomScaleNormal="85" workbookViewId="0">
      <selection activeCell="A18" sqref="A18:G18"/>
    </sheetView>
  </sheetViews>
  <sheetFormatPr baseColWidth="10" defaultRowHeight="15" x14ac:dyDescent="0.25"/>
  <cols>
    <col min="1" max="1" width="23.7109375" style="52" customWidth="1"/>
    <col min="2" max="2" width="21.42578125" style="52" customWidth="1"/>
    <col min="3" max="3" width="23.7109375" style="52" customWidth="1"/>
    <col min="4" max="4" width="13" style="52" customWidth="1"/>
    <col min="5" max="5" width="22.5703125" style="52" customWidth="1"/>
    <col min="6" max="6" width="15.42578125" style="303" customWidth="1"/>
    <col min="7" max="7" width="18" style="52" customWidth="1"/>
    <col min="8" max="16384" width="11.42578125" style="52"/>
  </cols>
  <sheetData>
    <row r="1" spans="1:10" ht="24.75" thickTop="1" thickBot="1" x14ac:dyDescent="0.4">
      <c r="A1" s="1080" t="s">
        <v>53</v>
      </c>
      <c r="B1" s="1081"/>
      <c r="C1" s="1081"/>
      <c r="D1" s="1081"/>
      <c r="E1" s="1081"/>
      <c r="F1" s="1081"/>
      <c r="G1" s="1082"/>
    </row>
    <row r="2" spans="1:10" ht="15.75" thickTop="1" x14ac:dyDescent="0.25"/>
    <row r="3" spans="1:10" ht="23.25" customHeight="1" x14ac:dyDescent="0.25">
      <c r="A3" s="1026" t="s">
        <v>55</v>
      </c>
      <c r="B3" s="1026"/>
      <c r="C3" s="1026"/>
      <c r="D3" s="1026"/>
      <c r="E3" s="1026"/>
      <c r="F3" s="1026"/>
      <c r="G3" s="1026"/>
      <c r="H3" s="67"/>
      <c r="I3" s="67"/>
      <c r="J3" s="67"/>
    </row>
    <row r="4" spans="1:10" ht="13.5" customHeight="1" x14ac:dyDescent="0.25">
      <c r="A4" s="1027" t="s">
        <v>673</v>
      </c>
      <c r="B4" s="1027"/>
      <c r="C4" s="1027"/>
      <c r="D4" s="1027"/>
      <c r="E4" s="1027"/>
      <c r="F4" s="1027"/>
      <c r="G4" s="1027"/>
      <c r="H4" s="67"/>
      <c r="I4" s="67"/>
      <c r="J4" s="67"/>
    </row>
    <row r="5" spans="1:10" ht="13.5" customHeight="1" x14ac:dyDescent="0.25">
      <c r="A5" s="1025" t="s">
        <v>676</v>
      </c>
      <c r="B5" s="1025"/>
      <c r="C5" s="1025"/>
      <c r="D5" s="1025"/>
      <c r="E5" s="1025"/>
      <c r="F5" s="1025"/>
      <c r="G5" s="1025"/>
      <c r="H5" s="67"/>
      <c r="I5" s="67"/>
      <c r="J5" s="67"/>
    </row>
    <row r="6" spans="1:10" ht="15.75" customHeight="1" x14ac:dyDescent="0.25">
      <c r="A6" s="972"/>
      <c r="B6" s="972"/>
      <c r="C6" s="972"/>
      <c r="D6" s="972"/>
      <c r="E6" s="972"/>
      <c r="F6" s="972"/>
      <c r="G6" s="972"/>
    </row>
    <row r="7" spans="1:10" ht="15.75" thickBot="1" x14ac:dyDescent="0.3">
      <c r="A7" s="60" t="s">
        <v>3</v>
      </c>
      <c r="B7" s="117"/>
      <c r="C7" s="117"/>
      <c r="D7" s="117"/>
      <c r="E7" s="131"/>
      <c r="F7" s="132"/>
      <c r="G7" s="133"/>
    </row>
    <row r="8" spans="1:10" ht="28.5" customHeight="1" thickBot="1" x14ac:dyDescent="0.3">
      <c r="A8" s="1083" t="s">
        <v>546</v>
      </c>
      <c r="B8" s="1084"/>
      <c r="C8" s="1084"/>
      <c r="D8" s="1084"/>
      <c r="E8" s="1084"/>
      <c r="F8" s="1084"/>
      <c r="G8" s="1085"/>
    </row>
    <row r="9" spans="1:10" x14ac:dyDescent="0.25">
      <c r="A9" s="62"/>
      <c r="B9" s="118"/>
      <c r="C9" s="118"/>
      <c r="D9" s="118"/>
      <c r="E9" s="134"/>
      <c r="F9" s="135"/>
      <c r="G9" s="133"/>
    </row>
    <row r="10" spans="1:10" ht="15.75" thickBot="1" x14ac:dyDescent="0.3">
      <c r="A10" s="60" t="s">
        <v>4</v>
      </c>
      <c r="B10" s="117"/>
      <c r="C10" s="118"/>
      <c r="D10" s="118"/>
      <c r="E10" s="134"/>
      <c r="F10" s="135"/>
      <c r="G10" s="133"/>
    </row>
    <row r="11" spans="1:10" ht="15.75" thickBot="1" x14ac:dyDescent="0.3">
      <c r="A11" s="1077" t="s">
        <v>323</v>
      </c>
      <c r="B11" s="1078"/>
      <c r="C11" s="1078"/>
      <c r="D11" s="1078"/>
      <c r="E11" s="1078"/>
      <c r="F11" s="1078"/>
      <c r="G11" s="1079"/>
    </row>
    <row r="12" spans="1:10" x14ac:dyDescent="0.25">
      <c r="A12" s="65"/>
      <c r="B12" s="117"/>
      <c r="C12" s="116"/>
      <c r="D12" s="180"/>
      <c r="E12" s="130"/>
      <c r="F12" s="133"/>
      <c r="G12" s="133"/>
    </row>
    <row r="13" spans="1:10" s="676" customFormat="1" ht="37.5" customHeight="1" x14ac:dyDescent="0.2">
      <c r="A13" s="506" t="s">
        <v>5</v>
      </c>
      <c r="B13" s="507" t="s">
        <v>6</v>
      </c>
      <c r="C13" s="680" t="s">
        <v>578</v>
      </c>
      <c r="D13" s="680" t="s">
        <v>579</v>
      </c>
      <c r="E13" s="680" t="s">
        <v>580</v>
      </c>
      <c r="F13" s="680" t="s">
        <v>581</v>
      </c>
      <c r="G13" s="681" t="s">
        <v>14</v>
      </c>
    </row>
    <row r="14" spans="1:10" s="676" customFormat="1" ht="25.5" customHeight="1" x14ac:dyDescent="0.2">
      <c r="A14" s="508"/>
      <c r="B14" s="508"/>
      <c r="C14" s="248"/>
      <c r="D14" s="248"/>
      <c r="E14" s="248" t="s">
        <v>582</v>
      </c>
      <c r="F14" s="248" t="s">
        <v>583</v>
      </c>
      <c r="G14" s="248" t="s">
        <v>584</v>
      </c>
    </row>
    <row r="15" spans="1:10" s="110" customFormat="1" ht="43.5" customHeight="1" thickBot="1" x14ac:dyDescent="0.3">
      <c r="A15" s="989" t="str">
        <f>'[1]CM.01-PERSONAL '!$C$31</f>
        <v>GERENCIA GENERAL DE ADMINISTRACION TRIBUTARIA Y RENTAS</v>
      </c>
      <c r="B15" s="990">
        <v>5</v>
      </c>
      <c r="C15" s="933" t="str">
        <f>'[1]CM.02- FUNGIBLE'!$B$8</f>
        <v>Papel Bond A-4 75 gramos</v>
      </c>
      <c r="D15" s="934" t="s">
        <v>591</v>
      </c>
      <c r="E15" s="935">
        <v>3</v>
      </c>
      <c r="F15" s="936">
        <f>'[1]CM.02- FUNGIBLE'!$E$8</f>
        <v>3.1600000000000003E-2</v>
      </c>
      <c r="G15" s="936">
        <f t="shared" ref="G15" si="0">E15*F15</f>
        <v>9.4800000000000009E-2</v>
      </c>
    </row>
    <row r="16" spans="1:10" ht="36.75" thickBot="1" x14ac:dyDescent="0.3">
      <c r="A16" s="188"/>
      <c r="B16" s="188"/>
      <c r="C16" s="188"/>
      <c r="D16" s="188"/>
      <c r="E16" s="188"/>
      <c r="F16" s="692" t="s">
        <v>592</v>
      </c>
      <c r="G16" s="607">
        <f>SUM(G9:G15)</f>
        <v>9.4800000000000009E-2</v>
      </c>
    </row>
    <row r="17" spans="1:10" s="71" customFormat="1" x14ac:dyDescent="0.25">
      <c r="A17" s="187"/>
      <c r="B17" s="187"/>
      <c r="C17" s="187"/>
      <c r="D17" s="150"/>
      <c r="E17" s="540"/>
      <c r="F17" s="111"/>
      <c r="G17" s="111"/>
    </row>
    <row r="18" spans="1:10" ht="23.25" customHeight="1" x14ac:dyDescent="0.25">
      <c r="A18" s="1026" t="s">
        <v>55</v>
      </c>
      <c r="B18" s="1026"/>
      <c r="C18" s="1026"/>
      <c r="D18" s="1026"/>
      <c r="E18" s="1026"/>
      <c r="F18" s="1026"/>
      <c r="G18" s="1026"/>
      <c r="H18" s="67"/>
      <c r="I18" s="67"/>
      <c r="J18" s="67"/>
    </row>
    <row r="19" spans="1:10" ht="13.5" customHeight="1" x14ac:dyDescent="0.25">
      <c r="A19" s="1027" t="s">
        <v>673</v>
      </c>
      <c r="B19" s="1027"/>
      <c r="C19" s="1027"/>
      <c r="D19" s="1027"/>
      <c r="E19" s="1027"/>
      <c r="F19" s="1027"/>
      <c r="G19" s="1027"/>
      <c r="H19" s="67"/>
      <c r="I19" s="67"/>
      <c r="J19" s="67"/>
    </row>
    <row r="20" spans="1:10" ht="13.5" customHeight="1" x14ac:dyDescent="0.25">
      <c r="A20" s="1025" t="s">
        <v>676</v>
      </c>
      <c r="B20" s="1025"/>
      <c r="C20" s="1025"/>
      <c r="D20" s="1025"/>
      <c r="E20" s="1025"/>
      <c r="F20" s="1025"/>
      <c r="G20" s="1025"/>
      <c r="H20" s="67"/>
      <c r="I20" s="67"/>
      <c r="J20" s="67"/>
    </row>
    <row r="21" spans="1:10" ht="15.75" customHeight="1" x14ac:dyDescent="0.25">
      <c r="A21" s="972"/>
      <c r="B21" s="972"/>
      <c r="C21" s="972"/>
      <c r="D21" s="972"/>
      <c r="E21" s="972"/>
      <c r="F21" s="972"/>
      <c r="G21" s="972"/>
    </row>
    <row r="22" spans="1:10" ht="15.75" thickBot="1" x14ac:dyDescent="0.3">
      <c r="A22" s="60" t="s">
        <v>3</v>
      </c>
      <c r="B22" s="117"/>
      <c r="C22" s="117"/>
      <c r="D22" s="117"/>
      <c r="E22" s="131"/>
      <c r="F22" s="132"/>
      <c r="G22" s="133"/>
    </row>
    <row r="23" spans="1:10" ht="31.5" customHeight="1" thickBot="1" x14ac:dyDescent="0.3">
      <c r="A23" s="1086" t="s">
        <v>547</v>
      </c>
      <c r="B23" s="1087"/>
      <c r="C23" s="1087"/>
      <c r="D23" s="1087"/>
      <c r="E23" s="1087"/>
      <c r="F23" s="1087"/>
      <c r="G23" s="1088"/>
    </row>
    <row r="24" spans="1:10" x14ac:dyDescent="0.25">
      <c r="A24" s="62"/>
      <c r="B24" s="118"/>
      <c r="C24" s="118"/>
      <c r="D24" s="118"/>
      <c r="E24" s="134"/>
      <c r="F24" s="135"/>
      <c r="G24" s="133"/>
    </row>
    <row r="25" spans="1:10" ht="15.75" thickBot="1" x14ac:dyDescent="0.3">
      <c r="A25" s="60" t="s">
        <v>4</v>
      </c>
      <c r="B25" s="117"/>
      <c r="C25" s="118"/>
      <c r="D25" s="118"/>
      <c r="E25" s="134"/>
      <c r="F25" s="135"/>
      <c r="G25" s="133"/>
    </row>
    <row r="26" spans="1:10" ht="15.75" thickBot="1" x14ac:dyDescent="0.3">
      <c r="A26" s="1089" t="s">
        <v>323</v>
      </c>
      <c r="B26" s="1090"/>
      <c r="C26" s="1090"/>
      <c r="D26" s="1090"/>
      <c r="E26" s="1090"/>
      <c r="F26" s="1090"/>
      <c r="G26" s="1091"/>
    </row>
    <row r="27" spans="1:10" x14ac:dyDescent="0.25">
      <c r="A27" s="65"/>
      <c r="B27" s="117"/>
      <c r="C27" s="116"/>
      <c r="D27" s="180"/>
      <c r="E27" s="130"/>
      <c r="F27" s="133"/>
      <c r="G27" s="133"/>
    </row>
    <row r="28" spans="1:10" s="676" customFormat="1" ht="37.5" customHeight="1" x14ac:dyDescent="0.2">
      <c r="A28" s="506" t="s">
        <v>5</v>
      </c>
      <c r="B28" s="507" t="s">
        <v>6</v>
      </c>
      <c r="C28" s="680" t="s">
        <v>578</v>
      </c>
      <c r="D28" s="680" t="s">
        <v>579</v>
      </c>
      <c r="E28" s="680" t="s">
        <v>580</v>
      </c>
      <c r="F28" s="680" t="s">
        <v>581</v>
      </c>
      <c r="G28" s="681" t="s">
        <v>14</v>
      </c>
    </row>
    <row r="29" spans="1:10" s="676" customFormat="1" ht="25.5" customHeight="1" x14ac:dyDescent="0.2">
      <c r="A29" s="508"/>
      <c r="B29" s="508"/>
      <c r="C29" s="248"/>
      <c r="D29" s="248"/>
      <c r="E29" s="248" t="s">
        <v>582</v>
      </c>
      <c r="F29" s="248" t="s">
        <v>583</v>
      </c>
      <c r="G29" s="248" t="s">
        <v>584</v>
      </c>
    </row>
    <row r="30" spans="1:10" ht="39" thickBot="1" x14ac:dyDescent="0.3">
      <c r="A30" s="989" t="str">
        <f>'[1]CM.01-PERSONAL '!$C$31</f>
        <v>GERENCIA GENERAL DE ADMINISTRACION TRIBUTARIA Y RENTAS</v>
      </c>
      <c r="B30" s="990">
        <v>1</v>
      </c>
      <c r="C30" s="933" t="str">
        <f>'[1]CM.02- FUNGIBLE'!$B$8</f>
        <v>Papel Bond A-4 75 gramos</v>
      </c>
      <c r="D30" s="934" t="s">
        <v>591</v>
      </c>
      <c r="E30" s="935">
        <v>1</v>
      </c>
      <c r="F30" s="936">
        <f>'[1]CM.02- FUNGIBLE'!$E$8</f>
        <v>3.1600000000000003E-2</v>
      </c>
      <c r="G30" s="936">
        <f t="shared" ref="G30" si="1">E30*F30</f>
        <v>3.1600000000000003E-2</v>
      </c>
    </row>
    <row r="31" spans="1:10" ht="36.75" thickBot="1" x14ac:dyDescent="0.3">
      <c r="C31" s="188"/>
      <c r="D31" s="188"/>
      <c r="E31" s="188"/>
      <c r="F31" s="692" t="s">
        <v>592</v>
      </c>
      <c r="G31" s="607">
        <f>SUM(G24:G30)</f>
        <v>3.1600000000000003E-2</v>
      </c>
    </row>
  </sheetData>
  <mergeCells count="11">
    <mergeCell ref="A18:G18"/>
    <mergeCell ref="A19:G19"/>
    <mergeCell ref="A20:G20"/>
    <mergeCell ref="A23:G23"/>
    <mergeCell ref="A26:G26"/>
    <mergeCell ref="A11:G11"/>
    <mergeCell ref="A1:G1"/>
    <mergeCell ref="A3:G3"/>
    <mergeCell ref="A4:G4"/>
    <mergeCell ref="A5:G5"/>
    <mergeCell ref="A8:G8"/>
  </mergeCells>
  <hyperlinks>
    <hyperlink ref="A5:G5" location="calculo!A33" display="COSTO DE LOS MATERIALES FUNGIBLES "/>
    <hyperlink ref="A20:G20" location="calculo!A33" display="COSTO DE LOS MATERIALES FUNGIBLES "/>
  </hyperlinks>
  <pageMargins left="0.7" right="0.7" top="0.75" bottom="0.75" header="0.3" footer="0.3"/>
  <pageSetup paperSize="9" scale="63" orientation="portrait" r:id="rId1"/>
  <rowBreaks count="1" manualBreakCount="1">
    <brk id="17" max="6" man="1"/>
  </rowBreaks>
  <colBreaks count="1" manualBreakCount="1">
    <brk id="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J55"/>
  <sheetViews>
    <sheetView view="pageBreakPreview" zoomScale="60" workbookViewId="0">
      <selection activeCell="D27" sqref="D26:D27"/>
    </sheetView>
  </sheetViews>
  <sheetFormatPr baseColWidth="10" defaultRowHeight="15" x14ac:dyDescent="0.25"/>
  <cols>
    <col min="1" max="1" width="20.5703125" customWidth="1"/>
    <col min="2" max="2" width="12.42578125" customWidth="1"/>
    <col min="3" max="3" width="41" customWidth="1"/>
    <col min="4" max="4" width="27.28515625" customWidth="1"/>
    <col min="5" max="5" width="13" customWidth="1"/>
    <col min="6" max="6" width="15.28515625" customWidth="1"/>
    <col min="7" max="7" width="15.42578125" style="303" customWidth="1"/>
    <col min="8" max="8" width="18" style="303" customWidth="1"/>
    <col min="9" max="9" width="18" style="561" customWidth="1"/>
  </cols>
  <sheetData>
    <row r="1" spans="1:10" ht="24.75" thickTop="1" thickBot="1" x14ac:dyDescent="0.4">
      <c r="A1" s="1080" t="s">
        <v>53</v>
      </c>
      <c r="B1" s="1081"/>
      <c r="C1" s="1081"/>
      <c r="D1" s="1081"/>
      <c r="E1" s="1081"/>
      <c r="F1" s="1081"/>
      <c r="G1" s="1081"/>
      <c r="H1" s="1082"/>
      <c r="I1" s="541"/>
    </row>
    <row r="2" spans="1:10" s="71" customFormat="1" ht="24" thickTop="1" x14ac:dyDescent="0.35">
      <c r="A2" s="541"/>
      <c r="B2" s="541"/>
      <c r="C2" s="541"/>
      <c r="D2" s="541"/>
      <c r="E2" s="541"/>
      <c r="F2" s="541"/>
      <c r="G2" s="542"/>
      <c r="H2" s="541"/>
      <c r="I2" s="541"/>
    </row>
    <row r="3" spans="1:10" s="52" customFormat="1" ht="23.25" customHeight="1" x14ac:dyDescent="0.25">
      <c r="A3" s="1026" t="s">
        <v>55</v>
      </c>
      <c r="B3" s="1026"/>
      <c r="C3" s="1026"/>
      <c r="D3" s="1026"/>
      <c r="E3" s="1026"/>
      <c r="F3" s="1026"/>
      <c r="G3" s="1026"/>
      <c r="H3" s="67"/>
      <c r="I3" s="67"/>
      <c r="J3" s="67"/>
    </row>
    <row r="4" spans="1:10" s="52" customFormat="1" ht="13.5" customHeight="1" x14ac:dyDescent="0.25">
      <c r="A4" s="1027" t="s">
        <v>673</v>
      </c>
      <c r="B4" s="1027"/>
      <c r="C4" s="1027"/>
      <c r="D4" s="1027"/>
      <c r="E4" s="1027"/>
      <c r="F4" s="1027"/>
      <c r="G4" s="1027"/>
      <c r="H4" s="67"/>
      <c r="I4" s="67"/>
      <c r="J4" s="67"/>
    </row>
    <row r="5" spans="1:10" s="52" customFormat="1" ht="13.5" customHeight="1" x14ac:dyDescent="0.25">
      <c r="A5" s="1025" t="s">
        <v>676</v>
      </c>
      <c r="B5" s="1025"/>
      <c r="C5" s="1025"/>
      <c r="D5" s="1025"/>
      <c r="E5" s="1025"/>
      <c r="F5" s="1025"/>
      <c r="G5" s="1025"/>
      <c r="H5" s="67"/>
      <c r="I5" s="67"/>
      <c r="J5" s="67"/>
    </row>
    <row r="6" spans="1:10" s="52" customFormat="1" ht="15.75" customHeight="1" x14ac:dyDescent="0.25">
      <c r="A6" s="972"/>
      <c r="B6" s="972"/>
      <c r="C6" s="972"/>
      <c r="D6" s="972"/>
      <c r="E6" s="972"/>
      <c r="F6" s="972"/>
      <c r="G6" s="972"/>
      <c r="H6" s="972"/>
      <c r="I6" s="972"/>
    </row>
    <row r="7" spans="1:10" ht="15.75" thickBot="1" x14ac:dyDescent="0.3">
      <c r="A7" s="60" t="s">
        <v>3</v>
      </c>
      <c r="B7" s="117"/>
      <c r="C7" s="61"/>
      <c r="D7" s="117"/>
      <c r="E7" s="117"/>
      <c r="F7" s="131"/>
      <c r="G7" s="132"/>
      <c r="H7" s="133"/>
      <c r="I7" s="162"/>
    </row>
    <row r="8" spans="1:10" ht="29.25" customHeight="1" thickBot="1" x14ac:dyDescent="0.3">
      <c r="A8" s="1086" t="s">
        <v>548</v>
      </c>
      <c r="B8" s="1087"/>
      <c r="C8" s="1087"/>
      <c r="D8" s="1087"/>
      <c r="E8" s="1087"/>
      <c r="F8" s="1087"/>
      <c r="G8" s="1087"/>
      <c r="H8" s="1088"/>
      <c r="I8" s="418"/>
    </row>
    <row r="9" spans="1:10" x14ac:dyDescent="0.25">
      <c r="A9" s="62"/>
      <c r="B9" s="118"/>
      <c r="C9" s="63"/>
      <c r="D9" s="118"/>
      <c r="E9" s="118"/>
      <c r="F9" s="134"/>
      <c r="G9" s="135"/>
      <c r="H9" s="133"/>
      <c r="I9" s="162"/>
    </row>
    <row r="10" spans="1:10" ht="15.75" thickBot="1" x14ac:dyDescent="0.3">
      <c r="A10" s="60" t="s">
        <v>4</v>
      </c>
      <c r="B10" s="117"/>
      <c r="C10" s="63"/>
      <c r="D10" s="118"/>
      <c r="E10" s="118"/>
      <c r="F10" s="134"/>
      <c r="G10" s="135"/>
      <c r="H10" s="133"/>
      <c r="I10" s="162"/>
    </row>
    <row r="11" spans="1:10" ht="15.75" thickBot="1" x14ac:dyDescent="0.3">
      <c r="A11" s="1089" t="s">
        <v>313</v>
      </c>
      <c r="B11" s="1090"/>
      <c r="C11" s="1090"/>
      <c r="D11" s="1090"/>
      <c r="E11" s="1090"/>
      <c r="F11" s="1090"/>
      <c r="G11" s="1090"/>
      <c r="H11" s="1091"/>
      <c r="I11" s="163"/>
    </row>
    <row r="12" spans="1:10" x14ac:dyDescent="0.25">
      <c r="A12" s="65"/>
      <c r="B12" s="117"/>
      <c r="C12" s="68"/>
      <c r="D12" s="116"/>
      <c r="E12" s="180"/>
      <c r="F12" s="130"/>
      <c r="G12" s="133"/>
      <c r="H12" s="133"/>
      <c r="I12" s="162"/>
    </row>
    <row r="13" spans="1:10" s="676" customFormat="1" ht="37.5" customHeight="1" x14ac:dyDescent="0.2">
      <c r="A13" s="506" t="s">
        <v>5</v>
      </c>
      <c r="B13" s="507" t="s">
        <v>6</v>
      </c>
      <c r="C13" s="507" t="s">
        <v>7</v>
      </c>
      <c r="D13" s="680" t="s">
        <v>578</v>
      </c>
      <c r="E13" s="680" t="s">
        <v>579</v>
      </c>
      <c r="F13" s="680" t="s">
        <v>580</v>
      </c>
      <c r="G13" s="680" t="s">
        <v>581</v>
      </c>
      <c r="H13" s="681" t="s">
        <v>14</v>
      </c>
      <c r="I13" s="520"/>
    </row>
    <row r="14" spans="1:10" s="676" customFormat="1" ht="25.5" customHeight="1" x14ac:dyDescent="0.2">
      <c r="A14" s="508"/>
      <c r="B14" s="508"/>
      <c r="C14" s="508"/>
      <c r="D14" s="248"/>
      <c r="E14" s="248"/>
      <c r="F14" s="248" t="s">
        <v>582</v>
      </c>
      <c r="G14" s="248" t="s">
        <v>583</v>
      </c>
      <c r="H14" s="248" t="s">
        <v>584</v>
      </c>
      <c r="I14" s="520"/>
    </row>
    <row r="15" spans="1:10" ht="39" thickBot="1" x14ac:dyDescent="0.3">
      <c r="A15" s="991" t="str">
        <f>'[1]CM.01-PERSONAL '!$C$34</f>
        <v xml:space="preserve">GERENCIA DE ADMINISTRACION TRIBUTARIA </v>
      </c>
      <c r="B15" s="786">
        <v>6</v>
      </c>
      <c r="C15" s="780" t="str">
        <f>'[1]MATRIZ DE ACTIVIDADES'!$B$62</f>
        <v>Ubica Documentacion , saca copias y  deriva a Gerente</v>
      </c>
      <c r="D15" s="933" t="str">
        <f>'[1]CM.02- FUNGIBLE'!$B$8</f>
        <v>Papel Bond A-4 75 gramos</v>
      </c>
      <c r="E15" s="934" t="s">
        <v>591</v>
      </c>
      <c r="F15" s="935">
        <v>3</v>
      </c>
      <c r="G15" s="936">
        <f>'[1]CM.02- FUNGIBLE'!$E$8</f>
        <v>3.1600000000000003E-2</v>
      </c>
      <c r="H15" s="936">
        <f t="shared" ref="H15" si="0">F15*G15</f>
        <v>9.4800000000000009E-2</v>
      </c>
      <c r="I15" s="544"/>
    </row>
    <row r="16" spans="1:10" ht="36.75" thickBot="1" x14ac:dyDescent="0.3">
      <c r="A16" s="188"/>
      <c r="B16" s="188"/>
      <c r="C16" s="188"/>
      <c r="D16" s="188"/>
      <c r="E16" s="188"/>
      <c r="F16" s="188"/>
      <c r="G16" s="692" t="s">
        <v>592</v>
      </c>
      <c r="H16" s="607">
        <f>SUM(H14:H15)</f>
        <v>9.4800000000000009E-2</v>
      </c>
      <c r="I16" s="544"/>
    </row>
    <row r="19" spans="1:9" ht="12.75" customHeight="1" x14ac:dyDescent="0.25">
      <c r="I19" s="672"/>
    </row>
    <row r="20" spans="1:9" ht="12.75" customHeight="1" x14ac:dyDescent="0.25">
      <c r="I20" s="672"/>
    </row>
    <row r="21" spans="1:9" ht="12.75" customHeight="1" x14ac:dyDescent="0.25">
      <c r="I21" s="673"/>
    </row>
    <row r="22" spans="1:9" ht="12.75" customHeight="1" x14ac:dyDescent="0.25">
      <c r="I22" s="557"/>
    </row>
    <row r="23" spans="1:9" ht="12.75" customHeight="1" x14ac:dyDescent="0.25">
      <c r="I23" s="162"/>
    </row>
    <row r="24" spans="1:9" ht="12.75" customHeight="1" x14ac:dyDescent="0.25">
      <c r="I24" s="418"/>
    </row>
    <row r="25" spans="1:9" ht="12.75" customHeight="1" x14ac:dyDescent="0.25">
      <c r="I25" s="162"/>
    </row>
    <row r="26" spans="1:9" ht="12.75" customHeight="1" x14ac:dyDescent="0.25">
      <c r="I26" s="162"/>
    </row>
    <row r="27" spans="1:9" ht="12.75" customHeight="1" x14ac:dyDescent="0.25">
      <c r="I27" s="163"/>
    </row>
    <row r="28" spans="1:9" ht="12.75" customHeight="1" x14ac:dyDescent="0.25">
      <c r="I28" s="162"/>
    </row>
    <row r="29" spans="1:9" s="676" customFormat="1" ht="12.75" customHeight="1" x14ac:dyDescent="0.25">
      <c r="A29"/>
      <c r="B29"/>
      <c r="C29"/>
      <c r="D29"/>
      <c r="E29"/>
      <c r="F29"/>
      <c r="G29" s="303"/>
      <c r="H29" s="303"/>
      <c r="I29" s="520"/>
    </row>
    <row r="30" spans="1:9" s="676" customFormat="1" ht="12.75" customHeight="1" x14ac:dyDescent="0.25">
      <c r="A30"/>
      <c r="B30"/>
      <c r="C30"/>
      <c r="D30"/>
      <c r="E30"/>
      <c r="F30"/>
      <c r="G30" s="303"/>
      <c r="H30" s="303"/>
      <c r="I30" s="520"/>
    </row>
    <row r="31" spans="1:9" ht="12.75" customHeight="1" x14ac:dyDescent="0.25">
      <c r="I31" s="114"/>
    </row>
    <row r="32" spans="1:9" ht="12.75" customHeight="1" x14ac:dyDescent="0.25">
      <c r="I32" s="152"/>
    </row>
    <row r="35" spans="1:9" ht="15" customHeight="1" x14ac:dyDescent="0.25">
      <c r="I35" s="672"/>
    </row>
    <row r="36" spans="1:9" x14ac:dyDescent="0.25">
      <c r="I36" s="672"/>
    </row>
    <row r="37" spans="1:9" ht="15.75" customHeight="1" x14ac:dyDescent="0.25">
      <c r="I37" s="673"/>
    </row>
    <row r="38" spans="1:9" ht="15.75" customHeight="1" x14ac:dyDescent="0.25">
      <c r="I38" s="557"/>
    </row>
    <row r="39" spans="1:9" x14ac:dyDescent="0.25">
      <c r="I39" s="162"/>
    </row>
    <row r="40" spans="1:9" ht="15.75" customHeight="1" x14ac:dyDescent="0.25">
      <c r="I40" s="418"/>
    </row>
    <row r="41" spans="1:9" x14ac:dyDescent="0.25">
      <c r="I41" s="162"/>
    </row>
    <row r="42" spans="1:9" x14ac:dyDescent="0.25">
      <c r="I42" s="162"/>
    </row>
    <row r="43" spans="1:9" x14ac:dyDescent="0.25">
      <c r="I43" s="163"/>
    </row>
    <row r="44" spans="1:9" x14ac:dyDescent="0.25">
      <c r="I44" s="162"/>
    </row>
    <row r="45" spans="1:9" s="676" customFormat="1" ht="37.5" customHeight="1" x14ac:dyDescent="0.25">
      <c r="A45"/>
      <c r="B45"/>
      <c r="C45"/>
      <c r="D45"/>
      <c r="E45"/>
      <c r="F45"/>
      <c r="G45" s="303"/>
      <c r="H45" s="303"/>
      <c r="I45" s="520"/>
    </row>
    <row r="46" spans="1:9" s="676" customFormat="1" ht="25.5" customHeight="1" x14ac:dyDescent="0.25">
      <c r="A46"/>
      <c r="B46"/>
      <c r="C46"/>
      <c r="D46"/>
      <c r="E46"/>
      <c r="F46"/>
      <c r="G46" s="303"/>
      <c r="H46" s="303"/>
      <c r="I46" s="520"/>
    </row>
    <row r="47" spans="1:9" x14ac:dyDescent="0.25">
      <c r="I47" s="114"/>
    </row>
    <row r="48" spans="1:9" x14ac:dyDescent="0.25">
      <c r="I48" s="114"/>
    </row>
    <row r="49" spans="9:9" x14ac:dyDescent="0.25">
      <c r="I49" s="114"/>
    </row>
    <row r="50" spans="9:9" x14ac:dyDescent="0.25">
      <c r="I50" s="114"/>
    </row>
    <row r="51" spans="9:9" x14ac:dyDescent="0.25">
      <c r="I51" s="114"/>
    </row>
    <row r="52" spans="9:9" x14ac:dyDescent="0.25">
      <c r="I52" s="114"/>
    </row>
    <row r="53" spans="9:9" x14ac:dyDescent="0.25">
      <c r="I53" s="114"/>
    </row>
    <row r="54" spans="9:9" x14ac:dyDescent="0.25">
      <c r="I54" s="114"/>
    </row>
    <row r="55" spans="9:9" x14ac:dyDescent="0.25">
      <c r="I55" s="152"/>
    </row>
  </sheetData>
  <mergeCells count="6">
    <mergeCell ref="A11:H11"/>
    <mergeCell ref="A1:H1"/>
    <mergeCell ref="A8:H8"/>
    <mergeCell ref="A3:G3"/>
    <mergeCell ref="A4:G4"/>
    <mergeCell ref="A5:G5"/>
  </mergeCells>
  <hyperlinks>
    <hyperlink ref="A5:G5" location="calculo!A33" display="COSTO DE LOS MATERIALES FUNGIBLES "/>
  </hyperlinks>
  <pageMargins left="0.7" right="0.7" top="0.75" bottom="0.75" header="0.3" footer="0.3"/>
  <pageSetup paperSize="9" scale="53" orientation="portrait" r:id="rId1"/>
  <colBreaks count="1" manualBreakCount="1">
    <brk id="8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J33"/>
  <sheetViews>
    <sheetView view="pageBreakPreview" zoomScale="60" workbookViewId="0">
      <selection activeCell="I14" sqref="I14"/>
    </sheetView>
  </sheetViews>
  <sheetFormatPr baseColWidth="10" defaultRowHeight="15" x14ac:dyDescent="0.25"/>
  <cols>
    <col min="1" max="1" width="20.7109375" customWidth="1"/>
    <col min="2" max="2" width="12.7109375" customWidth="1"/>
    <col min="3" max="3" width="24.42578125" customWidth="1"/>
    <col min="4" max="4" width="13" customWidth="1"/>
    <col min="5" max="5" width="15.28515625" customWidth="1"/>
    <col min="6" max="6" width="15.42578125" style="304" customWidth="1"/>
    <col min="7" max="7" width="18" style="304" customWidth="1"/>
  </cols>
  <sheetData>
    <row r="1" spans="1:10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10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10" s="52" customFormat="1" ht="15.75" customHeight="1" x14ac:dyDescent="0.25">
      <c r="A4" s="984"/>
      <c r="B4" s="984"/>
      <c r="C4" s="984"/>
      <c r="D4" s="984"/>
      <c r="E4" s="984"/>
      <c r="F4" s="984"/>
      <c r="G4" s="984"/>
    </row>
    <row r="5" spans="1:10" ht="15.75" thickBot="1" x14ac:dyDescent="0.3">
      <c r="A5" s="60" t="s">
        <v>3</v>
      </c>
      <c r="B5" s="117"/>
      <c r="C5" s="117"/>
      <c r="D5" s="117"/>
      <c r="E5" s="131"/>
      <c r="F5" s="132"/>
      <c r="G5" s="133"/>
    </row>
    <row r="6" spans="1:10" ht="15.75" customHeight="1" thickBot="1" x14ac:dyDescent="0.3">
      <c r="A6" s="1086" t="s">
        <v>494</v>
      </c>
      <c r="B6" s="1087"/>
      <c r="C6" s="1087"/>
      <c r="D6" s="1087"/>
      <c r="E6" s="1087"/>
      <c r="F6" s="1087"/>
      <c r="G6" s="1088"/>
    </row>
    <row r="7" spans="1:10" x14ac:dyDescent="0.25">
      <c r="A7" s="62"/>
      <c r="B7" s="118"/>
      <c r="C7" s="118"/>
      <c r="D7" s="118"/>
      <c r="E7" s="134"/>
      <c r="F7" s="135"/>
      <c r="G7" s="133"/>
    </row>
    <row r="8" spans="1:10" ht="15.75" thickBot="1" x14ac:dyDescent="0.3">
      <c r="A8" s="60" t="s">
        <v>4</v>
      </c>
      <c r="B8" s="117"/>
      <c r="C8" s="118"/>
      <c r="D8" s="118"/>
      <c r="E8" s="134"/>
      <c r="F8" s="135"/>
      <c r="G8" s="133"/>
    </row>
    <row r="9" spans="1:10" ht="15.75" thickBot="1" x14ac:dyDescent="0.3">
      <c r="A9" s="1089" t="s">
        <v>314</v>
      </c>
      <c r="B9" s="1090"/>
      <c r="C9" s="1090"/>
      <c r="D9" s="1090"/>
      <c r="E9" s="1090"/>
      <c r="F9" s="1090"/>
      <c r="G9" s="1091"/>
    </row>
    <row r="10" spans="1:10" x14ac:dyDescent="0.25">
      <c r="A10" s="65"/>
      <c r="B10" s="117"/>
      <c r="C10" s="116"/>
      <c r="D10" s="180"/>
      <c r="E10" s="130"/>
      <c r="F10" s="133"/>
      <c r="G10" s="133"/>
    </row>
    <row r="11" spans="1:10" s="676" customFormat="1" ht="37.5" customHeight="1" x14ac:dyDescent="0.2">
      <c r="A11" s="506" t="s">
        <v>5</v>
      </c>
      <c r="B11" s="507" t="s">
        <v>6</v>
      </c>
      <c r="C11" s="680" t="s">
        <v>578</v>
      </c>
      <c r="D11" s="680" t="s">
        <v>579</v>
      </c>
      <c r="E11" s="680" t="s">
        <v>580</v>
      </c>
      <c r="F11" s="680" t="s">
        <v>581</v>
      </c>
      <c r="G11" s="681" t="s">
        <v>14</v>
      </c>
      <c r="H11" s="520"/>
    </row>
    <row r="12" spans="1:10" s="676" customFormat="1" ht="25.5" customHeight="1" x14ac:dyDescent="0.2">
      <c r="A12" s="508"/>
      <c r="B12" s="508"/>
      <c r="C12" s="248"/>
      <c r="D12" s="248"/>
      <c r="E12" s="248" t="s">
        <v>582</v>
      </c>
      <c r="F12" s="248" t="s">
        <v>583</v>
      </c>
      <c r="G12" s="248" t="s">
        <v>584</v>
      </c>
      <c r="H12" s="520"/>
    </row>
    <row r="13" spans="1:10" ht="30" customHeight="1" x14ac:dyDescent="0.25">
      <c r="A13" s="1093" t="str">
        <f>'[1]CM.01-PERSONAL '!$C$38</f>
        <v>GERENCIA DE RECAUDACION</v>
      </c>
      <c r="B13" s="1092">
        <v>4</v>
      </c>
      <c r="C13" s="929" t="str">
        <f>'[1]CM.02- FUNGIBLE'!$B$6</f>
        <v>Folder manila A4</v>
      </c>
      <c r="D13" s="930" t="s">
        <v>591</v>
      </c>
      <c r="E13" s="931">
        <v>1</v>
      </c>
      <c r="F13" s="932">
        <f>'[1]CM.02- FUNGIBLE'!$E$6</f>
        <v>0.71679999999999999</v>
      </c>
      <c r="G13" s="932">
        <f t="shared" ref="G13:G16" si="0">E13*F13</f>
        <v>0.71679999999999999</v>
      </c>
    </row>
    <row r="14" spans="1:10" s="52" customFormat="1" ht="30" customHeight="1" x14ac:dyDescent="0.25">
      <c r="A14" s="1093"/>
      <c r="B14" s="1092"/>
      <c r="C14" s="933" t="str">
        <f>'[1]CM.02- FUNGIBLE'!$B$5</f>
        <v>Faster</v>
      </c>
      <c r="D14" s="934" t="s">
        <v>591</v>
      </c>
      <c r="E14" s="935">
        <v>1</v>
      </c>
      <c r="F14" s="936">
        <f>'[1]CM.02- FUNGIBLE'!$E$5</f>
        <v>8.8000000000000009E-2</v>
      </c>
      <c r="G14" s="936">
        <f t="shared" si="0"/>
        <v>8.8000000000000009E-2</v>
      </c>
    </row>
    <row r="15" spans="1:10" s="52" customFormat="1" ht="30" customHeight="1" x14ac:dyDescent="0.25">
      <c r="A15" s="1093"/>
      <c r="B15" s="1092"/>
      <c r="C15" s="933" t="str">
        <f>'[1]CM.02- FUNGIBLE'!$B$8</f>
        <v>Papel Bond A-4 75 gramos</v>
      </c>
      <c r="D15" s="934" t="s">
        <v>591</v>
      </c>
      <c r="E15" s="935">
        <v>5</v>
      </c>
      <c r="F15" s="936">
        <f>'[1]CM.02- FUNGIBLE'!$E$8</f>
        <v>3.1600000000000003E-2</v>
      </c>
      <c r="G15" s="936">
        <f t="shared" si="0"/>
        <v>0.15800000000000003</v>
      </c>
    </row>
    <row r="16" spans="1:10" s="52" customFormat="1" ht="30" customHeight="1" thickBot="1" x14ac:dyDescent="0.3">
      <c r="A16" s="1093"/>
      <c r="B16" s="1092"/>
      <c r="C16" s="933" t="str">
        <f>'[1]CM.02- FUNGIBLE'!$B$7</f>
        <v>Grapas 26/6</v>
      </c>
      <c r="D16" s="934" t="s">
        <v>591</v>
      </c>
      <c r="E16" s="935">
        <v>1</v>
      </c>
      <c r="F16" s="936">
        <f>'[1]CM.02- FUNGIBLE'!$E$7</f>
        <v>4.5199999999999998E-4</v>
      </c>
      <c r="G16" s="936">
        <f t="shared" si="0"/>
        <v>4.5199999999999998E-4</v>
      </c>
    </row>
    <row r="17" spans="1:10" ht="36.75" thickBot="1" x14ac:dyDescent="0.3">
      <c r="A17" s="188"/>
      <c r="B17" s="188"/>
      <c r="C17" s="188"/>
      <c r="D17" s="188"/>
      <c r="E17" s="188"/>
      <c r="F17" s="692" t="s">
        <v>592</v>
      </c>
      <c r="G17" s="607">
        <f>SUM(G13:G16)</f>
        <v>0.963252</v>
      </c>
    </row>
    <row r="20" spans="1:10" s="52" customFormat="1" ht="23.25" customHeight="1" x14ac:dyDescent="0.25">
      <c r="A20" s="1026" t="s">
        <v>55</v>
      </c>
      <c r="B20" s="1026"/>
      <c r="C20" s="1026"/>
      <c r="D20" s="1026"/>
      <c r="E20" s="1026"/>
      <c r="F20" s="1026"/>
      <c r="G20" s="1026"/>
      <c r="H20" s="67"/>
      <c r="I20" s="67"/>
      <c r="J20" s="67"/>
    </row>
    <row r="21" spans="1:10" s="52" customFormat="1" ht="13.5" customHeight="1" x14ac:dyDescent="0.25">
      <c r="A21" s="1027" t="s">
        <v>673</v>
      </c>
      <c r="B21" s="1027"/>
      <c r="C21" s="1027"/>
      <c r="D21" s="1027"/>
      <c r="E21" s="1027"/>
      <c r="F21" s="1027"/>
      <c r="G21" s="1027"/>
      <c r="H21" s="67"/>
      <c r="I21" s="67"/>
      <c r="J21" s="67"/>
    </row>
    <row r="22" spans="1:10" s="52" customFormat="1" ht="13.5" customHeight="1" x14ac:dyDescent="0.25">
      <c r="A22" s="1025" t="s">
        <v>676</v>
      </c>
      <c r="B22" s="1025"/>
      <c r="C22" s="1025"/>
      <c r="D22" s="1025"/>
      <c r="E22" s="1025"/>
      <c r="F22" s="1025"/>
      <c r="G22" s="1025"/>
      <c r="H22" s="67"/>
      <c r="I22" s="67"/>
      <c r="J22" s="67"/>
    </row>
    <row r="23" spans="1:10" s="52" customFormat="1" ht="15.75" customHeight="1" x14ac:dyDescent="0.25">
      <c r="A23" s="984"/>
      <c r="B23" s="984"/>
      <c r="C23" s="984"/>
      <c r="D23" s="984"/>
      <c r="E23" s="984"/>
      <c r="F23" s="984"/>
      <c r="G23" s="984"/>
    </row>
    <row r="24" spans="1:10" ht="15.75" thickBot="1" x14ac:dyDescent="0.3">
      <c r="A24" s="60" t="s">
        <v>3</v>
      </c>
      <c r="B24" s="117"/>
      <c r="C24" s="117"/>
      <c r="D24" s="117"/>
      <c r="E24" s="131"/>
      <c r="F24" s="132"/>
      <c r="G24" s="133"/>
    </row>
    <row r="25" spans="1:10" ht="15.75" customHeight="1" thickBot="1" x14ac:dyDescent="0.3">
      <c r="A25" s="1086" t="s">
        <v>551</v>
      </c>
      <c r="B25" s="1087"/>
      <c r="C25" s="1087"/>
      <c r="D25" s="1087"/>
      <c r="E25" s="1087"/>
      <c r="F25" s="1087"/>
      <c r="G25" s="1088"/>
    </row>
    <row r="26" spans="1:10" x14ac:dyDescent="0.25">
      <c r="A26" s="62"/>
      <c r="B26" s="118"/>
      <c r="C26" s="118"/>
      <c r="D26" s="118"/>
      <c r="E26" s="134"/>
      <c r="F26" s="135"/>
      <c r="G26" s="133"/>
    </row>
    <row r="27" spans="1:10" ht="15.75" thickBot="1" x14ac:dyDescent="0.3">
      <c r="A27" s="60" t="s">
        <v>4</v>
      </c>
      <c r="B27" s="117"/>
      <c r="C27" s="118"/>
      <c r="D27" s="118"/>
      <c r="E27" s="134"/>
      <c r="F27" s="135"/>
      <c r="G27" s="133"/>
    </row>
    <row r="28" spans="1:10" ht="15.75" thickBot="1" x14ac:dyDescent="0.3">
      <c r="A28" s="1089" t="s">
        <v>314</v>
      </c>
      <c r="B28" s="1090"/>
      <c r="C28" s="1090"/>
      <c r="D28" s="1090"/>
      <c r="E28" s="1090"/>
      <c r="F28" s="1090"/>
      <c r="G28" s="1091"/>
    </row>
    <row r="29" spans="1:10" x14ac:dyDescent="0.25">
      <c r="A29" s="65"/>
      <c r="B29" s="117"/>
      <c r="C29" s="116"/>
      <c r="D29" s="180"/>
      <c r="E29" s="130"/>
      <c r="F29" s="133"/>
      <c r="G29" s="133"/>
    </row>
    <row r="30" spans="1:10" s="676" customFormat="1" ht="37.5" customHeight="1" x14ac:dyDescent="0.2">
      <c r="A30" s="506" t="s">
        <v>5</v>
      </c>
      <c r="B30" s="507" t="s">
        <v>6</v>
      </c>
      <c r="C30" s="680" t="s">
        <v>578</v>
      </c>
      <c r="D30" s="680" t="s">
        <v>579</v>
      </c>
      <c r="E30" s="680" t="s">
        <v>580</v>
      </c>
      <c r="F30" s="680" t="s">
        <v>581</v>
      </c>
      <c r="G30" s="681" t="s">
        <v>14</v>
      </c>
      <c r="H30" s="520"/>
    </row>
    <row r="31" spans="1:10" s="676" customFormat="1" ht="25.5" customHeight="1" x14ac:dyDescent="0.2">
      <c r="A31" s="508"/>
      <c r="B31" s="508"/>
      <c r="C31" s="248"/>
      <c r="D31" s="248"/>
      <c r="E31" s="248" t="s">
        <v>582</v>
      </c>
      <c r="F31" s="248" t="s">
        <v>583</v>
      </c>
      <c r="G31" s="248" t="s">
        <v>584</v>
      </c>
      <c r="H31" s="520"/>
    </row>
    <row r="32" spans="1:10" ht="26.25" thickBot="1" x14ac:dyDescent="0.3">
      <c r="A32" s="989" t="str">
        <f>'[1]CM.01-PERSONAL '!$C$38</f>
        <v>GERENCIA DE RECAUDACION</v>
      </c>
      <c r="B32" s="990">
        <v>4</v>
      </c>
      <c r="C32" s="933" t="str">
        <f>'[1]CM.02- FUNGIBLE'!$B$8</f>
        <v>Papel Bond A-4 75 gramos</v>
      </c>
      <c r="D32" s="934" t="s">
        <v>591</v>
      </c>
      <c r="E32" s="935">
        <v>5</v>
      </c>
      <c r="F32" s="936">
        <f>'[1]CM.02- FUNGIBLE'!$E$8</f>
        <v>3.1600000000000003E-2</v>
      </c>
      <c r="G32" s="936">
        <f t="shared" ref="G32" si="1">E32*F32</f>
        <v>0.15800000000000003</v>
      </c>
    </row>
    <row r="33" spans="1:7" ht="36.75" thickBot="1" x14ac:dyDescent="0.3">
      <c r="A33" s="188"/>
      <c r="B33" s="188"/>
      <c r="C33" s="188"/>
      <c r="D33" s="188"/>
      <c r="E33" s="188"/>
      <c r="F33" s="692" t="s">
        <v>592</v>
      </c>
      <c r="G33" s="607">
        <f>SUM(G32:G32)</f>
        <v>0.15800000000000003</v>
      </c>
    </row>
  </sheetData>
  <mergeCells count="12">
    <mergeCell ref="A1:G1"/>
    <mergeCell ref="A2:G2"/>
    <mergeCell ref="A3:G3"/>
    <mergeCell ref="A6:G6"/>
    <mergeCell ref="A9:G9"/>
    <mergeCell ref="B13:B16"/>
    <mergeCell ref="A13:A16"/>
    <mergeCell ref="A25:G25"/>
    <mergeCell ref="A28:G28"/>
    <mergeCell ref="A20:G20"/>
    <mergeCell ref="A21:G21"/>
    <mergeCell ref="A22:G22"/>
  </mergeCells>
  <hyperlinks>
    <hyperlink ref="A3:G3" location="calculo!A33" display="COSTO DE LOS MATERIALES FUNGIBLES "/>
    <hyperlink ref="A22:G22" location="calculo!A33" display="COSTO DE LOS MATERIALES FUNGIBLES "/>
  </hyperlinks>
  <pageMargins left="0.7" right="0.7" top="0.75" bottom="0.75" header="0.3" footer="0.3"/>
  <pageSetup paperSize="9" scale="73" orientation="portrait" r:id="rId1"/>
  <rowBreaks count="1" manualBreakCount="1">
    <brk id="19" max="6" man="1"/>
  </rowBreaks>
  <colBreaks count="1" manualBreakCount="1">
    <brk id="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J176"/>
  <sheetViews>
    <sheetView view="pageBreakPreview" topLeftCell="A159" zoomScale="60" zoomScaleNormal="85" workbookViewId="0">
      <selection activeCell="A163" sqref="A163:XFD165"/>
    </sheetView>
  </sheetViews>
  <sheetFormatPr baseColWidth="10" defaultRowHeight="15" x14ac:dyDescent="0.25"/>
  <cols>
    <col min="1" max="1" width="20.7109375" customWidth="1"/>
    <col min="2" max="2" width="12.7109375" customWidth="1"/>
    <col min="3" max="3" width="43.28515625" customWidth="1"/>
    <col min="4" max="4" width="13" customWidth="1"/>
    <col min="5" max="5" width="15.28515625" customWidth="1"/>
    <col min="6" max="6" width="15.42578125" style="303" customWidth="1"/>
    <col min="7" max="7" width="18" style="303" customWidth="1"/>
  </cols>
  <sheetData>
    <row r="1" spans="1:10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10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10" s="52" customFormat="1" ht="15.75" customHeight="1" x14ac:dyDescent="0.25">
      <c r="A4" s="984"/>
      <c r="B4" s="984"/>
      <c r="C4" s="984"/>
      <c r="D4" s="984"/>
      <c r="E4" s="984"/>
      <c r="F4" s="984"/>
      <c r="G4" s="984"/>
    </row>
    <row r="5" spans="1:10" ht="15.75" thickBot="1" x14ac:dyDescent="0.3">
      <c r="A5" s="60" t="s">
        <v>3</v>
      </c>
      <c r="B5" s="117"/>
      <c r="C5" s="117"/>
      <c r="D5" s="117"/>
      <c r="E5" s="131"/>
      <c r="F5" s="132"/>
      <c r="G5" s="133"/>
    </row>
    <row r="6" spans="1:10" ht="15.75" customHeight="1" thickBot="1" x14ac:dyDescent="0.3">
      <c r="A6" s="1086" t="s">
        <v>495</v>
      </c>
      <c r="B6" s="1087"/>
      <c r="C6" s="1087"/>
      <c r="D6" s="1087"/>
      <c r="E6" s="1087"/>
      <c r="F6" s="1087"/>
      <c r="G6" s="1088"/>
    </row>
    <row r="7" spans="1:10" s="52" customFormat="1" ht="15.75" customHeight="1" thickBot="1" x14ac:dyDescent="0.3">
      <c r="A7" s="1094" t="s">
        <v>315</v>
      </c>
      <c r="B7" s="1094"/>
      <c r="C7" s="1094"/>
      <c r="D7" s="1094"/>
      <c r="E7" s="1094"/>
      <c r="F7" s="1094"/>
      <c r="G7" s="1094"/>
    </row>
    <row r="8" spans="1:10" x14ac:dyDescent="0.25">
      <c r="A8" s="62"/>
      <c r="B8" s="118"/>
      <c r="C8" s="118"/>
      <c r="D8" s="118"/>
      <c r="E8" s="134"/>
      <c r="F8" s="135"/>
      <c r="G8" s="133"/>
    </row>
    <row r="9" spans="1:10" ht="15.75" thickBot="1" x14ac:dyDescent="0.3">
      <c r="A9" s="60" t="s">
        <v>4</v>
      </c>
      <c r="B9" s="117"/>
      <c r="C9" s="118"/>
      <c r="D9" s="118"/>
      <c r="E9" s="134"/>
      <c r="F9" s="135"/>
      <c r="G9" s="133"/>
    </row>
    <row r="10" spans="1:10" ht="15.75" thickBot="1" x14ac:dyDescent="0.3">
      <c r="A10" s="1089" t="s">
        <v>316</v>
      </c>
      <c r="B10" s="1090"/>
      <c r="C10" s="1090"/>
      <c r="D10" s="1090"/>
      <c r="E10" s="1090"/>
      <c r="F10" s="1090"/>
      <c r="G10" s="1091"/>
    </row>
    <row r="11" spans="1:10" x14ac:dyDescent="0.25">
      <c r="A11" s="65"/>
      <c r="B11" s="117"/>
      <c r="C11" s="116"/>
      <c r="D11" s="180"/>
      <c r="E11" s="130"/>
      <c r="F11" s="133"/>
      <c r="G11" s="133"/>
    </row>
    <row r="12" spans="1:10" s="676" customFormat="1" ht="37.5" customHeight="1" x14ac:dyDescent="0.2">
      <c r="A12" s="506" t="s">
        <v>5</v>
      </c>
      <c r="B12" s="507" t="s">
        <v>6</v>
      </c>
      <c r="C12" s="680" t="s">
        <v>578</v>
      </c>
      <c r="D12" s="680" t="s">
        <v>579</v>
      </c>
      <c r="E12" s="680" t="s">
        <v>580</v>
      </c>
      <c r="F12" s="680" t="s">
        <v>581</v>
      </c>
      <c r="G12" s="681" t="s">
        <v>14</v>
      </c>
      <c r="H12" s="520"/>
    </row>
    <row r="13" spans="1:10" s="676" customFormat="1" ht="25.5" customHeight="1" x14ac:dyDescent="0.2">
      <c r="A13" s="508"/>
      <c r="B13" s="508"/>
      <c r="C13" s="248"/>
      <c r="D13" s="248"/>
      <c r="E13" s="248" t="s">
        <v>582</v>
      </c>
      <c r="F13" s="248" t="s">
        <v>583</v>
      </c>
      <c r="G13" s="248" t="s">
        <v>584</v>
      </c>
      <c r="H13" s="520"/>
    </row>
    <row r="14" spans="1:10" s="52" customFormat="1" ht="27.75" customHeight="1" x14ac:dyDescent="0.25">
      <c r="A14" s="1100" t="str">
        <f>'[1]CM.01-PERSONAL '!$C$46</f>
        <v>GERENCIA DE EJECUTORIA COACTIVA</v>
      </c>
      <c r="B14" s="1096">
        <v>5</v>
      </c>
      <c r="C14" s="929" t="str">
        <f>'[1]CM.02- FUNGIBLE'!$B$6</f>
        <v>Folder manila A4</v>
      </c>
      <c r="D14" s="930" t="s">
        <v>591</v>
      </c>
      <c r="E14" s="931">
        <v>1</v>
      </c>
      <c r="F14" s="932">
        <f>'[1]CM.02- FUNGIBLE'!$E$6</f>
        <v>0.71679999999999999</v>
      </c>
      <c r="G14" s="932">
        <f t="shared" ref="G14:G17" si="0">E14*F14</f>
        <v>0.71679999999999999</v>
      </c>
    </row>
    <row r="15" spans="1:10" s="52" customFormat="1" ht="27.75" customHeight="1" x14ac:dyDescent="0.25">
      <c r="A15" s="1101"/>
      <c r="B15" s="1097"/>
      <c r="C15" s="933" t="str">
        <f>'[1]CM.02- FUNGIBLE'!$B$5</f>
        <v>Faster</v>
      </c>
      <c r="D15" s="934" t="s">
        <v>591</v>
      </c>
      <c r="E15" s="935">
        <v>1</v>
      </c>
      <c r="F15" s="936">
        <f>'[1]CM.02- FUNGIBLE'!$E$5</f>
        <v>8.8000000000000009E-2</v>
      </c>
      <c r="G15" s="936">
        <f t="shared" si="0"/>
        <v>8.8000000000000009E-2</v>
      </c>
    </row>
    <row r="16" spans="1:10" s="52" customFormat="1" ht="27.75" customHeight="1" x14ac:dyDescent="0.25">
      <c r="A16" s="1101"/>
      <c r="B16" s="1097"/>
      <c r="C16" s="933" t="str">
        <f>'[1]CM.02- FUNGIBLE'!$B$8</f>
        <v>Papel Bond A-4 75 gramos</v>
      </c>
      <c r="D16" s="934" t="s">
        <v>591</v>
      </c>
      <c r="E16" s="935">
        <v>2</v>
      </c>
      <c r="F16" s="936">
        <f>'[1]CM.02- FUNGIBLE'!$E$8</f>
        <v>3.1600000000000003E-2</v>
      </c>
      <c r="G16" s="936">
        <f t="shared" si="0"/>
        <v>6.3200000000000006E-2</v>
      </c>
    </row>
    <row r="17" spans="1:10" s="52" customFormat="1" ht="27.75" customHeight="1" x14ac:dyDescent="0.25">
      <c r="A17" s="1101"/>
      <c r="B17" s="1098"/>
      <c r="C17" s="933" t="str">
        <f>'[1]CM.02- FUNGIBLE'!$B$7</f>
        <v>Grapas 26/6</v>
      </c>
      <c r="D17" s="934" t="s">
        <v>591</v>
      </c>
      <c r="E17" s="935">
        <v>1</v>
      </c>
      <c r="F17" s="936">
        <f>'[1]CM.02- FUNGIBLE'!$E$7</f>
        <v>4.5199999999999998E-4</v>
      </c>
      <c r="G17" s="936">
        <f t="shared" si="0"/>
        <v>4.5199999999999998E-4</v>
      </c>
    </row>
    <row r="18" spans="1:10" s="52" customFormat="1" ht="25.5" customHeight="1" x14ac:dyDescent="0.25">
      <c r="A18" s="1101"/>
      <c r="B18" s="786">
        <v>7</v>
      </c>
      <c r="C18" s="933" t="str">
        <f>'[1]CM.02- FUNGIBLE'!$B$8</f>
        <v>Papel Bond A-4 75 gramos</v>
      </c>
      <c r="D18" s="934" t="s">
        <v>591</v>
      </c>
      <c r="E18" s="935">
        <v>1</v>
      </c>
      <c r="F18" s="936">
        <f>'[1]CM.02- FUNGIBLE'!$E$8</f>
        <v>3.1600000000000003E-2</v>
      </c>
      <c r="G18" s="936">
        <f t="shared" ref="G18:G20" si="1">E18*F18</f>
        <v>3.1600000000000003E-2</v>
      </c>
    </row>
    <row r="19" spans="1:10" ht="25.5" customHeight="1" x14ac:dyDescent="0.25">
      <c r="A19" s="1101"/>
      <c r="B19" s="786">
        <v>9</v>
      </c>
      <c r="C19" s="933" t="str">
        <f>'[1]CM.02- FUNGIBLE'!$B$8</f>
        <v>Papel Bond A-4 75 gramos</v>
      </c>
      <c r="D19" s="934" t="s">
        <v>591</v>
      </c>
      <c r="E19" s="935">
        <v>1</v>
      </c>
      <c r="F19" s="936">
        <f>'[1]CM.02- FUNGIBLE'!$E$8</f>
        <v>3.1600000000000003E-2</v>
      </c>
      <c r="G19" s="936">
        <f t="shared" si="1"/>
        <v>3.1600000000000003E-2</v>
      </c>
    </row>
    <row r="20" spans="1:10" s="52" customFormat="1" ht="25.5" customHeight="1" thickBot="1" x14ac:dyDescent="0.3">
      <c r="A20" s="1102"/>
      <c r="B20" s="786">
        <v>11</v>
      </c>
      <c r="C20" s="933" t="str">
        <f>'[1]CM.02- FUNGIBLE'!$B$8</f>
        <v>Papel Bond A-4 75 gramos</v>
      </c>
      <c r="D20" s="934" t="s">
        <v>591</v>
      </c>
      <c r="E20" s="935">
        <v>1</v>
      </c>
      <c r="F20" s="936">
        <f>'[1]CM.02- FUNGIBLE'!$E$8</f>
        <v>3.1600000000000003E-2</v>
      </c>
      <c r="G20" s="936">
        <f t="shared" si="1"/>
        <v>3.1600000000000003E-2</v>
      </c>
    </row>
    <row r="21" spans="1:10" ht="36.75" thickBot="1" x14ac:dyDescent="0.3">
      <c r="A21" s="52"/>
      <c r="B21" s="52"/>
      <c r="C21" s="52"/>
      <c r="D21" s="188"/>
      <c r="E21" s="188"/>
      <c r="F21" s="692" t="s">
        <v>592</v>
      </c>
      <c r="G21" s="607">
        <f>SUM(G14:G20)</f>
        <v>0.96325199999999989</v>
      </c>
    </row>
    <row r="24" spans="1:10" s="52" customFormat="1" ht="23.25" customHeight="1" x14ac:dyDescent="0.25">
      <c r="A24" s="1026" t="s">
        <v>55</v>
      </c>
      <c r="B24" s="1026"/>
      <c r="C24" s="1026"/>
      <c r="D24" s="1026"/>
      <c r="E24" s="1026"/>
      <c r="F24" s="1026"/>
      <c r="G24" s="1026"/>
      <c r="H24" s="67"/>
      <c r="I24" s="67"/>
      <c r="J24" s="67"/>
    </row>
    <row r="25" spans="1:10" s="52" customFormat="1" ht="13.5" customHeight="1" x14ac:dyDescent="0.25">
      <c r="A25" s="1027" t="s">
        <v>673</v>
      </c>
      <c r="B25" s="1027"/>
      <c r="C25" s="1027"/>
      <c r="D25" s="1027"/>
      <c r="E25" s="1027"/>
      <c r="F25" s="1027"/>
      <c r="G25" s="1027"/>
      <c r="H25" s="67"/>
      <c r="I25" s="67"/>
      <c r="J25" s="67"/>
    </row>
    <row r="26" spans="1:10" s="52" customFormat="1" ht="13.5" customHeight="1" x14ac:dyDescent="0.25">
      <c r="A26" s="1025" t="s">
        <v>676</v>
      </c>
      <c r="B26" s="1025"/>
      <c r="C26" s="1025"/>
      <c r="D26" s="1025"/>
      <c r="E26" s="1025"/>
      <c r="F26" s="1025"/>
      <c r="G26" s="1025"/>
      <c r="H26" s="67"/>
      <c r="I26" s="67"/>
      <c r="J26" s="67"/>
    </row>
    <row r="27" spans="1:10" s="52" customFormat="1" ht="15.75" customHeight="1" x14ac:dyDescent="0.25">
      <c r="A27" s="984"/>
      <c r="B27" s="984"/>
      <c r="C27" s="984"/>
      <c r="D27" s="984"/>
      <c r="E27" s="984"/>
      <c r="F27" s="984"/>
      <c r="G27" s="984"/>
    </row>
    <row r="28" spans="1:10" ht="15.75" thickBot="1" x14ac:dyDescent="0.3">
      <c r="A28" s="60" t="s">
        <v>3</v>
      </c>
      <c r="B28" s="117"/>
      <c r="C28" s="117"/>
      <c r="D28" s="117"/>
      <c r="E28" s="131"/>
      <c r="F28" s="132"/>
      <c r="G28" s="133"/>
    </row>
    <row r="29" spans="1:10" ht="15.75" customHeight="1" thickBot="1" x14ac:dyDescent="0.3">
      <c r="A29" s="1086" t="s">
        <v>495</v>
      </c>
      <c r="B29" s="1087"/>
      <c r="C29" s="1087"/>
      <c r="D29" s="1087"/>
      <c r="E29" s="1087"/>
      <c r="F29" s="1087"/>
      <c r="G29" s="1088"/>
    </row>
    <row r="30" spans="1:10" ht="15.75" customHeight="1" thickBot="1" x14ac:dyDescent="0.3">
      <c r="A30" s="1094" t="s">
        <v>317</v>
      </c>
      <c r="B30" s="1094"/>
      <c r="C30" s="1094"/>
      <c r="D30" s="1094"/>
      <c r="E30" s="1094"/>
      <c r="F30" s="1094"/>
      <c r="G30" s="1094"/>
    </row>
    <row r="31" spans="1:10" x14ac:dyDescent="0.25">
      <c r="A31" s="62"/>
      <c r="B31" s="118"/>
      <c r="C31" s="118"/>
      <c r="D31" s="118"/>
      <c r="E31" s="134"/>
      <c r="F31" s="135"/>
      <c r="G31" s="133"/>
    </row>
    <row r="32" spans="1:10" ht="15.75" thickBot="1" x14ac:dyDescent="0.3">
      <c r="A32" s="60" t="s">
        <v>4</v>
      </c>
      <c r="B32" s="117"/>
      <c r="C32" s="118"/>
      <c r="D32" s="118"/>
      <c r="E32" s="134"/>
      <c r="F32" s="135"/>
      <c r="G32" s="133"/>
    </row>
    <row r="33" spans="1:10" ht="15.75" thickBot="1" x14ac:dyDescent="0.3">
      <c r="A33" s="1089" t="s">
        <v>316</v>
      </c>
      <c r="B33" s="1090"/>
      <c r="C33" s="1090"/>
      <c r="D33" s="1090"/>
      <c r="E33" s="1090"/>
      <c r="F33" s="1090"/>
      <c r="G33" s="1091"/>
    </row>
    <row r="34" spans="1:10" x14ac:dyDescent="0.25">
      <c r="A34" s="65"/>
      <c r="B34" s="117"/>
      <c r="C34" s="116"/>
      <c r="D34" s="180"/>
      <c r="E34" s="130"/>
      <c r="F34" s="133"/>
      <c r="G34" s="133"/>
    </row>
    <row r="35" spans="1:10" s="986" customFormat="1" ht="37.5" customHeight="1" x14ac:dyDescent="0.2">
      <c r="A35" s="506" t="s">
        <v>5</v>
      </c>
      <c r="B35" s="507" t="s">
        <v>6</v>
      </c>
      <c r="C35" s="680" t="s">
        <v>578</v>
      </c>
      <c r="D35" s="680" t="s">
        <v>579</v>
      </c>
      <c r="E35" s="680" t="s">
        <v>580</v>
      </c>
      <c r="F35" s="680" t="s">
        <v>581</v>
      </c>
      <c r="G35" s="681" t="s">
        <v>14</v>
      </c>
      <c r="H35" s="520"/>
    </row>
    <row r="36" spans="1:10" s="986" customFormat="1" ht="25.5" customHeight="1" x14ac:dyDescent="0.2">
      <c r="A36" s="508"/>
      <c r="B36" s="508"/>
      <c r="C36" s="248"/>
      <c r="D36" s="248"/>
      <c r="E36" s="248" t="s">
        <v>582</v>
      </c>
      <c r="F36" s="248" t="s">
        <v>583</v>
      </c>
      <c r="G36" s="248" t="s">
        <v>584</v>
      </c>
      <c r="H36" s="520"/>
    </row>
    <row r="37" spans="1:10" s="52" customFormat="1" ht="27.75" customHeight="1" x14ac:dyDescent="0.25">
      <c r="A37" s="1100" t="str">
        <f>'[1]CM.01-PERSONAL '!$C$46</f>
        <v>GERENCIA DE EJECUTORIA COACTIVA</v>
      </c>
      <c r="B37" s="1096">
        <v>5</v>
      </c>
      <c r="C37" s="929" t="str">
        <f>'[1]CM.02- FUNGIBLE'!$B$6</f>
        <v>Folder manila A4</v>
      </c>
      <c r="D37" s="930" t="s">
        <v>591</v>
      </c>
      <c r="E37" s="931">
        <v>1</v>
      </c>
      <c r="F37" s="932">
        <f>'[1]CM.02- FUNGIBLE'!$E$6</f>
        <v>0.71679999999999999</v>
      </c>
      <c r="G37" s="932">
        <f t="shared" ref="G37:G43" si="2">E37*F37</f>
        <v>0.71679999999999999</v>
      </c>
    </row>
    <row r="38" spans="1:10" s="52" customFormat="1" ht="27.75" customHeight="1" x14ac:dyDescent="0.25">
      <c r="A38" s="1101"/>
      <c r="B38" s="1097"/>
      <c r="C38" s="933" t="str">
        <f>'[1]CM.02- FUNGIBLE'!$B$5</f>
        <v>Faster</v>
      </c>
      <c r="D38" s="934" t="s">
        <v>591</v>
      </c>
      <c r="E38" s="935">
        <v>1</v>
      </c>
      <c r="F38" s="936">
        <f>'[1]CM.02- FUNGIBLE'!$E$5</f>
        <v>8.8000000000000009E-2</v>
      </c>
      <c r="G38" s="936">
        <f t="shared" si="2"/>
        <v>8.8000000000000009E-2</v>
      </c>
    </row>
    <row r="39" spans="1:10" s="52" customFormat="1" ht="27.75" customHeight="1" x14ac:dyDescent="0.25">
      <c r="A39" s="1101"/>
      <c r="B39" s="1097"/>
      <c r="C39" s="933" t="str">
        <f>'[1]CM.02- FUNGIBLE'!$B$8</f>
        <v>Papel Bond A-4 75 gramos</v>
      </c>
      <c r="D39" s="934" t="s">
        <v>591</v>
      </c>
      <c r="E39" s="935">
        <v>2</v>
      </c>
      <c r="F39" s="936">
        <f>'[1]CM.02- FUNGIBLE'!$E$8</f>
        <v>3.1600000000000003E-2</v>
      </c>
      <c r="G39" s="936">
        <f t="shared" si="2"/>
        <v>6.3200000000000006E-2</v>
      </c>
    </row>
    <row r="40" spans="1:10" s="52" customFormat="1" ht="27.75" customHeight="1" x14ac:dyDescent="0.25">
      <c r="A40" s="1101"/>
      <c r="B40" s="1098"/>
      <c r="C40" s="933" t="str">
        <f>'[1]CM.02- FUNGIBLE'!$B$7</f>
        <v>Grapas 26/6</v>
      </c>
      <c r="D40" s="934" t="s">
        <v>591</v>
      </c>
      <c r="E40" s="935">
        <v>1</v>
      </c>
      <c r="F40" s="936">
        <f>'[1]CM.02- FUNGIBLE'!$E$7</f>
        <v>4.5199999999999998E-4</v>
      </c>
      <c r="G40" s="936">
        <f t="shared" si="2"/>
        <v>4.5199999999999998E-4</v>
      </c>
    </row>
    <row r="41" spans="1:10" s="52" customFormat="1" ht="25.5" customHeight="1" x14ac:dyDescent="0.25">
      <c r="A41" s="1101"/>
      <c r="B41" s="786">
        <v>7</v>
      </c>
      <c r="C41" s="933" t="str">
        <f>'[1]CM.02- FUNGIBLE'!$B$8</f>
        <v>Papel Bond A-4 75 gramos</v>
      </c>
      <c r="D41" s="934" t="s">
        <v>591</v>
      </c>
      <c r="E41" s="935">
        <v>1</v>
      </c>
      <c r="F41" s="936">
        <f>'[1]CM.02- FUNGIBLE'!$E$8</f>
        <v>3.1600000000000003E-2</v>
      </c>
      <c r="G41" s="936">
        <f t="shared" si="2"/>
        <v>3.1600000000000003E-2</v>
      </c>
    </row>
    <row r="42" spans="1:10" s="52" customFormat="1" ht="25.5" customHeight="1" x14ac:dyDescent="0.25">
      <c r="A42" s="1101"/>
      <c r="B42" s="786">
        <v>9</v>
      </c>
      <c r="C42" s="933" t="str">
        <f>'[1]CM.02- FUNGIBLE'!$B$8</f>
        <v>Papel Bond A-4 75 gramos</v>
      </c>
      <c r="D42" s="934" t="s">
        <v>591</v>
      </c>
      <c r="E42" s="935">
        <v>1</v>
      </c>
      <c r="F42" s="936">
        <f>'[1]CM.02- FUNGIBLE'!$E$8</f>
        <v>3.1600000000000003E-2</v>
      </c>
      <c r="G42" s="936">
        <f t="shared" si="2"/>
        <v>3.1600000000000003E-2</v>
      </c>
    </row>
    <row r="43" spans="1:10" s="52" customFormat="1" ht="25.5" customHeight="1" thickBot="1" x14ac:dyDescent="0.3">
      <c r="A43" s="1102"/>
      <c r="B43" s="786">
        <v>11</v>
      </c>
      <c r="C43" s="933" t="str">
        <f>'[1]CM.02- FUNGIBLE'!$B$8</f>
        <v>Papel Bond A-4 75 gramos</v>
      </c>
      <c r="D43" s="934" t="s">
        <v>591</v>
      </c>
      <c r="E43" s="935">
        <v>1</v>
      </c>
      <c r="F43" s="936">
        <f>'[1]CM.02- FUNGIBLE'!$E$8</f>
        <v>3.1600000000000003E-2</v>
      </c>
      <c r="G43" s="936">
        <f t="shared" si="2"/>
        <v>3.1600000000000003E-2</v>
      </c>
    </row>
    <row r="44" spans="1:10" s="52" customFormat="1" ht="36.75" thickBot="1" x14ac:dyDescent="0.3">
      <c r="D44" s="188"/>
      <c r="E44" s="188"/>
      <c r="F44" s="692" t="s">
        <v>592</v>
      </c>
      <c r="G44" s="607">
        <f>SUM(G37:G43)</f>
        <v>0.96325199999999989</v>
      </c>
    </row>
    <row r="47" spans="1:10" s="52" customFormat="1" ht="23.25" customHeight="1" x14ac:dyDescent="0.25">
      <c r="A47" s="1026" t="s">
        <v>55</v>
      </c>
      <c r="B47" s="1026"/>
      <c r="C47" s="1026"/>
      <c r="D47" s="1026"/>
      <c r="E47" s="1026"/>
      <c r="F47" s="1026"/>
      <c r="G47" s="1026"/>
      <c r="H47" s="67"/>
      <c r="I47" s="67"/>
      <c r="J47" s="67"/>
    </row>
    <row r="48" spans="1:10" s="52" customFormat="1" ht="13.5" customHeight="1" x14ac:dyDescent="0.25">
      <c r="A48" s="1027" t="s">
        <v>673</v>
      </c>
      <c r="B48" s="1027"/>
      <c r="C48" s="1027"/>
      <c r="D48" s="1027"/>
      <c r="E48" s="1027"/>
      <c r="F48" s="1027"/>
      <c r="G48" s="1027"/>
      <c r="H48" s="67"/>
      <c r="I48" s="67"/>
      <c r="J48" s="67"/>
    </row>
    <row r="49" spans="1:10" s="52" customFormat="1" ht="13.5" customHeight="1" x14ac:dyDescent="0.25">
      <c r="A49" s="1025" t="s">
        <v>676</v>
      </c>
      <c r="B49" s="1025"/>
      <c r="C49" s="1025"/>
      <c r="D49" s="1025"/>
      <c r="E49" s="1025"/>
      <c r="F49" s="1025"/>
      <c r="G49" s="1025"/>
      <c r="H49" s="67"/>
      <c r="I49" s="67"/>
      <c r="J49" s="67"/>
    </row>
    <row r="50" spans="1:10" s="52" customFormat="1" ht="15.75" customHeight="1" x14ac:dyDescent="0.25">
      <c r="A50" s="984"/>
      <c r="B50" s="984"/>
      <c r="C50" s="984"/>
      <c r="D50" s="984"/>
      <c r="E50" s="984"/>
      <c r="F50" s="984"/>
      <c r="G50" s="984"/>
    </row>
    <row r="51" spans="1:10" ht="15.75" thickBot="1" x14ac:dyDescent="0.3">
      <c r="A51" s="60" t="s">
        <v>3</v>
      </c>
      <c r="B51" s="117"/>
      <c r="C51" s="117"/>
      <c r="D51" s="117"/>
      <c r="E51" s="131"/>
      <c r="F51" s="132"/>
      <c r="G51" s="133"/>
    </row>
    <row r="52" spans="1:10" ht="15.75" customHeight="1" thickBot="1" x14ac:dyDescent="0.3">
      <c r="A52" s="1086" t="s">
        <v>495</v>
      </c>
      <c r="B52" s="1087"/>
      <c r="C52" s="1087"/>
      <c r="D52" s="1087"/>
      <c r="E52" s="1087"/>
      <c r="F52" s="1087"/>
      <c r="G52" s="1088"/>
    </row>
    <row r="53" spans="1:10" ht="15.75" customHeight="1" thickBot="1" x14ac:dyDescent="0.3">
      <c r="A53" s="1099" t="s">
        <v>318</v>
      </c>
      <c r="B53" s="1099"/>
      <c r="C53" s="1099"/>
      <c r="D53" s="1099"/>
      <c r="E53" s="1099"/>
      <c r="F53" s="1099"/>
      <c r="G53" s="1099"/>
    </row>
    <row r="54" spans="1:10" x14ac:dyDescent="0.25">
      <c r="A54" s="62"/>
      <c r="B54" s="118"/>
      <c r="C54" s="118"/>
      <c r="D54" s="118"/>
      <c r="E54" s="134"/>
      <c r="F54" s="135"/>
      <c r="G54" s="133"/>
    </row>
    <row r="55" spans="1:10" ht="15.75" thickBot="1" x14ac:dyDescent="0.3">
      <c r="A55" s="60" t="s">
        <v>4</v>
      </c>
      <c r="B55" s="117"/>
      <c r="C55" s="118"/>
      <c r="D55" s="118"/>
      <c r="E55" s="134"/>
      <c r="F55" s="135"/>
      <c r="G55" s="133"/>
    </row>
    <row r="56" spans="1:10" ht="15.75" thickBot="1" x14ac:dyDescent="0.3">
      <c r="A56" s="1089" t="s">
        <v>316</v>
      </c>
      <c r="B56" s="1090"/>
      <c r="C56" s="1090"/>
      <c r="D56" s="1090"/>
      <c r="E56" s="1090"/>
      <c r="F56" s="1090"/>
      <c r="G56" s="1091"/>
    </row>
    <row r="57" spans="1:10" x14ac:dyDescent="0.25">
      <c r="A57" s="65"/>
      <c r="B57" s="117"/>
      <c r="C57" s="116"/>
      <c r="D57" s="180"/>
      <c r="E57" s="130"/>
      <c r="F57" s="133"/>
      <c r="G57" s="133"/>
    </row>
    <row r="58" spans="1:10" s="986" customFormat="1" ht="37.5" customHeight="1" x14ac:dyDescent="0.2">
      <c r="A58" s="506" t="s">
        <v>5</v>
      </c>
      <c r="B58" s="507" t="s">
        <v>6</v>
      </c>
      <c r="C58" s="680" t="s">
        <v>578</v>
      </c>
      <c r="D58" s="680" t="s">
        <v>579</v>
      </c>
      <c r="E58" s="680" t="s">
        <v>580</v>
      </c>
      <c r="F58" s="680" t="s">
        <v>581</v>
      </c>
      <c r="G58" s="681" t="s">
        <v>14</v>
      </c>
      <c r="H58" s="520"/>
    </row>
    <row r="59" spans="1:10" s="986" customFormat="1" ht="25.5" customHeight="1" x14ac:dyDescent="0.2">
      <c r="A59" s="508"/>
      <c r="B59" s="508"/>
      <c r="C59" s="248"/>
      <c r="D59" s="248"/>
      <c r="E59" s="248" t="s">
        <v>582</v>
      </c>
      <c r="F59" s="248" t="s">
        <v>583</v>
      </c>
      <c r="G59" s="248" t="s">
        <v>584</v>
      </c>
      <c r="H59" s="520"/>
    </row>
    <row r="60" spans="1:10" s="52" customFormat="1" ht="27.75" customHeight="1" x14ac:dyDescent="0.25">
      <c r="A60" s="1100" t="str">
        <f>'[1]CM.01-PERSONAL '!$C$46</f>
        <v>GERENCIA DE EJECUTORIA COACTIVA</v>
      </c>
      <c r="B60" s="1096">
        <v>5</v>
      </c>
      <c r="C60" s="929" t="str">
        <f>'[1]CM.02- FUNGIBLE'!$B$6</f>
        <v>Folder manila A4</v>
      </c>
      <c r="D60" s="930" t="s">
        <v>591</v>
      </c>
      <c r="E60" s="931">
        <v>1</v>
      </c>
      <c r="F60" s="932">
        <f>'[1]CM.02- FUNGIBLE'!$E$6</f>
        <v>0.71679999999999999</v>
      </c>
      <c r="G60" s="932">
        <f t="shared" ref="G60:G66" si="3">E60*F60</f>
        <v>0.71679999999999999</v>
      </c>
    </row>
    <row r="61" spans="1:10" s="52" customFormat="1" ht="27.75" customHeight="1" x14ac:dyDescent="0.25">
      <c r="A61" s="1101"/>
      <c r="B61" s="1097"/>
      <c r="C61" s="933" t="str">
        <f>'[1]CM.02- FUNGIBLE'!$B$5</f>
        <v>Faster</v>
      </c>
      <c r="D61" s="934" t="s">
        <v>591</v>
      </c>
      <c r="E61" s="935">
        <v>1</v>
      </c>
      <c r="F61" s="936">
        <f>'[1]CM.02- FUNGIBLE'!$E$5</f>
        <v>8.8000000000000009E-2</v>
      </c>
      <c r="G61" s="936">
        <f t="shared" si="3"/>
        <v>8.8000000000000009E-2</v>
      </c>
    </row>
    <row r="62" spans="1:10" s="52" customFormat="1" ht="27.75" customHeight="1" x14ac:dyDescent="0.25">
      <c r="A62" s="1101"/>
      <c r="B62" s="1097"/>
      <c r="C62" s="933" t="str">
        <f>'[1]CM.02- FUNGIBLE'!$B$8</f>
        <v>Papel Bond A-4 75 gramos</v>
      </c>
      <c r="D62" s="934" t="s">
        <v>591</v>
      </c>
      <c r="E62" s="935">
        <v>2</v>
      </c>
      <c r="F62" s="936">
        <f>'[1]CM.02- FUNGIBLE'!$E$8</f>
        <v>3.1600000000000003E-2</v>
      </c>
      <c r="G62" s="936">
        <f t="shared" si="3"/>
        <v>6.3200000000000006E-2</v>
      </c>
    </row>
    <row r="63" spans="1:10" s="52" customFormat="1" ht="27.75" customHeight="1" x14ac:dyDescent="0.25">
      <c r="A63" s="1101"/>
      <c r="B63" s="1098"/>
      <c r="C63" s="933" t="str">
        <f>'[1]CM.02- FUNGIBLE'!$B$7</f>
        <v>Grapas 26/6</v>
      </c>
      <c r="D63" s="934" t="s">
        <v>591</v>
      </c>
      <c r="E63" s="935">
        <v>1</v>
      </c>
      <c r="F63" s="936">
        <f>'[1]CM.02- FUNGIBLE'!$E$7</f>
        <v>4.5199999999999998E-4</v>
      </c>
      <c r="G63" s="936">
        <f t="shared" si="3"/>
        <v>4.5199999999999998E-4</v>
      </c>
    </row>
    <row r="64" spans="1:10" s="52" customFormat="1" ht="25.5" customHeight="1" x14ac:dyDescent="0.25">
      <c r="A64" s="1101"/>
      <c r="B64" s="786">
        <v>7</v>
      </c>
      <c r="C64" s="933" t="str">
        <f>'[1]CM.02- FUNGIBLE'!$B$8</f>
        <v>Papel Bond A-4 75 gramos</v>
      </c>
      <c r="D64" s="934" t="s">
        <v>591</v>
      </c>
      <c r="E64" s="935">
        <v>1</v>
      </c>
      <c r="F64" s="936">
        <f>'[1]CM.02- FUNGIBLE'!$E$8</f>
        <v>3.1600000000000003E-2</v>
      </c>
      <c r="G64" s="936">
        <f t="shared" si="3"/>
        <v>3.1600000000000003E-2</v>
      </c>
    </row>
    <row r="65" spans="1:10" s="52" customFormat="1" ht="25.5" customHeight="1" x14ac:dyDescent="0.25">
      <c r="A65" s="1101"/>
      <c r="B65" s="786">
        <v>9</v>
      </c>
      <c r="C65" s="933" t="str">
        <f>'[1]CM.02- FUNGIBLE'!$B$8</f>
        <v>Papel Bond A-4 75 gramos</v>
      </c>
      <c r="D65" s="934" t="s">
        <v>591</v>
      </c>
      <c r="E65" s="935">
        <v>1</v>
      </c>
      <c r="F65" s="936">
        <f>'[1]CM.02- FUNGIBLE'!$E$8</f>
        <v>3.1600000000000003E-2</v>
      </c>
      <c r="G65" s="936">
        <f t="shared" si="3"/>
        <v>3.1600000000000003E-2</v>
      </c>
    </row>
    <row r="66" spans="1:10" s="52" customFormat="1" ht="25.5" customHeight="1" thickBot="1" x14ac:dyDescent="0.3">
      <c r="A66" s="1102"/>
      <c r="B66" s="786">
        <v>11</v>
      </c>
      <c r="C66" s="933" t="str">
        <f>'[1]CM.02- FUNGIBLE'!$B$8</f>
        <v>Papel Bond A-4 75 gramos</v>
      </c>
      <c r="D66" s="934" t="s">
        <v>591</v>
      </c>
      <c r="E66" s="935">
        <v>1</v>
      </c>
      <c r="F66" s="936">
        <f>'[1]CM.02- FUNGIBLE'!$E$8</f>
        <v>3.1600000000000003E-2</v>
      </c>
      <c r="G66" s="936">
        <f t="shared" si="3"/>
        <v>3.1600000000000003E-2</v>
      </c>
    </row>
    <row r="67" spans="1:10" s="52" customFormat="1" ht="36.75" thickBot="1" x14ac:dyDescent="0.3">
      <c r="D67" s="188"/>
      <c r="E67" s="188"/>
      <c r="F67" s="692" t="s">
        <v>592</v>
      </c>
      <c r="G67" s="607">
        <f>SUM(G60:G66)</f>
        <v>0.96325199999999989</v>
      </c>
    </row>
    <row r="70" spans="1:10" s="52" customFormat="1" ht="23.25" customHeight="1" x14ac:dyDescent="0.25">
      <c r="A70" s="1026" t="s">
        <v>55</v>
      </c>
      <c r="B70" s="1026"/>
      <c r="C70" s="1026"/>
      <c r="D70" s="1026"/>
      <c r="E70" s="1026"/>
      <c r="F70" s="1026"/>
      <c r="G70" s="1026"/>
      <c r="H70" s="67"/>
      <c r="I70" s="67"/>
      <c r="J70" s="67"/>
    </row>
    <row r="71" spans="1:10" s="52" customFormat="1" ht="13.5" customHeight="1" x14ac:dyDescent="0.25">
      <c r="A71" s="1027" t="s">
        <v>673</v>
      </c>
      <c r="B71" s="1027"/>
      <c r="C71" s="1027"/>
      <c r="D71" s="1027"/>
      <c r="E71" s="1027"/>
      <c r="F71" s="1027"/>
      <c r="G71" s="1027"/>
      <c r="H71" s="67"/>
      <c r="I71" s="67"/>
      <c r="J71" s="67"/>
    </row>
    <row r="72" spans="1:10" s="52" customFormat="1" ht="13.5" customHeight="1" x14ac:dyDescent="0.25">
      <c r="A72" s="1025" t="s">
        <v>676</v>
      </c>
      <c r="B72" s="1025"/>
      <c r="C72" s="1025"/>
      <c r="D72" s="1025"/>
      <c r="E72" s="1025"/>
      <c r="F72" s="1025"/>
      <c r="G72" s="1025"/>
      <c r="H72" s="67"/>
      <c r="I72" s="67"/>
      <c r="J72" s="67"/>
    </row>
    <row r="73" spans="1:10" s="52" customFormat="1" ht="15.75" customHeight="1" x14ac:dyDescent="0.25">
      <c r="A73" s="984"/>
      <c r="B73" s="984"/>
      <c r="C73" s="984"/>
      <c r="D73" s="984"/>
      <c r="E73" s="984"/>
      <c r="F73" s="984"/>
      <c r="G73" s="984"/>
    </row>
    <row r="74" spans="1:10" ht="15.75" thickBot="1" x14ac:dyDescent="0.3">
      <c r="A74" s="60" t="s">
        <v>3</v>
      </c>
      <c r="B74" s="117"/>
      <c r="C74" s="117"/>
      <c r="D74" s="117"/>
      <c r="E74" s="131"/>
      <c r="F74" s="132"/>
      <c r="G74" s="133"/>
    </row>
    <row r="75" spans="1:10" ht="15.75" customHeight="1" thickBot="1" x14ac:dyDescent="0.3">
      <c r="A75" s="1086" t="s">
        <v>495</v>
      </c>
      <c r="B75" s="1087"/>
      <c r="C75" s="1087"/>
      <c r="D75" s="1087"/>
      <c r="E75" s="1087"/>
      <c r="F75" s="1087"/>
      <c r="G75" s="1088"/>
    </row>
    <row r="76" spans="1:10" ht="15.75" customHeight="1" thickBot="1" x14ac:dyDescent="0.3">
      <c r="A76" s="1094" t="s">
        <v>319</v>
      </c>
      <c r="B76" s="1094"/>
      <c r="C76" s="1094"/>
      <c r="D76" s="1094"/>
      <c r="E76" s="1094"/>
      <c r="F76" s="1094"/>
      <c r="G76" s="1094"/>
    </row>
    <row r="77" spans="1:10" x14ac:dyDescent="0.25">
      <c r="A77" s="62"/>
      <c r="B77" s="118"/>
      <c r="C77" s="118"/>
      <c r="D77" s="118"/>
      <c r="E77" s="134"/>
      <c r="F77" s="135"/>
      <c r="G77" s="133"/>
    </row>
    <row r="78" spans="1:10" ht="15.75" thickBot="1" x14ac:dyDescent="0.3">
      <c r="A78" s="60" t="s">
        <v>4</v>
      </c>
      <c r="B78" s="117"/>
      <c r="C78" s="118"/>
      <c r="D78" s="118"/>
      <c r="E78" s="134"/>
      <c r="F78" s="135"/>
      <c r="G78" s="133"/>
    </row>
    <row r="79" spans="1:10" ht="15.75" thickBot="1" x14ac:dyDescent="0.3">
      <c r="A79" s="1089" t="s">
        <v>316</v>
      </c>
      <c r="B79" s="1090"/>
      <c r="C79" s="1090"/>
      <c r="D79" s="1090"/>
      <c r="E79" s="1090"/>
      <c r="F79" s="1090"/>
      <c r="G79" s="1091"/>
    </row>
    <row r="80" spans="1:10" x14ac:dyDescent="0.25">
      <c r="A80" s="65"/>
      <c r="B80" s="117"/>
      <c r="C80" s="116"/>
      <c r="D80" s="180"/>
      <c r="E80" s="130"/>
      <c r="F80" s="133"/>
      <c r="G80" s="133"/>
    </row>
    <row r="81" spans="1:10" s="986" customFormat="1" ht="37.5" customHeight="1" x14ac:dyDescent="0.2">
      <c r="A81" s="506" t="s">
        <v>5</v>
      </c>
      <c r="B81" s="507" t="s">
        <v>6</v>
      </c>
      <c r="C81" s="680" t="s">
        <v>578</v>
      </c>
      <c r="D81" s="680" t="s">
        <v>579</v>
      </c>
      <c r="E81" s="680" t="s">
        <v>580</v>
      </c>
      <c r="F81" s="680" t="s">
        <v>581</v>
      </c>
      <c r="G81" s="681" t="s">
        <v>14</v>
      </c>
      <c r="H81" s="520"/>
    </row>
    <row r="82" spans="1:10" s="986" customFormat="1" ht="25.5" customHeight="1" x14ac:dyDescent="0.2">
      <c r="A82" s="508"/>
      <c r="B82" s="508"/>
      <c r="C82" s="248"/>
      <c r="D82" s="248"/>
      <c r="E82" s="248" t="s">
        <v>582</v>
      </c>
      <c r="F82" s="248" t="s">
        <v>583</v>
      </c>
      <c r="G82" s="248" t="s">
        <v>584</v>
      </c>
      <c r="H82" s="520"/>
    </row>
    <row r="83" spans="1:10" s="52" customFormat="1" ht="27.75" customHeight="1" x14ac:dyDescent="0.25">
      <c r="A83" s="1100" t="str">
        <f>'[1]CM.01-PERSONAL '!$C$46</f>
        <v>GERENCIA DE EJECUTORIA COACTIVA</v>
      </c>
      <c r="B83" s="1096">
        <v>5</v>
      </c>
      <c r="C83" s="929" t="str">
        <f>'[1]CM.02- FUNGIBLE'!$B$6</f>
        <v>Folder manila A4</v>
      </c>
      <c r="D83" s="930" t="s">
        <v>591</v>
      </c>
      <c r="E83" s="931">
        <v>1</v>
      </c>
      <c r="F83" s="932">
        <f>'[1]CM.02- FUNGIBLE'!$E$6</f>
        <v>0.71679999999999999</v>
      </c>
      <c r="G83" s="932">
        <f t="shared" ref="G83:G89" si="4">E83*F83</f>
        <v>0.71679999999999999</v>
      </c>
    </row>
    <row r="84" spans="1:10" s="52" customFormat="1" ht="27.75" customHeight="1" x14ac:dyDescent="0.25">
      <c r="A84" s="1101"/>
      <c r="B84" s="1097"/>
      <c r="C84" s="933" t="str">
        <f>'[1]CM.02- FUNGIBLE'!$B$5</f>
        <v>Faster</v>
      </c>
      <c r="D84" s="934" t="s">
        <v>591</v>
      </c>
      <c r="E84" s="935">
        <v>1</v>
      </c>
      <c r="F84" s="936">
        <f>'[1]CM.02- FUNGIBLE'!$E$5</f>
        <v>8.8000000000000009E-2</v>
      </c>
      <c r="G84" s="936">
        <f t="shared" si="4"/>
        <v>8.8000000000000009E-2</v>
      </c>
    </row>
    <row r="85" spans="1:10" s="52" customFormat="1" ht="27.75" customHeight="1" x14ac:dyDescent="0.25">
      <c r="A85" s="1101"/>
      <c r="B85" s="1097"/>
      <c r="C85" s="933" t="str">
        <f>'[1]CM.02- FUNGIBLE'!$B$8</f>
        <v>Papel Bond A-4 75 gramos</v>
      </c>
      <c r="D85" s="934" t="s">
        <v>591</v>
      </c>
      <c r="E85" s="935">
        <v>2</v>
      </c>
      <c r="F85" s="936">
        <f>'[1]CM.02- FUNGIBLE'!$E$8</f>
        <v>3.1600000000000003E-2</v>
      </c>
      <c r="G85" s="936">
        <f t="shared" si="4"/>
        <v>6.3200000000000006E-2</v>
      </c>
    </row>
    <row r="86" spans="1:10" s="52" customFormat="1" ht="27.75" customHeight="1" x14ac:dyDescent="0.25">
      <c r="A86" s="1101"/>
      <c r="B86" s="1098"/>
      <c r="C86" s="933" t="str">
        <f>'[1]CM.02- FUNGIBLE'!$B$7</f>
        <v>Grapas 26/6</v>
      </c>
      <c r="D86" s="934" t="s">
        <v>591</v>
      </c>
      <c r="E86" s="935">
        <v>1</v>
      </c>
      <c r="F86" s="936">
        <f>'[1]CM.02- FUNGIBLE'!$E$7</f>
        <v>4.5199999999999998E-4</v>
      </c>
      <c r="G86" s="936">
        <f t="shared" si="4"/>
        <v>4.5199999999999998E-4</v>
      </c>
    </row>
    <row r="87" spans="1:10" s="52" customFormat="1" ht="25.5" customHeight="1" x14ac:dyDescent="0.25">
      <c r="A87" s="1101"/>
      <c r="B87" s="786">
        <v>7</v>
      </c>
      <c r="C87" s="933" t="str">
        <f>'[1]CM.02- FUNGIBLE'!$B$8</f>
        <v>Papel Bond A-4 75 gramos</v>
      </c>
      <c r="D87" s="934" t="s">
        <v>591</v>
      </c>
      <c r="E87" s="935">
        <v>1</v>
      </c>
      <c r="F87" s="936">
        <f>'[1]CM.02- FUNGIBLE'!$E$8</f>
        <v>3.1600000000000003E-2</v>
      </c>
      <c r="G87" s="936">
        <f t="shared" si="4"/>
        <v>3.1600000000000003E-2</v>
      </c>
    </row>
    <row r="88" spans="1:10" s="52" customFormat="1" ht="25.5" customHeight="1" x14ac:dyDescent="0.25">
      <c r="A88" s="1101"/>
      <c r="B88" s="786">
        <v>9</v>
      </c>
      <c r="C88" s="933" t="str">
        <f>'[1]CM.02- FUNGIBLE'!$B$8</f>
        <v>Papel Bond A-4 75 gramos</v>
      </c>
      <c r="D88" s="934" t="s">
        <v>591</v>
      </c>
      <c r="E88" s="935">
        <v>1</v>
      </c>
      <c r="F88" s="936">
        <f>'[1]CM.02- FUNGIBLE'!$E$8</f>
        <v>3.1600000000000003E-2</v>
      </c>
      <c r="G88" s="936">
        <f t="shared" si="4"/>
        <v>3.1600000000000003E-2</v>
      </c>
    </row>
    <row r="89" spans="1:10" s="52" customFormat="1" ht="25.5" customHeight="1" thickBot="1" x14ac:dyDescent="0.3">
      <c r="A89" s="1102"/>
      <c r="B89" s="786">
        <v>11</v>
      </c>
      <c r="C89" s="933" t="str">
        <f>'[1]CM.02- FUNGIBLE'!$B$8</f>
        <v>Papel Bond A-4 75 gramos</v>
      </c>
      <c r="D89" s="934" t="s">
        <v>591</v>
      </c>
      <c r="E89" s="935">
        <v>1</v>
      </c>
      <c r="F89" s="936">
        <f>'[1]CM.02- FUNGIBLE'!$E$8</f>
        <v>3.1600000000000003E-2</v>
      </c>
      <c r="G89" s="936">
        <f t="shared" si="4"/>
        <v>3.1600000000000003E-2</v>
      </c>
    </row>
    <row r="90" spans="1:10" s="52" customFormat="1" ht="36.75" thickBot="1" x14ac:dyDescent="0.3">
      <c r="D90" s="188"/>
      <c r="E90" s="188"/>
      <c r="F90" s="692" t="s">
        <v>592</v>
      </c>
      <c r="G90" s="607">
        <f>SUM(G83:G89)</f>
        <v>0.96325199999999989</v>
      </c>
    </row>
    <row r="93" spans="1:10" s="52" customFormat="1" ht="23.25" customHeight="1" x14ac:dyDescent="0.25">
      <c r="A93" s="1026" t="s">
        <v>55</v>
      </c>
      <c r="B93" s="1026"/>
      <c r="C93" s="1026"/>
      <c r="D93" s="1026"/>
      <c r="E93" s="1026"/>
      <c r="F93" s="1026"/>
      <c r="G93" s="1026"/>
      <c r="H93" s="67"/>
      <c r="I93" s="67"/>
      <c r="J93" s="67"/>
    </row>
    <row r="94" spans="1:10" s="52" customFormat="1" ht="13.5" customHeight="1" x14ac:dyDescent="0.25">
      <c r="A94" s="1027" t="s">
        <v>673</v>
      </c>
      <c r="B94" s="1027"/>
      <c r="C94" s="1027"/>
      <c r="D94" s="1027"/>
      <c r="E94" s="1027"/>
      <c r="F94" s="1027"/>
      <c r="G94" s="1027"/>
      <c r="H94" s="67"/>
      <c r="I94" s="67"/>
      <c r="J94" s="67"/>
    </row>
    <row r="95" spans="1:10" s="52" customFormat="1" ht="13.5" customHeight="1" x14ac:dyDescent="0.25">
      <c r="A95" s="1025" t="s">
        <v>676</v>
      </c>
      <c r="B95" s="1025"/>
      <c r="C95" s="1025"/>
      <c r="D95" s="1025"/>
      <c r="E95" s="1025"/>
      <c r="F95" s="1025"/>
      <c r="G95" s="1025"/>
      <c r="H95" s="67"/>
      <c r="I95" s="67"/>
      <c r="J95" s="67"/>
    </row>
    <row r="96" spans="1:10" s="52" customFormat="1" ht="15.75" customHeight="1" x14ac:dyDescent="0.25">
      <c r="A96" s="984"/>
      <c r="B96" s="984"/>
      <c r="C96" s="984"/>
      <c r="D96" s="984"/>
      <c r="E96" s="984"/>
      <c r="F96" s="984"/>
      <c r="G96" s="984"/>
    </row>
    <row r="97" spans="1:8" ht="15.75" thickBot="1" x14ac:dyDescent="0.3">
      <c r="A97" s="60" t="s">
        <v>3</v>
      </c>
      <c r="B97" s="117"/>
      <c r="C97" s="117"/>
      <c r="D97" s="117"/>
      <c r="E97" s="131"/>
      <c r="F97" s="132"/>
      <c r="G97" s="133"/>
    </row>
    <row r="98" spans="1:8" ht="15.75" customHeight="1" thickBot="1" x14ac:dyDescent="0.3">
      <c r="A98" s="1086" t="s">
        <v>495</v>
      </c>
      <c r="B98" s="1087"/>
      <c r="C98" s="1087"/>
      <c r="D98" s="1087"/>
      <c r="E98" s="1087"/>
      <c r="F98" s="1087"/>
      <c r="G98" s="1088"/>
    </row>
    <row r="99" spans="1:8" ht="15.75" customHeight="1" thickBot="1" x14ac:dyDescent="0.3">
      <c r="A99" s="1095" t="s">
        <v>320</v>
      </c>
      <c r="B99" s="1095"/>
      <c r="C99" s="1095"/>
      <c r="D99" s="1095"/>
      <c r="E99" s="1095"/>
      <c r="F99" s="1095"/>
      <c r="G99" s="1095"/>
    </row>
    <row r="100" spans="1:8" x14ac:dyDescent="0.25">
      <c r="A100" s="62"/>
      <c r="B100" s="118"/>
      <c r="C100" s="118"/>
      <c r="D100" s="118"/>
      <c r="E100" s="134"/>
      <c r="F100" s="135"/>
      <c r="G100" s="133"/>
    </row>
    <row r="101" spans="1:8" ht="15.75" thickBot="1" x14ac:dyDescent="0.3">
      <c r="A101" s="60" t="s">
        <v>4</v>
      </c>
      <c r="B101" s="117"/>
      <c r="C101" s="118"/>
      <c r="D101" s="118"/>
      <c r="E101" s="134"/>
      <c r="F101" s="135"/>
      <c r="G101" s="133"/>
    </row>
    <row r="102" spans="1:8" ht="15.75" thickBot="1" x14ac:dyDescent="0.3">
      <c r="A102" s="1089" t="s">
        <v>316</v>
      </c>
      <c r="B102" s="1090"/>
      <c r="C102" s="1090"/>
      <c r="D102" s="1090"/>
      <c r="E102" s="1090"/>
      <c r="F102" s="1090"/>
      <c r="G102" s="1091"/>
    </row>
    <row r="103" spans="1:8" x14ac:dyDescent="0.25">
      <c r="A103" s="65"/>
      <c r="B103" s="117"/>
      <c r="C103" s="116"/>
      <c r="D103" s="180"/>
      <c r="E103" s="130"/>
      <c r="F103" s="133"/>
      <c r="G103" s="133"/>
    </row>
    <row r="104" spans="1:8" s="986" customFormat="1" ht="37.5" customHeight="1" x14ac:dyDescent="0.2">
      <c r="A104" s="506" t="s">
        <v>5</v>
      </c>
      <c r="B104" s="507" t="s">
        <v>6</v>
      </c>
      <c r="C104" s="680" t="s">
        <v>578</v>
      </c>
      <c r="D104" s="680" t="s">
        <v>579</v>
      </c>
      <c r="E104" s="680" t="s">
        <v>580</v>
      </c>
      <c r="F104" s="680" t="s">
        <v>581</v>
      </c>
      <c r="G104" s="681" t="s">
        <v>14</v>
      </c>
      <c r="H104" s="520"/>
    </row>
    <row r="105" spans="1:8" s="986" customFormat="1" ht="25.5" customHeight="1" x14ac:dyDescent="0.2">
      <c r="A105" s="508"/>
      <c r="B105" s="508"/>
      <c r="C105" s="248"/>
      <c r="D105" s="248"/>
      <c r="E105" s="248" t="s">
        <v>582</v>
      </c>
      <c r="F105" s="248" t="s">
        <v>583</v>
      </c>
      <c r="G105" s="248" t="s">
        <v>584</v>
      </c>
      <c r="H105" s="520"/>
    </row>
    <row r="106" spans="1:8" s="52" customFormat="1" ht="27.75" customHeight="1" x14ac:dyDescent="0.25">
      <c r="A106" s="1100" t="str">
        <f>'[1]CM.01-PERSONAL '!$C$46</f>
        <v>GERENCIA DE EJECUTORIA COACTIVA</v>
      </c>
      <c r="B106" s="1096">
        <v>5</v>
      </c>
      <c r="C106" s="929" t="str">
        <f>'[1]CM.02- FUNGIBLE'!$B$6</f>
        <v>Folder manila A4</v>
      </c>
      <c r="D106" s="930" t="s">
        <v>591</v>
      </c>
      <c r="E106" s="931">
        <v>1</v>
      </c>
      <c r="F106" s="932">
        <f>'[1]CM.02- FUNGIBLE'!$E$6</f>
        <v>0.71679999999999999</v>
      </c>
      <c r="G106" s="932">
        <f t="shared" ref="G106:G112" si="5">E106*F106</f>
        <v>0.71679999999999999</v>
      </c>
    </row>
    <row r="107" spans="1:8" s="52" customFormat="1" ht="27.75" customHeight="1" x14ac:dyDescent="0.25">
      <c r="A107" s="1101"/>
      <c r="B107" s="1097"/>
      <c r="C107" s="933" t="str">
        <f>'[1]CM.02- FUNGIBLE'!$B$5</f>
        <v>Faster</v>
      </c>
      <c r="D107" s="934" t="s">
        <v>591</v>
      </c>
      <c r="E107" s="935">
        <v>1</v>
      </c>
      <c r="F107" s="936">
        <f>'[1]CM.02- FUNGIBLE'!$E$5</f>
        <v>8.8000000000000009E-2</v>
      </c>
      <c r="G107" s="936">
        <f t="shared" si="5"/>
        <v>8.8000000000000009E-2</v>
      </c>
    </row>
    <row r="108" spans="1:8" s="52" customFormat="1" ht="27.75" customHeight="1" x14ac:dyDescent="0.25">
      <c r="A108" s="1101"/>
      <c r="B108" s="1097"/>
      <c r="C108" s="933" t="str">
        <f>'[1]CM.02- FUNGIBLE'!$B$8</f>
        <v>Papel Bond A-4 75 gramos</v>
      </c>
      <c r="D108" s="934" t="s">
        <v>591</v>
      </c>
      <c r="E108" s="935">
        <v>2</v>
      </c>
      <c r="F108" s="936">
        <f>'[1]CM.02- FUNGIBLE'!$E$8</f>
        <v>3.1600000000000003E-2</v>
      </c>
      <c r="G108" s="936">
        <f t="shared" si="5"/>
        <v>6.3200000000000006E-2</v>
      </c>
    </row>
    <row r="109" spans="1:8" s="52" customFormat="1" ht="27.75" customHeight="1" x14ac:dyDescent="0.25">
      <c r="A109" s="1101"/>
      <c r="B109" s="1098"/>
      <c r="C109" s="933" t="str">
        <f>'[1]CM.02- FUNGIBLE'!$B$7</f>
        <v>Grapas 26/6</v>
      </c>
      <c r="D109" s="934" t="s">
        <v>591</v>
      </c>
      <c r="E109" s="935">
        <v>1</v>
      </c>
      <c r="F109" s="936">
        <f>'[1]CM.02- FUNGIBLE'!$E$7</f>
        <v>4.5199999999999998E-4</v>
      </c>
      <c r="G109" s="936">
        <f t="shared" si="5"/>
        <v>4.5199999999999998E-4</v>
      </c>
    </row>
    <row r="110" spans="1:8" s="52" customFormat="1" ht="25.5" customHeight="1" x14ac:dyDescent="0.25">
      <c r="A110" s="1101"/>
      <c r="B110" s="786">
        <v>7</v>
      </c>
      <c r="C110" s="933" t="str">
        <f>'[1]CM.02- FUNGIBLE'!$B$8</f>
        <v>Papel Bond A-4 75 gramos</v>
      </c>
      <c r="D110" s="934" t="s">
        <v>591</v>
      </c>
      <c r="E110" s="935">
        <v>1</v>
      </c>
      <c r="F110" s="936">
        <f>'[1]CM.02- FUNGIBLE'!$E$8</f>
        <v>3.1600000000000003E-2</v>
      </c>
      <c r="G110" s="936">
        <f t="shared" si="5"/>
        <v>3.1600000000000003E-2</v>
      </c>
    </row>
    <row r="111" spans="1:8" s="52" customFormat="1" ht="25.5" customHeight="1" x14ac:dyDescent="0.25">
      <c r="A111" s="1101"/>
      <c r="B111" s="786">
        <v>9</v>
      </c>
      <c r="C111" s="933" t="str">
        <f>'[1]CM.02- FUNGIBLE'!$B$8</f>
        <v>Papel Bond A-4 75 gramos</v>
      </c>
      <c r="D111" s="934" t="s">
        <v>591</v>
      </c>
      <c r="E111" s="935">
        <v>1</v>
      </c>
      <c r="F111" s="936">
        <f>'[1]CM.02- FUNGIBLE'!$E$8</f>
        <v>3.1600000000000003E-2</v>
      </c>
      <c r="G111" s="936">
        <f t="shared" si="5"/>
        <v>3.1600000000000003E-2</v>
      </c>
    </row>
    <row r="112" spans="1:8" s="52" customFormat="1" ht="25.5" customHeight="1" thickBot="1" x14ac:dyDescent="0.3">
      <c r="A112" s="1102"/>
      <c r="B112" s="786">
        <v>11</v>
      </c>
      <c r="C112" s="933" t="str">
        <f>'[1]CM.02- FUNGIBLE'!$B$8</f>
        <v>Papel Bond A-4 75 gramos</v>
      </c>
      <c r="D112" s="934" t="s">
        <v>591</v>
      </c>
      <c r="E112" s="935">
        <v>1</v>
      </c>
      <c r="F112" s="936">
        <f>'[1]CM.02- FUNGIBLE'!$E$8</f>
        <v>3.1600000000000003E-2</v>
      </c>
      <c r="G112" s="936">
        <f t="shared" si="5"/>
        <v>3.1600000000000003E-2</v>
      </c>
    </row>
    <row r="113" spans="1:10" s="52" customFormat="1" ht="36.75" thickBot="1" x14ac:dyDescent="0.3">
      <c r="D113" s="188"/>
      <c r="E113" s="188"/>
      <c r="F113" s="692" t="s">
        <v>592</v>
      </c>
      <c r="G113" s="607">
        <f>SUM(G106:G112)</f>
        <v>0.96325199999999989</v>
      </c>
    </row>
    <row r="115" spans="1:10" s="52" customFormat="1" ht="23.25" customHeight="1" x14ac:dyDescent="0.25">
      <c r="A115" s="1026" t="s">
        <v>55</v>
      </c>
      <c r="B115" s="1026"/>
      <c r="C115" s="1026"/>
      <c r="D115" s="1026"/>
      <c r="E115" s="1026"/>
      <c r="F115" s="1026"/>
      <c r="G115" s="1026"/>
      <c r="H115" s="67"/>
      <c r="I115" s="67"/>
      <c r="J115" s="67"/>
    </row>
    <row r="116" spans="1:10" s="52" customFormat="1" ht="13.5" customHeight="1" x14ac:dyDescent="0.25">
      <c r="A116" s="1027" t="s">
        <v>673</v>
      </c>
      <c r="B116" s="1027"/>
      <c r="C116" s="1027"/>
      <c r="D116" s="1027"/>
      <c r="E116" s="1027"/>
      <c r="F116" s="1027"/>
      <c r="G116" s="1027"/>
      <c r="H116" s="67"/>
      <c r="I116" s="67"/>
      <c r="J116" s="67"/>
    </row>
    <row r="117" spans="1:10" s="52" customFormat="1" ht="13.5" customHeight="1" x14ac:dyDescent="0.25">
      <c r="A117" s="1025" t="s">
        <v>676</v>
      </c>
      <c r="B117" s="1025"/>
      <c r="C117" s="1025"/>
      <c r="D117" s="1025"/>
      <c r="E117" s="1025"/>
      <c r="F117" s="1025"/>
      <c r="G117" s="1025"/>
      <c r="H117" s="67"/>
      <c r="I117" s="67"/>
      <c r="J117" s="67"/>
    </row>
    <row r="118" spans="1:10" s="52" customFormat="1" ht="15.75" customHeight="1" x14ac:dyDescent="0.25">
      <c r="A118" s="984"/>
      <c r="B118" s="984"/>
      <c r="C118" s="984"/>
      <c r="D118" s="984"/>
      <c r="E118" s="984"/>
      <c r="F118" s="984"/>
      <c r="G118" s="984"/>
    </row>
    <row r="119" spans="1:10" ht="15.75" thickBot="1" x14ac:dyDescent="0.3">
      <c r="A119" s="60" t="s">
        <v>3</v>
      </c>
      <c r="B119" s="117"/>
      <c r="C119" s="117"/>
      <c r="D119" s="117"/>
      <c r="E119" s="131"/>
      <c r="F119" s="132"/>
      <c r="G119" s="133"/>
    </row>
    <row r="120" spans="1:10" ht="15.75" customHeight="1" thickBot="1" x14ac:dyDescent="0.3">
      <c r="A120" s="1086" t="s">
        <v>495</v>
      </c>
      <c r="B120" s="1087"/>
      <c r="C120" s="1087"/>
      <c r="D120" s="1087"/>
      <c r="E120" s="1087"/>
      <c r="F120" s="1087"/>
      <c r="G120" s="1088"/>
    </row>
    <row r="121" spans="1:10" ht="15.75" customHeight="1" thickBot="1" x14ac:dyDescent="0.3">
      <c r="A121" s="1094" t="s">
        <v>321</v>
      </c>
      <c r="B121" s="1094"/>
      <c r="C121" s="1094"/>
      <c r="D121" s="1094"/>
      <c r="E121" s="1094"/>
      <c r="F121" s="1094"/>
      <c r="G121" s="1094"/>
    </row>
    <row r="122" spans="1:10" x14ac:dyDescent="0.25">
      <c r="A122" s="62"/>
      <c r="B122" s="118"/>
      <c r="C122" s="118"/>
      <c r="D122" s="118"/>
      <c r="E122" s="134"/>
      <c r="F122" s="135"/>
      <c r="G122" s="133"/>
    </row>
    <row r="123" spans="1:10" ht="15.75" thickBot="1" x14ac:dyDescent="0.3">
      <c r="A123" s="60" t="s">
        <v>4</v>
      </c>
      <c r="B123" s="117"/>
      <c r="C123" s="118"/>
      <c r="D123" s="118"/>
      <c r="E123" s="134"/>
      <c r="F123" s="135"/>
      <c r="G123" s="133"/>
    </row>
    <row r="124" spans="1:10" ht="15.75" thickBot="1" x14ac:dyDescent="0.3">
      <c r="A124" s="1089" t="s">
        <v>316</v>
      </c>
      <c r="B124" s="1090"/>
      <c r="C124" s="1090"/>
      <c r="D124" s="1090"/>
      <c r="E124" s="1090"/>
      <c r="F124" s="1090"/>
      <c r="G124" s="1091"/>
    </row>
    <row r="125" spans="1:10" x14ac:dyDescent="0.25">
      <c r="A125" s="65"/>
      <c r="B125" s="117"/>
      <c r="C125" s="116"/>
      <c r="D125" s="180"/>
      <c r="E125" s="130"/>
      <c r="F125" s="133"/>
      <c r="G125" s="133"/>
    </row>
    <row r="126" spans="1:10" s="986" customFormat="1" ht="37.5" customHeight="1" x14ac:dyDescent="0.2">
      <c r="A126" s="506" t="s">
        <v>5</v>
      </c>
      <c r="B126" s="507" t="s">
        <v>6</v>
      </c>
      <c r="C126" s="680" t="s">
        <v>578</v>
      </c>
      <c r="D126" s="680" t="s">
        <v>579</v>
      </c>
      <c r="E126" s="680" t="s">
        <v>580</v>
      </c>
      <c r="F126" s="680" t="s">
        <v>581</v>
      </c>
      <c r="G126" s="681" t="s">
        <v>14</v>
      </c>
      <c r="H126" s="520"/>
    </row>
    <row r="127" spans="1:10" s="986" customFormat="1" ht="25.5" customHeight="1" x14ac:dyDescent="0.2">
      <c r="A127" s="508"/>
      <c r="B127" s="508"/>
      <c r="C127" s="248"/>
      <c r="D127" s="248"/>
      <c r="E127" s="248" t="s">
        <v>582</v>
      </c>
      <c r="F127" s="248" t="s">
        <v>583</v>
      </c>
      <c r="G127" s="248" t="s">
        <v>584</v>
      </c>
      <c r="H127" s="520"/>
    </row>
    <row r="128" spans="1:10" s="52" customFormat="1" ht="27.75" customHeight="1" x14ac:dyDescent="0.25">
      <c r="A128" s="1100" t="str">
        <f>'[1]CM.01-PERSONAL '!$C$46</f>
        <v>GERENCIA DE EJECUTORIA COACTIVA</v>
      </c>
      <c r="B128" s="1096">
        <v>5</v>
      </c>
      <c r="C128" s="929" t="str">
        <f>'[1]CM.02- FUNGIBLE'!$B$6</f>
        <v>Folder manila A4</v>
      </c>
      <c r="D128" s="930" t="s">
        <v>591</v>
      </c>
      <c r="E128" s="931">
        <v>1</v>
      </c>
      <c r="F128" s="932">
        <f>'[1]CM.02- FUNGIBLE'!$E$6</f>
        <v>0.71679999999999999</v>
      </c>
      <c r="G128" s="932">
        <f t="shared" ref="G128:G134" si="6">E128*F128</f>
        <v>0.71679999999999999</v>
      </c>
    </row>
    <row r="129" spans="1:10" s="52" customFormat="1" ht="27.75" customHeight="1" x14ac:dyDescent="0.25">
      <c r="A129" s="1101"/>
      <c r="B129" s="1097"/>
      <c r="C129" s="933" t="str">
        <f>'[1]CM.02- FUNGIBLE'!$B$5</f>
        <v>Faster</v>
      </c>
      <c r="D129" s="934" t="s">
        <v>591</v>
      </c>
      <c r="E129" s="935">
        <v>1</v>
      </c>
      <c r="F129" s="936">
        <f>'[1]CM.02- FUNGIBLE'!$E$5</f>
        <v>8.8000000000000009E-2</v>
      </c>
      <c r="G129" s="936">
        <f t="shared" si="6"/>
        <v>8.8000000000000009E-2</v>
      </c>
    </row>
    <row r="130" spans="1:10" s="52" customFormat="1" ht="27.75" customHeight="1" x14ac:dyDescent="0.25">
      <c r="A130" s="1101"/>
      <c r="B130" s="1097"/>
      <c r="C130" s="933" t="str">
        <f>'[1]CM.02- FUNGIBLE'!$B$8</f>
        <v>Papel Bond A-4 75 gramos</v>
      </c>
      <c r="D130" s="934" t="s">
        <v>591</v>
      </c>
      <c r="E130" s="935">
        <v>2</v>
      </c>
      <c r="F130" s="936">
        <f>'[1]CM.02- FUNGIBLE'!$E$8</f>
        <v>3.1600000000000003E-2</v>
      </c>
      <c r="G130" s="936">
        <f t="shared" si="6"/>
        <v>6.3200000000000006E-2</v>
      </c>
    </row>
    <row r="131" spans="1:10" s="52" customFormat="1" ht="27.75" customHeight="1" x14ac:dyDescent="0.25">
      <c r="A131" s="1101"/>
      <c r="B131" s="1098"/>
      <c r="C131" s="933" t="str">
        <f>'[1]CM.02- FUNGIBLE'!$B$7</f>
        <v>Grapas 26/6</v>
      </c>
      <c r="D131" s="934" t="s">
        <v>591</v>
      </c>
      <c r="E131" s="935">
        <v>1</v>
      </c>
      <c r="F131" s="936">
        <f>'[1]CM.02- FUNGIBLE'!$E$7</f>
        <v>4.5199999999999998E-4</v>
      </c>
      <c r="G131" s="936">
        <f t="shared" si="6"/>
        <v>4.5199999999999998E-4</v>
      </c>
    </row>
    <row r="132" spans="1:10" s="52" customFormat="1" ht="25.5" customHeight="1" x14ac:dyDescent="0.25">
      <c r="A132" s="1101"/>
      <c r="B132" s="786">
        <v>7</v>
      </c>
      <c r="C132" s="933" t="str">
        <f>'[1]CM.02- FUNGIBLE'!$B$8</f>
        <v>Papel Bond A-4 75 gramos</v>
      </c>
      <c r="D132" s="934" t="s">
        <v>591</v>
      </c>
      <c r="E132" s="935">
        <v>1</v>
      </c>
      <c r="F132" s="936">
        <f>'[1]CM.02- FUNGIBLE'!$E$8</f>
        <v>3.1600000000000003E-2</v>
      </c>
      <c r="G132" s="936">
        <f t="shared" si="6"/>
        <v>3.1600000000000003E-2</v>
      </c>
    </row>
    <row r="133" spans="1:10" s="52" customFormat="1" ht="25.5" customHeight="1" x14ac:dyDescent="0.25">
      <c r="A133" s="1101"/>
      <c r="B133" s="786">
        <v>9</v>
      </c>
      <c r="C133" s="933" t="str">
        <f>'[1]CM.02- FUNGIBLE'!$B$8</f>
        <v>Papel Bond A-4 75 gramos</v>
      </c>
      <c r="D133" s="934" t="s">
        <v>591</v>
      </c>
      <c r="E133" s="935">
        <v>1</v>
      </c>
      <c r="F133" s="936">
        <f>'[1]CM.02- FUNGIBLE'!$E$8</f>
        <v>3.1600000000000003E-2</v>
      </c>
      <c r="G133" s="936">
        <f t="shared" si="6"/>
        <v>3.1600000000000003E-2</v>
      </c>
    </row>
    <row r="134" spans="1:10" s="52" customFormat="1" ht="25.5" customHeight="1" thickBot="1" x14ac:dyDescent="0.3">
      <c r="A134" s="1102"/>
      <c r="B134" s="786">
        <v>11</v>
      </c>
      <c r="C134" s="933" t="str">
        <f>'[1]CM.02- FUNGIBLE'!$B$8</f>
        <v>Papel Bond A-4 75 gramos</v>
      </c>
      <c r="D134" s="934" t="s">
        <v>591</v>
      </c>
      <c r="E134" s="935">
        <v>1</v>
      </c>
      <c r="F134" s="936">
        <f>'[1]CM.02- FUNGIBLE'!$E$8</f>
        <v>3.1600000000000003E-2</v>
      </c>
      <c r="G134" s="936">
        <f t="shared" si="6"/>
        <v>3.1600000000000003E-2</v>
      </c>
    </row>
    <row r="135" spans="1:10" s="52" customFormat="1" ht="36.75" thickBot="1" x14ac:dyDescent="0.3">
      <c r="D135" s="188"/>
      <c r="E135" s="188"/>
      <c r="F135" s="692" t="s">
        <v>592</v>
      </c>
      <c r="G135" s="607">
        <f>SUM(G128:G134)</f>
        <v>0.96325199999999989</v>
      </c>
    </row>
    <row r="138" spans="1:10" s="52" customFormat="1" ht="23.25" customHeight="1" x14ac:dyDescent="0.25">
      <c r="A138" s="1026" t="s">
        <v>55</v>
      </c>
      <c r="B138" s="1026"/>
      <c r="C138" s="1026"/>
      <c r="D138" s="1026"/>
      <c r="E138" s="1026"/>
      <c r="F138" s="1026"/>
      <c r="G138" s="1026"/>
      <c r="H138" s="67"/>
      <c r="I138" s="67"/>
      <c r="J138" s="67"/>
    </row>
    <row r="139" spans="1:10" s="52" customFormat="1" ht="13.5" customHeight="1" x14ac:dyDescent="0.25">
      <c r="A139" s="1027" t="s">
        <v>673</v>
      </c>
      <c r="B139" s="1027"/>
      <c r="C139" s="1027"/>
      <c r="D139" s="1027"/>
      <c r="E139" s="1027"/>
      <c r="F139" s="1027"/>
      <c r="G139" s="1027"/>
      <c r="H139" s="67"/>
      <c r="I139" s="67"/>
      <c r="J139" s="67"/>
    </row>
    <row r="140" spans="1:10" s="52" customFormat="1" ht="13.5" customHeight="1" x14ac:dyDescent="0.25">
      <c r="A140" s="1025" t="s">
        <v>676</v>
      </c>
      <c r="B140" s="1025"/>
      <c r="C140" s="1025"/>
      <c r="D140" s="1025"/>
      <c r="E140" s="1025"/>
      <c r="F140" s="1025"/>
      <c r="G140" s="1025"/>
      <c r="H140" s="67"/>
      <c r="I140" s="67"/>
      <c r="J140" s="67"/>
    </row>
    <row r="141" spans="1:10" s="52" customFormat="1" ht="15.75" customHeight="1" x14ac:dyDescent="0.25">
      <c r="A141" s="984"/>
      <c r="B141" s="984"/>
      <c r="C141" s="984"/>
      <c r="D141" s="984"/>
      <c r="E141" s="984"/>
      <c r="F141" s="984"/>
      <c r="G141" s="984"/>
    </row>
    <row r="142" spans="1:10" ht="15.75" thickBot="1" x14ac:dyDescent="0.3">
      <c r="A142" s="60" t="s">
        <v>3</v>
      </c>
      <c r="B142" s="117"/>
      <c r="C142" s="117"/>
      <c r="D142" s="117"/>
      <c r="E142" s="131"/>
      <c r="F142" s="132"/>
      <c r="G142" s="133"/>
    </row>
    <row r="143" spans="1:10" ht="15.75" customHeight="1" thickBot="1" x14ac:dyDescent="0.3">
      <c r="A143" s="1086" t="s">
        <v>495</v>
      </c>
      <c r="B143" s="1087"/>
      <c r="C143" s="1087"/>
      <c r="D143" s="1087"/>
      <c r="E143" s="1087"/>
      <c r="F143" s="1087"/>
      <c r="G143" s="1088"/>
    </row>
    <row r="144" spans="1:10" ht="15.75" customHeight="1" thickBot="1" x14ac:dyDescent="0.3">
      <c r="A144" s="1094" t="s">
        <v>322</v>
      </c>
      <c r="B144" s="1094"/>
      <c r="C144" s="1094"/>
      <c r="D144" s="1094"/>
      <c r="E144" s="1094"/>
      <c r="F144" s="1094"/>
      <c r="G144" s="1094"/>
    </row>
    <row r="145" spans="1:8" x14ac:dyDescent="0.25">
      <c r="A145" s="62"/>
      <c r="B145" s="118"/>
      <c r="C145" s="118"/>
      <c r="D145" s="118"/>
      <c r="E145" s="134"/>
      <c r="F145" s="135"/>
      <c r="G145" s="133"/>
    </row>
    <row r="146" spans="1:8" ht="15.75" thickBot="1" x14ac:dyDescent="0.3">
      <c r="A146" s="60" t="s">
        <v>4</v>
      </c>
      <c r="B146" s="117"/>
      <c r="C146" s="118"/>
      <c r="D146" s="118"/>
      <c r="E146" s="134"/>
      <c r="F146" s="135"/>
      <c r="G146" s="133"/>
    </row>
    <row r="147" spans="1:8" ht="15.75" thickBot="1" x14ac:dyDescent="0.3">
      <c r="A147" s="1089" t="s">
        <v>316</v>
      </c>
      <c r="B147" s="1090"/>
      <c r="C147" s="1090"/>
      <c r="D147" s="1090"/>
      <c r="E147" s="1090"/>
      <c r="F147" s="1090"/>
      <c r="G147" s="1091"/>
    </row>
    <row r="148" spans="1:8" x14ac:dyDescent="0.25">
      <c r="A148" s="65"/>
      <c r="B148" s="117"/>
      <c r="C148" s="116"/>
      <c r="D148" s="180"/>
      <c r="E148" s="130"/>
      <c r="F148" s="133"/>
      <c r="G148" s="133"/>
    </row>
    <row r="149" spans="1:8" s="986" customFormat="1" ht="37.5" customHeight="1" x14ac:dyDescent="0.2">
      <c r="A149" s="506" t="s">
        <v>5</v>
      </c>
      <c r="B149" s="507" t="s">
        <v>6</v>
      </c>
      <c r="C149" s="680" t="s">
        <v>578</v>
      </c>
      <c r="D149" s="680" t="s">
        <v>579</v>
      </c>
      <c r="E149" s="680" t="s">
        <v>580</v>
      </c>
      <c r="F149" s="680" t="s">
        <v>581</v>
      </c>
      <c r="G149" s="681" t="s">
        <v>14</v>
      </c>
      <c r="H149" s="520"/>
    </row>
    <row r="150" spans="1:8" s="986" customFormat="1" ht="25.5" customHeight="1" x14ac:dyDescent="0.2">
      <c r="A150" s="508"/>
      <c r="B150" s="508"/>
      <c r="C150" s="248"/>
      <c r="D150" s="248"/>
      <c r="E150" s="248" t="s">
        <v>582</v>
      </c>
      <c r="F150" s="248" t="s">
        <v>583</v>
      </c>
      <c r="G150" s="248" t="s">
        <v>584</v>
      </c>
      <c r="H150" s="520"/>
    </row>
    <row r="151" spans="1:8" s="52" customFormat="1" ht="27.75" customHeight="1" x14ac:dyDescent="0.25">
      <c r="A151" s="1100" t="str">
        <f>'[1]CM.01-PERSONAL '!$C$46</f>
        <v>GERENCIA DE EJECUTORIA COACTIVA</v>
      </c>
      <c r="B151" s="1096">
        <v>5</v>
      </c>
      <c r="C151" s="929" t="str">
        <f>'[1]CM.02- FUNGIBLE'!$B$6</f>
        <v>Folder manila A4</v>
      </c>
      <c r="D151" s="930" t="s">
        <v>591</v>
      </c>
      <c r="E151" s="931">
        <v>1</v>
      </c>
      <c r="F151" s="932">
        <f>'[1]CM.02- FUNGIBLE'!$E$6</f>
        <v>0.71679999999999999</v>
      </c>
      <c r="G151" s="932">
        <f t="shared" ref="G151:G157" si="7">E151*F151</f>
        <v>0.71679999999999999</v>
      </c>
    </row>
    <row r="152" spans="1:8" s="52" customFormat="1" ht="27.75" customHeight="1" x14ac:dyDescent="0.25">
      <c r="A152" s="1101"/>
      <c r="B152" s="1097"/>
      <c r="C152" s="933" t="str">
        <f>'[1]CM.02- FUNGIBLE'!$B$5</f>
        <v>Faster</v>
      </c>
      <c r="D152" s="934" t="s">
        <v>591</v>
      </c>
      <c r="E152" s="935">
        <v>1</v>
      </c>
      <c r="F152" s="936">
        <f>'[1]CM.02- FUNGIBLE'!$E$5</f>
        <v>8.8000000000000009E-2</v>
      </c>
      <c r="G152" s="936">
        <f t="shared" si="7"/>
        <v>8.8000000000000009E-2</v>
      </c>
    </row>
    <row r="153" spans="1:8" s="52" customFormat="1" ht="27.75" customHeight="1" x14ac:dyDescent="0.25">
      <c r="A153" s="1101"/>
      <c r="B153" s="1097"/>
      <c r="C153" s="933" t="str">
        <f>'[1]CM.02- FUNGIBLE'!$B$8</f>
        <v>Papel Bond A-4 75 gramos</v>
      </c>
      <c r="D153" s="934" t="s">
        <v>591</v>
      </c>
      <c r="E153" s="935">
        <v>2</v>
      </c>
      <c r="F153" s="936">
        <f>'[1]CM.02- FUNGIBLE'!$E$8</f>
        <v>3.1600000000000003E-2</v>
      </c>
      <c r="G153" s="936">
        <f t="shared" si="7"/>
        <v>6.3200000000000006E-2</v>
      </c>
    </row>
    <row r="154" spans="1:8" s="52" customFormat="1" ht="27.75" customHeight="1" x14ac:dyDescent="0.25">
      <c r="A154" s="1101"/>
      <c r="B154" s="1098"/>
      <c r="C154" s="933" t="str">
        <f>'[1]CM.02- FUNGIBLE'!$B$7</f>
        <v>Grapas 26/6</v>
      </c>
      <c r="D154" s="934" t="s">
        <v>591</v>
      </c>
      <c r="E154" s="935">
        <v>1</v>
      </c>
      <c r="F154" s="936">
        <f>'[1]CM.02- FUNGIBLE'!$E$7</f>
        <v>4.5199999999999998E-4</v>
      </c>
      <c r="G154" s="936">
        <f t="shared" si="7"/>
        <v>4.5199999999999998E-4</v>
      </c>
    </row>
    <row r="155" spans="1:8" s="52" customFormat="1" ht="25.5" customHeight="1" x14ac:dyDescent="0.25">
      <c r="A155" s="1101"/>
      <c r="B155" s="786">
        <v>7</v>
      </c>
      <c r="C155" s="933" t="str">
        <f>'[1]CM.02- FUNGIBLE'!$B$8</f>
        <v>Papel Bond A-4 75 gramos</v>
      </c>
      <c r="D155" s="934" t="s">
        <v>591</v>
      </c>
      <c r="E155" s="935">
        <v>1</v>
      </c>
      <c r="F155" s="936">
        <f>'[1]CM.02- FUNGIBLE'!$E$8</f>
        <v>3.1600000000000003E-2</v>
      </c>
      <c r="G155" s="936">
        <f t="shared" si="7"/>
        <v>3.1600000000000003E-2</v>
      </c>
    </row>
    <row r="156" spans="1:8" s="52" customFormat="1" ht="25.5" customHeight="1" x14ac:dyDescent="0.25">
      <c r="A156" s="1101"/>
      <c r="B156" s="786">
        <v>9</v>
      </c>
      <c r="C156" s="933" t="str">
        <f>'[1]CM.02- FUNGIBLE'!$B$8</f>
        <v>Papel Bond A-4 75 gramos</v>
      </c>
      <c r="D156" s="934" t="s">
        <v>591</v>
      </c>
      <c r="E156" s="935">
        <v>1</v>
      </c>
      <c r="F156" s="936">
        <f>'[1]CM.02- FUNGIBLE'!$E$8</f>
        <v>3.1600000000000003E-2</v>
      </c>
      <c r="G156" s="936">
        <f t="shared" si="7"/>
        <v>3.1600000000000003E-2</v>
      </c>
    </row>
    <row r="157" spans="1:8" s="52" customFormat="1" ht="25.5" customHeight="1" thickBot="1" x14ac:dyDescent="0.3">
      <c r="A157" s="1102"/>
      <c r="B157" s="786">
        <v>11</v>
      </c>
      <c r="C157" s="933" t="str">
        <f>'[1]CM.02- FUNGIBLE'!$B$8</f>
        <v>Papel Bond A-4 75 gramos</v>
      </c>
      <c r="D157" s="934" t="s">
        <v>591</v>
      </c>
      <c r="E157" s="935">
        <v>1</v>
      </c>
      <c r="F157" s="936">
        <f>'[1]CM.02- FUNGIBLE'!$E$8</f>
        <v>3.1600000000000003E-2</v>
      </c>
      <c r="G157" s="936">
        <f t="shared" si="7"/>
        <v>3.1600000000000003E-2</v>
      </c>
    </row>
    <row r="158" spans="1:8" s="52" customFormat="1" ht="36.75" thickBot="1" x14ac:dyDescent="0.3">
      <c r="D158" s="188"/>
      <c r="E158" s="188"/>
      <c r="F158" s="692" t="s">
        <v>592</v>
      </c>
      <c r="G158" s="607">
        <f>SUM(G151:G157)</f>
        <v>0.96325199999999989</v>
      </c>
    </row>
    <row r="159" spans="1:8" s="71" customFormat="1" x14ac:dyDescent="0.25">
      <c r="D159" s="187"/>
      <c r="E159" s="187"/>
      <c r="F159" s="694"/>
      <c r="G159" s="612"/>
    </row>
    <row r="160" spans="1:8" ht="15.75" thickBot="1" x14ac:dyDescent="0.3"/>
    <row r="161" spans="1:10" ht="24.75" thickTop="1" thickBot="1" x14ac:dyDescent="0.4">
      <c r="A161" s="1080" t="s">
        <v>53</v>
      </c>
      <c r="B161" s="1081"/>
      <c r="C161" s="1081"/>
      <c r="D161" s="1081"/>
      <c r="E161" s="1081"/>
      <c r="F161" s="1081"/>
      <c r="G161" s="1082"/>
    </row>
    <row r="162" spans="1:10" ht="15.75" thickTop="1" x14ac:dyDescent="0.25"/>
    <row r="163" spans="1:10" s="52" customFormat="1" ht="23.25" customHeight="1" x14ac:dyDescent="0.25">
      <c r="A163" s="1026" t="s">
        <v>55</v>
      </c>
      <c r="B163" s="1026"/>
      <c r="C163" s="1026"/>
      <c r="D163" s="1026"/>
      <c r="E163" s="1026"/>
      <c r="F163" s="1026"/>
      <c r="G163" s="1026"/>
      <c r="H163" s="67"/>
      <c r="I163" s="67"/>
      <c r="J163" s="67"/>
    </row>
    <row r="164" spans="1:10" s="52" customFormat="1" ht="13.5" customHeight="1" x14ac:dyDescent="0.25">
      <c r="A164" s="1027" t="s">
        <v>673</v>
      </c>
      <c r="B164" s="1027"/>
      <c r="C164" s="1027"/>
      <c r="D164" s="1027"/>
      <c r="E164" s="1027"/>
      <c r="F164" s="1027"/>
      <c r="G164" s="1027"/>
      <c r="H164" s="67"/>
      <c r="I164" s="67"/>
      <c r="J164" s="67"/>
    </row>
    <row r="165" spans="1:10" s="52" customFormat="1" ht="13.5" customHeight="1" x14ac:dyDescent="0.25">
      <c r="A165" s="1025" t="s">
        <v>676</v>
      </c>
      <c r="B165" s="1025"/>
      <c r="C165" s="1025"/>
      <c r="D165" s="1025"/>
      <c r="E165" s="1025"/>
      <c r="F165" s="1025"/>
      <c r="G165" s="1025"/>
      <c r="H165" s="67"/>
      <c r="I165" s="67"/>
      <c r="J165" s="67"/>
    </row>
    <row r="166" spans="1:10" s="52" customFormat="1" ht="15.75" customHeight="1" x14ac:dyDescent="0.25">
      <c r="A166" s="984"/>
      <c r="B166" s="984"/>
      <c r="C166" s="984"/>
      <c r="D166" s="984"/>
      <c r="E166" s="984"/>
      <c r="F166" s="984"/>
      <c r="G166" s="984"/>
    </row>
    <row r="167" spans="1:10" ht="15.75" thickBot="1" x14ac:dyDescent="0.3">
      <c r="A167" s="60" t="s">
        <v>3</v>
      </c>
      <c r="B167" s="117"/>
      <c r="C167" s="117"/>
      <c r="D167" s="117"/>
      <c r="E167" s="131"/>
      <c r="F167" s="132"/>
      <c r="G167" s="133"/>
    </row>
    <row r="168" spans="1:10" ht="20.25" customHeight="1" thickBot="1" x14ac:dyDescent="0.3">
      <c r="A168" s="1086" t="s">
        <v>496</v>
      </c>
      <c r="B168" s="1087"/>
      <c r="C168" s="1087"/>
      <c r="D168" s="1087"/>
      <c r="E168" s="1087"/>
      <c r="F168" s="1087"/>
      <c r="G168" s="1088"/>
    </row>
    <row r="169" spans="1:10" x14ac:dyDescent="0.25">
      <c r="A169" s="62"/>
      <c r="B169" s="118"/>
      <c r="C169" s="118"/>
      <c r="D169" s="118"/>
      <c r="E169" s="134"/>
      <c r="F169" s="135"/>
      <c r="G169" s="133"/>
    </row>
    <row r="170" spans="1:10" ht="15.75" thickBot="1" x14ac:dyDescent="0.3">
      <c r="A170" s="60" t="s">
        <v>4</v>
      </c>
      <c r="B170" s="117"/>
      <c r="C170" s="118"/>
      <c r="D170" s="118"/>
      <c r="E170" s="134"/>
      <c r="F170" s="135"/>
      <c r="G170" s="133"/>
    </row>
    <row r="171" spans="1:10" ht="15.75" thickBot="1" x14ac:dyDescent="0.3">
      <c r="A171" s="1089" t="s">
        <v>324</v>
      </c>
      <c r="B171" s="1090"/>
      <c r="C171" s="1090"/>
      <c r="D171" s="1090"/>
      <c r="E171" s="1090"/>
      <c r="F171" s="1090"/>
      <c r="G171" s="1091"/>
    </row>
    <row r="172" spans="1:10" x14ac:dyDescent="0.25">
      <c r="A172" s="65"/>
      <c r="B172" s="117"/>
      <c r="C172" s="116"/>
      <c r="D172" s="180"/>
      <c r="E172" s="130"/>
      <c r="F172" s="133"/>
      <c r="G172" s="133"/>
    </row>
    <row r="173" spans="1:10" s="676" customFormat="1" ht="37.5" customHeight="1" x14ac:dyDescent="0.2">
      <c r="A173" s="506" t="s">
        <v>5</v>
      </c>
      <c r="B173" s="507" t="s">
        <v>6</v>
      </c>
      <c r="C173" s="680" t="s">
        <v>578</v>
      </c>
      <c r="D173" s="680" t="s">
        <v>579</v>
      </c>
      <c r="E173" s="680" t="s">
        <v>580</v>
      </c>
      <c r="F173" s="680" t="s">
        <v>581</v>
      </c>
      <c r="G173" s="681" t="s">
        <v>14</v>
      </c>
      <c r="H173" s="520"/>
    </row>
    <row r="174" spans="1:10" s="676" customFormat="1" ht="25.5" customHeight="1" x14ac:dyDescent="0.2">
      <c r="A174" s="508"/>
      <c r="B174" s="508"/>
      <c r="C174" s="248"/>
      <c r="D174" s="248"/>
      <c r="E174" s="248" t="s">
        <v>582</v>
      </c>
      <c r="F174" s="248" t="s">
        <v>583</v>
      </c>
      <c r="G174" s="248" t="s">
        <v>584</v>
      </c>
      <c r="H174" s="520"/>
    </row>
    <row r="175" spans="1:10" ht="26.25" thickBot="1" x14ac:dyDescent="0.3">
      <c r="A175" s="989" t="str">
        <f>'[1]CM.01-PERSONAL '!$C$46</f>
        <v>GERENCIA DE EJECUTORIA COACTIVA</v>
      </c>
      <c r="B175" s="990">
        <v>3</v>
      </c>
      <c r="C175" s="933" t="str">
        <f>'[1]CM.02- FUNGIBLE'!$B$8</f>
        <v>Papel Bond A-4 75 gramos</v>
      </c>
      <c r="D175" s="934" t="s">
        <v>591</v>
      </c>
      <c r="E175" s="935">
        <v>5</v>
      </c>
      <c r="F175" s="936">
        <f>'[1]CM.02- FUNGIBLE'!$E$8</f>
        <v>3.1600000000000003E-2</v>
      </c>
      <c r="G175" s="936">
        <f t="shared" ref="G175" si="8">E175*F175</f>
        <v>0.15800000000000003</v>
      </c>
    </row>
    <row r="176" spans="1:10" ht="36.75" thickBot="1" x14ac:dyDescent="0.3">
      <c r="A176" s="188"/>
      <c r="B176" s="188"/>
      <c r="C176" s="188"/>
      <c r="D176" s="188"/>
      <c r="E176" s="188"/>
      <c r="F176" s="692" t="s">
        <v>592</v>
      </c>
      <c r="G176" s="607">
        <f>SUM(G175:G175)</f>
        <v>0.15800000000000003</v>
      </c>
    </row>
  </sheetData>
  <mergeCells count="62">
    <mergeCell ref="A128:A134"/>
    <mergeCell ref="B128:B131"/>
    <mergeCell ref="A151:A157"/>
    <mergeCell ref="B151:B154"/>
    <mergeCell ref="A14:A20"/>
    <mergeCell ref="A37:A43"/>
    <mergeCell ref="B37:B40"/>
    <mergeCell ref="A60:A66"/>
    <mergeCell ref="B60:B63"/>
    <mergeCell ref="A83:A89"/>
    <mergeCell ref="B83:B86"/>
    <mergeCell ref="A106:A112"/>
    <mergeCell ref="B106:B109"/>
    <mergeCell ref="A33:G33"/>
    <mergeCell ref="A24:G24"/>
    <mergeCell ref="A25:G25"/>
    <mergeCell ref="A1:G1"/>
    <mergeCell ref="A2:G2"/>
    <mergeCell ref="A3:G3"/>
    <mergeCell ref="A6:G6"/>
    <mergeCell ref="A10:G10"/>
    <mergeCell ref="A7:G7"/>
    <mergeCell ref="A26:G26"/>
    <mergeCell ref="A29:G29"/>
    <mergeCell ref="A30:G30"/>
    <mergeCell ref="B14:B17"/>
    <mergeCell ref="A79:G79"/>
    <mergeCell ref="A47:G47"/>
    <mergeCell ref="A48:G48"/>
    <mergeCell ref="A49:G49"/>
    <mergeCell ref="A52:G52"/>
    <mergeCell ref="A53:G53"/>
    <mergeCell ref="A56:G56"/>
    <mergeCell ref="A70:G70"/>
    <mergeCell ref="A71:G71"/>
    <mergeCell ref="A72:G72"/>
    <mergeCell ref="A75:G75"/>
    <mergeCell ref="A76:G76"/>
    <mergeCell ref="A124:G124"/>
    <mergeCell ref="A93:G93"/>
    <mergeCell ref="A94:G94"/>
    <mergeCell ref="A95:G95"/>
    <mergeCell ref="A98:G98"/>
    <mergeCell ref="A99:G99"/>
    <mergeCell ref="A102:G102"/>
    <mergeCell ref="A115:G115"/>
    <mergeCell ref="A116:G116"/>
    <mergeCell ref="A117:G117"/>
    <mergeCell ref="A120:G120"/>
    <mergeCell ref="A121:G121"/>
    <mergeCell ref="A171:G171"/>
    <mergeCell ref="A138:G138"/>
    <mergeCell ref="A139:G139"/>
    <mergeCell ref="A140:G140"/>
    <mergeCell ref="A143:G143"/>
    <mergeCell ref="A144:G144"/>
    <mergeCell ref="A147:G147"/>
    <mergeCell ref="A161:G161"/>
    <mergeCell ref="A163:G163"/>
    <mergeCell ref="A164:G164"/>
    <mergeCell ref="A165:G165"/>
    <mergeCell ref="A168:G168"/>
  </mergeCells>
  <hyperlinks>
    <hyperlink ref="A3:G3" location="calculo!A33" display="COSTO DE LOS MATERIALES FUNGIBLES "/>
    <hyperlink ref="A26:G26" location="calculo!A33" display="COSTO DE LOS MATERIALES FUNGIBLES "/>
    <hyperlink ref="A49:G49" location="calculo!A33" display="COSTO DE LOS MATERIALES FUNGIBLES "/>
    <hyperlink ref="A72:G72" location="calculo!A33" display="COSTO DE LOS MATERIALES FUNGIBLES "/>
    <hyperlink ref="A95:G95" location="calculo!A33" display="COSTO DE LOS MATERIALES FUNGIBLES "/>
    <hyperlink ref="A117:G117" location="calculo!A33" display="COSTO DE LOS MATERIALES FUNGIBLES "/>
    <hyperlink ref="A140:G140" location="calculo!A33" display="COSTO DE LOS MATERIALES FUNGIBLES "/>
    <hyperlink ref="A165:G165" location="calculo!A33" display="COSTO DE LOS MATERIALES FUNGIBLES "/>
  </hyperlinks>
  <pageMargins left="0.7" right="0.7" top="0.75" bottom="0.75" header="0.3" footer="0.3"/>
  <pageSetup paperSize="9" scale="63" orientation="portrait" r:id="rId1"/>
  <colBreaks count="1" manualBreakCount="1">
    <brk id="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J71"/>
  <sheetViews>
    <sheetView view="pageBreakPreview" topLeftCell="A43" zoomScale="60" workbookViewId="0">
      <selection activeCell="I41" sqref="I41"/>
    </sheetView>
  </sheetViews>
  <sheetFormatPr baseColWidth="10" defaultRowHeight="15" x14ac:dyDescent="0.25"/>
  <cols>
    <col min="1" max="1" width="22.140625" customWidth="1"/>
    <col min="2" max="2" width="12.7109375" customWidth="1"/>
    <col min="3" max="3" width="27" customWidth="1"/>
    <col min="4" max="4" width="13" customWidth="1"/>
    <col min="5" max="5" width="15.28515625" customWidth="1"/>
    <col min="6" max="6" width="15.42578125" style="304" customWidth="1"/>
    <col min="7" max="7" width="18" style="253" customWidth="1"/>
  </cols>
  <sheetData>
    <row r="1" spans="1:10" s="52" customFormat="1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s="52" customFormat="1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10" s="52" customFormat="1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10" s="52" customFormat="1" x14ac:dyDescent="0.25">
      <c r="A4" s="984"/>
      <c r="B4" s="984"/>
      <c r="C4" s="984"/>
      <c r="D4" s="984"/>
      <c r="E4" s="984"/>
      <c r="F4" s="984"/>
      <c r="G4" s="984"/>
    </row>
    <row r="5" spans="1:10" ht="15.75" thickBot="1" x14ac:dyDescent="0.3">
      <c r="A5" s="60" t="s">
        <v>3</v>
      </c>
      <c r="B5" s="117"/>
      <c r="C5" s="117"/>
      <c r="D5" s="117"/>
      <c r="E5" s="131"/>
      <c r="F5" s="132"/>
      <c r="G5" s="133"/>
    </row>
    <row r="6" spans="1:10" ht="16.5" customHeight="1" thickBot="1" x14ac:dyDescent="0.3">
      <c r="A6" s="1086" t="s">
        <v>325</v>
      </c>
      <c r="B6" s="1087"/>
      <c r="C6" s="1087"/>
      <c r="D6" s="1087"/>
      <c r="E6" s="1087"/>
      <c r="F6" s="1087"/>
      <c r="G6" s="1088"/>
    </row>
    <row r="7" spans="1:10" x14ac:dyDescent="0.25">
      <c r="A7" s="62" t="s">
        <v>327</v>
      </c>
      <c r="B7" s="118"/>
      <c r="C7" s="118"/>
      <c r="D7" s="118"/>
      <c r="E7" s="134"/>
      <c r="F7" s="135"/>
      <c r="G7" s="133"/>
    </row>
    <row r="8" spans="1:10" s="52" customFormat="1" x14ac:dyDescent="0.25">
      <c r="A8" s="62"/>
      <c r="B8" s="118"/>
      <c r="C8" s="118"/>
      <c r="D8" s="118"/>
      <c r="E8" s="134"/>
      <c r="F8" s="135"/>
      <c r="G8" s="133"/>
    </row>
    <row r="9" spans="1:10" ht="15.75" thickBot="1" x14ac:dyDescent="0.3">
      <c r="A9" s="60" t="s">
        <v>4</v>
      </c>
      <c r="B9" s="117"/>
      <c r="C9" s="118"/>
      <c r="D9" s="118"/>
      <c r="E9" s="134"/>
      <c r="F9" s="135"/>
      <c r="G9" s="133"/>
    </row>
    <row r="10" spans="1:10" ht="15.75" thickBot="1" x14ac:dyDescent="0.3">
      <c r="A10" s="1089" t="s">
        <v>326</v>
      </c>
      <c r="B10" s="1090"/>
      <c r="C10" s="1090"/>
      <c r="D10" s="1090"/>
      <c r="E10" s="1090"/>
      <c r="F10" s="1090"/>
      <c r="G10" s="1091"/>
    </row>
    <row r="11" spans="1:10" x14ac:dyDescent="0.25">
      <c r="A11" s="65"/>
      <c r="B11" s="117"/>
      <c r="C11" s="116"/>
      <c r="D11" s="180"/>
      <c r="E11" s="130"/>
      <c r="F11" s="133"/>
      <c r="G11" s="133"/>
    </row>
    <row r="12" spans="1:10" s="676" customFormat="1" ht="37.5" customHeight="1" x14ac:dyDescent="0.2">
      <c r="A12" s="506" t="s">
        <v>5</v>
      </c>
      <c r="B12" s="507" t="s">
        <v>6</v>
      </c>
      <c r="C12" s="680" t="s">
        <v>578</v>
      </c>
      <c r="D12" s="680" t="s">
        <v>579</v>
      </c>
      <c r="E12" s="680" t="s">
        <v>580</v>
      </c>
      <c r="F12" s="680" t="s">
        <v>581</v>
      </c>
      <c r="G12" s="681" t="s">
        <v>14</v>
      </c>
      <c r="H12" s="520"/>
    </row>
    <row r="13" spans="1:10" s="676" customFormat="1" ht="25.5" customHeight="1" x14ac:dyDescent="0.2">
      <c r="A13" s="508"/>
      <c r="B13" s="508"/>
      <c r="C13" s="248"/>
      <c r="D13" s="248"/>
      <c r="E13" s="248" t="s">
        <v>582</v>
      </c>
      <c r="F13" s="248" t="s">
        <v>583</v>
      </c>
      <c r="G13" s="248" t="s">
        <v>584</v>
      </c>
      <c r="H13" s="520"/>
    </row>
    <row r="14" spans="1:10" x14ac:dyDescent="0.25">
      <c r="A14" s="1104" t="str">
        <f>'[1]CM.01-PERSONAL '!$C$42</f>
        <v xml:space="preserve">GERENCIA DE FISCALIZACION </v>
      </c>
      <c r="B14" s="1096">
        <v>3</v>
      </c>
      <c r="C14" s="929" t="str">
        <f>'[1]CM.02- FUNGIBLE'!$B$6</f>
        <v>Folder manila A4</v>
      </c>
      <c r="D14" s="930" t="s">
        <v>591</v>
      </c>
      <c r="E14" s="931">
        <v>1</v>
      </c>
      <c r="F14" s="932">
        <f>'[1]CM.02- FUNGIBLE'!$E$6</f>
        <v>0.71679999999999999</v>
      </c>
      <c r="G14" s="932">
        <f t="shared" ref="G14:G16" si="0">E14*F14</f>
        <v>0.71679999999999999</v>
      </c>
    </row>
    <row r="15" spans="1:10" s="52" customFormat="1" x14ac:dyDescent="0.25">
      <c r="A15" s="1105"/>
      <c r="B15" s="1097"/>
      <c r="C15" s="933" t="str">
        <f>'[1]CM.02- FUNGIBLE'!$B$5</f>
        <v>Faster</v>
      </c>
      <c r="D15" s="934" t="s">
        <v>591</v>
      </c>
      <c r="E15" s="935">
        <v>1</v>
      </c>
      <c r="F15" s="936">
        <f>'[1]CM.02- FUNGIBLE'!$E$5</f>
        <v>8.8000000000000009E-2</v>
      </c>
      <c r="G15" s="936">
        <f t="shared" si="0"/>
        <v>8.8000000000000009E-2</v>
      </c>
    </row>
    <row r="16" spans="1:10" s="52" customFormat="1" ht="27.75" customHeight="1" x14ac:dyDescent="0.25">
      <c r="A16" s="1105"/>
      <c r="B16" s="1098"/>
      <c r="C16" s="933" t="str">
        <f>'[1]CM.02- FUNGIBLE'!$B$8</f>
        <v>Papel Bond A-4 75 gramos</v>
      </c>
      <c r="D16" s="934" t="s">
        <v>591</v>
      </c>
      <c r="E16" s="935">
        <v>1</v>
      </c>
      <c r="F16" s="936">
        <f>'[1]CM.02- FUNGIBLE'!$E$8</f>
        <v>3.1600000000000003E-2</v>
      </c>
      <c r="G16" s="936">
        <f t="shared" si="0"/>
        <v>3.1600000000000003E-2</v>
      </c>
    </row>
    <row r="17" spans="1:10" s="52" customFormat="1" ht="28.5" customHeight="1" x14ac:dyDescent="0.25">
      <c r="A17" s="1105"/>
      <c r="B17" s="992">
        <v>5</v>
      </c>
      <c r="C17" s="933" t="str">
        <f>'[1]CM.02- FUNGIBLE'!$B$8</f>
        <v>Papel Bond A-4 75 gramos</v>
      </c>
      <c r="D17" s="934" t="s">
        <v>591</v>
      </c>
      <c r="E17" s="935">
        <v>1</v>
      </c>
      <c r="F17" s="936">
        <f>'[1]CM.02- FUNGIBLE'!$E$8</f>
        <v>3.1600000000000003E-2</v>
      </c>
      <c r="G17" s="936">
        <f t="shared" ref="G17:G21" si="1">E17*F17</f>
        <v>3.1600000000000003E-2</v>
      </c>
    </row>
    <row r="18" spans="1:10" s="52" customFormat="1" ht="28.5" customHeight="1" x14ac:dyDescent="0.25">
      <c r="A18" s="1105"/>
      <c r="B18" s="1096">
        <v>10</v>
      </c>
      <c r="C18" s="933" t="str">
        <f>'[1]CM.02- FUNGIBLE'!$B$8</f>
        <v>Papel Bond A-4 75 gramos</v>
      </c>
      <c r="D18" s="934" t="s">
        <v>591</v>
      </c>
      <c r="E18" s="935">
        <v>5</v>
      </c>
      <c r="F18" s="936">
        <f>'[1]CM.02- FUNGIBLE'!$E$8</f>
        <v>3.1600000000000003E-2</v>
      </c>
      <c r="G18" s="936">
        <f t="shared" si="1"/>
        <v>0.15800000000000003</v>
      </c>
    </row>
    <row r="19" spans="1:10" s="52" customFormat="1" ht="28.5" customHeight="1" x14ac:dyDescent="0.25">
      <c r="A19" s="1105"/>
      <c r="B19" s="1097"/>
      <c r="C19" s="933" t="str">
        <f>'[1]CM.02- FUNGIBLE'!$B$7</f>
        <v>Grapas 26/6</v>
      </c>
      <c r="D19" s="934" t="s">
        <v>591</v>
      </c>
      <c r="E19" s="935">
        <v>1</v>
      </c>
      <c r="F19" s="936">
        <f>'[1]CM.02- FUNGIBLE'!$E$7</f>
        <v>4.5199999999999998E-4</v>
      </c>
      <c r="G19" s="936">
        <f t="shared" si="1"/>
        <v>4.5199999999999998E-4</v>
      </c>
    </row>
    <row r="20" spans="1:10" s="52" customFormat="1" ht="28.5" customHeight="1" x14ac:dyDescent="0.25">
      <c r="A20" s="1105"/>
      <c r="B20" s="1097"/>
      <c r="C20" s="933" t="str">
        <f>'[1]CM.02- FUNGIBLE'!$B$8</f>
        <v>Papel Bond A-4 75 gramos</v>
      </c>
      <c r="D20" s="934" t="s">
        <v>591</v>
      </c>
      <c r="E20" s="935">
        <v>2</v>
      </c>
      <c r="F20" s="936">
        <f>'[1]CM.02- FUNGIBLE'!$E$8</f>
        <v>3.1600000000000003E-2</v>
      </c>
      <c r="G20" s="936">
        <f t="shared" si="1"/>
        <v>6.3200000000000006E-2</v>
      </c>
    </row>
    <row r="21" spans="1:10" s="52" customFormat="1" ht="28.5" customHeight="1" x14ac:dyDescent="0.25">
      <c r="A21" s="1105"/>
      <c r="B21" s="1098"/>
      <c r="C21" s="933" t="str">
        <f>'[1]CM.02- FUNGIBLE'!$B$7</f>
        <v>Grapas 26/6</v>
      </c>
      <c r="D21" s="934" t="s">
        <v>591</v>
      </c>
      <c r="E21" s="935">
        <v>1</v>
      </c>
      <c r="F21" s="936">
        <f>'[1]CM.02- FUNGIBLE'!$E$7</f>
        <v>4.5199999999999998E-4</v>
      </c>
      <c r="G21" s="936">
        <f t="shared" si="1"/>
        <v>4.5199999999999998E-4</v>
      </c>
    </row>
    <row r="22" spans="1:10" ht="15.75" thickBot="1" x14ac:dyDescent="0.3">
      <c r="A22" s="1106"/>
      <c r="B22" s="992">
        <v>12</v>
      </c>
      <c r="C22" s="933" t="str">
        <f>'[1]CM.02- FUNGIBLE'!$B$8</f>
        <v>Papel Bond A-4 75 gramos</v>
      </c>
      <c r="D22" s="934" t="s">
        <v>591</v>
      </c>
      <c r="E22" s="935">
        <v>1</v>
      </c>
      <c r="F22" s="936">
        <f>'[1]CM.02- FUNGIBLE'!$E$8</f>
        <v>3.1600000000000003E-2</v>
      </c>
      <c r="G22" s="936">
        <f t="shared" ref="G22" si="2">E22*F22</f>
        <v>3.1600000000000003E-2</v>
      </c>
    </row>
    <row r="23" spans="1:10" ht="36.75" thickBot="1" x14ac:dyDescent="0.3">
      <c r="A23" s="52"/>
      <c r="B23" s="52"/>
      <c r="C23" s="52"/>
      <c r="D23" s="188"/>
      <c r="E23" s="188"/>
      <c r="F23" s="692" t="s">
        <v>592</v>
      </c>
      <c r="G23" s="607">
        <f>SUM(G14:G22)</f>
        <v>1.1217039999999996</v>
      </c>
    </row>
    <row r="25" spans="1:10" s="52" customFormat="1" ht="23.25" customHeight="1" x14ac:dyDescent="0.25">
      <c r="A25" s="1026" t="s">
        <v>55</v>
      </c>
      <c r="B25" s="1026"/>
      <c r="C25" s="1026"/>
      <c r="D25" s="1026"/>
      <c r="E25" s="1026"/>
      <c r="F25" s="1026"/>
      <c r="G25" s="1026"/>
      <c r="H25" s="67"/>
      <c r="I25" s="67"/>
      <c r="J25" s="67"/>
    </row>
    <row r="26" spans="1:10" s="52" customFormat="1" ht="13.5" customHeight="1" x14ac:dyDescent="0.25">
      <c r="A26" s="1027" t="s">
        <v>673</v>
      </c>
      <c r="B26" s="1027"/>
      <c r="C26" s="1027"/>
      <c r="D26" s="1027"/>
      <c r="E26" s="1027"/>
      <c r="F26" s="1027"/>
      <c r="G26" s="1027"/>
      <c r="H26" s="67"/>
      <c r="I26" s="67"/>
      <c r="J26" s="67"/>
    </row>
    <row r="27" spans="1:10" s="52" customFormat="1" ht="13.5" customHeight="1" x14ac:dyDescent="0.25">
      <c r="A27" s="1025" t="s">
        <v>676</v>
      </c>
      <c r="B27" s="1025"/>
      <c r="C27" s="1025"/>
      <c r="D27" s="1025"/>
      <c r="E27" s="1025"/>
      <c r="F27" s="1025"/>
      <c r="G27" s="1025"/>
      <c r="H27" s="67"/>
      <c r="I27" s="67"/>
      <c r="J27" s="67"/>
    </row>
    <row r="28" spans="1:10" s="52" customFormat="1" x14ac:dyDescent="0.25">
      <c r="A28" s="984"/>
      <c r="B28" s="984"/>
      <c r="C28" s="984"/>
      <c r="D28" s="984"/>
      <c r="E28" s="984"/>
      <c r="F28" s="984"/>
      <c r="G28" s="984"/>
    </row>
    <row r="29" spans="1:10" ht="15.75" thickBot="1" x14ac:dyDescent="0.3">
      <c r="A29" s="60" t="s">
        <v>3</v>
      </c>
      <c r="B29" s="117"/>
      <c r="C29" s="117"/>
      <c r="D29" s="117"/>
      <c r="E29" s="131"/>
      <c r="F29" s="132"/>
      <c r="G29" s="133"/>
    </row>
    <row r="30" spans="1:10" ht="15.75" thickBot="1" x14ac:dyDescent="0.3">
      <c r="A30" s="1086" t="s">
        <v>325</v>
      </c>
      <c r="B30" s="1087"/>
      <c r="C30" s="1087"/>
      <c r="D30" s="1087"/>
      <c r="E30" s="1087"/>
      <c r="F30" s="1087"/>
      <c r="G30" s="1088"/>
    </row>
    <row r="31" spans="1:10" x14ac:dyDescent="0.25">
      <c r="A31" s="62" t="s">
        <v>328</v>
      </c>
      <c r="B31" s="118"/>
      <c r="C31" s="118"/>
      <c r="D31" s="118"/>
      <c r="E31" s="134"/>
      <c r="F31" s="135"/>
      <c r="G31" s="133"/>
    </row>
    <row r="32" spans="1:10" x14ac:dyDescent="0.25">
      <c r="A32" s="62"/>
      <c r="B32" s="118"/>
      <c r="C32" s="118"/>
      <c r="D32" s="118"/>
      <c r="E32" s="134"/>
      <c r="F32" s="135"/>
      <c r="G32" s="133"/>
    </row>
    <row r="33" spans="1:8" ht="15.75" thickBot="1" x14ac:dyDescent="0.3">
      <c r="A33" s="60" t="s">
        <v>4</v>
      </c>
      <c r="B33" s="117"/>
      <c r="C33" s="118"/>
      <c r="D33" s="118"/>
      <c r="E33" s="134"/>
      <c r="F33" s="135"/>
      <c r="G33" s="133"/>
    </row>
    <row r="34" spans="1:8" ht="15.75" thickBot="1" x14ac:dyDescent="0.3">
      <c r="A34" s="1089" t="s">
        <v>326</v>
      </c>
      <c r="B34" s="1090"/>
      <c r="C34" s="1090"/>
      <c r="D34" s="1090"/>
      <c r="E34" s="1090"/>
      <c r="F34" s="1090"/>
      <c r="G34" s="1091"/>
    </row>
    <row r="35" spans="1:8" x14ac:dyDescent="0.25">
      <c r="A35" s="65"/>
      <c r="B35" s="117"/>
      <c r="C35" s="116"/>
      <c r="D35" s="180"/>
      <c r="E35" s="130"/>
      <c r="F35" s="133"/>
      <c r="G35" s="133"/>
    </row>
    <row r="36" spans="1:8" s="986" customFormat="1" ht="37.5" customHeight="1" x14ac:dyDescent="0.2">
      <c r="A36" s="506" t="s">
        <v>5</v>
      </c>
      <c r="B36" s="507" t="s">
        <v>6</v>
      </c>
      <c r="C36" s="680" t="s">
        <v>578</v>
      </c>
      <c r="D36" s="680" t="s">
        <v>579</v>
      </c>
      <c r="E36" s="680" t="s">
        <v>580</v>
      </c>
      <c r="F36" s="680" t="s">
        <v>581</v>
      </c>
      <c r="G36" s="681" t="s">
        <v>14</v>
      </c>
      <c r="H36" s="520"/>
    </row>
    <row r="37" spans="1:8" s="986" customFormat="1" ht="25.5" customHeight="1" x14ac:dyDescent="0.2">
      <c r="A37" s="508"/>
      <c r="B37" s="508"/>
      <c r="C37" s="248"/>
      <c r="D37" s="248"/>
      <c r="E37" s="248" t="s">
        <v>582</v>
      </c>
      <c r="F37" s="248" t="s">
        <v>583</v>
      </c>
      <c r="G37" s="248" t="s">
        <v>584</v>
      </c>
      <c r="H37" s="520"/>
    </row>
    <row r="38" spans="1:8" s="52" customFormat="1" x14ac:dyDescent="0.25">
      <c r="A38" s="1104" t="str">
        <f>'[1]CM.01-PERSONAL '!$C$42</f>
        <v xml:space="preserve">GERENCIA DE FISCALIZACION </v>
      </c>
      <c r="B38" s="1096">
        <v>3</v>
      </c>
      <c r="C38" s="929" t="str">
        <f>'[1]CM.02- FUNGIBLE'!$B$6</f>
        <v>Folder manila A4</v>
      </c>
      <c r="D38" s="930" t="s">
        <v>591</v>
      </c>
      <c r="E38" s="931">
        <v>1</v>
      </c>
      <c r="F38" s="932">
        <f>'[1]CM.02- FUNGIBLE'!$E$6</f>
        <v>0.71679999999999999</v>
      </c>
      <c r="G38" s="932">
        <f t="shared" ref="G38:G46" si="3">E38*F38</f>
        <v>0.71679999999999999</v>
      </c>
    </row>
    <row r="39" spans="1:8" s="52" customFormat="1" x14ac:dyDescent="0.25">
      <c r="A39" s="1105"/>
      <c r="B39" s="1097"/>
      <c r="C39" s="933" t="str">
        <f>'[1]CM.02- FUNGIBLE'!$B$5</f>
        <v>Faster</v>
      </c>
      <c r="D39" s="934" t="s">
        <v>591</v>
      </c>
      <c r="E39" s="935">
        <v>1</v>
      </c>
      <c r="F39" s="936">
        <f>'[1]CM.02- FUNGIBLE'!$E$5</f>
        <v>8.8000000000000009E-2</v>
      </c>
      <c r="G39" s="936">
        <f t="shared" si="3"/>
        <v>8.8000000000000009E-2</v>
      </c>
    </row>
    <row r="40" spans="1:8" s="52" customFormat="1" ht="27.75" customHeight="1" x14ac:dyDescent="0.25">
      <c r="A40" s="1105"/>
      <c r="B40" s="1098"/>
      <c r="C40" s="933" t="str">
        <f>'[1]CM.02- FUNGIBLE'!$B$8</f>
        <v>Papel Bond A-4 75 gramos</v>
      </c>
      <c r="D40" s="934" t="s">
        <v>591</v>
      </c>
      <c r="E40" s="935">
        <v>1</v>
      </c>
      <c r="F40" s="936">
        <f>'[1]CM.02- FUNGIBLE'!$E$8</f>
        <v>3.1600000000000003E-2</v>
      </c>
      <c r="G40" s="936">
        <f t="shared" si="3"/>
        <v>3.1600000000000003E-2</v>
      </c>
    </row>
    <row r="41" spans="1:8" s="52" customFormat="1" ht="28.5" customHeight="1" x14ac:dyDescent="0.25">
      <c r="A41" s="1105"/>
      <c r="B41" s="992">
        <v>5</v>
      </c>
      <c r="C41" s="933" t="str">
        <f>'[1]CM.02- FUNGIBLE'!$B$8</f>
        <v>Papel Bond A-4 75 gramos</v>
      </c>
      <c r="D41" s="934" t="s">
        <v>591</v>
      </c>
      <c r="E41" s="935">
        <v>1</v>
      </c>
      <c r="F41" s="936">
        <f>'[1]CM.02- FUNGIBLE'!$E$8</f>
        <v>3.1600000000000003E-2</v>
      </c>
      <c r="G41" s="936">
        <f t="shared" si="3"/>
        <v>3.1600000000000003E-2</v>
      </c>
    </row>
    <row r="42" spans="1:8" s="52" customFormat="1" ht="28.5" customHeight="1" x14ac:dyDescent="0.25">
      <c r="A42" s="1105"/>
      <c r="B42" s="1096">
        <v>10</v>
      </c>
      <c r="C42" s="933" t="str">
        <f>'[1]CM.02- FUNGIBLE'!$B$8</f>
        <v>Papel Bond A-4 75 gramos</v>
      </c>
      <c r="D42" s="934" t="s">
        <v>591</v>
      </c>
      <c r="E42" s="935">
        <v>5</v>
      </c>
      <c r="F42" s="936">
        <f>'[1]CM.02- FUNGIBLE'!$E$8</f>
        <v>3.1600000000000003E-2</v>
      </c>
      <c r="G42" s="936">
        <f t="shared" si="3"/>
        <v>0.15800000000000003</v>
      </c>
    </row>
    <row r="43" spans="1:8" s="52" customFormat="1" ht="28.5" customHeight="1" x14ac:dyDescent="0.25">
      <c r="A43" s="1105"/>
      <c r="B43" s="1097"/>
      <c r="C43" s="933" t="str">
        <f>'[1]CM.02- FUNGIBLE'!$B$7</f>
        <v>Grapas 26/6</v>
      </c>
      <c r="D43" s="934" t="s">
        <v>591</v>
      </c>
      <c r="E43" s="935">
        <v>1</v>
      </c>
      <c r="F43" s="936">
        <f>'[1]CM.02- FUNGIBLE'!$E$7</f>
        <v>4.5199999999999998E-4</v>
      </c>
      <c r="G43" s="936">
        <f t="shared" si="3"/>
        <v>4.5199999999999998E-4</v>
      </c>
    </row>
    <row r="44" spans="1:8" s="52" customFormat="1" ht="28.5" customHeight="1" x14ac:dyDescent="0.25">
      <c r="A44" s="1105"/>
      <c r="B44" s="1097"/>
      <c r="C44" s="933" t="str">
        <f>'[1]CM.02- FUNGIBLE'!$B$8</f>
        <v>Papel Bond A-4 75 gramos</v>
      </c>
      <c r="D44" s="934" t="s">
        <v>591</v>
      </c>
      <c r="E44" s="935">
        <v>2</v>
      </c>
      <c r="F44" s="936">
        <f>'[1]CM.02- FUNGIBLE'!$E$8</f>
        <v>3.1600000000000003E-2</v>
      </c>
      <c r="G44" s="936">
        <f t="shared" si="3"/>
        <v>6.3200000000000006E-2</v>
      </c>
    </row>
    <row r="45" spans="1:8" s="52" customFormat="1" ht="28.5" customHeight="1" x14ac:dyDescent="0.25">
      <c r="A45" s="1105"/>
      <c r="B45" s="1098"/>
      <c r="C45" s="933" t="str">
        <f>'[1]CM.02- FUNGIBLE'!$B$7</f>
        <v>Grapas 26/6</v>
      </c>
      <c r="D45" s="934" t="s">
        <v>591</v>
      </c>
      <c r="E45" s="935">
        <v>1</v>
      </c>
      <c r="F45" s="936">
        <f>'[1]CM.02- FUNGIBLE'!$E$7</f>
        <v>4.5199999999999998E-4</v>
      </c>
      <c r="G45" s="936">
        <f t="shared" si="3"/>
        <v>4.5199999999999998E-4</v>
      </c>
    </row>
    <row r="46" spans="1:8" s="52" customFormat="1" ht="15.75" thickBot="1" x14ac:dyDescent="0.3">
      <c r="A46" s="1106"/>
      <c r="B46" s="992">
        <v>12</v>
      </c>
      <c r="C46" s="933" t="str">
        <f>'[1]CM.02- FUNGIBLE'!$B$8</f>
        <v>Papel Bond A-4 75 gramos</v>
      </c>
      <c r="D46" s="934" t="s">
        <v>591</v>
      </c>
      <c r="E46" s="935">
        <v>1</v>
      </c>
      <c r="F46" s="936">
        <f>'[1]CM.02- FUNGIBLE'!$E$8</f>
        <v>3.1600000000000003E-2</v>
      </c>
      <c r="G46" s="936">
        <f t="shared" si="3"/>
        <v>3.1600000000000003E-2</v>
      </c>
    </row>
    <row r="47" spans="1:8" s="52" customFormat="1" ht="36.75" thickBot="1" x14ac:dyDescent="0.3">
      <c r="D47" s="188"/>
      <c r="E47" s="188"/>
      <c r="F47" s="692" t="s">
        <v>592</v>
      </c>
      <c r="G47" s="607">
        <f>SUM(G38:G46)</f>
        <v>1.1217039999999996</v>
      </c>
    </row>
    <row r="48" spans="1:8" s="71" customFormat="1" x14ac:dyDescent="0.25">
      <c r="D48" s="150"/>
      <c r="E48" s="151"/>
      <c r="F48" s="152"/>
      <c r="G48" s="152"/>
    </row>
    <row r="49" spans="1:10" s="52" customFormat="1" ht="23.25" customHeight="1" x14ac:dyDescent="0.25">
      <c r="A49" s="1026" t="s">
        <v>55</v>
      </c>
      <c r="B49" s="1026"/>
      <c r="C49" s="1026"/>
      <c r="D49" s="1026"/>
      <c r="E49" s="1026"/>
      <c r="F49" s="1026"/>
      <c r="G49" s="1026"/>
      <c r="H49" s="67"/>
      <c r="I49" s="67"/>
      <c r="J49" s="67"/>
    </row>
    <row r="50" spans="1:10" s="52" customFormat="1" ht="13.5" customHeight="1" x14ac:dyDescent="0.25">
      <c r="A50" s="1027" t="s">
        <v>673</v>
      </c>
      <c r="B50" s="1027"/>
      <c r="C50" s="1027"/>
      <c r="D50" s="1027"/>
      <c r="E50" s="1027"/>
      <c r="F50" s="1027"/>
      <c r="G50" s="1027"/>
      <c r="H50" s="67"/>
      <c r="I50" s="67"/>
      <c r="J50" s="67"/>
    </row>
    <row r="51" spans="1:10" s="52" customFormat="1" ht="13.5" customHeight="1" x14ac:dyDescent="0.25">
      <c r="A51" s="1025" t="s">
        <v>676</v>
      </c>
      <c r="B51" s="1025"/>
      <c r="C51" s="1025"/>
      <c r="D51" s="1025"/>
      <c r="E51" s="1025"/>
      <c r="F51" s="1025"/>
      <c r="G51" s="1025"/>
      <c r="H51" s="67"/>
      <c r="I51" s="67"/>
      <c r="J51" s="67"/>
    </row>
    <row r="52" spans="1:10" x14ac:dyDescent="0.25">
      <c r="A52" s="59"/>
      <c r="B52" s="180"/>
      <c r="C52" s="116"/>
      <c r="D52" s="180"/>
      <c r="E52" s="130"/>
      <c r="F52" s="133"/>
      <c r="G52" s="133"/>
    </row>
    <row r="53" spans="1:10" ht="15.75" thickBot="1" x14ac:dyDescent="0.3">
      <c r="A53" s="60" t="s">
        <v>3</v>
      </c>
      <c r="B53" s="117"/>
      <c r="C53" s="117"/>
      <c r="D53" s="117"/>
      <c r="E53" s="131"/>
      <c r="F53" s="132"/>
      <c r="G53" s="133"/>
    </row>
    <row r="54" spans="1:10" ht="15.75" thickBot="1" x14ac:dyDescent="0.3">
      <c r="A54" s="1086" t="s">
        <v>325</v>
      </c>
      <c r="B54" s="1087"/>
      <c r="C54" s="1087"/>
      <c r="D54" s="1087"/>
      <c r="E54" s="1087"/>
      <c r="F54" s="1087"/>
      <c r="G54" s="1088"/>
    </row>
    <row r="55" spans="1:10" ht="15.75" thickBot="1" x14ac:dyDescent="0.3">
      <c r="A55" s="62" t="s">
        <v>329</v>
      </c>
      <c r="B55" s="118"/>
      <c r="C55" s="118"/>
      <c r="D55" s="118"/>
      <c r="E55" s="134"/>
      <c r="F55" s="135"/>
      <c r="G55" s="133"/>
    </row>
    <row r="56" spans="1:10" ht="15.75" customHeight="1" thickBot="1" x14ac:dyDescent="0.3">
      <c r="A56" s="62"/>
      <c r="B56" s="118"/>
      <c r="C56" s="118"/>
      <c r="D56" s="118"/>
      <c r="E56" s="1103" t="s">
        <v>493</v>
      </c>
      <c r="F56" s="1103"/>
      <c r="G56" s="543">
        <v>12</v>
      </c>
    </row>
    <row r="57" spans="1:10" ht="15.75" thickBot="1" x14ac:dyDescent="0.3">
      <c r="A57" s="60" t="s">
        <v>4</v>
      </c>
      <c r="B57" s="117"/>
      <c r="C57" s="118"/>
      <c r="D57" s="118"/>
      <c r="E57" s="134"/>
      <c r="F57" s="135"/>
      <c r="G57" s="133"/>
    </row>
    <row r="58" spans="1:10" ht="15.75" thickBot="1" x14ac:dyDescent="0.3">
      <c r="A58" s="1089" t="s">
        <v>326</v>
      </c>
      <c r="B58" s="1090"/>
      <c r="C58" s="1090"/>
      <c r="D58" s="1090"/>
      <c r="E58" s="1090"/>
      <c r="F58" s="1090"/>
      <c r="G58" s="1091"/>
    </row>
    <row r="59" spans="1:10" x14ac:dyDescent="0.25">
      <c r="A59" s="65"/>
      <c r="B59" s="117"/>
      <c r="C59" s="116"/>
      <c r="D59" s="180"/>
      <c r="E59" s="130"/>
      <c r="F59" s="133"/>
      <c r="G59" s="133"/>
    </row>
    <row r="60" spans="1:10" s="986" customFormat="1" ht="37.5" customHeight="1" x14ac:dyDescent="0.2">
      <c r="A60" s="506" t="s">
        <v>5</v>
      </c>
      <c r="B60" s="507" t="s">
        <v>6</v>
      </c>
      <c r="C60" s="680" t="s">
        <v>578</v>
      </c>
      <c r="D60" s="680" t="s">
        <v>579</v>
      </c>
      <c r="E60" s="680" t="s">
        <v>580</v>
      </c>
      <c r="F60" s="680" t="s">
        <v>581</v>
      </c>
      <c r="G60" s="681" t="s">
        <v>14</v>
      </c>
      <c r="H60" s="520"/>
    </row>
    <row r="61" spans="1:10" s="986" customFormat="1" ht="25.5" customHeight="1" x14ac:dyDescent="0.2">
      <c r="A61" s="508"/>
      <c r="B61" s="508"/>
      <c r="C61" s="248"/>
      <c r="D61" s="248"/>
      <c r="E61" s="248" t="s">
        <v>582</v>
      </c>
      <c r="F61" s="248" t="s">
        <v>583</v>
      </c>
      <c r="G61" s="248" t="s">
        <v>584</v>
      </c>
      <c r="H61" s="520"/>
    </row>
    <row r="62" spans="1:10" s="52" customFormat="1" x14ac:dyDescent="0.25">
      <c r="A62" s="1104" t="str">
        <f>'[1]CM.01-PERSONAL '!$C$42</f>
        <v xml:space="preserve">GERENCIA DE FISCALIZACION </v>
      </c>
      <c r="B62" s="1096">
        <v>3</v>
      </c>
      <c r="C62" s="929" t="str">
        <f>'[1]CM.02- FUNGIBLE'!$B$6</f>
        <v>Folder manila A4</v>
      </c>
      <c r="D62" s="930" t="s">
        <v>591</v>
      </c>
      <c r="E62" s="931">
        <v>1</v>
      </c>
      <c r="F62" s="932">
        <f>'[1]CM.02- FUNGIBLE'!$E$6</f>
        <v>0.71679999999999999</v>
      </c>
      <c r="G62" s="932">
        <f t="shared" ref="G62:G70" si="4">E62*F62</f>
        <v>0.71679999999999999</v>
      </c>
    </row>
    <row r="63" spans="1:10" s="52" customFormat="1" x14ac:dyDescent="0.25">
      <c r="A63" s="1105"/>
      <c r="B63" s="1097"/>
      <c r="C63" s="933" t="str">
        <f>'[1]CM.02- FUNGIBLE'!$B$5</f>
        <v>Faster</v>
      </c>
      <c r="D63" s="934" t="s">
        <v>591</v>
      </c>
      <c r="E63" s="935">
        <v>1</v>
      </c>
      <c r="F63" s="936">
        <f>'[1]CM.02- FUNGIBLE'!$E$5</f>
        <v>8.8000000000000009E-2</v>
      </c>
      <c r="G63" s="936">
        <f t="shared" si="4"/>
        <v>8.8000000000000009E-2</v>
      </c>
    </row>
    <row r="64" spans="1:10" s="52" customFormat="1" ht="27.75" customHeight="1" x14ac:dyDescent="0.25">
      <c r="A64" s="1105"/>
      <c r="B64" s="1098"/>
      <c r="C64" s="933" t="str">
        <f>'[1]CM.02- FUNGIBLE'!$B$8</f>
        <v>Papel Bond A-4 75 gramos</v>
      </c>
      <c r="D64" s="934" t="s">
        <v>591</v>
      </c>
      <c r="E64" s="935">
        <v>1</v>
      </c>
      <c r="F64" s="936">
        <f>'[1]CM.02- FUNGIBLE'!$E$8</f>
        <v>3.1600000000000003E-2</v>
      </c>
      <c r="G64" s="936">
        <f t="shared" si="4"/>
        <v>3.1600000000000003E-2</v>
      </c>
    </row>
    <row r="65" spans="1:7" s="52" customFormat="1" ht="28.5" customHeight="1" x14ac:dyDescent="0.25">
      <c r="A65" s="1105"/>
      <c r="B65" s="992">
        <v>5</v>
      </c>
      <c r="C65" s="933" t="str">
        <f>'[1]CM.02- FUNGIBLE'!$B$8</f>
        <v>Papel Bond A-4 75 gramos</v>
      </c>
      <c r="D65" s="934" t="s">
        <v>591</v>
      </c>
      <c r="E65" s="935">
        <v>1</v>
      </c>
      <c r="F65" s="936">
        <f>'[1]CM.02- FUNGIBLE'!$E$8</f>
        <v>3.1600000000000003E-2</v>
      </c>
      <c r="G65" s="936">
        <f t="shared" si="4"/>
        <v>3.1600000000000003E-2</v>
      </c>
    </row>
    <row r="66" spans="1:7" s="52" customFormat="1" ht="28.5" customHeight="1" x14ac:dyDescent="0.25">
      <c r="A66" s="1105"/>
      <c r="B66" s="1096">
        <v>10</v>
      </c>
      <c r="C66" s="933" t="str">
        <f>'[1]CM.02- FUNGIBLE'!$B$8</f>
        <v>Papel Bond A-4 75 gramos</v>
      </c>
      <c r="D66" s="934" t="s">
        <v>591</v>
      </c>
      <c r="E66" s="935">
        <v>5</v>
      </c>
      <c r="F66" s="936">
        <f>'[1]CM.02- FUNGIBLE'!$E$8</f>
        <v>3.1600000000000003E-2</v>
      </c>
      <c r="G66" s="936">
        <f t="shared" si="4"/>
        <v>0.15800000000000003</v>
      </c>
    </row>
    <row r="67" spans="1:7" s="52" customFormat="1" ht="28.5" customHeight="1" x14ac:dyDescent="0.25">
      <c r="A67" s="1105"/>
      <c r="B67" s="1097"/>
      <c r="C67" s="933" t="str">
        <f>'[1]CM.02- FUNGIBLE'!$B$7</f>
        <v>Grapas 26/6</v>
      </c>
      <c r="D67" s="934" t="s">
        <v>591</v>
      </c>
      <c r="E67" s="935">
        <v>1</v>
      </c>
      <c r="F67" s="936">
        <f>'[1]CM.02- FUNGIBLE'!$E$7</f>
        <v>4.5199999999999998E-4</v>
      </c>
      <c r="G67" s="936">
        <f t="shared" si="4"/>
        <v>4.5199999999999998E-4</v>
      </c>
    </row>
    <row r="68" spans="1:7" s="52" customFormat="1" ht="28.5" customHeight="1" x14ac:dyDescent="0.25">
      <c r="A68" s="1105"/>
      <c r="B68" s="1097"/>
      <c r="C68" s="933" t="str">
        <f>'[1]CM.02- FUNGIBLE'!$B$8</f>
        <v>Papel Bond A-4 75 gramos</v>
      </c>
      <c r="D68" s="934" t="s">
        <v>591</v>
      </c>
      <c r="E68" s="935">
        <v>2</v>
      </c>
      <c r="F68" s="936">
        <f>'[1]CM.02- FUNGIBLE'!$E$8</f>
        <v>3.1600000000000003E-2</v>
      </c>
      <c r="G68" s="936">
        <f t="shared" si="4"/>
        <v>6.3200000000000006E-2</v>
      </c>
    </row>
    <row r="69" spans="1:7" s="52" customFormat="1" ht="28.5" customHeight="1" x14ac:dyDescent="0.25">
      <c r="A69" s="1105"/>
      <c r="B69" s="1098"/>
      <c r="C69" s="933" t="str">
        <f>'[1]CM.02- FUNGIBLE'!$B$7</f>
        <v>Grapas 26/6</v>
      </c>
      <c r="D69" s="934" t="s">
        <v>591</v>
      </c>
      <c r="E69" s="935">
        <v>1</v>
      </c>
      <c r="F69" s="936">
        <f>'[1]CM.02- FUNGIBLE'!$E$7</f>
        <v>4.5199999999999998E-4</v>
      </c>
      <c r="G69" s="936">
        <f t="shared" si="4"/>
        <v>4.5199999999999998E-4</v>
      </c>
    </row>
    <row r="70" spans="1:7" s="52" customFormat="1" ht="15.75" thickBot="1" x14ac:dyDescent="0.3">
      <c r="A70" s="1106"/>
      <c r="B70" s="992">
        <v>12</v>
      </c>
      <c r="C70" s="933" t="str">
        <f>'[1]CM.02- FUNGIBLE'!$B$8</f>
        <v>Papel Bond A-4 75 gramos</v>
      </c>
      <c r="D70" s="934" t="s">
        <v>591</v>
      </c>
      <c r="E70" s="935">
        <v>1</v>
      </c>
      <c r="F70" s="936">
        <f>'[1]CM.02- FUNGIBLE'!$E$8</f>
        <v>3.1600000000000003E-2</v>
      </c>
      <c r="G70" s="936">
        <f t="shared" si="4"/>
        <v>3.1600000000000003E-2</v>
      </c>
    </row>
    <row r="71" spans="1:7" s="52" customFormat="1" ht="36.75" thickBot="1" x14ac:dyDescent="0.3">
      <c r="D71" s="188"/>
      <c r="E71" s="188"/>
      <c r="F71" s="692" t="s">
        <v>592</v>
      </c>
      <c r="G71" s="607">
        <f>SUM(G62:G70)</f>
        <v>1.1217039999999996</v>
      </c>
    </row>
  </sheetData>
  <mergeCells count="25">
    <mergeCell ref="A62:A70"/>
    <mergeCell ref="B62:B64"/>
    <mergeCell ref="B66:B69"/>
    <mergeCell ref="A25:G25"/>
    <mergeCell ref="A1:G1"/>
    <mergeCell ref="A2:G2"/>
    <mergeCell ref="A3:G3"/>
    <mergeCell ref="A6:G6"/>
    <mergeCell ref="A10:G10"/>
    <mergeCell ref="A51:G51"/>
    <mergeCell ref="A54:G54"/>
    <mergeCell ref="B14:B16"/>
    <mergeCell ref="A14:A22"/>
    <mergeCell ref="B18:B21"/>
    <mergeCell ref="A38:A46"/>
    <mergeCell ref="A58:G58"/>
    <mergeCell ref="A50:G50"/>
    <mergeCell ref="E56:F56"/>
    <mergeCell ref="B38:B40"/>
    <mergeCell ref="B42:B45"/>
    <mergeCell ref="A26:G26"/>
    <mergeCell ref="A27:G27"/>
    <mergeCell ref="A30:G30"/>
    <mergeCell ref="A34:G34"/>
    <mergeCell ref="A49:G49"/>
  </mergeCells>
  <hyperlinks>
    <hyperlink ref="A3:G3" location="calculo!A33" display="COSTO DE LOS MATERIALES FUNGIBLES "/>
    <hyperlink ref="A27:G27" location="calculo!A33" display="COSTO DE LOS MATERIALES FUNGIBLES "/>
    <hyperlink ref="A51:G51" location="calculo!A33" display="COSTO DE LOS MATERIALES FUNGIBLES "/>
  </hyperlinks>
  <pageMargins left="0.7" right="0.7" top="0.75" bottom="0.75" header="0.3" footer="0.3"/>
  <pageSetup paperSize="9" scale="70" orientation="portrait" r:id="rId1"/>
  <rowBreaks count="2" manualBreakCount="2">
    <brk id="24" max="6" man="1"/>
    <brk id="48" max="6" man="1"/>
  </rowBreaks>
  <colBreaks count="1" manualBreakCount="1">
    <brk id="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J284"/>
  <sheetViews>
    <sheetView view="pageBreakPreview" topLeftCell="A223" zoomScale="60" workbookViewId="0">
      <selection activeCell="M229" sqref="M229"/>
    </sheetView>
  </sheetViews>
  <sheetFormatPr baseColWidth="10" defaultRowHeight="15" x14ac:dyDescent="0.25"/>
  <cols>
    <col min="1" max="1" width="23.28515625" style="52" customWidth="1"/>
    <col min="2" max="2" width="12" style="52" customWidth="1"/>
    <col min="3" max="3" width="29.5703125" style="72" customWidth="1"/>
    <col min="4" max="4" width="12.5703125" style="52" customWidth="1"/>
    <col min="5" max="5" width="11.42578125" style="52"/>
    <col min="6" max="6" width="14" style="303" customWidth="1"/>
    <col min="7" max="7" width="11.42578125" style="253"/>
    <col min="8" max="8" width="11.42578125" style="304"/>
    <col min="9" max="244" width="11.42578125" style="52"/>
    <col min="245" max="245" width="29.28515625" style="52" customWidth="1"/>
    <col min="246" max="246" width="11.42578125" style="52"/>
    <col min="247" max="247" width="23.28515625" style="52" customWidth="1"/>
    <col min="248" max="248" width="13" style="52" customWidth="1"/>
    <col min="249" max="250" width="11.42578125" style="52"/>
    <col min="251" max="251" width="16" style="52" customWidth="1"/>
    <col min="252" max="252" width="11.42578125" style="52"/>
    <col min="253" max="253" width="14" style="52" customWidth="1"/>
    <col min="254" max="500" width="11.42578125" style="52"/>
    <col min="501" max="501" width="29.28515625" style="52" customWidth="1"/>
    <col min="502" max="502" width="11.42578125" style="52"/>
    <col min="503" max="503" width="23.28515625" style="52" customWidth="1"/>
    <col min="504" max="504" width="13" style="52" customWidth="1"/>
    <col min="505" max="506" width="11.42578125" style="52"/>
    <col min="507" max="507" width="16" style="52" customWidth="1"/>
    <col min="508" max="508" width="11.42578125" style="52"/>
    <col min="509" max="509" width="14" style="52" customWidth="1"/>
    <col min="510" max="756" width="11.42578125" style="52"/>
    <col min="757" max="757" width="29.28515625" style="52" customWidth="1"/>
    <col min="758" max="758" width="11.42578125" style="52"/>
    <col min="759" max="759" width="23.28515625" style="52" customWidth="1"/>
    <col min="760" max="760" width="13" style="52" customWidth="1"/>
    <col min="761" max="762" width="11.42578125" style="52"/>
    <col min="763" max="763" width="16" style="52" customWidth="1"/>
    <col min="764" max="764" width="11.42578125" style="52"/>
    <col min="765" max="765" width="14" style="52" customWidth="1"/>
    <col min="766" max="1012" width="11.42578125" style="52"/>
    <col min="1013" max="1013" width="29.28515625" style="52" customWidth="1"/>
    <col min="1014" max="1014" width="11.42578125" style="52"/>
    <col min="1015" max="1015" width="23.28515625" style="52" customWidth="1"/>
    <col min="1016" max="1016" width="13" style="52" customWidth="1"/>
    <col min="1017" max="1018" width="11.42578125" style="52"/>
    <col min="1019" max="1019" width="16" style="52" customWidth="1"/>
    <col min="1020" max="1020" width="11.42578125" style="52"/>
    <col min="1021" max="1021" width="14" style="52" customWidth="1"/>
    <col min="1022" max="1268" width="11.42578125" style="52"/>
    <col min="1269" max="1269" width="29.28515625" style="52" customWidth="1"/>
    <col min="1270" max="1270" width="11.42578125" style="52"/>
    <col min="1271" max="1271" width="23.28515625" style="52" customWidth="1"/>
    <col min="1272" max="1272" width="13" style="52" customWidth="1"/>
    <col min="1273" max="1274" width="11.42578125" style="52"/>
    <col min="1275" max="1275" width="16" style="52" customWidth="1"/>
    <col min="1276" max="1276" width="11.42578125" style="52"/>
    <col min="1277" max="1277" width="14" style="52" customWidth="1"/>
    <col min="1278" max="1524" width="11.42578125" style="52"/>
    <col min="1525" max="1525" width="29.28515625" style="52" customWidth="1"/>
    <col min="1526" max="1526" width="11.42578125" style="52"/>
    <col min="1527" max="1527" width="23.28515625" style="52" customWidth="1"/>
    <col min="1528" max="1528" width="13" style="52" customWidth="1"/>
    <col min="1529" max="1530" width="11.42578125" style="52"/>
    <col min="1531" max="1531" width="16" style="52" customWidth="1"/>
    <col min="1532" max="1532" width="11.42578125" style="52"/>
    <col min="1533" max="1533" width="14" style="52" customWidth="1"/>
    <col min="1534" max="1780" width="11.42578125" style="52"/>
    <col min="1781" max="1781" width="29.28515625" style="52" customWidth="1"/>
    <col min="1782" max="1782" width="11.42578125" style="52"/>
    <col min="1783" max="1783" width="23.28515625" style="52" customWidth="1"/>
    <col min="1784" max="1784" width="13" style="52" customWidth="1"/>
    <col min="1785" max="1786" width="11.42578125" style="52"/>
    <col min="1787" max="1787" width="16" style="52" customWidth="1"/>
    <col min="1788" max="1788" width="11.42578125" style="52"/>
    <col min="1789" max="1789" width="14" style="52" customWidth="1"/>
    <col min="1790" max="2036" width="11.42578125" style="52"/>
    <col min="2037" max="2037" width="29.28515625" style="52" customWidth="1"/>
    <col min="2038" max="2038" width="11.42578125" style="52"/>
    <col min="2039" max="2039" width="23.28515625" style="52" customWidth="1"/>
    <col min="2040" max="2040" width="13" style="52" customWidth="1"/>
    <col min="2041" max="2042" width="11.42578125" style="52"/>
    <col min="2043" max="2043" width="16" style="52" customWidth="1"/>
    <col min="2044" max="2044" width="11.42578125" style="52"/>
    <col min="2045" max="2045" width="14" style="52" customWidth="1"/>
    <col min="2046" max="2292" width="11.42578125" style="52"/>
    <col min="2293" max="2293" width="29.28515625" style="52" customWidth="1"/>
    <col min="2294" max="2294" width="11.42578125" style="52"/>
    <col min="2295" max="2295" width="23.28515625" style="52" customWidth="1"/>
    <col min="2296" max="2296" width="13" style="52" customWidth="1"/>
    <col min="2297" max="2298" width="11.42578125" style="52"/>
    <col min="2299" max="2299" width="16" style="52" customWidth="1"/>
    <col min="2300" max="2300" width="11.42578125" style="52"/>
    <col min="2301" max="2301" width="14" style="52" customWidth="1"/>
    <col min="2302" max="2548" width="11.42578125" style="52"/>
    <col min="2549" max="2549" width="29.28515625" style="52" customWidth="1"/>
    <col min="2550" max="2550" width="11.42578125" style="52"/>
    <col min="2551" max="2551" width="23.28515625" style="52" customWidth="1"/>
    <col min="2552" max="2552" width="13" style="52" customWidth="1"/>
    <col min="2553" max="2554" width="11.42578125" style="52"/>
    <col min="2555" max="2555" width="16" style="52" customWidth="1"/>
    <col min="2556" max="2556" width="11.42578125" style="52"/>
    <col min="2557" max="2557" width="14" style="52" customWidth="1"/>
    <col min="2558" max="2804" width="11.42578125" style="52"/>
    <col min="2805" max="2805" width="29.28515625" style="52" customWidth="1"/>
    <col min="2806" max="2806" width="11.42578125" style="52"/>
    <col min="2807" max="2807" width="23.28515625" style="52" customWidth="1"/>
    <col min="2808" max="2808" width="13" style="52" customWidth="1"/>
    <col min="2809" max="2810" width="11.42578125" style="52"/>
    <col min="2811" max="2811" width="16" style="52" customWidth="1"/>
    <col min="2812" max="2812" width="11.42578125" style="52"/>
    <col min="2813" max="2813" width="14" style="52" customWidth="1"/>
    <col min="2814" max="3060" width="11.42578125" style="52"/>
    <col min="3061" max="3061" width="29.28515625" style="52" customWidth="1"/>
    <col min="3062" max="3062" width="11.42578125" style="52"/>
    <col min="3063" max="3063" width="23.28515625" style="52" customWidth="1"/>
    <col min="3064" max="3064" width="13" style="52" customWidth="1"/>
    <col min="3065" max="3066" width="11.42578125" style="52"/>
    <col min="3067" max="3067" width="16" style="52" customWidth="1"/>
    <col min="3068" max="3068" width="11.42578125" style="52"/>
    <col min="3069" max="3069" width="14" style="52" customWidth="1"/>
    <col min="3070" max="3316" width="11.42578125" style="52"/>
    <col min="3317" max="3317" width="29.28515625" style="52" customWidth="1"/>
    <col min="3318" max="3318" width="11.42578125" style="52"/>
    <col min="3319" max="3319" width="23.28515625" style="52" customWidth="1"/>
    <col min="3320" max="3320" width="13" style="52" customWidth="1"/>
    <col min="3321" max="3322" width="11.42578125" style="52"/>
    <col min="3323" max="3323" width="16" style="52" customWidth="1"/>
    <col min="3324" max="3324" width="11.42578125" style="52"/>
    <col min="3325" max="3325" width="14" style="52" customWidth="1"/>
    <col min="3326" max="3572" width="11.42578125" style="52"/>
    <col min="3573" max="3573" width="29.28515625" style="52" customWidth="1"/>
    <col min="3574" max="3574" width="11.42578125" style="52"/>
    <col min="3575" max="3575" width="23.28515625" style="52" customWidth="1"/>
    <col min="3576" max="3576" width="13" style="52" customWidth="1"/>
    <col min="3577" max="3578" width="11.42578125" style="52"/>
    <col min="3579" max="3579" width="16" style="52" customWidth="1"/>
    <col min="3580" max="3580" width="11.42578125" style="52"/>
    <col min="3581" max="3581" width="14" style="52" customWidth="1"/>
    <col min="3582" max="3828" width="11.42578125" style="52"/>
    <col min="3829" max="3829" width="29.28515625" style="52" customWidth="1"/>
    <col min="3830" max="3830" width="11.42578125" style="52"/>
    <col min="3831" max="3831" width="23.28515625" style="52" customWidth="1"/>
    <col min="3832" max="3832" width="13" style="52" customWidth="1"/>
    <col min="3833" max="3834" width="11.42578125" style="52"/>
    <col min="3835" max="3835" width="16" style="52" customWidth="1"/>
    <col min="3836" max="3836" width="11.42578125" style="52"/>
    <col min="3837" max="3837" width="14" style="52" customWidth="1"/>
    <col min="3838" max="4084" width="11.42578125" style="52"/>
    <col min="4085" max="4085" width="29.28515625" style="52" customWidth="1"/>
    <col min="4086" max="4086" width="11.42578125" style="52"/>
    <col min="4087" max="4087" width="23.28515625" style="52" customWidth="1"/>
    <col min="4088" max="4088" width="13" style="52" customWidth="1"/>
    <col min="4089" max="4090" width="11.42578125" style="52"/>
    <col min="4091" max="4091" width="16" style="52" customWidth="1"/>
    <col min="4092" max="4092" width="11.42578125" style="52"/>
    <col min="4093" max="4093" width="14" style="52" customWidth="1"/>
    <col min="4094" max="4340" width="11.42578125" style="52"/>
    <col min="4341" max="4341" width="29.28515625" style="52" customWidth="1"/>
    <col min="4342" max="4342" width="11.42578125" style="52"/>
    <col min="4343" max="4343" width="23.28515625" style="52" customWidth="1"/>
    <col min="4344" max="4344" width="13" style="52" customWidth="1"/>
    <col min="4345" max="4346" width="11.42578125" style="52"/>
    <col min="4347" max="4347" width="16" style="52" customWidth="1"/>
    <col min="4348" max="4348" width="11.42578125" style="52"/>
    <col min="4349" max="4349" width="14" style="52" customWidth="1"/>
    <col min="4350" max="4596" width="11.42578125" style="52"/>
    <col min="4597" max="4597" width="29.28515625" style="52" customWidth="1"/>
    <col min="4598" max="4598" width="11.42578125" style="52"/>
    <col min="4599" max="4599" width="23.28515625" style="52" customWidth="1"/>
    <col min="4600" max="4600" width="13" style="52" customWidth="1"/>
    <col min="4601" max="4602" width="11.42578125" style="52"/>
    <col min="4603" max="4603" width="16" style="52" customWidth="1"/>
    <col min="4604" max="4604" width="11.42578125" style="52"/>
    <col min="4605" max="4605" width="14" style="52" customWidth="1"/>
    <col min="4606" max="4852" width="11.42578125" style="52"/>
    <col min="4853" max="4853" width="29.28515625" style="52" customWidth="1"/>
    <col min="4854" max="4854" width="11.42578125" style="52"/>
    <col min="4855" max="4855" width="23.28515625" style="52" customWidth="1"/>
    <col min="4856" max="4856" width="13" style="52" customWidth="1"/>
    <col min="4857" max="4858" width="11.42578125" style="52"/>
    <col min="4859" max="4859" width="16" style="52" customWidth="1"/>
    <col min="4860" max="4860" width="11.42578125" style="52"/>
    <col min="4861" max="4861" width="14" style="52" customWidth="1"/>
    <col min="4862" max="5108" width="11.42578125" style="52"/>
    <col min="5109" max="5109" width="29.28515625" style="52" customWidth="1"/>
    <col min="5110" max="5110" width="11.42578125" style="52"/>
    <col min="5111" max="5111" width="23.28515625" style="52" customWidth="1"/>
    <col min="5112" max="5112" width="13" style="52" customWidth="1"/>
    <col min="5113" max="5114" width="11.42578125" style="52"/>
    <col min="5115" max="5115" width="16" style="52" customWidth="1"/>
    <col min="5116" max="5116" width="11.42578125" style="52"/>
    <col min="5117" max="5117" width="14" style="52" customWidth="1"/>
    <col min="5118" max="5364" width="11.42578125" style="52"/>
    <col min="5365" max="5365" width="29.28515625" style="52" customWidth="1"/>
    <col min="5366" max="5366" width="11.42578125" style="52"/>
    <col min="5367" max="5367" width="23.28515625" style="52" customWidth="1"/>
    <col min="5368" max="5368" width="13" style="52" customWidth="1"/>
    <col min="5369" max="5370" width="11.42578125" style="52"/>
    <col min="5371" max="5371" width="16" style="52" customWidth="1"/>
    <col min="5372" max="5372" width="11.42578125" style="52"/>
    <col min="5373" max="5373" width="14" style="52" customWidth="1"/>
    <col min="5374" max="5620" width="11.42578125" style="52"/>
    <col min="5621" max="5621" width="29.28515625" style="52" customWidth="1"/>
    <col min="5622" max="5622" width="11.42578125" style="52"/>
    <col min="5623" max="5623" width="23.28515625" style="52" customWidth="1"/>
    <col min="5624" max="5624" width="13" style="52" customWidth="1"/>
    <col min="5625" max="5626" width="11.42578125" style="52"/>
    <col min="5627" max="5627" width="16" style="52" customWidth="1"/>
    <col min="5628" max="5628" width="11.42578125" style="52"/>
    <col min="5629" max="5629" width="14" style="52" customWidth="1"/>
    <col min="5630" max="5876" width="11.42578125" style="52"/>
    <col min="5877" max="5877" width="29.28515625" style="52" customWidth="1"/>
    <col min="5878" max="5878" width="11.42578125" style="52"/>
    <col min="5879" max="5879" width="23.28515625" style="52" customWidth="1"/>
    <col min="5880" max="5880" width="13" style="52" customWidth="1"/>
    <col min="5881" max="5882" width="11.42578125" style="52"/>
    <col min="5883" max="5883" width="16" style="52" customWidth="1"/>
    <col min="5884" max="5884" width="11.42578125" style="52"/>
    <col min="5885" max="5885" width="14" style="52" customWidth="1"/>
    <col min="5886" max="6132" width="11.42578125" style="52"/>
    <col min="6133" max="6133" width="29.28515625" style="52" customWidth="1"/>
    <col min="6134" max="6134" width="11.42578125" style="52"/>
    <col min="6135" max="6135" width="23.28515625" style="52" customWidth="1"/>
    <col min="6136" max="6136" width="13" style="52" customWidth="1"/>
    <col min="6137" max="6138" width="11.42578125" style="52"/>
    <col min="6139" max="6139" width="16" style="52" customWidth="1"/>
    <col min="6140" max="6140" width="11.42578125" style="52"/>
    <col min="6141" max="6141" width="14" style="52" customWidth="1"/>
    <col min="6142" max="6388" width="11.42578125" style="52"/>
    <col min="6389" max="6389" width="29.28515625" style="52" customWidth="1"/>
    <col min="6390" max="6390" width="11.42578125" style="52"/>
    <col min="6391" max="6391" width="23.28515625" style="52" customWidth="1"/>
    <col min="6392" max="6392" width="13" style="52" customWidth="1"/>
    <col min="6393" max="6394" width="11.42578125" style="52"/>
    <col min="6395" max="6395" width="16" style="52" customWidth="1"/>
    <col min="6396" max="6396" width="11.42578125" style="52"/>
    <col min="6397" max="6397" width="14" style="52" customWidth="1"/>
    <col min="6398" max="6644" width="11.42578125" style="52"/>
    <col min="6645" max="6645" width="29.28515625" style="52" customWidth="1"/>
    <col min="6646" max="6646" width="11.42578125" style="52"/>
    <col min="6647" max="6647" width="23.28515625" style="52" customWidth="1"/>
    <col min="6648" max="6648" width="13" style="52" customWidth="1"/>
    <col min="6649" max="6650" width="11.42578125" style="52"/>
    <col min="6651" max="6651" width="16" style="52" customWidth="1"/>
    <col min="6652" max="6652" width="11.42578125" style="52"/>
    <col min="6653" max="6653" width="14" style="52" customWidth="1"/>
    <col min="6654" max="6900" width="11.42578125" style="52"/>
    <col min="6901" max="6901" width="29.28515625" style="52" customWidth="1"/>
    <col min="6902" max="6902" width="11.42578125" style="52"/>
    <col min="6903" max="6903" width="23.28515625" style="52" customWidth="1"/>
    <col min="6904" max="6904" width="13" style="52" customWidth="1"/>
    <col min="6905" max="6906" width="11.42578125" style="52"/>
    <col min="6907" max="6907" width="16" style="52" customWidth="1"/>
    <col min="6908" max="6908" width="11.42578125" style="52"/>
    <col min="6909" max="6909" width="14" style="52" customWidth="1"/>
    <col min="6910" max="7156" width="11.42578125" style="52"/>
    <col min="7157" max="7157" width="29.28515625" style="52" customWidth="1"/>
    <col min="7158" max="7158" width="11.42578125" style="52"/>
    <col min="7159" max="7159" width="23.28515625" style="52" customWidth="1"/>
    <col min="7160" max="7160" width="13" style="52" customWidth="1"/>
    <col min="7161" max="7162" width="11.42578125" style="52"/>
    <col min="7163" max="7163" width="16" style="52" customWidth="1"/>
    <col min="7164" max="7164" width="11.42578125" style="52"/>
    <col min="7165" max="7165" width="14" style="52" customWidth="1"/>
    <col min="7166" max="7412" width="11.42578125" style="52"/>
    <col min="7413" max="7413" width="29.28515625" style="52" customWidth="1"/>
    <col min="7414" max="7414" width="11.42578125" style="52"/>
    <col min="7415" max="7415" width="23.28515625" style="52" customWidth="1"/>
    <col min="7416" max="7416" width="13" style="52" customWidth="1"/>
    <col min="7417" max="7418" width="11.42578125" style="52"/>
    <col min="7419" max="7419" width="16" style="52" customWidth="1"/>
    <col min="7420" max="7420" width="11.42578125" style="52"/>
    <col min="7421" max="7421" width="14" style="52" customWidth="1"/>
    <col min="7422" max="7668" width="11.42578125" style="52"/>
    <col min="7669" max="7669" width="29.28515625" style="52" customWidth="1"/>
    <col min="7670" max="7670" width="11.42578125" style="52"/>
    <col min="7671" max="7671" width="23.28515625" style="52" customWidth="1"/>
    <col min="7672" max="7672" width="13" style="52" customWidth="1"/>
    <col min="7673" max="7674" width="11.42578125" style="52"/>
    <col min="7675" max="7675" width="16" style="52" customWidth="1"/>
    <col min="7676" max="7676" width="11.42578125" style="52"/>
    <col min="7677" max="7677" width="14" style="52" customWidth="1"/>
    <col min="7678" max="7924" width="11.42578125" style="52"/>
    <col min="7925" max="7925" width="29.28515625" style="52" customWidth="1"/>
    <col min="7926" max="7926" width="11.42578125" style="52"/>
    <col min="7927" max="7927" width="23.28515625" style="52" customWidth="1"/>
    <col min="7928" max="7928" width="13" style="52" customWidth="1"/>
    <col min="7929" max="7930" width="11.42578125" style="52"/>
    <col min="7931" max="7931" width="16" style="52" customWidth="1"/>
    <col min="7932" max="7932" width="11.42578125" style="52"/>
    <col min="7933" max="7933" width="14" style="52" customWidth="1"/>
    <col min="7934" max="8180" width="11.42578125" style="52"/>
    <col min="8181" max="8181" width="29.28515625" style="52" customWidth="1"/>
    <col min="8182" max="8182" width="11.42578125" style="52"/>
    <col min="8183" max="8183" width="23.28515625" style="52" customWidth="1"/>
    <col min="8184" max="8184" width="13" style="52" customWidth="1"/>
    <col min="8185" max="8186" width="11.42578125" style="52"/>
    <col min="8187" max="8187" width="16" style="52" customWidth="1"/>
    <col min="8188" max="8188" width="11.42578125" style="52"/>
    <col min="8189" max="8189" width="14" style="52" customWidth="1"/>
    <col min="8190" max="8436" width="11.42578125" style="52"/>
    <col min="8437" max="8437" width="29.28515625" style="52" customWidth="1"/>
    <col min="8438" max="8438" width="11.42578125" style="52"/>
    <col min="8439" max="8439" width="23.28515625" style="52" customWidth="1"/>
    <col min="8440" max="8440" width="13" style="52" customWidth="1"/>
    <col min="8441" max="8442" width="11.42578125" style="52"/>
    <col min="8443" max="8443" width="16" style="52" customWidth="1"/>
    <col min="8444" max="8444" width="11.42578125" style="52"/>
    <col min="8445" max="8445" width="14" style="52" customWidth="1"/>
    <col min="8446" max="8692" width="11.42578125" style="52"/>
    <col min="8693" max="8693" width="29.28515625" style="52" customWidth="1"/>
    <col min="8694" max="8694" width="11.42578125" style="52"/>
    <col min="8695" max="8695" width="23.28515625" style="52" customWidth="1"/>
    <col min="8696" max="8696" width="13" style="52" customWidth="1"/>
    <col min="8697" max="8698" width="11.42578125" style="52"/>
    <col min="8699" max="8699" width="16" style="52" customWidth="1"/>
    <col min="8700" max="8700" width="11.42578125" style="52"/>
    <col min="8701" max="8701" width="14" style="52" customWidth="1"/>
    <col min="8702" max="8948" width="11.42578125" style="52"/>
    <col min="8949" max="8949" width="29.28515625" style="52" customWidth="1"/>
    <col min="8950" max="8950" width="11.42578125" style="52"/>
    <col min="8951" max="8951" width="23.28515625" style="52" customWidth="1"/>
    <col min="8952" max="8952" width="13" style="52" customWidth="1"/>
    <col min="8953" max="8954" width="11.42578125" style="52"/>
    <col min="8955" max="8955" width="16" style="52" customWidth="1"/>
    <col min="8956" max="8956" width="11.42578125" style="52"/>
    <col min="8957" max="8957" width="14" style="52" customWidth="1"/>
    <col min="8958" max="9204" width="11.42578125" style="52"/>
    <col min="9205" max="9205" width="29.28515625" style="52" customWidth="1"/>
    <col min="9206" max="9206" width="11.42578125" style="52"/>
    <col min="9207" max="9207" width="23.28515625" style="52" customWidth="1"/>
    <col min="9208" max="9208" width="13" style="52" customWidth="1"/>
    <col min="9209" max="9210" width="11.42578125" style="52"/>
    <col min="9211" max="9211" width="16" style="52" customWidth="1"/>
    <col min="9212" max="9212" width="11.42578125" style="52"/>
    <col min="9213" max="9213" width="14" style="52" customWidth="1"/>
    <col min="9214" max="9460" width="11.42578125" style="52"/>
    <col min="9461" max="9461" width="29.28515625" style="52" customWidth="1"/>
    <col min="9462" max="9462" width="11.42578125" style="52"/>
    <col min="9463" max="9463" width="23.28515625" style="52" customWidth="1"/>
    <col min="9464" max="9464" width="13" style="52" customWidth="1"/>
    <col min="9465" max="9466" width="11.42578125" style="52"/>
    <col min="9467" max="9467" width="16" style="52" customWidth="1"/>
    <col min="9468" max="9468" width="11.42578125" style="52"/>
    <col min="9469" max="9469" width="14" style="52" customWidth="1"/>
    <col min="9470" max="9716" width="11.42578125" style="52"/>
    <col min="9717" max="9717" width="29.28515625" style="52" customWidth="1"/>
    <col min="9718" max="9718" width="11.42578125" style="52"/>
    <col min="9719" max="9719" width="23.28515625" style="52" customWidth="1"/>
    <col min="9720" max="9720" width="13" style="52" customWidth="1"/>
    <col min="9721" max="9722" width="11.42578125" style="52"/>
    <col min="9723" max="9723" width="16" style="52" customWidth="1"/>
    <col min="9724" max="9724" width="11.42578125" style="52"/>
    <col min="9725" max="9725" width="14" style="52" customWidth="1"/>
    <col min="9726" max="9972" width="11.42578125" style="52"/>
    <col min="9973" max="9973" width="29.28515625" style="52" customWidth="1"/>
    <col min="9974" max="9974" width="11.42578125" style="52"/>
    <col min="9975" max="9975" width="23.28515625" style="52" customWidth="1"/>
    <col min="9976" max="9976" width="13" style="52" customWidth="1"/>
    <col min="9977" max="9978" width="11.42578125" style="52"/>
    <col min="9979" max="9979" width="16" style="52" customWidth="1"/>
    <col min="9980" max="9980" width="11.42578125" style="52"/>
    <col min="9981" max="9981" width="14" style="52" customWidth="1"/>
    <col min="9982" max="10228" width="11.42578125" style="52"/>
    <col min="10229" max="10229" width="29.28515625" style="52" customWidth="1"/>
    <col min="10230" max="10230" width="11.42578125" style="52"/>
    <col min="10231" max="10231" width="23.28515625" style="52" customWidth="1"/>
    <col min="10232" max="10232" width="13" style="52" customWidth="1"/>
    <col min="10233" max="10234" width="11.42578125" style="52"/>
    <col min="10235" max="10235" width="16" style="52" customWidth="1"/>
    <col min="10236" max="10236" width="11.42578125" style="52"/>
    <col min="10237" max="10237" width="14" style="52" customWidth="1"/>
    <col min="10238" max="10484" width="11.42578125" style="52"/>
    <col min="10485" max="10485" width="29.28515625" style="52" customWidth="1"/>
    <col min="10486" max="10486" width="11.42578125" style="52"/>
    <col min="10487" max="10487" width="23.28515625" style="52" customWidth="1"/>
    <col min="10488" max="10488" width="13" style="52" customWidth="1"/>
    <col min="10489" max="10490" width="11.42578125" style="52"/>
    <col min="10491" max="10491" width="16" style="52" customWidth="1"/>
    <col min="10492" max="10492" width="11.42578125" style="52"/>
    <col min="10493" max="10493" width="14" style="52" customWidth="1"/>
    <col min="10494" max="10740" width="11.42578125" style="52"/>
    <col min="10741" max="10741" width="29.28515625" style="52" customWidth="1"/>
    <col min="10742" max="10742" width="11.42578125" style="52"/>
    <col min="10743" max="10743" width="23.28515625" style="52" customWidth="1"/>
    <col min="10744" max="10744" width="13" style="52" customWidth="1"/>
    <col min="10745" max="10746" width="11.42578125" style="52"/>
    <col min="10747" max="10747" width="16" style="52" customWidth="1"/>
    <col min="10748" max="10748" width="11.42578125" style="52"/>
    <col min="10749" max="10749" width="14" style="52" customWidth="1"/>
    <col min="10750" max="10996" width="11.42578125" style="52"/>
    <col min="10997" max="10997" width="29.28515625" style="52" customWidth="1"/>
    <col min="10998" max="10998" width="11.42578125" style="52"/>
    <col min="10999" max="10999" width="23.28515625" style="52" customWidth="1"/>
    <col min="11000" max="11000" width="13" style="52" customWidth="1"/>
    <col min="11001" max="11002" width="11.42578125" style="52"/>
    <col min="11003" max="11003" width="16" style="52" customWidth="1"/>
    <col min="11004" max="11004" width="11.42578125" style="52"/>
    <col min="11005" max="11005" width="14" style="52" customWidth="1"/>
    <col min="11006" max="11252" width="11.42578125" style="52"/>
    <col min="11253" max="11253" width="29.28515625" style="52" customWidth="1"/>
    <col min="11254" max="11254" width="11.42578125" style="52"/>
    <col min="11255" max="11255" width="23.28515625" style="52" customWidth="1"/>
    <col min="11256" max="11256" width="13" style="52" customWidth="1"/>
    <col min="11257" max="11258" width="11.42578125" style="52"/>
    <col min="11259" max="11259" width="16" style="52" customWidth="1"/>
    <col min="11260" max="11260" width="11.42578125" style="52"/>
    <col min="11261" max="11261" width="14" style="52" customWidth="1"/>
    <col min="11262" max="11508" width="11.42578125" style="52"/>
    <col min="11509" max="11509" width="29.28515625" style="52" customWidth="1"/>
    <col min="11510" max="11510" width="11.42578125" style="52"/>
    <col min="11511" max="11511" width="23.28515625" style="52" customWidth="1"/>
    <col min="11512" max="11512" width="13" style="52" customWidth="1"/>
    <col min="11513" max="11514" width="11.42578125" style="52"/>
    <col min="11515" max="11515" width="16" style="52" customWidth="1"/>
    <col min="11516" max="11516" width="11.42578125" style="52"/>
    <col min="11517" max="11517" width="14" style="52" customWidth="1"/>
    <col min="11518" max="11764" width="11.42578125" style="52"/>
    <col min="11765" max="11765" width="29.28515625" style="52" customWidth="1"/>
    <col min="11766" max="11766" width="11.42578125" style="52"/>
    <col min="11767" max="11767" width="23.28515625" style="52" customWidth="1"/>
    <col min="11768" max="11768" width="13" style="52" customWidth="1"/>
    <col min="11769" max="11770" width="11.42578125" style="52"/>
    <col min="11771" max="11771" width="16" style="52" customWidth="1"/>
    <col min="11772" max="11772" width="11.42578125" style="52"/>
    <col min="11773" max="11773" width="14" style="52" customWidth="1"/>
    <col min="11774" max="12020" width="11.42578125" style="52"/>
    <col min="12021" max="12021" width="29.28515625" style="52" customWidth="1"/>
    <col min="12022" max="12022" width="11.42578125" style="52"/>
    <col min="12023" max="12023" width="23.28515625" style="52" customWidth="1"/>
    <col min="12024" max="12024" width="13" style="52" customWidth="1"/>
    <col min="12025" max="12026" width="11.42578125" style="52"/>
    <col min="12027" max="12027" width="16" style="52" customWidth="1"/>
    <col min="12028" max="12028" width="11.42578125" style="52"/>
    <col min="12029" max="12029" width="14" style="52" customWidth="1"/>
    <col min="12030" max="12276" width="11.42578125" style="52"/>
    <col min="12277" max="12277" width="29.28515625" style="52" customWidth="1"/>
    <col min="12278" max="12278" width="11.42578125" style="52"/>
    <col min="12279" max="12279" width="23.28515625" style="52" customWidth="1"/>
    <col min="12280" max="12280" width="13" style="52" customWidth="1"/>
    <col min="12281" max="12282" width="11.42578125" style="52"/>
    <col min="12283" max="12283" width="16" style="52" customWidth="1"/>
    <col min="12284" max="12284" width="11.42578125" style="52"/>
    <col min="12285" max="12285" width="14" style="52" customWidth="1"/>
    <col min="12286" max="12532" width="11.42578125" style="52"/>
    <col min="12533" max="12533" width="29.28515625" style="52" customWidth="1"/>
    <col min="12534" max="12534" width="11.42578125" style="52"/>
    <col min="12535" max="12535" width="23.28515625" style="52" customWidth="1"/>
    <col min="12536" max="12536" width="13" style="52" customWidth="1"/>
    <col min="12537" max="12538" width="11.42578125" style="52"/>
    <col min="12539" max="12539" width="16" style="52" customWidth="1"/>
    <col min="12540" max="12540" width="11.42578125" style="52"/>
    <col min="12541" max="12541" width="14" style="52" customWidth="1"/>
    <col min="12542" max="12788" width="11.42578125" style="52"/>
    <col min="12789" max="12789" width="29.28515625" style="52" customWidth="1"/>
    <col min="12790" max="12790" width="11.42578125" style="52"/>
    <col min="12791" max="12791" width="23.28515625" style="52" customWidth="1"/>
    <col min="12792" max="12792" width="13" style="52" customWidth="1"/>
    <col min="12793" max="12794" width="11.42578125" style="52"/>
    <col min="12795" max="12795" width="16" style="52" customWidth="1"/>
    <col min="12796" max="12796" width="11.42578125" style="52"/>
    <col min="12797" max="12797" width="14" style="52" customWidth="1"/>
    <col min="12798" max="13044" width="11.42578125" style="52"/>
    <col min="13045" max="13045" width="29.28515625" style="52" customWidth="1"/>
    <col min="13046" max="13046" width="11.42578125" style="52"/>
    <col min="13047" max="13047" width="23.28515625" style="52" customWidth="1"/>
    <col min="13048" max="13048" width="13" style="52" customWidth="1"/>
    <col min="13049" max="13050" width="11.42578125" style="52"/>
    <col min="13051" max="13051" width="16" style="52" customWidth="1"/>
    <col min="13052" max="13052" width="11.42578125" style="52"/>
    <col min="13053" max="13053" width="14" style="52" customWidth="1"/>
    <col min="13054" max="13300" width="11.42578125" style="52"/>
    <col min="13301" max="13301" width="29.28515625" style="52" customWidth="1"/>
    <col min="13302" max="13302" width="11.42578125" style="52"/>
    <col min="13303" max="13303" width="23.28515625" style="52" customWidth="1"/>
    <col min="13304" max="13304" width="13" style="52" customWidth="1"/>
    <col min="13305" max="13306" width="11.42578125" style="52"/>
    <col min="13307" max="13307" width="16" style="52" customWidth="1"/>
    <col min="13308" max="13308" width="11.42578125" style="52"/>
    <col min="13309" max="13309" width="14" style="52" customWidth="1"/>
    <col min="13310" max="13556" width="11.42578125" style="52"/>
    <col min="13557" max="13557" width="29.28515625" style="52" customWidth="1"/>
    <col min="13558" max="13558" width="11.42578125" style="52"/>
    <col min="13559" max="13559" width="23.28515625" style="52" customWidth="1"/>
    <col min="13560" max="13560" width="13" style="52" customWidth="1"/>
    <col min="13561" max="13562" width="11.42578125" style="52"/>
    <col min="13563" max="13563" width="16" style="52" customWidth="1"/>
    <col min="13564" max="13564" width="11.42578125" style="52"/>
    <col min="13565" max="13565" width="14" style="52" customWidth="1"/>
    <col min="13566" max="13812" width="11.42578125" style="52"/>
    <col min="13813" max="13813" width="29.28515625" style="52" customWidth="1"/>
    <col min="13814" max="13814" width="11.42578125" style="52"/>
    <col min="13815" max="13815" width="23.28515625" style="52" customWidth="1"/>
    <col min="13816" max="13816" width="13" style="52" customWidth="1"/>
    <col min="13817" max="13818" width="11.42578125" style="52"/>
    <col min="13819" max="13819" width="16" style="52" customWidth="1"/>
    <col min="13820" max="13820" width="11.42578125" style="52"/>
    <col min="13821" max="13821" width="14" style="52" customWidth="1"/>
    <col min="13822" max="14068" width="11.42578125" style="52"/>
    <col min="14069" max="14069" width="29.28515625" style="52" customWidth="1"/>
    <col min="14070" max="14070" width="11.42578125" style="52"/>
    <col min="14071" max="14071" width="23.28515625" style="52" customWidth="1"/>
    <col min="14072" max="14072" width="13" style="52" customWidth="1"/>
    <col min="14073" max="14074" width="11.42578125" style="52"/>
    <col min="14075" max="14075" width="16" style="52" customWidth="1"/>
    <col min="14076" max="14076" width="11.42578125" style="52"/>
    <col min="14077" max="14077" width="14" style="52" customWidth="1"/>
    <col min="14078" max="14324" width="11.42578125" style="52"/>
    <col min="14325" max="14325" width="29.28515625" style="52" customWidth="1"/>
    <col min="14326" max="14326" width="11.42578125" style="52"/>
    <col min="14327" max="14327" width="23.28515625" style="52" customWidth="1"/>
    <col min="14328" max="14328" width="13" style="52" customWidth="1"/>
    <col min="14329" max="14330" width="11.42578125" style="52"/>
    <col min="14331" max="14331" width="16" style="52" customWidth="1"/>
    <col min="14332" max="14332" width="11.42578125" style="52"/>
    <col min="14333" max="14333" width="14" style="52" customWidth="1"/>
    <col min="14334" max="14580" width="11.42578125" style="52"/>
    <col min="14581" max="14581" width="29.28515625" style="52" customWidth="1"/>
    <col min="14582" max="14582" width="11.42578125" style="52"/>
    <col min="14583" max="14583" width="23.28515625" style="52" customWidth="1"/>
    <col min="14584" max="14584" width="13" style="52" customWidth="1"/>
    <col min="14585" max="14586" width="11.42578125" style="52"/>
    <col min="14587" max="14587" width="16" style="52" customWidth="1"/>
    <col min="14588" max="14588" width="11.42578125" style="52"/>
    <col min="14589" max="14589" width="14" style="52" customWidth="1"/>
    <col min="14590" max="14836" width="11.42578125" style="52"/>
    <col min="14837" max="14837" width="29.28515625" style="52" customWidth="1"/>
    <col min="14838" max="14838" width="11.42578125" style="52"/>
    <col min="14839" max="14839" width="23.28515625" style="52" customWidth="1"/>
    <col min="14840" max="14840" width="13" style="52" customWidth="1"/>
    <col min="14841" max="14842" width="11.42578125" style="52"/>
    <col min="14843" max="14843" width="16" style="52" customWidth="1"/>
    <col min="14844" max="14844" width="11.42578125" style="52"/>
    <col min="14845" max="14845" width="14" style="52" customWidth="1"/>
    <col min="14846" max="15092" width="11.42578125" style="52"/>
    <col min="15093" max="15093" width="29.28515625" style="52" customWidth="1"/>
    <col min="15094" max="15094" width="11.42578125" style="52"/>
    <col min="15095" max="15095" width="23.28515625" style="52" customWidth="1"/>
    <col min="15096" max="15096" width="13" style="52" customWidth="1"/>
    <col min="15097" max="15098" width="11.42578125" style="52"/>
    <col min="15099" max="15099" width="16" style="52" customWidth="1"/>
    <col min="15100" max="15100" width="11.42578125" style="52"/>
    <col min="15101" max="15101" width="14" style="52" customWidth="1"/>
    <col min="15102" max="15348" width="11.42578125" style="52"/>
    <col min="15349" max="15349" width="29.28515625" style="52" customWidth="1"/>
    <col min="15350" max="15350" width="11.42578125" style="52"/>
    <col min="15351" max="15351" width="23.28515625" style="52" customWidth="1"/>
    <col min="15352" max="15352" width="13" style="52" customWidth="1"/>
    <col min="15353" max="15354" width="11.42578125" style="52"/>
    <col min="15355" max="15355" width="16" style="52" customWidth="1"/>
    <col min="15356" max="15356" width="11.42578125" style="52"/>
    <col min="15357" max="15357" width="14" style="52" customWidth="1"/>
    <col min="15358" max="15604" width="11.42578125" style="52"/>
    <col min="15605" max="15605" width="29.28515625" style="52" customWidth="1"/>
    <col min="15606" max="15606" width="11.42578125" style="52"/>
    <col min="15607" max="15607" width="23.28515625" style="52" customWidth="1"/>
    <col min="15608" max="15608" width="13" style="52" customWidth="1"/>
    <col min="15609" max="15610" width="11.42578125" style="52"/>
    <col min="15611" max="15611" width="16" style="52" customWidth="1"/>
    <col min="15612" max="15612" width="11.42578125" style="52"/>
    <col min="15613" max="15613" width="14" style="52" customWidth="1"/>
    <col min="15614" max="15860" width="11.42578125" style="52"/>
    <col min="15861" max="15861" width="29.28515625" style="52" customWidth="1"/>
    <col min="15862" max="15862" width="11.42578125" style="52"/>
    <col min="15863" max="15863" width="23.28515625" style="52" customWidth="1"/>
    <col min="15864" max="15864" width="13" style="52" customWidth="1"/>
    <col min="15865" max="15866" width="11.42578125" style="52"/>
    <col min="15867" max="15867" width="16" style="52" customWidth="1"/>
    <col min="15868" max="15868" width="11.42578125" style="52"/>
    <col min="15869" max="15869" width="14" style="52" customWidth="1"/>
    <col min="15870" max="16116" width="11.42578125" style="52"/>
    <col min="16117" max="16117" width="29.28515625" style="52" customWidth="1"/>
    <col min="16118" max="16118" width="11.42578125" style="52"/>
    <col min="16119" max="16119" width="23.28515625" style="52" customWidth="1"/>
    <col min="16120" max="16120" width="13" style="52" customWidth="1"/>
    <col min="16121" max="16122" width="11.42578125" style="52"/>
    <col min="16123" max="16123" width="16" style="52" customWidth="1"/>
    <col min="16124" max="16124" width="11.42578125" style="52"/>
    <col min="16125" max="16125" width="14" style="52" customWidth="1"/>
    <col min="16126" max="16384" width="11.42578125" style="52"/>
  </cols>
  <sheetData>
    <row r="1" spans="1:10" ht="23.25" customHeight="1" x14ac:dyDescent="0.25">
      <c r="A1" s="1026" t="s">
        <v>55</v>
      </c>
      <c r="B1" s="1026"/>
      <c r="C1" s="1026"/>
      <c r="D1" s="1026"/>
      <c r="E1" s="1026"/>
      <c r="F1" s="1026"/>
      <c r="G1" s="1026"/>
      <c r="H1" s="67"/>
      <c r="I1" s="67"/>
      <c r="J1" s="67"/>
    </row>
    <row r="2" spans="1:10" ht="13.5" customHeight="1" x14ac:dyDescent="0.25">
      <c r="A2" s="1027" t="s">
        <v>673</v>
      </c>
      <c r="B2" s="1027"/>
      <c r="C2" s="1027"/>
      <c r="D2" s="1027"/>
      <c r="E2" s="1027"/>
      <c r="F2" s="1027"/>
      <c r="G2" s="1027"/>
      <c r="H2" s="67"/>
      <c r="I2" s="67"/>
      <c r="J2" s="67"/>
    </row>
    <row r="3" spans="1:10" ht="13.5" customHeight="1" x14ac:dyDescent="0.25">
      <c r="A3" s="1025" t="s">
        <v>676</v>
      </c>
      <c r="B3" s="1025"/>
      <c r="C3" s="1025"/>
      <c r="D3" s="1025"/>
      <c r="E3" s="1025"/>
      <c r="F3" s="1025"/>
      <c r="G3" s="1025"/>
      <c r="H3" s="67"/>
      <c r="I3" s="67"/>
      <c r="J3" s="67"/>
    </row>
    <row r="4" spans="1:10" ht="15" customHeight="1" x14ac:dyDescent="0.25">
      <c r="A4" s="967"/>
      <c r="B4" s="967"/>
      <c r="C4" s="967"/>
      <c r="D4" s="967"/>
      <c r="E4" s="967"/>
      <c r="F4" s="967"/>
      <c r="G4" s="967"/>
    </row>
    <row r="5" spans="1:10" ht="15.75" thickBot="1" x14ac:dyDescent="0.3">
      <c r="A5" s="60" t="s">
        <v>3</v>
      </c>
      <c r="B5" s="117"/>
      <c r="C5" s="117"/>
      <c r="D5" s="117"/>
      <c r="E5" s="131"/>
      <c r="F5" s="132"/>
      <c r="G5" s="133"/>
    </row>
    <row r="6" spans="1:10" ht="15.75" customHeight="1" thickBot="1" x14ac:dyDescent="0.3">
      <c r="A6" s="1107" t="s">
        <v>500</v>
      </c>
      <c r="B6" s="1094"/>
      <c r="C6" s="1094"/>
      <c r="D6" s="1094"/>
      <c r="E6" s="1094"/>
      <c r="F6" s="1094"/>
      <c r="G6" s="1088"/>
    </row>
    <row r="7" spans="1:10" x14ac:dyDescent="0.25">
      <c r="A7" s="62"/>
      <c r="B7" s="118"/>
      <c r="C7" s="118"/>
      <c r="D7" s="118"/>
      <c r="E7" s="134"/>
      <c r="F7" s="135"/>
      <c r="G7" s="133"/>
    </row>
    <row r="8" spans="1:10" ht="15.75" thickBot="1" x14ac:dyDescent="0.3">
      <c r="A8" s="60" t="s">
        <v>4</v>
      </c>
      <c r="B8" s="117"/>
      <c r="C8" s="118"/>
      <c r="D8" s="118"/>
      <c r="E8" s="134"/>
      <c r="F8" s="135"/>
      <c r="G8" s="133"/>
    </row>
    <row r="9" spans="1:10" ht="15.75" thickBot="1" x14ac:dyDescent="0.3">
      <c r="A9" s="1108" t="s">
        <v>68</v>
      </c>
      <c r="B9" s="1109"/>
      <c r="C9" s="1109"/>
      <c r="D9" s="1109"/>
      <c r="E9" s="1109"/>
      <c r="F9" s="1109"/>
      <c r="G9" s="1091"/>
    </row>
    <row r="10" spans="1:10" x14ac:dyDescent="0.25">
      <c r="A10" s="65"/>
      <c r="B10" s="117"/>
      <c r="C10" s="116"/>
      <c r="D10" s="180"/>
      <c r="E10" s="130"/>
      <c r="F10" s="133"/>
      <c r="G10" s="133"/>
    </row>
    <row r="11" spans="1:10" s="676" customFormat="1" ht="37.5" customHeight="1" x14ac:dyDescent="0.2">
      <c r="A11" s="506" t="s">
        <v>5</v>
      </c>
      <c r="B11" s="507" t="s">
        <v>6</v>
      </c>
      <c r="C11" s="680" t="s">
        <v>578</v>
      </c>
      <c r="D11" s="680" t="s">
        <v>579</v>
      </c>
      <c r="E11" s="680" t="s">
        <v>580</v>
      </c>
      <c r="F11" s="680" t="s">
        <v>581</v>
      </c>
      <c r="G11" s="681" t="s">
        <v>14</v>
      </c>
      <c r="H11" s="520"/>
    </row>
    <row r="12" spans="1:10" s="676" customFormat="1" ht="25.5" customHeight="1" x14ac:dyDescent="0.2">
      <c r="A12" s="508"/>
      <c r="B12" s="508"/>
      <c r="C12" s="248"/>
      <c r="D12" s="248"/>
      <c r="E12" s="248" t="s">
        <v>582</v>
      </c>
      <c r="F12" s="248" t="s">
        <v>583</v>
      </c>
      <c r="G12" s="248" t="s">
        <v>584</v>
      </c>
      <c r="H12" s="520"/>
    </row>
    <row r="13" spans="1:10" s="242" customFormat="1" ht="31.5" customHeight="1" x14ac:dyDescent="0.2">
      <c r="A13" s="1110" t="str">
        <f>'[1]CM.01-PERSONAL '!$C$63</f>
        <v>GERENCIA DE CONTROL AMBIENTAL</v>
      </c>
      <c r="B13" s="1113">
        <v>8</v>
      </c>
      <c r="C13" s="929" t="str">
        <f>'[1]CM.02- FUNGIBLE'!$B$6</f>
        <v>Folder manila A4</v>
      </c>
      <c r="D13" s="930" t="s">
        <v>591</v>
      </c>
      <c r="E13" s="931">
        <v>1</v>
      </c>
      <c r="F13" s="932">
        <f>'[1]CM.02- FUNGIBLE'!$E$6</f>
        <v>0.71679999999999999</v>
      </c>
      <c r="G13" s="932">
        <f t="shared" ref="G13:G16" si="0">E13*F13</f>
        <v>0.71679999999999999</v>
      </c>
      <c r="H13" s="562"/>
    </row>
    <row r="14" spans="1:10" s="242" customFormat="1" ht="18.75" customHeight="1" x14ac:dyDescent="0.2">
      <c r="A14" s="1111"/>
      <c r="B14" s="1114"/>
      <c r="C14" s="933" t="str">
        <f>'[1]CM.02- FUNGIBLE'!$B$5</f>
        <v>Faster</v>
      </c>
      <c r="D14" s="934" t="s">
        <v>591</v>
      </c>
      <c r="E14" s="935">
        <v>1</v>
      </c>
      <c r="F14" s="936">
        <f>'[1]CM.02- FUNGIBLE'!$E$5</f>
        <v>8.8000000000000009E-2</v>
      </c>
      <c r="G14" s="936">
        <f t="shared" si="0"/>
        <v>8.8000000000000009E-2</v>
      </c>
      <c r="H14" s="562"/>
    </row>
    <row r="15" spans="1:10" s="242" customFormat="1" ht="31.5" customHeight="1" x14ac:dyDescent="0.2">
      <c r="A15" s="1111"/>
      <c r="B15" s="1113">
        <v>12</v>
      </c>
      <c r="C15" s="933" t="str">
        <f>'[1]CM.02- FUNGIBLE'!$B$8</f>
        <v>Papel Bond A-4 75 gramos</v>
      </c>
      <c r="D15" s="934" t="s">
        <v>591</v>
      </c>
      <c r="E15" s="935">
        <v>5</v>
      </c>
      <c r="F15" s="936">
        <f>'[1]CM.02- FUNGIBLE'!$E$8</f>
        <v>3.1600000000000003E-2</v>
      </c>
      <c r="G15" s="936">
        <f t="shared" si="0"/>
        <v>0.15800000000000003</v>
      </c>
      <c r="H15" s="562"/>
    </row>
    <row r="16" spans="1:10" s="242" customFormat="1" ht="31.5" customHeight="1" thickBot="1" x14ac:dyDescent="0.25">
      <c r="A16" s="1112"/>
      <c r="B16" s="1114"/>
      <c r="C16" s="933" t="str">
        <f>'[1]CM.02- FUNGIBLE'!$B$7</f>
        <v>Grapas 26/6</v>
      </c>
      <c r="D16" s="934" t="s">
        <v>591</v>
      </c>
      <c r="E16" s="935">
        <v>1</v>
      </c>
      <c r="F16" s="936">
        <f>'[1]CM.02- FUNGIBLE'!$E$7</f>
        <v>4.5199999999999998E-4</v>
      </c>
      <c r="G16" s="936">
        <f t="shared" si="0"/>
        <v>4.5199999999999998E-4</v>
      </c>
      <c r="H16" s="562"/>
    </row>
    <row r="17" spans="1:10" ht="48.75" thickBot="1" x14ac:dyDescent="0.3">
      <c r="D17" s="916"/>
      <c r="E17" s="917"/>
      <c r="F17" s="692" t="s">
        <v>592</v>
      </c>
      <c r="G17" s="607">
        <f>SUM(G13:G16)</f>
        <v>0.963252</v>
      </c>
    </row>
    <row r="20" spans="1:10" ht="23.25" customHeight="1" x14ac:dyDescent="0.25">
      <c r="A20" s="1026" t="s">
        <v>55</v>
      </c>
      <c r="B20" s="1026"/>
      <c r="C20" s="1026"/>
      <c r="D20" s="1026"/>
      <c r="E20" s="1026"/>
      <c r="F20" s="1026"/>
      <c r="G20" s="1026"/>
      <c r="H20" s="67"/>
      <c r="I20" s="67"/>
      <c r="J20" s="67"/>
    </row>
    <row r="21" spans="1:10" ht="13.5" customHeight="1" x14ac:dyDescent="0.25">
      <c r="A21" s="1027" t="s">
        <v>673</v>
      </c>
      <c r="B21" s="1027"/>
      <c r="C21" s="1027"/>
      <c r="D21" s="1027"/>
      <c r="E21" s="1027"/>
      <c r="F21" s="1027"/>
      <c r="G21" s="1027"/>
      <c r="H21" s="67"/>
      <c r="I21" s="67"/>
      <c r="J21" s="67"/>
    </row>
    <row r="22" spans="1:10" ht="13.5" customHeight="1" x14ac:dyDescent="0.25">
      <c r="A22" s="1025" t="s">
        <v>676</v>
      </c>
      <c r="B22" s="1025"/>
      <c r="C22" s="1025"/>
      <c r="D22" s="1025"/>
      <c r="E22" s="1025"/>
      <c r="F22" s="1025"/>
      <c r="G22" s="1025"/>
      <c r="H22" s="67"/>
      <c r="I22" s="67"/>
      <c r="J22" s="67"/>
    </row>
    <row r="23" spans="1:10" ht="18.75" customHeight="1" x14ac:dyDescent="0.25">
      <c r="A23" s="967"/>
      <c r="B23" s="967"/>
      <c r="C23" s="967"/>
      <c r="D23" s="967"/>
      <c r="E23" s="967"/>
      <c r="F23" s="967"/>
      <c r="G23" s="967"/>
    </row>
    <row r="24" spans="1:10" ht="15.75" thickBot="1" x14ac:dyDescent="0.3">
      <c r="A24" s="60" t="s">
        <v>3</v>
      </c>
      <c r="B24" s="117"/>
      <c r="C24" s="117"/>
      <c r="D24" s="117"/>
      <c r="E24" s="131"/>
      <c r="F24" s="132"/>
      <c r="G24" s="133"/>
    </row>
    <row r="25" spans="1:10" ht="15.75" customHeight="1" thickBot="1" x14ac:dyDescent="0.3">
      <c r="A25" s="1107" t="s">
        <v>499</v>
      </c>
      <c r="B25" s="1094"/>
      <c r="C25" s="1094"/>
      <c r="D25" s="1094"/>
      <c r="E25" s="1094"/>
      <c r="F25" s="1094"/>
      <c r="G25" s="1088"/>
    </row>
    <row r="26" spans="1:10" x14ac:dyDescent="0.25">
      <c r="A26" s="62"/>
      <c r="B26" s="118"/>
      <c r="C26" s="118"/>
      <c r="D26" s="118"/>
      <c r="E26" s="134"/>
      <c r="F26" s="135"/>
      <c r="G26" s="133"/>
    </row>
    <row r="27" spans="1:10" ht="15.75" thickBot="1" x14ac:dyDescent="0.3">
      <c r="A27" s="60" t="s">
        <v>4</v>
      </c>
      <c r="B27" s="117"/>
      <c r="C27" s="118"/>
      <c r="D27" s="118"/>
      <c r="E27" s="134"/>
      <c r="F27" s="135"/>
      <c r="G27" s="133"/>
    </row>
    <row r="28" spans="1:10" ht="15.75" thickBot="1" x14ac:dyDescent="0.3">
      <c r="A28" s="1108" t="s">
        <v>68</v>
      </c>
      <c r="B28" s="1109"/>
      <c r="C28" s="1109"/>
      <c r="D28" s="1109"/>
      <c r="E28" s="1109"/>
      <c r="F28" s="1109"/>
      <c r="G28" s="1091"/>
    </row>
    <row r="29" spans="1:10" s="970" customFormat="1" ht="37.5" customHeight="1" x14ac:dyDescent="0.2">
      <c r="A29" s="506" t="s">
        <v>5</v>
      </c>
      <c r="B29" s="507" t="s">
        <v>6</v>
      </c>
      <c r="C29" s="680" t="s">
        <v>578</v>
      </c>
      <c r="D29" s="680" t="s">
        <v>579</v>
      </c>
      <c r="E29" s="680" t="s">
        <v>580</v>
      </c>
      <c r="F29" s="680" t="s">
        <v>581</v>
      </c>
      <c r="G29" s="681" t="s">
        <v>14</v>
      </c>
      <c r="H29" s="520"/>
    </row>
    <row r="30" spans="1:10" s="970" customFormat="1" ht="25.5" customHeight="1" x14ac:dyDescent="0.2">
      <c r="A30" s="508"/>
      <c r="B30" s="508"/>
      <c r="C30" s="248"/>
      <c r="D30" s="248"/>
      <c r="E30" s="248" t="s">
        <v>582</v>
      </c>
      <c r="F30" s="248" t="s">
        <v>583</v>
      </c>
      <c r="G30" s="248" t="s">
        <v>584</v>
      </c>
      <c r="H30" s="520"/>
    </row>
    <row r="31" spans="1:10" s="242" customFormat="1" ht="31.5" customHeight="1" x14ac:dyDescent="0.2">
      <c r="A31" s="1110" t="str">
        <f>'[1]CM.01-PERSONAL '!$C$63</f>
        <v>GERENCIA DE CONTROL AMBIENTAL</v>
      </c>
      <c r="B31" s="1113">
        <v>8</v>
      </c>
      <c r="C31" s="929" t="str">
        <f>'[1]CM.02- FUNGIBLE'!$B$6</f>
        <v>Folder manila A4</v>
      </c>
      <c r="D31" s="930" t="s">
        <v>591</v>
      </c>
      <c r="E31" s="931">
        <v>1</v>
      </c>
      <c r="F31" s="932">
        <f>'[1]CM.02- FUNGIBLE'!$E$6</f>
        <v>0.71679999999999999</v>
      </c>
      <c r="G31" s="932">
        <f t="shared" ref="G31:G34" si="1">E31*F31</f>
        <v>0.71679999999999999</v>
      </c>
      <c r="H31" s="562"/>
    </row>
    <row r="32" spans="1:10" s="242" customFormat="1" ht="18.75" customHeight="1" x14ac:dyDescent="0.2">
      <c r="A32" s="1111"/>
      <c r="B32" s="1114"/>
      <c r="C32" s="933" t="str">
        <f>'[1]CM.02- FUNGIBLE'!$B$5</f>
        <v>Faster</v>
      </c>
      <c r="D32" s="934" t="s">
        <v>591</v>
      </c>
      <c r="E32" s="935">
        <v>1</v>
      </c>
      <c r="F32" s="936">
        <f>'[1]CM.02- FUNGIBLE'!$E$5</f>
        <v>8.8000000000000009E-2</v>
      </c>
      <c r="G32" s="936">
        <f t="shared" si="1"/>
        <v>8.8000000000000009E-2</v>
      </c>
      <c r="H32" s="562"/>
    </row>
    <row r="33" spans="1:10" s="242" customFormat="1" ht="31.5" customHeight="1" x14ac:dyDescent="0.2">
      <c r="A33" s="1111"/>
      <c r="B33" s="1113">
        <v>12</v>
      </c>
      <c r="C33" s="933" t="str">
        <f>'[1]CM.02- FUNGIBLE'!$B$8</f>
        <v>Papel Bond A-4 75 gramos</v>
      </c>
      <c r="D33" s="934" t="s">
        <v>591</v>
      </c>
      <c r="E33" s="935">
        <v>5</v>
      </c>
      <c r="F33" s="936">
        <f>'[1]CM.02- FUNGIBLE'!$E$8</f>
        <v>3.1600000000000003E-2</v>
      </c>
      <c r="G33" s="936">
        <f t="shared" si="1"/>
        <v>0.15800000000000003</v>
      </c>
      <c r="H33" s="562"/>
    </row>
    <row r="34" spans="1:10" s="242" customFormat="1" ht="31.5" customHeight="1" thickBot="1" x14ac:dyDescent="0.25">
      <c r="A34" s="1112"/>
      <c r="B34" s="1114"/>
      <c r="C34" s="933" t="str">
        <f>'[1]CM.02- FUNGIBLE'!$B$7</f>
        <v>Grapas 26/6</v>
      </c>
      <c r="D34" s="934" t="s">
        <v>591</v>
      </c>
      <c r="E34" s="935">
        <v>1</v>
      </c>
      <c r="F34" s="936">
        <f>'[1]CM.02- FUNGIBLE'!$E$7</f>
        <v>4.5199999999999998E-4</v>
      </c>
      <c r="G34" s="936">
        <f t="shared" si="1"/>
        <v>4.5199999999999998E-4</v>
      </c>
      <c r="H34" s="562"/>
    </row>
    <row r="35" spans="1:10" ht="48.75" thickBot="1" x14ac:dyDescent="0.3">
      <c r="D35" s="916"/>
      <c r="E35" s="917"/>
      <c r="F35" s="692" t="s">
        <v>592</v>
      </c>
      <c r="G35" s="607">
        <f>SUM(G31:G34)</f>
        <v>0.963252</v>
      </c>
    </row>
    <row r="36" spans="1:10" s="71" customFormat="1" x14ac:dyDescent="0.25">
      <c r="C36" s="123"/>
      <c r="D36" s="150"/>
      <c r="E36" s="151"/>
      <c r="F36" s="152"/>
      <c r="G36" s="358"/>
      <c r="H36" s="564"/>
    </row>
    <row r="37" spans="1:10" ht="23.25" customHeight="1" x14ac:dyDescent="0.25">
      <c r="A37" s="1026" t="s">
        <v>55</v>
      </c>
      <c r="B37" s="1026"/>
      <c r="C37" s="1026"/>
      <c r="D37" s="1026"/>
      <c r="E37" s="1026"/>
      <c r="F37" s="1026"/>
      <c r="G37" s="1026"/>
      <c r="H37" s="67"/>
      <c r="I37" s="67"/>
      <c r="J37" s="67"/>
    </row>
    <row r="38" spans="1:10" ht="13.5" customHeight="1" x14ac:dyDescent="0.25">
      <c r="A38" s="1027" t="s">
        <v>673</v>
      </c>
      <c r="B38" s="1027"/>
      <c r="C38" s="1027"/>
      <c r="D38" s="1027"/>
      <c r="E38" s="1027"/>
      <c r="F38" s="1027"/>
      <c r="G38" s="1027"/>
      <c r="H38" s="67"/>
      <c r="I38" s="67"/>
      <c r="J38" s="67"/>
    </row>
    <row r="39" spans="1:10" ht="13.5" customHeight="1" x14ac:dyDescent="0.25">
      <c r="A39" s="1025" t="s">
        <v>676</v>
      </c>
      <c r="B39" s="1025"/>
      <c r="C39" s="1025"/>
      <c r="D39" s="1025"/>
      <c r="E39" s="1025"/>
      <c r="F39" s="1025"/>
      <c r="G39" s="1025"/>
      <c r="H39" s="67"/>
      <c r="I39" s="67"/>
      <c r="J39" s="67"/>
    </row>
    <row r="40" spans="1:10" ht="15.75" customHeight="1" x14ac:dyDescent="0.25">
      <c r="A40" s="967"/>
      <c r="B40" s="967"/>
      <c r="C40" s="967"/>
      <c r="D40" s="967"/>
      <c r="E40" s="967"/>
      <c r="F40" s="967"/>
      <c r="G40" s="967"/>
    </row>
    <row r="41" spans="1:10" ht="15.75" thickBot="1" x14ac:dyDescent="0.3">
      <c r="A41" s="60" t="s">
        <v>3</v>
      </c>
      <c r="B41" s="117"/>
      <c r="C41" s="117"/>
      <c r="D41" s="117"/>
      <c r="E41" s="131"/>
      <c r="F41" s="132"/>
      <c r="G41" s="133"/>
    </row>
    <row r="42" spans="1:10" ht="15.75" customHeight="1" thickBot="1" x14ac:dyDescent="0.3">
      <c r="A42" s="1107" t="s">
        <v>498</v>
      </c>
      <c r="B42" s="1094"/>
      <c r="C42" s="1094"/>
      <c r="D42" s="1094"/>
      <c r="E42" s="1094"/>
      <c r="F42" s="1094"/>
      <c r="G42" s="1088"/>
    </row>
    <row r="43" spans="1:10" x14ac:dyDescent="0.25">
      <c r="A43" s="62"/>
      <c r="B43" s="118"/>
      <c r="C43" s="118"/>
      <c r="D43" s="118"/>
      <c r="E43" s="134"/>
      <c r="F43" s="135"/>
      <c r="G43" s="133"/>
    </row>
    <row r="44" spans="1:10" ht="15.75" thickBot="1" x14ac:dyDescent="0.3">
      <c r="A44" s="60" t="s">
        <v>4</v>
      </c>
      <c r="B44" s="117"/>
      <c r="C44" s="118"/>
      <c r="D44" s="118"/>
      <c r="E44" s="134"/>
      <c r="F44" s="135"/>
      <c r="G44" s="133"/>
    </row>
    <row r="45" spans="1:10" ht="15.75" thickBot="1" x14ac:dyDescent="0.3">
      <c r="A45" s="1108" t="s">
        <v>68</v>
      </c>
      <c r="B45" s="1109"/>
      <c r="C45" s="1109"/>
      <c r="D45" s="1109"/>
      <c r="E45" s="1109"/>
      <c r="F45" s="1109"/>
      <c r="G45" s="1091"/>
    </row>
    <row r="46" spans="1:10" s="970" customFormat="1" ht="37.5" customHeight="1" x14ac:dyDescent="0.2">
      <c r="A46" s="506" t="s">
        <v>5</v>
      </c>
      <c r="B46" s="507" t="s">
        <v>6</v>
      </c>
      <c r="C46" s="680" t="s">
        <v>578</v>
      </c>
      <c r="D46" s="680" t="s">
        <v>579</v>
      </c>
      <c r="E46" s="680" t="s">
        <v>580</v>
      </c>
      <c r="F46" s="680" t="s">
        <v>581</v>
      </c>
      <c r="G46" s="681" t="s">
        <v>14</v>
      </c>
      <c r="H46" s="520"/>
    </row>
    <row r="47" spans="1:10" s="970" customFormat="1" ht="25.5" customHeight="1" x14ac:dyDescent="0.2">
      <c r="A47" s="508"/>
      <c r="B47" s="508"/>
      <c r="C47" s="248"/>
      <c r="D47" s="248"/>
      <c r="E47" s="248" t="s">
        <v>582</v>
      </c>
      <c r="F47" s="248" t="s">
        <v>583</v>
      </c>
      <c r="G47" s="248" t="s">
        <v>584</v>
      </c>
      <c r="H47" s="520"/>
    </row>
    <row r="48" spans="1:10" s="242" customFormat="1" ht="31.5" customHeight="1" x14ac:dyDescent="0.2">
      <c r="A48" s="1110" t="str">
        <f>'[1]CM.01-PERSONAL '!$C$63</f>
        <v>GERENCIA DE CONTROL AMBIENTAL</v>
      </c>
      <c r="B48" s="1113">
        <v>8</v>
      </c>
      <c r="C48" s="929" t="str">
        <f>'[1]CM.02- FUNGIBLE'!$B$6</f>
        <v>Folder manila A4</v>
      </c>
      <c r="D48" s="930" t="s">
        <v>591</v>
      </c>
      <c r="E48" s="931">
        <v>1</v>
      </c>
      <c r="F48" s="932">
        <f>'[1]CM.02- FUNGIBLE'!$E$6</f>
        <v>0.71679999999999999</v>
      </c>
      <c r="G48" s="932">
        <f t="shared" ref="G48:G51" si="2">E48*F48</f>
        <v>0.71679999999999999</v>
      </c>
      <c r="H48" s="562"/>
    </row>
    <row r="49" spans="1:10" s="242" customFormat="1" ht="18.75" customHeight="1" x14ac:dyDescent="0.2">
      <c r="A49" s="1111"/>
      <c r="B49" s="1114"/>
      <c r="C49" s="933" t="str">
        <f>'[1]CM.02- FUNGIBLE'!$B$5</f>
        <v>Faster</v>
      </c>
      <c r="D49" s="934" t="s">
        <v>591</v>
      </c>
      <c r="E49" s="935">
        <v>1</v>
      </c>
      <c r="F49" s="936">
        <f>'[1]CM.02- FUNGIBLE'!$E$5</f>
        <v>8.8000000000000009E-2</v>
      </c>
      <c r="G49" s="936">
        <f t="shared" si="2"/>
        <v>8.8000000000000009E-2</v>
      </c>
      <c r="H49" s="562"/>
    </row>
    <row r="50" spans="1:10" s="242" customFormat="1" ht="31.5" customHeight="1" x14ac:dyDescent="0.2">
      <c r="A50" s="1111"/>
      <c r="B50" s="1113">
        <v>12</v>
      </c>
      <c r="C50" s="933" t="str">
        <f>'[1]CM.02- FUNGIBLE'!$B$8</f>
        <v>Papel Bond A-4 75 gramos</v>
      </c>
      <c r="D50" s="934" t="s">
        <v>591</v>
      </c>
      <c r="E50" s="935">
        <v>5</v>
      </c>
      <c r="F50" s="936">
        <f>'[1]CM.02- FUNGIBLE'!$E$8</f>
        <v>3.1600000000000003E-2</v>
      </c>
      <c r="G50" s="936">
        <f t="shared" si="2"/>
        <v>0.15800000000000003</v>
      </c>
      <c r="H50" s="562"/>
    </row>
    <row r="51" spans="1:10" s="242" customFormat="1" ht="31.5" customHeight="1" thickBot="1" x14ac:dyDescent="0.25">
      <c r="A51" s="1112"/>
      <c r="B51" s="1114"/>
      <c r="C51" s="933" t="str">
        <f>'[1]CM.02- FUNGIBLE'!$B$7</f>
        <v>Grapas 26/6</v>
      </c>
      <c r="D51" s="934" t="s">
        <v>591</v>
      </c>
      <c r="E51" s="935">
        <v>1</v>
      </c>
      <c r="F51" s="936">
        <f>'[1]CM.02- FUNGIBLE'!$E$7</f>
        <v>4.5199999999999998E-4</v>
      </c>
      <c r="G51" s="936">
        <f t="shared" si="2"/>
        <v>4.5199999999999998E-4</v>
      </c>
      <c r="H51" s="562"/>
    </row>
    <row r="52" spans="1:10" ht="48.75" thickBot="1" x14ac:dyDescent="0.3">
      <c r="D52" s="916"/>
      <c r="E52" s="917"/>
      <c r="F52" s="692" t="s">
        <v>592</v>
      </c>
      <c r="G52" s="607">
        <f>SUM(G48:G51)</f>
        <v>0.963252</v>
      </c>
    </row>
    <row r="55" spans="1:10" ht="23.25" customHeight="1" x14ac:dyDescent="0.25">
      <c r="A55" s="1026" t="s">
        <v>55</v>
      </c>
      <c r="B55" s="1026"/>
      <c r="C55" s="1026"/>
      <c r="D55" s="1026"/>
      <c r="E55" s="1026"/>
      <c r="F55" s="1026"/>
      <c r="G55" s="1026"/>
      <c r="H55" s="67"/>
      <c r="I55" s="67"/>
      <c r="J55" s="67"/>
    </row>
    <row r="56" spans="1:10" ht="13.5" customHeight="1" x14ac:dyDescent="0.25">
      <c r="A56" s="1027" t="s">
        <v>673</v>
      </c>
      <c r="B56" s="1027"/>
      <c r="C56" s="1027"/>
      <c r="D56" s="1027"/>
      <c r="E56" s="1027"/>
      <c r="F56" s="1027"/>
      <c r="G56" s="1027"/>
      <c r="H56" s="67"/>
      <c r="I56" s="67"/>
      <c r="J56" s="67"/>
    </row>
    <row r="57" spans="1:10" ht="13.5" customHeight="1" x14ac:dyDescent="0.25">
      <c r="A57" s="1025" t="s">
        <v>676</v>
      </c>
      <c r="B57" s="1025"/>
      <c r="C57" s="1025"/>
      <c r="D57" s="1025"/>
      <c r="E57" s="1025"/>
      <c r="F57" s="1025"/>
      <c r="G57" s="1025"/>
      <c r="H57" s="67"/>
      <c r="I57" s="67"/>
      <c r="J57" s="67"/>
    </row>
    <row r="58" spans="1:10" ht="15.75" customHeight="1" x14ac:dyDescent="0.25">
      <c r="A58" s="967"/>
      <c r="B58" s="967"/>
      <c r="C58" s="967"/>
      <c r="D58" s="967"/>
      <c r="E58" s="967"/>
      <c r="F58" s="967"/>
      <c r="G58" s="967"/>
    </row>
    <row r="59" spans="1:10" ht="15.75" thickBot="1" x14ac:dyDescent="0.3">
      <c r="A59" s="60" t="s">
        <v>3</v>
      </c>
      <c r="B59" s="117"/>
      <c r="C59" s="117"/>
      <c r="D59" s="117"/>
      <c r="E59" s="131"/>
      <c r="F59" s="132"/>
      <c r="G59" s="133"/>
    </row>
    <row r="60" spans="1:10" ht="15.75" customHeight="1" thickBot="1" x14ac:dyDescent="0.3">
      <c r="A60" s="1115" t="s">
        <v>497</v>
      </c>
      <c r="B60" s="1116"/>
      <c r="C60" s="1116"/>
      <c r="D60" s="1116"/>
      <c r="E60" s="1116"/>
      <c r="F60" s="1116"/>
      <c r="G60" s="1117"/>
    </row>
    <row r="61" spans="1:10" x14ac:dyDescent="0.25">
      <c r="A61" s="62"/>
      <c r="B61" s="118"/>
      <c r="C61" s="118"/>
      <c r="D61" s="118"/>
      <c r="E61" s="134"/>
      <c r="F61" s="135"/>
      <c r="G61" s="133"/>
    </row>
    <row r="62" spans="1:10" ht="15.75" thickBot="1" x14ac:dyDescent="0.3">
      <c r="A62" s="60" t="s">
        <v>4</v>
      </c>
      <c r="B62" s="117"/>
      <c r="C62" s="118"/>
      <c r="D62" s="118"/>
      <c r="E62" s="134"/>
      <c r="F62" s="135"/>
      <c r="G62" s="133"/>
    </row>
    <row r="63" spans="1:10" ht="15.75" thickBot="1" x14ac:dyDescent="0.3">
      <c r="A63" s="1108" t="s">
        <v>68</v>
      </c>
      <c r="B63" s="1109"/>
      <c r="C63" s="1109"/>
      <c r="D63" s="1109"/>
      <c r="E63" s="1109"/>
      <c r="F63" s="1109"/>
      <c r="G63" s="1091"/>
    </row>
    <row r="64" spans="1:10" s="970" customFormat="1" ht="37.5" customHeight="1" x14ac:dyDescent="0.2">
      <c r="A64" s="506" t="s">
        <v>5</v>
      </c>
      <c r="B64" s="507" t="s">
        <v>6</v>
      </c>
      <c r="C64" s="680" t="s">
        <v>578</v>
      </c>
      <c r="D64" s="680" t="s">
        <v>579</v>
      </c>
      <c r="E64" s="680" t="s">
        <v>580</v>
      </c>
      <c r="F64" s="680" t="s">
        <v>581</v>
      </c>
      <c r="G64" s="681" t="s">
        <v>14</v>
      </c>
      <c r="H64" s="520"/>
    </row>
    <row r="65" spans="1:10" s="970" customFormat="1" ht="25.5" customHeight="1" x14ac:dyDescent="0.2">
      <c r="A65" s="508"/>
      <c r="B65" s="508"/>
      <c r="C65" s="248"/>
      <c r="D65" s="248"/>
      <c r="E65" s="248" t="s">
        <v>582</v>
      </c>
      <c r="F65" s="248" t="s">
        <v>583</v>
      </c>
      <c r="G65" s="248" t="s">
        <v>584</v>
      </c>
      <c r="H65" s="520"/>
    </row>
    <row r="66" spans="1:10" s="242" customFormat="1" ht="31.5" customHeight="1" x14ac:dyDescent="0.2">
      <c r="A66" s="1110" t="str">
        <f>'[1]CM.01-PERSONAL '!$C$63</f>
        <v>GERENCIA DE CONTROL AMBIENTAL</v>
      </c>
      <c r="B66" s="1113">
        <v>8</v>
      </c>
      <c r="C66" s="929" t="str">
        <f>'[1]CM.02- FUNGIBLE'!$B$6</f>
        <v>Folder manila A4</v>
      </c>
      <c r="D66" s="930" t="s">
        <v>591</v>
      </c>
      <c r="E66" s="931">
        <v>1</v>
      </c>
      <c r="F66" s="932">
        <f>'[1]CM.02- FUNGIBLE'!$E$6</f>
        <v>0.71679999999999999</v>
      </c>
      <c r="G66" s="932">
        <f t="shared" ref="G66:G69" si="3">E66*F66</f>
        <v>0.71679999999999999</v>
      </c>
      <c r="H66" s="562"/>
    </row>
    <row r="67" spans="1:10" s="242" customFormat="1" ht="18.75" customHeight="1" x14ac:dyDescent="0.2">
      <c r="A67" s="1111"/>
      <c r="B67" s="1114"/>
      <c r="C67" s="933" t="str">
        <f>'[1]CM.02- FUNGIBLE'!$B$5</f>
        <v>Faster</v>
      </c>
      <c r="D67" s="934" t="s">
        <v>591</v>
      </c>
      <c r="E67" s="935">
        <v>1</v>
      </c>
      <c r="F67" s="936">
        <f>'[1]CM.02- FUNGIBLE'!$E$5</f>
        <v>8.8000000000000009E-2</v>
      </c>
      <c r="G67" s="936">
        <f t="shared" si="3"/>
        <v>8.8000000000000009E-2</v>
      </c>
      <c r="H67" s="562"/>
    </row>
    <row r="68" spans="1:10" s="242" customFormat="1" ht="31.5" customHeight="1" x14ac:dyDescent="0.2">
      <c r="A68" s="1111"/>
      <c r="B68" s="1113">
        <v>12</v>
      </c>
      <c r="C68" s="933" t="str">
        <f>'[1]CM.02- FUNGIBLE'!$B$8</f>
        <v>Papel Bond A-4 75 gramos</v>
      </c>
      <c r="D68" s="934" t="s">
        <v>591</v>
      </c>
      <c r="E68" s="935">
        <v>5</v>
      </c>
      <c r="F68" s="936">
        <f>'[1]CM.02- FUNGIBLE'!$E$8</f>
        <v>3.1600000000000003E-2</v>
      </c>
      <c r="G68" s="936">
        <f t="shared" si="3"/>
        <v>0.15800000000000003</v>
      </c>
      <c r="H68" s="562"/>
    </row>
    <row r="69" spans="1:10" s="242" customFormat="1" ht="31.5" customHeight="1" thickBot="1" x14ac:dyDescent="0.25">
      <c r="A69" s="1112"/>
      <c r="B69" s="1114"/>
      <c r="C69" s="933" t="str">
        <f>'[1]CM.02- FUNGIBLE'!$B$7</f>
        <v>Grapas 26/6</v>
      </c>
      <c r="D69" s="934" t="s">
        <v>591</v>
      </c>
      <c r="E69" s="935">
        <v>1</v>
      </c>
      <c r="F69" s="936">
        <f>'[1]CM.02- FUNGIBLE'!$E$7</f>
        <v>4.5199999999999998E-4</v>
      </c>
      <c r="G69" s="936">
        <f t="shared" si="3"/>
        <v>4.5199999999999998E-4</v>
      </c>
      <c r="H69" s="562"/>
    </row>
    <row r="70" spans="1:10" ht="48.75" thickBot="1" x14ac:dyDescent="0.3">
      <c r="D70" s="916"/>
      <c r="E70" s="917"/>
      <c r="F70" s="692" t="s">
        <v>592</v>
      </c>
      <c r="G70" s="607">
        <f>SUM(G66:G69)</f>
        <v>0.963252</v>
      </c>
    </row>
    <row r="71" spans="1:10" s="71" customFormat="1" x14ac:dyDescent="0.25">
      <c r="C71" s="123"/>
      <c r="D71" s="150"/>
      <c r="E71" s="151"/>
      <c r="F71" s="152"/>
      <c r="G71" s="358"/>
      <c r="H71" s="564"/>
    </row>
    <row r="72" spans="1:10" ht="23.25" customHeight="1" x14ac:dyDescent="0.25">
      <c r="A72" s="1026" t="s">
        <v>55</v>
      </c>
      <c r="B72" s="1026"/>
      <c r="C72" s="1026"/>
      <c r="D72" s="1026"/>
      <c r="E72" s="1026"/>
      <c r="F72" s="1026"/>
      <c r="G72" s="1026"/>
      <c r="H72" s="67"/>
      <c r="I72" s="67"/>
      <c r="J72" s="67"/>
    </row>
    <row r="73" spans="1:10" ht="13.5" customHeight="1" x14ac:dyDescent="0.25">
      <c r="A73" s="1027" t="s">
        <v>673</v>
      </c>
      <c r="B73" s="1027"/>
      <c r="C73" s="1027"/>
      <c r="D73" s="1027"/>
      <c r="E73" s="1027"/>
      <c r="F73" s="1027"/>
      <c r="G73" s="1027"/>
      <c r="H73" s="67"/>
      <c r="I73" s="67"/>
      <c r="J73" s="67"/>
    </row>
    <row r="74" spans="1:10" ht="13.5" customHeight="1" x14ac:dyDescent="0.25">
      <c r="A74" s="1025" t="s">
        <v>676</v>
      </c>
      <c r="B74" s="1025"/>
      <c r="C74" s="1025"/>
      <c r="D74" s="1025"/>
      <c r="E74" s="1025"/>
      <c r="F74" s="1025"/>
      <c r="G74" s="1025"/>
      <c r="H74" s="67"/>
      <c r="I74" s="67"/>
      <c r="J74" s="67"/>
    </row>
    <row r="75" spans="1:10" ht="15.75" thickBot="1" x14ac:dyDescent="0.3">
      <c r="A75" s="60" t="s">
        <v>3</v>
      </c>
      <c r="B75" s="117"/>
      <c r="C75" s="117"/>
      <c r="D75" s="117"/>
      <c r="E75" s="131"/>
      <c r="F75" s="132"/>
      <c r="G75" s="133"/>
    </row>
    <row r="76" spans="1:10" ht="15.75" customHeight="1" thickBot="1" x14ac:dyDescent="0.3">
      <c r="A76" s="1107" t="s">
        <v>570</v>
      </c>
      <c r="B76" s="1094"/>
      <c r="C76" s="1094"/>
      <c r="D76" s="1094"/>
      <c r="E76" s="1094"/>
      <c r="F76" s="1094"/>
      <c r="G76" s="1088"/>
    </row>
    <row r="77" spans="1:10" x14ac:dyDescent="0.25">
      <c r="A77" s="62"/>
      <c r="B77" s="118"/>
      <c r="C77" s="118"/>
      <c r="D77" s="118"/>
      <c r="E77" s="134"/>
      <c r="F77" s="135"/>
      <c r="G77" s="133"/>
    </row>
    <row r="78" spans="1:10" ht="15.75" thickBot="1" x14ac:dyDescent="0.3">
      <c r="A78" s="60" t="s">
        <v>4</v>
      </c>
      <c r="B78" s="117"/>
      <c r="C78" s="118"/>
      <c r="D78" s="118"/>
      <c r="E78" s="134"/>
      <c r="F78" s="135"/>
      <c r="G78" s="133"/>
    </row>
    <row r="79" spans="1:10" ht="15.75" thickBot="1" x14ac:dyDescent="0.3">
      <c r="A79" s="1108" t="s">
        <v>68</v>
      </c>
      <c r="B79" s="1109"/>
      <c r="C79" s="1109"/>
      <c r="D79" s="1109"/>
      <c r="E79" s="1109"/>
      <c r="F79" s="1109"/>
      <c r="G79" s="1091"/>
    </row>
    <row r="80" spans="1:10" x14ac:dyDescent="0.25">
      <c r="A80" s="65"/>
      <c r="B80" s="117"/>
      <c r="C80" s="116"/>
      <c r="D80" s="180"/>
      <c r="E80" s="130"/>
      <c r="F80" s="133"/>
      <c r="G80" s="133"/>
    </row>
    <row r="81" spans="1:10" s="676" customFormat="1" ht="37.5" customHeight="1" x14ac:dyDescent="0.2">
      <c r="A81" s="506" t="s">
        <v>5</v>
      </c>
      <c r="B81" s="507" t="s">
        <v>6</v>
      </c>
      <c r="C81" s="680" t="s">
        <v>578</v>
      </c>
      <c r="D81" s="680" t="s">
        <v>579</v>
      </c>
      <c r="E81" s="680" t="s">
        <v>580</v>
      </c>
      <c r="F81" s="680" t="s">
        <v>581</v>
      </c>
      <c r="G81" s="681" t="s">
        <v>14</v>
      </c>
      <c r="H81" s="520"/>
    </row>
    <row r="82" spans="1:10" s="676" customFormat="1" ht="25.5" customHeight="1" x14ac:dyDescent="0.2">
      <c r="A82" s="508"/>
      <c r="B82" s="508"/>
      <c r="C82" s="248"/>
      <c r="D82" s="248"/>
      <c r="E82" s="248" t="s">
        <v>582</v>
      </c>
      <c r="F82" s="248" t="s">
        <v>583</v>
      </c>
      <c r="G82" s="248" t="s">
        <v>584</v>
      </c>
      <c r="H82" s="520"/>
    </row>
    <row r="83" spans="1:10" s="232" customFormat="1" ht="31.5" customHeight="1" x14ac:dyDescent="0.2">
      <c r="A83" s="1110" t="str">
        <f>'[1]CM.01-PERSONAL '!$C$63</f>
        <v>GERENCIA DE CONTROL AMBIENTAL</v>
      </c>
      <c r="B83" s="1113">
        <v>8</v>
      </c>
      <c r="C83" s="929" t="str">
        <f>'[1]CM.02- FUNGIBLE'!$B$6</f>
        <v>Folder manila A4</v>
      </c>
      <c r="D83" s="930" t="s">
        <v>591</v>
      </c>
      <c r="E83" s="931">
        <v>1</v>
      </c>
      <c r="F83" s="932">
        <f>'[1]CM.02- FUNGIBLE'!$E$6</f>
        <v>0.71679999999999999</v>
      </c>
      <c r="G83" s="932">
        <f t="shared" ref="G83:G88" si="4">E83*F83</f>
        <v>0.71679999999999999</v>
      </c>
      <c r="H83" s="563"/>
    </row>
    <row r="84" spans="1:10" s="232" customFormat="1" ht="31.5" customHeight="1" x14ac:dyDescent="0.2">
      <c r="A84" s="1111"/>
      <c r="B84" s="1114"/>
      <c r="C84" s="933" t="str">
        <f>'[1]CM.02- FUNGIBLE'!$B$5</f>
        <v>Faster</v>
      </c>
      <c r="D84" s="934" t="s">
        <v>591</v>
      </c>
      <c r="E84" s="935">
        <v>1</v>
      </c>
      <c r="F84" s="936">
        <f>'[1]CM.02- FUNGIBLE'!$E$5</f>
        <v>8.8000000000000009E-2</v>
      </c>
      <c r="G84" s="936">
        <f t="shared" si="4"/>
        <v>8.8000000000000009E-2</v>
      </c>
      <c r="H84" s="563"/>
    </row>
    <row r="85" spans="1:10" s="232" customFormat="1" ht="31.5" customHeight="1" x14ac:dyDescent="0.2">
      <c r="A85" s="1111"/>
      <c r="B85" s="1113">
        <v>12</v>
      </c>
      <c r="C85" s="933" t="str">
        <f>'[1]CM.02- FUNGIBLE'!$B$8</f>
        <v>Papel Bond A-4 75 gramos</v>
      </c>
      <c r="D85" s="934" t="s">
        <v>591</v>
      </c>
      <c r="E85" s="935">
        <v>5</v>
      </c>
      <c r="F85" s="936">
        <f>'[1]CM.02- FUNGIBLE'!$E$8</f>
        <v>3.1600000000000003E-2</v>
      </c>
      <c r="G85" s="936">
        <f t="shared" si="4"/>
        <v>0.15800000000000003</v>
      </c>
      <c r="H85" s="563"/>
    </row>
    <row r="86" spans="1:10" s="232" customFormat="1" ht="31.5" customHeight="1" x14ac:dyDescent="0.2">
      <c r="A86" s="1111"/>
      <c r="B86" s="1114"/>
      <c r="C86" s="933" t="str">
        <f>'[1]CM.02- FUNGIBLE'!$B$7</f>
        <v>Grapas 26/6</v>
      </c>
      <c r="D86" s="934" t="s">
        <v>591</v>
      </c>
      <c r="E86" s="935">
        <v>1</v>
      </c>
      <c r="F86" s="936">
        <f>'[1]CM.02- FUNGIBLE'!$E$7</f>
        <v>4.5199999999999998E-4</v>
      </c>
      <c r="G86" s="936">
        <f t="shared" si="4"/>
        <v>4.5199999999999998E-4</v>
      </c>
      <c r="H86" s="563"/>
    </row>
    <row r="87" spans="1:10" s="242" customFormat="1" ht="30.75" customHeight="1" x14ac:dyDescent="0.2">
      <c r="A87" s="1111"/>
      <c r="B87" s="1113">
        <v>18</v>
      </c>
      <c r="C87" s="933" t="str">
        <f>'[1]CM.02- FUNGIBLE'!$B$8</f>
        <v>Papel Bond A-4 75 gramos</v>
      </c>
      <c r="D87" s="934" t="s">
        <v>591</v>
      </c>
      <c r="E87" s="935">
        <v>2</v>
      </c>
      <c r="F87" s="936">
        <f>'[1]CM.02- FUNGIBLE'!$E$8</f>
        <v>3.1600000000000003E-2</v>
      </c>
      <c r="G87" s="936">
        <f t="shared" si="4"/>
        <v>6.3200000000000006E-2</v>
      </c>
      <c r="H87" s="562"/>
    </row>
    <row r="88" spans="1:10" s="242" customFormat="1" ht="30.75" customHeight="1" thickBot="1" x14ac:dyDescent="0.25">
      <c r="A88" s="1112"/>
      <c r="B88" s="1114"/>
      <c r="C88" s="933" t="str">
        <f>'[1]CM.02- FUNGIBLE'!$B$7</f>
        <v>Grapas 26/6</v>
      </c>
      <c r="D88" s="934" t="s">
        <v>591</v>
      </c>
      <c r="E88" s="935">
        <v>1</v>
      </c>
      <c r="F88" s="936">
        <f>'[1]CM.02- FUNGIBLE'!$E$7</f>
        <v>4.5199999999999998E-4</v>
      </c>
      <c r="G88" s="936">
        <f t="shared" si="4"/>
        <v>4.5199999999999998E-4</v>
      </c>
      <c r="H88" s="562"/>
    </row>
    <row r="89" spans="1:10" ht="61.5" customHeight="1" thickBot="1" x14ac:dyDescent="0.3">
      <c r="D89" s="916"/>
      <c r="E89" s="917"/>
      <c r="F89" s="692" t="s">
        <v>592</v>
      </c>
      <c r="G89" s="607">
        <f>SUM(G83:G88)</f>
        <v>1.0269039999999998</v>
      </c>
    </row>
    <row r="93" spans="1:10" ht="23.25" customHeight="1" x14ac:dyDescent="0.25">
      <c r="A93" s="1026" t="s">
        <v>55</v>
      </c>
      <c r="B93" s="1026"/>
      <c r="C93" s="1026"/>
      <c r="D93" s="1026"/>
      <c r="E93" s="1026"/>
      <c r="F93" s="1026"/>
      <c r="G93" s="1026"/>
      <c r="H93" s="67"/>
      <c r="I93" s="67"/>
      <c r="J93" s="67"/>
    </row>
    <row r="94" spans="1:10" ht="13.5" customHeight="1" x14ac:dyDescent="0.25">
      <c r="A94" s="1027" t="s">
        <v>673</v>
      </c>
      <c r="B94" s="1027"/>
      <c r="C94" s="1027"/>
      <c r="D94" s="1027"/>
      <c r="E94" s="1027"/>
      <c r="F94" s="1027"/>
      <c r="G94" s="1027"/>
      <c r="H94" s="67"/>
      <c r="I94" s="67"/>
      <c r="J94" s="67"/>
    </row>
    <row r="95" spans="1:10" ht="13.5" customHeight="1" x14ac:dyDescent="0.25">
      <c r="A95" s="1025" t="s">
        <v>676</v>
      </c>
      <c r="B95" s="1025"/>
      <c r="C95" s="1025"/>
      <c r="D95" s="1025"/>
      <c r="E95" s="1025"/>
      <c r="F95" s="1025"/>
      <c r="G95" s="1025"/>
      <c r="H95" s="67"/>
      <c r="I95" s="67"/>
      <c r="J95" s="67"/>
    </row>
    <row r="96" spans="1:10" ht="15.75" customHeight="1" x14ac:dyDescent="0.25">
      <c r="A96" s="967"/>
      <c r="B96" s="967"/>
      <c r="C96" s="967"/>
      <c r="D96" s="967"/>
      <c r="E96" s="967"/>
      <c r="F96" s="967"/>
      <c r="G96" s="967"/>
    </row>
    <row r="97" spans="1:8" ht="15.75" thickBot="1" x14ac:dyDescent="0.3">
      <c r="A97" s="60" t="s">
        <v>3</v>
      </c>
      <c r="B97" s="117"/>
      <c r="C97" s="117"/>
      <c r="D97" s="117"/>
      <c r="E97" s="131"/>
      <c r="F97" s="132"/>
      <c r="G97" s="133"/>
    </row>
    <row r="98" spans="1:8" ht="15.75" customHeight="1" thickBot="1" x14ac:dyDescent="0.3">
      <c r="A98" s="1107" t="s">
        <v>505</v>
      </c>
      <c r="B98" s="1094"/>
      <c r="C98" s="1094"/>
      <c r="D98" s="1094"/>
      <c r="E98" s="1094"/>
      <c r="F98" s="1094"/>
      <c r="G98" s="1088"/>
    </row>
    <row r="99" spans="1:8" x14ac:dyDescent="0.25">
      <c r="A99" s="62"/>
      <c r="B99" s="118"/>
      <c r="C99" s="118"/>
      <c r="D99" s="118"/>
      <c r="E99" s="134"/>
      <c r="F99" s="135"/>
      <c r="G99" s="133"/>
    </row>
    <row r="100" spans="1:8" ht="15.75" thickBot="1" x14ac:dyDescent="0.3">
      <c r="A100" s="60" t="s">
        <v>4</v>
      </c>
      <c r="B100" s="117"/>
      <c r="C100" s="118"/>
      <c r="D100" s="118"/>
      <c r="E100" s="134"/>
      <c r="F100" s="135"/>
      <c r="G100" s="133"/>
    </row>
    <row r="101" spans="1:8" ht="15.75" thickBot="1" x14ac:dyDescent="0.3">
      <c r="A101" s="1108" t="s">
        <v>68</v>
      </c>
      <c r="B101" s="1109"/>
      <c r="C101" s="1109"/>
      <c r="D101" s="1109"/>
      <c r="E101" s="1109"/>
      <c r="F101" s="1109"/>
      <c r="G101" s="1091"/>
    </row>
    <row r="102" spans="1:8" x14ac:dyDescent="0.25">
      <c r="A102" s="65"/>
      <c r="B102" s="117"/>
      <c r="C102" s="116"/>
      <c r="D102" s="180"/>
      <c r="E102" s="130"/>
      <c r="F102" s="133"/>
      <c r="G102" s="133"/>
    </row>
    <row r="103" spans="1:8" s="970" customFormat="1" ht="37.5" customHeight="1" x14ac:dyDescent="0.2">
      <c r="A103" s="506" t="s">
        <v>5</v>
      </c>
      <c r="B103" s="507" t="s">
        <v>6</v>
      </c>
      <c r="C103" s="680" t="s">
        <v>578</v>
      </c>
      <c r="D103" s="680" t="s">
        <v>579</v>
      </c>
      <c r="E103" s="680" t="s">
        <v>580</v>
      </c>
      <c r="F103" s="680" t="s">
        <v>581</v>
      </c>
      <c r="G103" s="681" t="s">
        <v>14</v>
      </c>
      <c r="H103" s="520"/>
    </row>
    <row r="104" spans="1:8" s="970" customFormat="1" ht="25.5" customHeight="1" x14ac:dyDescent="0.2">
      <c r="A104" s="508"/>
      <c r="B104" s="508"/>
      <c r="C104" s="248"/>
      <c r="D104" s="248"/>
      <c r="E104" s="248" t="s">
        <v>582</v>
      </c>
      <c r="F104" s="248" t="s">
        <v>583</v>
      </c>
      <c r="G104" s="248" t="s">
        <v>584</v>
      </c>
      <c r="H104" s="520"/>
    </row>
    <row r="105" spans="1:8" s="232" customFormat="1" ht="31.5" customHeight="1" x14ac:dyDescent="0.2">
      <c r="A105" s="1110" t="str">
        <f>'[1]CM.01-PERSONAL '!$C$63</f>
        <v>GERENCIA DE CONTROL AMBIENTAL</v>
      </c>
      <c r="B105" s="1113">
        <v>8</v>
      </c>
      <c r="C105" s="929" t="str">
        <f>'[1]CM.02- FUNGIBLE'!$B$6</f>
        <v>Folder manila A4</v>
      </c>
      <c r="D105" s="930" t="s">
        <v>591</v>
      </c>
      <c r="E105" s="931">
        <v>1</v>
      </c>
      <c r="F105" s="932">
        <f>'[1]CM.02- FUNGIBLE'!$E$6</f>
        <v>0.71679999999999999</v>
      </c>
      <c r="G105" s="932">
        <f t="shared" ref="G105:G110" si="5">E105*F105</f>
        <v>0.71679999999999999</v>
      </c>
      <c r="H105" s="563"/>
    </row>
    <row r="106" spans="1:8" s="232" customFormat="1" ht="31.5" customHeight="1" x14ac:dyDescent="0.2">
      <c r="A106" s="1111"/>
      <c r="B106" s="1114"/>
      <c r="C106" s="933" t="str">
        <f>'[1]CM.02- FUNGIBLE'!$B$5</f>
        <v>Faster</v>
      </c>
      <c r="D106" s="934" t="s">
        <v>591</v>
      </c>
      <c r="E106" s="935">
        <v>1</v>
      </c>
      <c r="F106" s="936">
        <f>'[1]CM.02- FUNGIBLE'!$E$5</f>
        <v>8.8000000000000009E-2</v>
      </c>
      <c r="G106" s="936">
        <f t="shared" si="5"/>
        <v>8.8000000000000009E-2</v>
      </c>
      <c r="H106" s="563"/>
    </row>
    <row r="107" spans="1:8" s="232" customFormat="1" ht="31.5" customHeight="1" x14ac:dyDescent="0.2">
      <c r="A107" s="1111"/>
      <c r="B107" s="1113">
        <v>12</v>
      </c>
      <c r="C107" s="933" t="str">
        <f>'[1]CM.02- FUNGIBLE'!$B$8</f>
        <v>Papel Bond A-4 75 gramos</v>
      </c>
      <c r="D107" s="934" t="s">
        <v>591</v>
      </c>
      <c r="E107" s="935">
        <v>5</v>
      </c>
      <c r="F107" s="936">
        <f>'[1]CM.02- FUNGIBLE'!$E$8</f>
        <v>3.1600000000000003E-2</v>
      </c>
      <c r="G107" s="936">
        <f t="shared" si="5"/>
        <v>0.15800000000000003</v>
      </c>
      <c r="H107" s="563"/>
    </row>
    <row r="108" spans="1:8" s="232" customFormat="1" ht="31.5" customHeight="1" x14ac:dyDescent="0.2">
      <c r="A108" s="1111"/>
      <c r="B108" s="1114"/>
      <c r="C108" s="933" t="str">
        <f>'[1]CM.02- FUNGIBLE'!$B$7</f>
        <v>Grapas 26/6</v>
      </c>
      <c r="D108" s="934" t="s">
        <v>591</v>
      </c>
      <c r="E108" s="935">
        <v>1</v>
      </c>
      <c r="F108" s="936">
        <f>'[1]CM.02- FUNGIBLE'!$E$7</f>
        <v>4.5199999999999998E-4</v>
      </c>
      <c r="G108" s="936">
        <f t="shared" si="5"/>
        <v>4.5199999999999998E-4</v>
      </c>
      <c r="H108" s="563"/>
    </row>
    <row r="109" spans="1:8" s="242" customFormat="1" ht="30.75" customHeight="1" x14ac:dyDescent="0.2">
      <c r="A109" s="1111"/>
      <c r="B109" s="1113">
        <v>18</v>
      </c>
      <c r="C109" s="933" t="str">
        <f>'[1]CM.02- FUNGIBLE'!$B$8</f>
        <v>Papel Bond A-4 75 gramos</v>
      </c>
      <c r="D109" s="934" t="s">
        <v>591</v>
      </c>
      <c r="E109" s="935">
        <v>2</v>
      </c>
      <c r="F109" s="936">
        <f>'[1]CM.02- FUNGIBLE'!$E$8</f>
        <v>3.1600000000000003E-2</v>
      </c>
      <c r="G109" s="936">
        <f t="shared" si="5"/>
        <v>6.3200000000000006E-2</v>
      </c>
      <c r="H109" s="562"/>
    </row>
    <row r="110" spans="1:8" s="242" customFormat="1" ht="30.75" customHeight="1" thickBot="1" x14ac:dyDescent="0.25">
      <c r="A110" s="1112"/>
      <c r="B110" s="1114"/>
      <c r="C110" s="933" t="str">
        <f>'[1]CM.02- FUNGIBLE'!$B$7</f>
        <v>Grapas 26/6</v>
      </c>
      <c r="D110" s="934" t="s">
        <v>591</v>
      </c>
      <c r="E110" s="935">
        <v>1</v>
      </c>
      <c r="F110" s="936">
        <f>'[1]CM.02- FUNGIBLE'!$E$7</f>
        <v>4.5199999999999998E-4</v>
      </c>
      <c r="G110" s="936">
        <f t="shared" si="5"/>
        <v>4.5199999999999998E-4</v>
      </c>
      <c r="H110" s="562"/>
    </row>
    <row r="111" spans="1:8" ht="61.5" customHeight="1" thickBot="1" x14ac:dyDescent="0.3">
      <c r="D111" s="916"/>
      <c r="E111" s="917"/>
      <c r="F111" s="692" t="s">
        <v>592</v>
      </c>
      <c r="G111" s="607">
        <f>SUM(G105:G110)</f>
        <v>1.0269039999999998</v>
      </c>
    </row>
    <row r="112" spans="1:8" s="71" customFormat="1" ht="32.25" customHeight="1" x14ac:dyDescent="0.25">
      <c r="C112" s="123"/>
      <c r="D112" s="150"/>
      <c r="E112" s="151"/>
      <c r="F112" s="152"/>
      <c r="G112" s="358"/>
      <c r="H112" s="564"/>
    </row>
    <row r="113" spans="1:10" ht="23.25" customHeight="1" x14ac:dyDescent="0.25">
      <c r="A113" s="1026" t="s">
        <v>55</v>
      </c>
      <c r="B113" s="1026"/>
      <c r="C113" s="1026"/>
      <c r="D113" s="1026"/>
      <c r="E113" s="1026"/>
      <c r="F113" s="1026"/>
      <c r="G113" s="1026"/>
      <c r="H113" s="67"/>
      <c r="I113" s="67"/>
      <c r="J113" s="67"/>
    </row>
    <row r="114" spans="1:10" ht="13.5" customHeight="1" x14ac:dyDescent="0.25">
      <c r="A114" s="1027" t="s">
        <v>673</v>
      </c>
      <c r="B114" s="1027"/>
      <c r="C114" s="1027"/>
      <c r="D114" s="1027"/>
      <c r="E114" s="1027"/>
      <c r="F114" s="1027"/>
      <c r="G114" s="1027"/>
      <c r="H114" s="67"/>
      <c r="I114" s="67"/>
      <c r="J114" s="67"/>
    </row>
    <row r="115" spans="1:10" ht="13.5" customHeight="1" x14ac:dyDescent="0.25">
      <c r="A115" s="1025" t="s">
        <v>676</v>
      </c>
      <c r="B115" s="1025"/>
      <c r="C115" s="1025"/>
      <c r="D115" s="1025"/>
      <c r="E115" s="1025"/>
      <c r="F115" s="1025"/>
      <c r="G115" s="1025"/>
      <c r="H115" s="67"/>
      <c r="I115" s="67"/>
      <c r="J115" s="67"/>
    </row>
    <row r="116" spans="1:10" ht="15.75" customHeight="1" x14ac:dyDescent="0.25">
      <c r="A116" s="967"/>
      <c r="B116" s="967"/>
      <c r="C116" s="967"/>
      <c r="D116" s="967"/>
      <c r="E116" s="967"/>
      <c r="F116" s="967"/>
      <c r="G116" s="967"/>
    </row>
    <row r="117" spans="1:10" ht="15.75" thickBot="1" x14ac:dyDescent="0.3">
      <c r="A117" s="60" t="s">
        <v>3</v>
      </c>
      <c r="B117" s="117"/>
      <c r="C117" s="117"/>
      <c r="D117" s="117"/>
      <c r="E117" s="131"/>
      <c r="F117" s="132"/>
      <c r="G117" s="133"/>
    </row>
    <row r="118" spans="1:10" ht="15.75" customHeight="1" thickBot="1" x14ac:dyDescent="0.3">
      <c r="A118" s="1107" t="s">
        <v>501</v>
      </c>
      <c r="B118" s="1094"/>
      <c r="C118" s="1094"/>
      <c r="D118" s="1094"/>
      <c r="E118" s="1094"/>
      <c r="F118" s="1094"/>
      <c r="G118" s="1088"/>
    </row>
    <row r="119" spans="1:10" x14ac:dyDescent="0.25">
      <c r="A119" s="62"/>
      <c r="B119" s="118"/>
      <c r="C119" s="118"/>
      <c r="D119" s="118"/>
      <c r="E119" s="134"/>
      <c r="F119" s="135"/>
      <c r="G119" s="133"/>
    </row>
    <row r="120" spans="1:10" ht="15.75" thickBot="1" x14ac:dyDescent="0.3">
      <c r="A120" s="60" t="s">
        <v>4</v>
      </c>
      <c r="B120" s="117"/>
      <c r="C120" s="118"/>
      <c r="D120" s="118"/>
      <c r="E120" s="134"/>
      <c r="F120" s="135"/>
      <c r="G120" s="133"/>
    </row>
    <row r="121" spans="1:10" ht="15.75" thickBot="1" x14ac:dyDescent="0.3">
      <c r="A121" s="1108" t="s">
        <v>68</v>
      </c>
      <c r="B121" s="1109"/>
      <c r="C121" s="1109"/>
      <c r="D121" s="1109"/>
      <c r="E121" s="1109"/>
      <c r="F121" s="1109"/>
      <c r="G121" s="1091"/>
    </row>
    <row r="122" spans="1:10" x14ac:dyDescent="0.25">
      <c r="A122" s="65"/>
      <c r="B122" s="117"/>
      <c r="C122" s="116"/>
      <c r="D122" s="180"/>
      <c r="E122" s="130"/>
      <c r="F122" s="133"/>
      <c r="G122" s="133"/>
    </row>
    <row r="123" spans="1:10" s="970" customFormat="1" ht="37.5" customHeight="1" x14ac:dyDescent="0.2">
      <c r="A123" s="506" t="s">
        <v>5</v>
      </c>
      <c r="B123" s="507" t="s">
        <v>6</v>
      </c>
      <c r="C123" s="680" t="s">
        <v>578</v>
      </c>
      <c r="D123" s="680" t="s">
        <v>579</v>
      </c>
      <c r="E123" s="680" t="s">
        <v>580</v>
      </c>
      <c r="F123" s="680" t="s">
        <v>581</v>
      </c>
      <c r="G123" s="681" t="s">
        <v>14</v>
      </c>
      <c r="H123" s="520"/>
    </row>
    <row r="124" spans="1:10" s="970" customFormat="1" ht="25.5" customHeight="1" x14ac:dyDescent="0.2">
      <c r="A124" s="508"/>
      <c r="B124" s="508"/>
      <c r="C124" s="248"/>
      <c r="D124" s="248"/>
      <c r="E124" s="248" t="s">
        <v>582</v>
      </c>
      <c r="F124" s="248" t="s">
        <v>583</v>
      </c>
      <c r="G124" s="248" t="s">
        <v>584</v>
      </c>
      <c r="H124" s="520"/>
    </row>
    <row r="125" spans="1:10" s="232" customFormat="1" ht="31.5" customHeight="1" x14ac:dyDescent="0.2">
      <c r="A125" s="1110" t="str">
        <f>'[1]CM.01-PERSONAL '!$C$63</f>
        <v>GERENCIA DE CONTROL AMBIENTAL</v>
      </c>
      <c r="B125" s="1113">
        <v>8</v>
      </c>
      <c r="C125" s="929" t="str">
        <f>'[1]CM.02- FUNGIBLE'!$B$6</f>
        <v>Folder manila A4</v>
      </c>
      <c r="D125" s="930" t="s">
        <v>591</v>
      </c>
      <c r="E125" s="931">
        <v>1</v>
      </c>
      <c r="F125" s="932">
        <f>'[1]CM.02- FUNGIBLE'!$E$6</f>
        <v>0.71679999999999999</v>
      </c>
      <c r="G125" s="932">
        <f t="shared" ref="G125:G130" si="6">E125*F125</f>
        <v>0.71679999999999999</v>
      </c>
      <c r="H125" s="563"/>
    </row>
    <row r="126" spans="1:10" s="232" customFormat="1" ht="31.5" customHeight="1" x14ac:dyDescent="0.2">
      <c r="A126" s="1111"/>
      <c r="B126" s="1114"/>
      <c r="C126" s="933" t="str">
        <f>'[1]CM.02- FUNGIBLE'!$B$5</f>
        <v>Faster</v>
      </c>
      <c r="D126" s="934" t="s">
        <v>591</v>
      </c>
      <c r="E126" s="935">
        <v>1</v>
      </c>
      <c r="F126" s="936">
        <f>'[1]CM.02- FUNGIBLE'!$E$5</f>
        <v>8.8000000000000009E-2</v>
      </c>
      <c r="G126" s="936">
        <f t="shared" si="6"/>
        <v>8.8000000000000009E-2</v>
      </c>
      <c r="H126" s="563"/>
    </row>
    <row r="127" spans="1:10" s="232" customFormat="1" ht="31.5" customHeight="1" x14ac:dyDescent="0.2">
      <c r="A127" s="1111"/>
      <c r="B127" s="1113">
        <v>12</v>
      </c>
      <c r="C127" s="933" t="str">
        <f>'[1]CM.02- FUNGIBLE'!$B$8</f>
        <v>Papel Bond A-4 75 gramos</v>
      </c>
      <c r="D127" s="934" t="s">
        <v>591</v>
      </c>
      <c r="E127" s="935">
        <v>5</v>
      </c>
      <c r="F127" s="936">
        <f>'[1]CM.02- FUNGIBLE'!$E$8</f>
        <v>3.1600000000000003E-2</v>
      </c>
      <c r="G127" s="936">
        <f t="shared" si="6"/>
        <v>0.15800000000000003</v>
      </c>
      <c r="H127" s="563"/>
    </row>
    <row r="128" spans="1:10" s="232" customFormat="1" ht="31.5" customHeight="1" x14ac:dyDescent="0.2">
      <c r="A128" s="1111"/>
      <c r="B128" s="1114"/>
      <c r="C128" s="933" t="str">
        <f>'[1]CM.02- FUNGIBLE'!$B$7</f>
        <v>Grapas 26/6</v>
      </c>
      <c r="D128" s="934" t="s">
        <v>591</v>
      </c>
      <c r="E128" s="935">
        <v>1</v>
      </c>
      <c r="F128" s="936">
        <f>'[1]CM.02- FUNGIBLE'!$E$7</f>
        <v>4.5199999999999998E-4</v>
      </c>
      <c r="G128" s="936">
        <f t="shared" si="6"/>
        <v>4.5199999999999998E-4</v>
      </c>
      <c r="H128" s="563"/>
    </row>
    <row r="129" spans="1:10" s="242" customFormat="1" ht="30.75" customHeight="1" x14ac:dyDescent="0.2">
      <c r="A129" s="1111"/>
      <c r="B129" s="1113">
        <v>18</v>
      </c>
      <c r="C129" s="933" t="str">
        <f>'[1]CM.02- FUNGIBLE'!$B$8</f>
        <v>Papel Bond A-4 75 gramos</v>
      </c>
      <c r="D129" s="934" t="s">
        <v>591</v>
      </c>
      <c r="E129" s="935">
        <v>2</v>
      </c>
      <c r="F129" s="936">
        <f>'[1]CM.02- FUNGIBLE'!$E$8</f>
        <v>3.1600000000000003E-2</v>
      </c>
      <c r="G129" s="936">
        <f t="shared" si="6"/>
        <v>6.3200000000000006E-2</v>
      </c>
      <c r="H129" s="562"/>
    </row>
    <row r="130" spans="1:10" s="242" customFormat="1" ht="30.75" customHeight="1" thickBot="1" x14ac:dyDescent="0.25">
      <c r="A130" s="1112"/>
      <c r="B130" s="1114"/>
      <c r="C130" s="933" t="str">
        <f>'[1]CM.02- FUNGIBLE'!$B$7</f>
        <v>Grapas 26/6</v>
      </c>
      <c r="D130" s="934" t="s">
        <v>591</v>
      </c>
      <c r="E130" s="935">
        <v>1</v>
      </c>
      <c r="F130" s="936">
        <f>'[1]CM.02- FUNGIBLE'!$E$7</f>
        <v>4.5199999999999998E-4</v>
      </c>
      <c r="G130" s="936">
        <f t="shared" si="6"/>
        <v>4.5199999999999998E-4</v>
      </c>
      <c r="H130" s="562"/>
    </row>
    <row r="131" spans="1:10" ht="61.5" customHeight="1" thickBot="1" x14ac:dyDescent="0.3">
      <c r="D131" s="916"/>
      <c r="E131" s="917"/>
      <c r="F131" s="692" t="s">
        <v>592</v>
      </c>
      <c r="G131" s="607">
        <f>SUM(G125:G130)</f>
        <v>1.0269039999999998</v>
      </c>
    </row>
    <row r="133" spans="1:10" ht="23.25" customHeight="1" x14ac:dyDescent="0.25">
      <c r="A133" s="1026" t="s">
        <v>55</v>
      </c>
      <c r="B133" s="1026"/>
      <c r="C133" s="1026"/>
      <c r="D133" s="1026"/>
      <c r="E133" s="1026"/>
      <c r="F133" s="1026"/>
      <c r="G133" s="1026"/>
      <c r="H133" s="67"/>
      <c r="I133" s="67"/>
      <c r="J133" s="67"/>
    </row>
    <row r="134" spans="1:10" ht="13.5" customHeight="1" x14ac:dyDescent="0.25">
      <c r="A134" s="1027" t="s">
        <v>673</v>
      </c>
      <c r="B134" s="1027"/>
      <c r="C134" s="1027"/>
      <c r="D134" s="1027"/>
      <c r="E134" s="1027"/>
      <c r="F134" s="1027"/>
      <c r="G134" s="1027"/>
      <c r="H134" s="67"/>
      <c r="I134" s="67"/>
      <c r="J134" s="67"/>
    </row>
    <row r="135" spans="1:10" ht="13.5" customHeight="1" x14ac:dyDescent="0.25">
      <c r="A135" s="1025" t="s">
        <v>676</v>
      </c>
      <c r="B135" s="1025"/>
      <c r="C135" s="1025"/>
      <c r="D135" s="1025"/>
      <c r="E135" s="1025"/>
      <c r="F135" s="1025"/>
      <c r="G135" s="1025"/>
      <c r="H135" s="67"/>
      <c r="I135" s="67"/>
      <c r="J135" s="67"/>
    </row>
    <row r="136" spans="1:10" ht="15.75" thickBot="1" x14ac:dyDescent="0.3">
      <c r="A136" s="60" t="s">
        <v>3</v>
      </c>
      <c r="B136" s="117"/>
      <c r="C136" s="117"/>
      <c r="D136" s="117"/>
      <c r="E136" s="131"/>
      <c r="F136" s="132"/>
      <c r="G136" s="133"/>
    </row>
    <row r="137" spans="1:10" ht="15.75" customHeight="1" thickBot="1" x14ac:dyDescent="0.3">
      <c r="A137" s="1107" t="s">
        <v>506</v>
      </c>
      <c r="B137" s="1094"/>
      <c r="C137" s="1094"/>
      <c r="D137" s="1094"/>
      <c r="E137" s="1094"/>
      <c r="F137" s="1094"/>
      <c r="G137" s="1088"/>
    </row>
    <row r="138" spans="1:10" x14ac:dyDescent="0.25">
      <c r="A138" s="62"/>
      <c r="B138" s="118"/>
      <c r="C138" s="118"/>
      <c r="D138" s="118"/>
      <c r="E138" s="134"/>
      <c r="F138" s="135"/>
      <c r="G138" s="133"/>
    </row>
    <row r="139" spans="1:10" ht="15.75" thickBot="1" x14ac:dyDescent="0.3">
      <c r="A139" s="60" t="s">
        <v>4</v>
      </c>
      <c r="B139" s="117"/>
      <c r="C139" s="118"/>
      <c r="D139" s="118"/>
      <c r="E139" s="134"/>
      <c r="F139" s="135"/>
      <c r="G139" s="133"/>
    </row>
    <row r="140" spans="1:10" ht="15.75" thickBot="1" x14ac:dyDescent="0.3">
      <c r="A140" s="1108" t="s">
        <v>68</v>
      </c>
      <c r="B140" s="1109"/>
      <c r="C140" s="1109"/>
      <c r="D140" s="1109"/>
      <c r="E140" s="1109"/>
      <c r="F140" s="1109"/>
      <c r="G140" s="1091"/>
    </row>
    <row r="141" spans="1:10" x14ac:dyDescent="0.25">
      <c r="A141" s="65"/>
      <c r="B141" s="117"/>
      <c r="C141" s="116"/>
      <c r="D141" s="180"/>
      <c r="E141" s="130"/>
      <c r="F141" s="133"/>
      <c r="G141" s="133"/>
    </row>
    <row r="142" spans="1:10" s="970" customFormat="1" ht="37.5" customHeight="1" x14ac:dyDescent="0.2">
      <c r="A142" s="506" t="s">
        <v>5</v>
      </c>
      <c r="B142" s="507" t="s">
        <v>6</v>
      </c>
      <c r="C142" s="680" t="s">
        <v>578</v>
      </c>
      <c r="D142" s="680" t="s">
        <v>579</v>
      </c>
      <c r="E142" s="680" t="s">
        <v>580</v>
      </c>
      <c r="F142" s="680" t="s">
        <v>581</v>
      </c>
      <c r="G142" s="681" t="s">
        <v>14</v>
      </c>
      <c r="H142" s="520"/>
    </row>
    <row r="143" spans="1:10" s="970" customFormat="1" ht="25.5" customHeight="1" x14ac:dyDescent="0.2">
      <c r="A143" s="508"/>
      <c r="B143" s="508"/>
      <c r="C143" s="248"/>
      <c r="D143" s="248"/>
      <c r="E143" s="248" t="s">
        <v>582</v>
      </c>
      <c r="F143" s="248" t="s">
        <v>583</v>
      </c>
      <c r="G143" s="248" t="s">
        <v>584</v>
      </c>
      <c r="H143" s="520"/>
    </row>
    <row r="144" spans="1:10" s="232" customFormat="1" ht="31.5" customHeight="1" x14ac:dyDescent="0.2">
      <c r="A144" s="1110" t="str">
        <f>'[1]CM.01-PERSONAL '!$C$63</f>
        <v>GERENCIA DE CONTROL AMBIENTAL</v>
      </c>
      <c r="B144" s="1113">
        <v>8</v>
      </c>
      <c r="C144" s="929" t="str">
        <f>'[1]CM.02- FUNGIBLE'!$B$6</f>
        <v>Folder manila A4</v>
      </c>
      <c r="D144" s="930" t="s">
        <v>591</v>
      </c>
      <c r="E144" s="931">
        <v>1</v>
      </c>
      <c r="F144" s="932">
        <f>'[1]CM.02- FUNGIBLE'!$E$6</f>
        <v>0.71679999999999999</v>
      </c>
      <c r="G144" s="932">
        <f t="shared" ref="G144:G149" si="7">E144*F144</f>
        <v>0.71679999999999999</v>
      </c>
      <c r="H144" s="563"/>
    </row>
    <row r="145" spans="1:10" s="232" customFormat="1" ht="31.5" customHeight="1" x14ac:dyDescent="0.2">
      <c r="A145" s="1111"/>
      <c r="B145" s="1114"/>
      <c r="C145" s="933" t="str">
        <f>'[1]CM.02- FUNGIBLE'!$B$5</f>
        <v>Faster</v>
      </c>
      <c r="D145" s="934" t="s">
        <v>591</v>
      </c>
      <c r="E145" s="935">
        <v>1</v>
      </c>
      <c r="F145" s="936">
        <f>'[1]CM.02- FUNGIBLE'!$E$5</f>
        <v>8.8000000000000009E-2</v>
      </c>
      <c r="G145" s="936">
        <f t="shared" si="7"/>
        <v>8.8000000000000009E-2</v>
      </c>
      <c r="H145" s="563"/>
    </row>
    <row r="146" spans="1:10" s="232" customFormat="1" ht="31.5" customHeight="1" x14ac:dyDescent="0.2">
      <c r="A146" s="1111"/>
      <c r="B146" s="1113">
        <v>12</v>
      </c>
      <c r="C146" s="933" t="str">
        <f>'[1]CM.02- FUNGIBLE'!$B$8</f>
        <v>Papel Bond A-4 75 gramos</v>
      </c>
      <c r="D146" s="934" t="s">
        <v>591</v>
      </c>
      <c r="E146" s="935">
        <v>5</v>
      </c>
      <c r="F146" s="936">
        <f>'[1]CM.02- FUNGIBLE'!$E$8</f>
        <v>3.1600000000000003E-2</v>
      </c>
      <c r="G146" s="936">
        <f t="shared" si="7"/>
        <v>0.15800000000000003</v>
      </c>
      <c r="H146" s="563"/>
    </row>
    <row r="147" spans="1:10" s="232" customFormat="1" ht="31.5" customHeight="1" x14ac:dyDescent="0.2">
      <c r="A147" s="1111"/>
      <c r="B147" s="1114"/>
      <c r="C147" s="933" t="str">
        <f>'[1]CM.02- FUNGIBLE'!$B$7</f>
        <v>Grapas 26/6</v>
      </c>
      <c r="D147" s="934" t="s">
        <v>591</v>
      </c>
      <c r="E147" s="935">
        <v>1</v>
      </c>
      <c r="F147" s="936">
        <f>'[1]CM.02- FUNGIBLE'!$E$7</f>
        <v>4.5199999999999998E-4</v>
      </c>
      <c r="G147" s="936">
        <f t="shared" si="7"/>
        <v>4.5199999999999998E-4</v>
      </c>
      <c r="H147" s="563"/>
    </row>
    <row r="148" spans="1:10" s="242" customFormat="1" ht="30.75" customHeight="1" x14ac:dyDescent="0.2">
      <c r="A148" s="1111"/>
      <c r="B148" s="1113">
        <v>18</v>
      </c>
      <c r="C148" s="933" t="str">
        <f>'[1]CM.02- FUNGIBLE'!$B$8</f>
        <v>Papel Bond A-4 75 gramos</v>
      </c>
      <c r="D148" s="934" t="s">
        <v>591</v>
      </c>
      <c r="E148" s="935">
        <v>2</v>
      </c>
      <c r="F148" s="936">
        <f>'[1]CM.02- FUNGIBLE'!$E$8</f>
        <v>3.1600000000000003E-2</v>
      </c>
      <c r="G148" s="936">
        <f t="shared" si="7"/>
        <v>6.3200000000000006E-2</v>
      </c>
      <c r="H148" s="562"/>
    </row>
    <row r="149" spans="1:10" s="242" customFormat="1" ht="30.75" customHeight="1" thickBot="1" x14ac:dyDescent="0.25">
      <c r="A149" s="1112"/>
      <c r="B149" s="1114"/>
      <c r="C149" s="933" t="str">
        <f>'[1]CM.02- FUNGIBLE'!$B$7</f>
        <v>Grapas 26/6</v>
      </c>
      <c r="D149" s="934" t="s">
        <v>591</v>
      </c>
      <c r="E149" s="935">
        <v>1</v>
      </c>
      <c r="F149" s="936">
        <f>'[1]CM.02- FUNGIBLE'!$E$7</f>
        <v>4.5199999999999998E-4</v>
      </c>
      <c r="G149" s="936">
        <f t="shared" si="7"/>
        <v>4.5199999999999998E-4</v>
      </c>
      <c r="H149" s="562"/>
    </row>
    <row r="150" spans="1:10" ht="61.5" customHeight="1" thickBot="1" x14ac:dyDescent="0.3">
      <c r="D150" s="916"/>
      <c r="E150" s="917"/>
      <c r="F150" s="692" t="s">
        <v>592</v>
      </c>
      <c r="G150" s="607">
        <f>SUM(G144:G149)</f>
        <v>1.0269039999999998</v>
      </c>
    </row>
    <row r="153" spans="1:10" ht="23.25" customHeight="1" x14ac:dyDescent="0.25">
      <c r="A153" s="1026" t="s">
        <v>55</v>
      </c>
      <c r="B153" s="1026"/>
      <c r="C153" s="1026"/>
      <c r="D153" s="1026"/>
      <c r="E153" s="1026"/>
      <c r="F153" s="1026"/>
      <c r="G153" s="1026"/>
      <c r="H153" s="67"/>
      <c r="I153" s="67"/>
      <c r="J153" s="67"/>
    </row>
    <row r="154" spans="1:10" ht="13.5" customHeight="1" x14ac:dyDescent="0.25">
      <c r="A154" s="1027" t="s">
        <v>673</v>
      </c>
      <c r="B154" s="1027"/>
      <c r="C154" s="1027"/>
      <c r="D154" s="1027"/>
      <c r="E154" s="1027"/>
      <c r="F154" s="1027"/>
      <c r="G154" s="1027"/>
      <c r="H154" s="67"/>
      <c r="I154" s="67"/>
      <c r="J154" s="67"/>
    </row>
    <row r="155" spans="1:10" ht="13.5" customHeight="1" x14ac:dyDescent="0.25">
      <c r="A155" s="1025" t="s">
        <v>676</v>
      </c>
      <c r="B155" s="1025"/>
      <c r="C155" s="1025"/>
      <c r="D155" s="1025"/>
      <c r="E155" s="1025"/>
      <c r="F155" s="1025"/>
      <c r="G155" s="1025"/>
      <c r="H155" s="67"/>
      <c r="I155" s="67"/>
      <c r="J155" s="67"/>
    </row>
    <row r="156" spans="1:10" ht="15.75" customHeight="1" x14ac:dyDescent="0.25">
      <c r="A156" s="967"/>
      <c r="B156" s="967"/>
      <c r="C156" s="967"/>
      <c r="D156" s="967"/>
      <c r="E156" s="967"/>
      <c r="F156" s="967"/>
      <c r="G156" s="967"/>
    </row>
    <row r="157" spans="1:10" ht="15.75" thickBot="1" x14ac:dyDescent="0.3">
      <c r="A157" s="60" t="s">
        <v>3</v>
      </c>
      <c r="B157" s="117"/>
      <c r="C157" s="117"/>
      <c r="D157" s="117"/>
      <c r="E157" s="131"/>
      <c r="F157" s="132"/>
      <c r="G157" s="133"/>
    </row>
    <row r="158" spans="1:10" ht="15.75" customHeight="1" thickBot="1" x14ac:dyDescent="0.3">
      <c r="A158" s="1107" t="s">
        <v>507</v>
      </c>
      <c r="B158" s="1094"/>
      <c r="C158" s="1094"/>
      <c r="D158" s="1094"/>
      <c r="E158" s="1094"/>
      <c r="F158" s="1094"/>
      <c r="G158" s="1088"/>
    </row>
    <row r="159" spans="1:10" x14ac:dyDescent="0.25">
      <c r="A159" s="62"/>
      <c r="B159" s="118"/>
      <c r="C159" s="118"/>
      <c r="D159" s="118"/>
      <c r="E159" s="134"/>
      <c r="F159" s="135"/>
      <c r="G159" s="133"/>
    </row>
    <row r="160" spans="1:10" ht="15.75" thickBot="1" x14ac:dyDescent="0.3">
      <c r="A160" s="60" t="s">
        <v>4</v>
      </c>
      <c r="B160" s="117"/>
      <c r="C160" s="118"/>
      <c r="D160" s="118"/>
      <c r="E160" s="134"/>
      <c r="F160" s="135"/>
      <c r="G160" s="133"/>
    </row>
    <row r="161" spans="1:10" ht="15.75" thickBot="1" x14ac:dyDescent="0.3">
      <c r="A161" s="1108" t="s">
        <v>68</v>
      </c>
      <c r="B161" s="1109"/>
      <c r="C161" s="1109"/>
      <c r="D161" s="1109"/>
      <c r="E161" s="1109"/>
      <c r="F161" s="1109"/>
      <c r="G161" s="1091"/>
    </row>
    <row r="162" spans="1:10" x14ac:dyDescent="0.25">
      <c r="A162" s="65"/>
      <c r="B162" s="117"/>
      <c r="C162" s="116"/>
      <c r="D162" s="180"/>
      <c r="E162" s="130"/>
      <c r="F162" s="133"/>
      <c r="G162" s="133"/>
    </row>
    <row r="163" spans="1:10" s="970" customFormat="1" ht="37.5" customHeight="1" x14ac:dyDescent="0.2">
      <c r="A163" s="506" t="s">
        <v>5</v>
      </c>
      <c r="B163" s="507" t="s">
        <v>6</v>
      </c>
      <c r="C163" s="680" t="s">
        <v>578</v>
      </c>
      <c r="D163" s="680" t="s">
        <v>579</v>
      </c>
      <c r="E163" s="680" t="s">
        <v>580</v>
      </c>
      <c r="F163" s="680" t="s">
        <v>581</v>
      </c>
      <c r="G163" s="681" t="s">
        <v>14</v>
      </c>
      <c r="H163" s="520"/>
    </row>
    <row r="164" spans="1:10" s="970" customFormat="1" ht="25.5" customHeight="1" x14ac:dyDescent="0.2">
      <c r="A164" s="508"/>
      <c r="B164" s="508"/>
      <c r="C164" s="248"/>
      <c r="D164" s="248"/>
      <c r="E164" s="248" t="s">
        <v>582</v>
      </c>
      <c r="F164" s="248" t="s">
        <v>583</v>
      </c>
      <c r="G164" s="248" t="s">
        <v>584</v>
      </c>
      <c r="H164" s="520"/>
    </row>
    <row r="165" spans="1:10" s="232" customFormat="1" ht="31.5" customHeight="1" x14ac:dyDescent="0.2">
      <c r="A165" s="1110" t="str">
        <f>'[1]CM.01-PERSONAL '!$C$63</f>
        <v>GERENCIA DE CONTROL AMBIENTAL</v>
      </c>
      <c r="B165" s="1113">
        <v>8</v>
      </c>
      <c r="C165" s="929" t="str">
        <f>'[1]CM.02- FUNGIBLE'!$B$6</f>
        <v>Folder manila A4</v>
      </c>
      <c r="D165" s="930" t="s">
        <v>591</v>
      </c>
      <c r="E165" s="931">
        <v>1</v>
      </c>
      <c r="F165" s="932">
        <f>'[1]CM.02- FUNGIBLE'!$E$6</f>
        <v>0.71679999999999999</v>
      </c>
      <c r="G165" s="932">
        <f t="shared" ref="G165:G170" si="8">E165*F165</f>
        <v>0.71679999999999999</v>
      </c>
      <c r="H165" s="563"/>
    </row>
    <row r="166" spans="1:10" s="232" customFormat="1" ht="31.5" customHeight="1" x14ac:dyDescent="0.2">
      <c r="A166" s="1111"/>
      <c r="B166" s="1114"/>
      <c r="C166" s="933" t="str">
        <f>'[1]CM.02- FUNGIBLE'!$B$5</f>
        <v>Faster</v>
      </c>
      <c r="D166" s="934" t="s">
        <v>591</v>
      </c>
      <c r="E166" s="935">
        <v>1</v>
      </c>
      <c r="F166" s="936">
        <f>'[1]CM.02- FUNGIBLE'!$E$5</f>
        <v>8.8000000000000009E-2</v>
      </c>
      <c r="G166" s="936">
        <f t="shared" si="8"/>
        <v>8.8000000000000009E-2</v>
      </c>
      <c r="H166" s="563"/>
    </row>
    <row r="167" spans="1:10" s="232" customFormat="1" ht="31.5" customHeight="1" x14ac:dyDescent="0.2">
      <c r="A167" s="1111"/>
      <c r="B167" s="1113">
        <v>12</v>
      </c>
      <c r="C167" s="933" t="str">
        <f>'[1]CM.02- FUNGIBLE'!$B$8</f>
        <v>Papel Bond A-4 75 gramos</v>
      </c>
      <c r="D167" s="934" t="s">
        <v>591</v>
      </c>
      <c r="E167" s="935">
        <v>5</v>
      </c>
      <c r="F167" s="936">
        <f>'[1]CM.02- FUNGIBLE'!$E$8</f>
        <v>3.1600000000000003E-2</v>
      </c>
      <c r="G167" s="936">
        <f t="shared" si="8"/>
        <v>0.15800000000000003</v>
      </c>
      <c r="H167" s="563"/>
    </row>
    <row r="168" spans="1:10" s="232" customFormat="1" ht="31.5" customHeight="1" x14ac:dyDescent="0.2">
      <c r="A168" s="1111"/>
      <c r="B168" s="1114"/>
      <c r="C168" s="933" t="str">
        <f>'[1]CM.02- FUNGIBLE'!$B$7</f>
        <v>Grapas 26/6</v>
      </c>
      <c r="D168" s="934" t="s">
        <v>591</v>
      </c>
      <c r="E168" s="935">
        <v>1</v>
      </c>
      <c r="F168" s="936">
        <f>'[1]CM.02- FUNGIBLE'!$E$7</f>
        <v>4.5199999999999998E-4</v>
      </c>
      <c r="G168" s="936">
        <f t="shared" si="8"/>
        <v>4.5199999999999998E-4</v>
      </c>
      <c r="H168" s="563"/>
    </row>
    <row r="169" spans="1:10" s="242" customFormat="1" ht="30.75" customHeight="1" x14ac:dyDescent="0.2">
      <c r="A169" s="1111"/>
      <c r="B169" s="1113">
        <v>18</v>
      </c>
      <c r="C169" s="933" t="str">
        <f>'[1]CM.02- FUNGIBLE'!$B$8</f>
        <v>Papel Bond A-4 75 gramos</v>
      </c>
      <c r="D169" s="934" t="s">
        <v>591</v>
      </c>
      <c r="E169" s="935">
        <v>2</v>
      </c>
      <c r="F169" s="936">
        <f>'[1]CM.02- FUNGIBLE'!$E$8</f>
        <v>3.1600000000000003E-2</v>
      </c>
      <c r="G169" s="936">
        <f t="shared" si="8"/>
        <v>6.3200000000000006E-2</v>
      </c>
      <c r="H169" s="562"/>
    </row>
    <row r="170" spans="1:10" s="242" customFormat="1" ht="30.75" customHeight="1" thickBot="1" x14ac:dyDescent="0.25">
      <c r="A170" s="1112"/>
      <c r="B170" s="1114"/>
      <c r="C170" s="933" t="str">
        <f>'[1]CM.02- FUNGIBLE'!$B$7</f>
        <v>Grapas 26/6</v>
      </c>
      <c r="D170" s="934" t="s">
        <v>591</v>
      </c>
      <c r="E170" s="935">
        <v>1</v>
      </c>
      <c r="F170" s="936">
        <f>'[1]CM.02- FUNGIBLE'!$E$7</f>
        <v>4.5199999999999998E-4</v>
      </c>
      <c r="G170" s="936">
        <f t="shared" si="8"/>
        <v>4.5199999999999998E-4</v>
      </c>
      <c r="H170" s="562"/>
    </row>
    <row r="171" spans="1:10" ht="61.5" customHeight="1" thickBot="1" x14ac:dyDescent="0.3">
      <c r="D171" s="916"/>
      <c r="E171" s="917"/>
      <c r="F171" s="692" t="s">
        <v>592</v>
      </c>
      <c r="G171" s="607">
        <f>SUM(G165:G170)</f>
        <v>1.0269039999999998</v>
      </c>
    </row>
    <row r="172" spans="1:10" s="71" customFormat="1" ht="32.25" customHeight="1" x14ac:dyDescent="0.25">
      <c r="C172" s="123"/>
      <c r="D172" s="150"/>
      <c r="E172" s="151"/>
      <c r="F172" s="152"/>
      <c r="G172" s="358"/>
      <c r="H172" s="564"/>
    </row>
    <row r="174" spans="1:10" ht="23.25" customHeight="1" x14ac:dyDescent="0.25">
      <c r="A174" s="1026" t="s">
        <v>55</v>
      </c>
      <c r="B174" s="1026"/>
      <c r="C174" s="1026"/>
      <c r="D174" s="1026"/>
      <c r="E174" s="1026"/>
      <c r="F174" s="1026"/>
      <c r="G174" s="1026"/>
      <c r="H174" s="67"/>
      <c r="I174" s="67"/>
      <c r="J174" s="67"/>
    </row>
    <row r="175" spans="1:10" ht="13.5" customHeight="1" x14ac:dyDescent="0.25">
      <c r="A175" s="1027" t="s">
        <v>673</v>
      </c>
      <c r="B175" s="1027"/>
      <c r="C175" s="1027"/>
      <c r="D175" s="1027"/>
      <c r="E175" s="1027"/>
      <c r="F175" s="1027"/>
      <c r="G175" s="1027"/>
      <c r="H175" s="67"/>
      <c r="I175" s="67"/>
      <c r="J175" s="67"/>
    </row>
    <row r="176" spans="1:10" ht="13.5" customHeight="1" x14ac:dyDescent="0.25">
      <c r="A176" s="1025" t="s">
        <v>676</v>
      </c>
      <c r="B176" s="1025"/>
      <c r="C176" s="1025"/>
      <c r="D176" s="1025"/>
      <c r="E176" s="1025"/>
      <c r="F176" s="1025"/>
      <c r="G176" s="1025"/>
      <c r="H176" s="67"/>
      <c r="I176" s="67"/>
      <c r="J176" s="67"/>
    </row>
    <row r="177" spans="1:8" ht="15.75" customHeight="1" x14ac:dyDescent="0.25">
      <c r="A177" s="967"/>
      <c r="B177" s="967"/>
      <c r="C177" s="967"/>
      <c r="D177" s="967"/>
      <c r="E177" s="967"/>
      <c r="F177" s="967"/>
      <c r="G177" s="967"/>
    </row>
    <row r="178" spans="1:8" ht="15.75" thickBot="1" x14ac:dyDescent="0.3">
      <c r="A178" s="60" t="s">
        <v>3</v>
      </c>
      <c r="B178" s="117"/>
      <c r="C178" s="117"/>
      <c r="D178" s="117"/>
      <c r="E178" s="131"/>
      <c r="F178" s="132"/>
      <c r="G178" s="133"/>
    </row>
    <row r="179" spans="1:8" ht="15.75" customHeight="1" thickBot="1" x14ac:dyDescent="0.3">
      <c r="A179" s="1107" t="s">
        <v>502</v>
      </c>
      <c r="B179" s="1094"/>
      <c r="C179" s="1094"/>
      <c r="D179" s="1094"/>
      <c r="E179" s="1094"/>
      <c r="F179" s="1094"/>
      <c r="G179" s="1088"/>
    </row>
    <row r="180" spans="1:8" x14ac:dyDescent="0.25">
      <c r="A180" s="62"/>
      <c r="B180" s="118"/>
      <c r="C180" s="118"/>
      <c r="D180" s="118"/>
      <c r="E180" s="134"/>
      <c r="F180" s="135"/>
      <c r="G180" s="133"/>
    </row>
    <row r="181" spans="1:8" ht="15.75" thickBot="1" x14ac:dyDescent="0.3">
      <c r="A181" s="60" t="s">
        <v>4</v>
      </c>
      <c r="B181" s="117"/>
      <c r="C181" s="118"/>
      <c r="D181" s="118"/>
      <c r="E181" s="134"/>
      <c r="F181" s="135"/>
      <c r="G181" s="133"/>
    </row>
    <row r="182" spans="1:8" ht="15.75" thickBot="1" x14ac:dyDescent="0.3">
      <c r="A182" s="1108" t="s">
        <v>68</v>
      </c>
      <c r="B182" s="1109"/>
      <c r="C182" s="1109"/>
      <c r="D182" s="1109"/>
      <c r="E182" s="1109"/>
      <c r="F182" s="1109"/>
      <c r="G182" s="1091"/>
    </row>
    <row r="183" spans="1:8" x14ac:dyDescent="0.25">
      <c r="A183" s="65"/>
      <c r="B183" s="117"/>
      <c r="C183" s="116"/>
      <c r="D183" s="180"/>
      <c r="E183" s="130"/>
      <c r="F183" s="133"/>
      <c r="G183" s="133"/>
    </row>
    <row r="184" spans="1:8" s="970" customFormat="1" ht="37.5" customHeight="1" x14ac:dyDescent="0.2">
      <c r="A184" s="506" t="s">
        <v>5</v>
      </c>
      <c r="B184" s="507" t="s">
        <v>6</v>
      </c>
      <c r="C184" s="680" t="s">
        <v>578</v>
      </c>
      <c r="D184" s="680" t="s">
        <v>579</v>
      </c>
      <c r="E184" s="680" t="s">
        <v>580</v>
      </c>
      <c r="F184" s="680" t="s">
        <v>581</v>
      </c>
      <c r="G184" s="681" t="s">
        <v>14</v>
      </c>
      <c r="H184" s="520"/>
    </row>
    <row r="185" spans="1:8" s="970" customFormat="1" ht="25.5" customHeight="1" x14ac:dyDescent="0.2">
      <c r="A185" s="508"/>
      <c r="B185" s="508"/>
      <c r="C185" s="248"/>
      <c r="D185" s="248"/>
      <c r="E185" s="248" t="s">
        <v>582</v>
      </c>
      <c r="F185" s="248" t="s">
        <v>583</v>
      </c>
      <c r="G185" s="248" t="s">
        <v>584</v>
      </c>
      <c r="H185" s="520"/>
    </row>
    <row r="186" spans="1:8" s="232" customFormat="1" ht="31.5" customHeight="1" x14ac:dyDescent="0.2">
      <c r="A186" s="1110" t="str">
        <f>'[1]CM.01-PERSONAL '!$C$63</f>
        <v>GERENCIA DE CONTROL AMBIENTAL</v>
      </c>
      <c r="B186" s="1113">
        <v>8</v>
      </c>
      <c r="C186" s="929" t="str">
        <f>'[1]CM.02- FUNGIBLE'!$B$6</f>
        <v>Folder manila A4</v>
      </c>
      <c r="D186" s="930" t="s">
        <v>591</v>
      </c>
      <c r="E186" s="931">
        <v>1</v>
      </c>
      <c r="F186" s="932">
        <f>'[1]CM.02- FUNGIBLE'!$E$6</f>
        <v>0.71679999999999999</v>
      </c>
      <c r="G186" s="932">
        <f t="shared" ref="G186:G191" si="9">E186*F186</f>
        <v>0.71679999999999999</v>
      </c>
      <c r="H186" s="563"/>
    </row>
    <row r="187" spans="1:8" s="232" customFormat="1" ht="31.5" customHeight="1" x14ac:dyDescent="0.2">
      <c r="A187" s="1111"/>
      <c r="B187" s="1114"/>
      <c r="C187" s="933" t="str">
        <f>'[1]CM.02- FUNGIBLE'!$B$5</f>
        <v>Faster</v>
      </c>
      <c r="D187" s="934" t="s">
        <v>591</v>
      </c>
      <c r="E187" s="935">
        <v>1</v>
      </c>
      <c r="F187" s="936">
        <f>'[1]CM.02- FUNGIBLE'!$E$5</f>
        <v>8.8000000000000009E-2</v>
      </c>
      <c r="G187" s="936">
        <f t="shared" si="9"/>
        <v>8.8000000000000009E-2</v>
      </c>
      <c r="H187" s="563"/>
    </row>
    <row r="188" spans="1:8" s="232" customFormat="1" ht="31.5" customHeight="1" x14ac:dyDescent="0.2">
      <c r="A188" s="1111"/>
      <c r="B188" s="1113">
        <v>12</v>
      </c>
      <c r="C188" s="933" t="str">
        <f>'[1]CM.02- FUNGIBLE'!$B$8</f>
        <v>Papel Bond A-4 75 gramos</v>
      </c>
      <c r="D188" s="934" t="s">
        <v>591</v>
      </c>
      <c r="E188" s="935">
        <v>5</v>
      </c>
      <c r="F188" s="936">
        <f>'[1]CM.02- FUNGIBLE'!$E$8</f>
        <v>3.1600000000000003E-2</v>
      </c>
      <c r="G188" s="936">
        <f t="shared" si="9"/>
        <v>0.15800000000000003</v>
      </c>
      <c r="H188" s="563"/>
    </row>
    <row r="189" spans="1:8" s="232" customFormat="1" ht="31.5" customHeight="1" x14ac:dyDescent="0.2">
      <c r="A189" s="1111"/>
      <c r="B189" s="1114"/>
      <c r="C189" s="933" t="str">
        <f>'[1]CM.02- FUNGIBLE'!$B$7</f>
        <v>Grapas 26/6</v>
      </c>
      <c r="D189" s="934" t="s">
        <v>591</v>
      </c>
      <c r="E189" s="935">
        <v>1</v>
      </c>
      <c r="F189" s="936">
        <f>'[1]CM.02- FUNGIBLE'!$E$7</f>
        <v>4.5199999999999998E-4</v>
      </c>
      <c r="G189" s="936">
        <f t="shared" si="9"/>
        <v>4.5199999999999998E-4</v>
      </c>
      <c r="H189" s="563"/>
    </row>
    <row r="190" spans="1:8" s="242" customFormat="1" ht="30.75" customHeight="1" x14ac:dyDescent="0.2">
      <c r="A190" s="1111"/>
      <c r="B190" s="1113">
        <v>18</v>
      </c>
      <c r="C190" s="933" t="str">
        <f>'[1]CM.02- FUNGIBLE'!$B$8</f>
        <v>Papel Bond A-4 75 gramos</v>
      </c>
      <c r="D190" s="934" t="s">
        <v>591</v>
      </c>
      <c r="E190" s="935">
        <v>2</v>
      </c>
      <c r="F190" s="936">
        <f>'[1]CM.02- FUNGIBLE'!$E$8</f>
        <v>3.1600000000000003E-2</v>
      </c>
      <c r="G190" s="936">
        <f t="shared" si="9"/>
        <v>6.3200000000000006E-2</v>
      </c>
      <c r="H190" s="562"/>
    </row>
    <row r="191" spans="1:8" s="242" customFormat="1" ht="30.75" customHeight="1" thickBot="1" x14ac:dyDescent="0.25">
      <c r="A191" s="1112"/>
      <c r="B191" s="1114"/>
      <c r="C191" s="933" t="str">
        <f>'[1]CM.02- FUNGIBLE'!$B$7</f>
        <v>Grapas 26/6</v>
      </c>
      <c r="D191" s="934" t="s">
        <v>591</v>
      </c>
      <c r="E191" s="935">
        <v>1</v>
      </c>
      <c r="F191" s="936">
        <f>'[1]CM.02- FUNGIBLE'!$E$7</f>
        <v>4.5199999999999998E-4</v>
      </c>
      <c r="G191" s="936">
        <f t="shared" si="9"/>
        <v>4.5199999999999998E-4</v>
      </c>
      <c r="H191" s="562"/>
    </row>
    <row r="192" spans="1:8" ht="61.5" customHeight="1" thickBot="1" x14ac:dyDescent="0.3">
      <c r="D192" s="916"/>
      <c r="E192" s="917"/>
      <c r="F192" s="692" t="s">
        <v>592</v>
      </c>
      <c r="G192" s="607">
        <f>SUM(G186:G191)</f>
        <v>1.0269039999999998</v>
      </c>
    </row>
    <row r="194" spans="1:10" ht="23.25" customHeight="1" x14ac:dyDescent="0.25">
      <c r="A194" s="1026" t="s">
        <v>55</v>
      </c>
      <c r="B194" s="1026"/>
      <c r="C194" s="1026"/>
      <c r="D194" s="1026"/>
      <c r="E194" s="1026"/>
      <c r="F194" s="1026"/>
      <c r="G194" s="1026"/>
      <c r="H194" s="67"/>
      <c r="I194" s="67"/>
      <c r="J194" s="67"/>
    </row>
    <row r="195" spans="1:10" ht="13.5" customHeight="1" x14ac:dyDescent="0.25">
      <c r="A195" s="1027" t="s">
        <v>673</v>
      </c>
      <c r="B195" s="1027"/>
      <c r="C195" s="1027"/>
      <c r="D195" s="1027"/>
      <c r="E195" s="1027"/>
      <c r="F195" s="1027"/>
      <c r="G195" s="1027"/>
      <c r="H195" s="67"/>
      <c r="I195" s="67"/>
      <c r="J195" s="67"/>
    </row>
    <row r="196" spans="1:10" ht="13.5" customHeight="1" x14ac:dyDescent="0.25">
      <c r="A196" s="1025" t="s">
        <v>676</v>
      </c>
      <c r="B196" s="1025"/>
      <c r="C196" s="1025"/>
      <c r="D196" s="1025"/>
      <c r="E196" s="1025"/>
      <c r="F196" s="1025"/>
      <c r="G196" s="1025"/>
      <c r="H196" s="67"/>
      <c r="I196" s="67"/>
      <c r="J196" s="67"/>
    </row>
    <row r="197" spans="1:10" ht="15.75" customHeight="1" x14ac:dyDescent="0.25">
      <c r="A197" s="967"/>
      <c r="B197" s="967"/>
      <c r="C197" s="967"/>
      <c r="D197" s="967"/>
      <c r="E197" s="967"/>
      <c r="F197" s="967"/>
      <c r="G197" s="967"/>
    </row>
    <row r="198" spans="1:10" ht="15.75" thickBot="1" x14ac:dyDescent="0.3">
      <c r="A198" s="60" t="s">
        <v>3</v>
      </c>
      <c r="B198" s="117"/>
      <c r="C198" s="117"/>
      <c r="D198" s="117"/>
      <c r="E198" s="131"/>
      <c r="F198" s="132"/>
      <c r="G198" s="133"/>
    </row>
    <row r="199" spans="1:10" ht="15.75" customHeight="1" thickBot="1" x14ac:dyDescent="0.3">
      <c r="A199" s="1107" t="s">
        <v>66</v>
      </c>
      <c r="B199" s="1094"/>
      <c r="C199" s="1094"/>
      <c r="D199" s="1094"/>
      <c r="E199" s="1094"/>
      <c r="F199" s="1094"/>
      <c r="G199" s="1088"/>
    </row>
    <row r="200" spans="1:10" x14ac:dyDescent="0.25">
      <c r="A200" s="62"/>
      <c r="B200" s="118"/>
      <c r="C200" s="118"/>
      <c r="D200" s="118"/>
      <c r="E200" s="134"/>
      <c r="F200" s="135"/>
      <c r="G200" s="133"/>
    </row>
    <row r="201" spans="1:10" ht="15.75" thickBot="1" x14ac:dyDescent="0.3">
      <c r="A201" s="60" t="s">
        <v>4</v>
      </c>
      <c r="B201" s="117"/>
      <c r="C201" s="118"/>
      <c r="D201" s="118"/>
      <c r="E201" s="134"/>
      <c r="F201" s="135"/>
      <c r="G201" s="133"/>
    </row>
    <row r="202" spans="1:10" ht="15.75" thickBot="1" x14ac:dyDescent="0.3">
      <c r="A202" s="1108" t="s">
        <v>68</v>
      </c>
      <c r="B202" s="1109"/>
      <c r="C202" s="1109"/>
      <c r="D202" s="1109"/>
      <c r="E202" s="1109"/>
      <c r="F202" s="1109"/>
      <c r="G202" s="1091"/>
    </row>
    <row r="203" spans="1:10" x14ac:dyDescent="0.25">
      <c r="A203" s="65"/>
      <c r="B203" s="117"/>
      <c r="C203" s="116"/>
      <c r="D203" s="180"/>
      <c r="E203" s="130"/>
      <c r="F203" s="133"/>
      <c r="G203" s="133"/>
    </row>
    <row r="204" spans="1:10" s="676" customFormat="1" ht="37.5" customHeight="1" x14ac:dyDescent="0.2">
      <c r="A204" s="506" t="s">
        <v>5</v>
      </c>
      <c r="B204" s="507" t="s">
        <v>6</v>
      </c>
      <c r="C204" s="680" t="s">
        <v>578</v>
      </c>
      <c r="D204" s="680" t="s">
        <v>579</v>
      </c>
      <c r="E204" s="680" t="s">
        <v>580</v>
      </c>
      <c r="F204" s="680" t="s">
        <v>581</v>
      </c>
      <c r="G204" s="681" t="s">
        <v>14</v>
      </c>
      <c r="H204" s="520"/>
    </row>
    <row r="205" spans="1:10" s="676" customFormat="1" ht="25.5" customHeight="1" x14ac:dyDescent="0.2">
      <c r="A205" s="508"/>
      <c r="B205" s="508"/>
      <c r="C205" s="248"/>
      <c r="D205" s="248"/>
      <c r="E205" s="248" t="s">
        <v>582</v>
      </c>
      <c r="F205" s="248" t="s">
        <v>583</v>
      </c>
      <c r="G205" s="248" t="s">
        <v>584</v>
      </c>
      <c r="H205" s="520"/>
    </row>
    <row r="206" spans="1:10" ht="21.75" customHeight="1" x14ac:dyDescent="0.25">
      <c r="A206" s="1110" t="str">
        <f>'[1]CM.01-PERSONAL '!$C$63</f>
        <v>GERENCIA DE CONTROL AMBIENTAL</v>
      </c>
      <c r="B206" s="1113">
        <v>8</v>
      </c>
      <c r="C206" s="929" t="str">
        <f>'[1]CM.02- FUNGIBLE'!$B$6</f>
        <v>Folder manila A4</v>
      </c>
      <c r="D206" s="930" t="s">
        <v>591</v>
      </c>
      <c r="E206" s="931">
        <v>1</v>
      </c>
      <c r="F206" s="932">
        <f>'[1]CM.02- FUNGIBLE'!$E$6</f>
        <v>0.71679999999999999</v>
      </c>
      <c r="G206" s="932">
        <f t="shared" ref="G206:G211" si="10">E206*F206</f>
        <v>0.71679999999999999</v>
      </c>
    </row>
    <row r="207" spans="1:10" ht="21.75" customHeight="1" x14ac:dyDescent="0.25">
      <c r="A207" s="1111"/>
      <c r="B207" s="1114"/>
      <c r="C207" s="933" t="str">
        <f>'[1]CM.02- FUNGIBLE'!$B$5</f>
        <v>Faster</v>
      </c>
      <c r="D207" s="934" t="s">
        <v>591</v>
      </c>
      <c r="E207" s="935">
        <v>1</v>
      </c>
      <c r="F207" s="936">
        <f>'[1]CM.02- FUNGIBLE'!$E$5</f>
        <v>8.8000000000000009E-2</v>
      </c>
      <c r="G207" s="936">
        <f t="shared" si="10"/>
        <v>8.8000000000000009E-2</v>
      </c>
    </row>
    <row r="208" spans="1:10" ht="21.75" customHeight="1" x14ac:dyDescent="0.25">
      <c r="A208" s="1111"/>
      <c r="B208" s="1113">
        <v>12</v>
      </c>
      <c r="C208" s="933" t="str">
        <f>'[1]CM.02- FUNGIBLE'!$B$8</f>
        <v>Papel Bond A-4 75 gramos</v>
      </c>
      <c r="D208" s="934" t="s">
        <v>591</v>
      </c>
      <c r="E208" s="935">
        <v>5</v>
      </c>
      <c r="F208" s="936">
        <f>'[1]CM.02- FUNGIBLE'!$E$8</f>
        <v>3.1600000000000003E-2</v>
      </c>
      <c r="G208" s="936">
        <f t="shared" si="10"/>
        <v>0.15800000000000003</v>
      </c>
    </row>
    <row r="209" spans="1:10" ht="21.75" customHeight="1" x14ac:dyDescent="0.25">
      <c r="A209" s="1111"/>
      <c r="B209" s="1114"/>
      <c r="C209" s="933" t="str">
        <f>'[1]CM.02- FUNGIBLE'!$B$7</f>
        <v>Grapas 26/6</v>
      </c>
      <c r="D209" s="934" t="s">
        <v>591</v>
      </c>
      <c r="E209" s="935">
        <v>1</v>
      </c>
      <c r="F209" s="936">
        <f>'[1]CM.02- FUNGIBLE'!$E$7</f>
        <v>4.5199999999999998E-4</v>
      </c>
      <c r="G209" s="936">
        <f t="shared" si="10"/>
        <v>4.5199999999999998E-4</v>
      </c>
    </row>
    <row r="210" spans="1:10" ht="21.75" customHeight="1" x14ac:dyDescent="0.25">
      <c r="A210" s="1111"/>
      <c r="B210" s="1113">
        <v>14</v>
      </c>
      <c r="C210" s="933" t="str">
        <f>'[1]CM.02- FUNGIBLE'!$B$8</f>
        <v>Papel Bond A-4 75 gramos</v>
      </c>
      <c r="D210" s="934" t="s">
        <v>591</v>
      </c>
      <c r="E210" s="935">
        <v>2</v>
      </c>
      <c r="F210" s="936">
        <f>'[1]CM.02- FUNGIBLE'!$E$8</f>
        <v>3.1600000000000003E-2</v>
      </c>
      <c r="G210" s="936">
        <f t="shared" si="10"/>
        <v>6.3200000000000006E-2</v>
      </c>
    </row>
    <row r="211" spans="1:10" ht="21.75" customHeight="1" thickBot="1" x14ac:dyDescent="0.3">
      <c r="A211" s="1112"/>
      <c r="B211" s="1114"/>
      <c r="C211" s="933" t="str">
        <f>'[1]CM.02- FUNGIBLE'!$B$7</f>
        <v>Grapas 26/6</v>
      </c>
      <c r="D211" s="934" t="s">
        <v>591</v>
      </c>
      <c r="E211" s="935">
        <v>1</v>
      </c>
      <c r="F211" s="936">
        <f>'[1]CM.02- FUNGIBLE'!$E$7</f>
        <v>4.5199999999999998E-4</v>
      </c>
      <c r="G211" s="936">
        <f t="shared" si="10"/>
        <v>4.5199999999999998E-4</v>
      </c>
    </row>
    <row r="212" spans="1:10" ht="47.25" customHeight="1" thickBot="1" x14ac:dyDescent="0.3">
      <c r="D212" s="916"/>
      <c r="E212" s="917"/>
      <c r="F212" s="692" t="s">
        <v>592</v>
      </c>
      <c r="G212" s="607">
        <f>SUM(G206:G211)</f>
        <v>1.0269039999999998</v>
      </c>
    </row>
    <row r="215" spans="1:10" ht="23.25" customHeight="1" x14ac:dyDescent="0.25">
      <c r="A215" s="1026" t="s">
        <v>55</v>
      </c>
      <c r="B215" s="1026"/>
      <c r="C215" s="1026"/>
      <c r="D215" s="1026"/>
      <c r="E215" s="1026"/>
      <c r="F215" s="1026"/>
      <c r="G215" s="1026"/>
      <c r="H215" s="67"/>
      <c r="I215" s="67"/>
      <c r="J215" s="67"/>
    </row>
    <row r="216" spans="1:10" ht="13.5" customHeight="1" x14ac:dyDescent="0.25">
      <c r="A216" s="1027" t="s">
        <v>673</v>
      </c>
      <c r="B216" s="1027"/>
      <c r="C216" s="1027"/>
      <c r="D216" s="1027"/>
      <c r="E216" s="1027"/>
      <c r="F216" s="1027"/>
      <c r="G216" s="1027"/>
      <c r="H216" s="67"/>
      <c r="I216" s="67"/>
      <c r="J216" s="67"/>
    </row>
    <row r="217" spans="1:10" ht="13.5" customHeight="1" x14ac:dyDescent="0.25">
      <c r="A217" s="1025" t="s">
        <v>676</v>
      </c>
      <c r="B217" s="1025"/>
      <c r="C217" s="1025"/>
      <c r="D217" s="1025"/>
      <c r="E217" s="1025"/>
      <c r="F217" s="1025"/>
      <c r="G217" s="1025"/>
      <c r="H217" s="67"/>
      <c r="I217" s="67"/>
      <c r="J217" s="67"/>
    </row>
    <row r="218" spans="1:10" ht="15.75" customHeight="1" x14ac:dyDescent="0.25">
      <c r="A218" s="967"/>
      <c r="B218" s="967"/>
      <c r="C218" s="967"/>
      <c r="D218" s="967"/>
      <c r="E218" s="967"/>
      <c r="F218" s="967"/>
      <c r="G218" s="967"/>
    </row>
    <row r="219" spans="1:10" ht="15.75" thickBot="1" x14ac:dyDescent="0.3">
      <c r="A219" s="60"/>
      <c r="B219" s="117"/>
      <c r="C219" s="117"/>
      <c r="D219" s="117"/>
      <c r="E219" s="131"/>
      <c r="F219" s="132"/>
      <c r="G219" s="133"/>
    </row>
    <row r="220" spans="1:10" ht="27.75" customHeight="1" thickBot="1" x14ac:dyDescent="0.3">
      <c r="A220" s="1115" t="s">
        <v>503</v>
      </c>
      <c r="B220" s="1116"/>
      <c r="C220" s="1116"/>
      <c r="D220" s="1116"/>
      <c r="E220" s="1116"/>
      <c r="F220" s="1116"/>
      <c r="G220" s="1117"/>
    </row>
    <row r="221" spans="1:10" x14ac:dyDescent="0.25">
      <c r="A221" s="62"/>
      <c r="B221" s="118"/>
      <c r="C221" s="118"/>
      <c r="D221" s="118"/>
      <c r="E221" s="134"/>
      <c r="F221" s="135"/>
      <c r="G221" s="133"/>
    </row>
    <row r="222" spans="1:10" ht="15.75" thickBot="1" x14ac:dyDescent="0.3">
      <c r="A222" s="60" t="s">
        <v>4</v>
      </c>
      <c r="B222" s="117"/>
      <c r="C222" s="118"/>
      <c r="D222" s="118"/>
      <c r="E222" s="134"/>
      <c r="F222" s="135"/>
      <c r="G222" s="133"/>
    </row>
    <row r="223" spans="1:10" ht="15.75" thickBot="1" x14ac:dyDescent="0.3">
      <c r="A223" s="1108" t="s">
        <v>68</v>
      </c>
      <c r="B223" s="1109"/>
      <c r="C223" s="1109"/>
      <c r="D223" s="1109"/>
      <c r="E223" s="1109"/>
      <c r="F223" s="1109"/>
      <c r="G223" s="1091"/>
    </row>
    <row r="224" spans="1:10" x14ac:dyDescent="0.25">
      <c r="A224" s="65"/>
      <c r="B224" s="117"/>
      <c r="C224" s="116"/>
      <c r="D224" s="180"/>
      <c r="E224" s="130"/>
      <c r="F224" s="133"/>
      <c r="G224" s="133"/>
    </row>
    <row r="225" spans="1:10" s="676" customFormat="1" ht="37.5" customHeight="1" x14ac:dyDescent="0.2">
      <c r="A225" s="506" t="s">
        <v>5</v>
      </c>
      <c r="B225" s="507" t="s">
        <v>6</v>
      </c>
      <c r="C225" s="680" t="s">
        <v>578</v>
      </c>
      <c r="D225" s="680" t="s">
        <v>579</v>
      </c>
      <c r="E225" s="680" t="s">
        <v>580</v>
      </c>
      <c r="F225" s="680" t="s">
        <v>581</v>
      </c>
      <c r="G225" s="681" t="s">
        <v>14</v>
      </c>
      <c r="H225" s="520"/>
    </row>
    <row r="226" spans="1:10" s="676" customFormat="1" ht="26.25" customHeight="1" x14ac:dyDescent="0.2">
      <c r="A226" s="508"/>
      <c r="B226" s="508"/>
      <c r="C226" s="248"/>
      <c r="D226" s="248"/>
      <c r="E226" s="248" t="s">
        <v>582</v>
      </c>
      <c r="F226" s="248" t="s">
        <v>583</v>
      </c>
      <c r="G226" s="248" t="s">
        <v>584</v>
      </c>
      <c r="H226" s="520"/>
    </row>
    <row r="227" spans="1:10" ht="19.5" customHeight="1" x14ac:dyDescent="0.25">
      <c r="A227" s="1110" t="str">
        <f>'[1]CM.01-PERSONAL '!$C$63</f>
        <v>GERENCIA DE CONTROL AMBIENTAL</v>
      </c>
      <c r="B227" s="1113">
        <v>8</v>
      </c>
      <c r="C227" s="929" t="str">
        <f>'[1]CM.02- FUNGIBLE'!$B$6</f>
        <v>Folder manila A4</v>
      </c>
      <c r="D227" s="930" t="s">
        <v>591</v>
      </c>
      <c r="E227" s="931">
        <v>1</v>
      </c>
      <c r="F227" s="932">
        <f>'[1]CM.02- FUNGIBLE'!$E$6</f>
        <v>0.71679999999999999</v>
      </c>
      <c r="G227" s="932">
        <f t="shared" ref="G227:G232" si="11">E227*F227</f>
        <v>0.71679999999999999</v>
      </c>
    </row>
    <row r="228" spans="1:10" ht="19.5" customHeight="1" x14ac:dyDescent="0.25">
      <c r="A228" s="1111"/>
      <c r="B228" s="1114"/>
      <c r="C228" s="933" t="str">
        <f>'[1]CM.02- FUNGIBLE'!$B$5</f>
        <v>Faster</v>
      </c>
      <c r="D228" s="934" t="s">
        <v>591</v>
      </c>
      <c r="E228" s="935">
        <v>1</v>
      </c>
      <c r="F228" s="936">
        <f>'[1]CM.02- FUNGIBLE'!$E$5</f>
        <v>8.8000000000000009E-2</v>
      </c>
      <c r="G228" s="936">
        <f t="shared" si="11"/>
        <v>8.8000000000000009E-2</v>
      </c>
    </row>
    <row r="229" spans="1:10" ht="19.5" customHeight="1" x14ac:dyDescent="0.25">
      <c r="A229" s="1111"/>
      <c r="B229" s="1113">
        <v>12</v>
      </c>
      <c r="C229" s="933" t="str">
        <f>'[1]CM.02- FUNGIBLE'!$B$8</f>
        <v>Papel Bond A-4 75 gramos</v>
      </c>
      <c r="D229" s="934" t="s">
        <v>591</v>
      </c>
      <c r="E229" s="935">
        <v>5</v>
      </c>
      <c r="F229" s="936">
        <f>'[1]CM.02- FUNGIBLE'!$E$8</f>
        <v>3.1600000000000003E-2</v>
      </c>
      <c r="G229" s="936">
        <f t="shared" si="11"/>
        <v>0.15800000000000003</v>
      </c>
    </row>
    <row r="230" spans="1:10" ht="19.5" customHeight="1" x14ac:dyDescent="0.25">
      <c r="A230" s="1111"/>
      <c r="B230" s="1114"/>
      <c r="C230" s="933" t="str">
        <f>'[1]CM.02- FUNGIBLE'!$B$7</f>
        <v>Grapas 26/6</v>
      </c>
      <c r="D230" s="934" t="s">
        <v>591</v>
      </c>
      <c r="E230" s="935">
        <v>1</v>
      </c>
      <c r="F230" s="936">
        <f>'[1]CM.02- FUNGIBLE'!$E$7</f>
        <v>4.5199999999999998E-4</v>
      </c>
      <c r="G230" s="936">
        <f t="shared" si="11"/>
        <v>4.5199999999999998E-4</v>
      </c>
    </row>
    <row r="231" spans="1:10" ht="19.5" customHeight="1" x14ac:dyDescent="0.25">
      <c r="A231" s="1111"/>
      <c r="B231" s="1113">
        <v>14</v>
      </c>
      <c r="C231" s="933" t="str">
        <f>'[1]CM.02- FUNGIBLE'!$B$8</f>
        <v>Papel Bond A-4 75 gramos</v>
      </c>
      <c r="D231" s="934" t="s">
        <v>591</v>
      </c>
      <c r="E231" s="935">
        <v>2</v>
      </c>
      <c r="F231" s="936">
        <f>'[1]CM.02- FUNGIBLE'!$E$8</f>
        <v>3.1600000000000003E-2</v>
      </c>
      <c r="G231" s="936">
        <f t="shared" si="11"/>
        <v>6.3200000000000006E-2</v>
      </c>
    </row>
    <row r="232" spans="1:10" ht="19.5" customHeight="1" thickBot="1" x14ac:dyDescent="0.3">
      <c r="A232" s="1112"/>
      <c r="B232" s="1114"/>
      <c r="C232" s="933" t="str">
        <f>'[1]CM.02- FUNGIBLE'!$B$7</f>
        <v>Grapas 26/6</v>
      </c>
      <c r="D232" s="934" t="s">
        <v>591</v>
      </c>
      <c r="E232" s="935">
        <v>1</v>
      </c>
      <c r="F232" s="936">
        <f>'[1]CM.02- FUNGIBLE'!$E$7</f>
        <v>4.5199999999999998E-4</v>
      </c>
      <c r="G232" s="936">
        <f t="shared" si="11"/>
        <v>4.5199999999999998E-4</v>
      </c>
    </row>
    <row r="233" spans="1:10" ht="53.25" customHeight="1" thickBot="1" x14ac:dyDescent="0.3">
      <c r="D233" s="916"/>
      <c r="E233" s="917"/>
      <c r="F233" s="692" t="s">
        <v>592</v>
      </c>
      <c r="G233" s="607">
        <f>SUM(G227:G232)</f>
        <v>1.0269039999999998</v>
      </c>
    </row>
    <row r="234" spans="1:10" x14ac:dyDescent="0.25">
      <c r="A234" s="65"/>
      <c r="B234" s="117"/>
      <c r="C234" s="116"/>
      <c r="D234" s="180"/>
      <c r="E234" s="130"/>
      <c r="F234" s="133"/>
      <c r="G234" s="133"/>
    </row>
    <row r="235" spans="1:10" ht="23.25" customHeight="1" x14ac:dyDescent="0.25">
      <c r="A235" s="1026" t="s">
        <v>55</v>
      </c>
      <c r="B235" s="1026"/>
      <c r="C235" s="1026"/>
      <c r="D235" s="1026"/>
      <c r="E235" s="1026"/>
      <c r="F235" s="1026"/>
      <c r="G235" s="1026"/>
      <c r="H235" s="67"/>
      <c r="I235" s="67"/>
      <c r="J235" s="67"/>
    </row>
    <row r="236" spans="1:10" ht="13.5" customHeight="1" x14ac:dyDescent="0.25">
      <c r="A236" s="1027" t="s">
        <v>673</v>
      </c>
      <c r="B236" s="1027"/>
      <c r="C236" s="1027"/>
      <c r="D236" s="1027"/>
      <c r="E236" s="1027"/>
      <c r="F236" s="1027"/>
      <c r="G236" s="1027"/>
      <c r="H236" s="67"/>
      <c r="I236" s="67"/>
      <c r="J236" s="67"/>
    </row>
    <row r="237" spans="1:10" ht="13.5" customHeight="1" x14ac:dyDescent="0.25">
      <c r="A237" s="1025" t="s">
        <v>676</v>
      </c>
      <c r="B237" s="1025"/>
      <c r="C237" s="1025"/>
      <c r="D237" s="1025"/>
      <c r="E237" s="1025"/>
      <c r="F237" s="1025"/>
      <c r="G237" s="1025"/>
      <c r="H237" s="67"/>
      <c r="I237" s="67"/>
      <c r="J237" s="67"/>
    </row>
    <row r="238" spans="1:10" ht="15.75" customHeight="1" x14ac:dyDescent="0.25">
      <c r="A238" s="967"/>
      <c r="B238" s="967"/>
      <c r="C238" s="967"/>
      <c r="D238" s="967"/>
      <c r="E238" s="967"/>
      <c r="F238" s="967"/>
      <c r="G238" s="967"/>
    </row>
    <row r="239" spans="1:10" ht="15.75" thickBot="1" x14ac:dyDescent="0.3">
      <c r="A239" s="60" t="s">
        <v>3</v>
      </c>
      <c r="B239" s="117"/>
      <c r="C239" s="117"/>
      <c r="D239" s="117"/>
      <c r="E239" s="131"/>
      <c r="F239" s="132"/>
      <c r="G239" s="133"/>
    </row>
    <row r="240" spans="1:10" ht="27.75" customHeight="1" thickBot="1" x14ac:dyDescent="0.3">
      <c r="A240" s="1107" t="s">
        <v>504</v>
      </c>
      <c r="B240" s="1094"/>
      <c r="C240" s="1094"/>
      <c r="D240" s="1094"/>
      <c r="E240" s="1094"/>
      <c r="F240" s="1094"/>
      <c r="G240" s="1088"/>
    </row>
    <row r="241" spans="1:8" x14ac:dyDescent="0.25">
      <c r="A241" s="62"/>
      <c r="B241" s="118"/>
      <c r="C241" s="118"/>
      <c r="D241" s="118"/>
      <c r="E241" s="134"/>
      <c r="F241" s="135"/>
      <c r="G241" s="133"/>
    </row>
    <row r="242" spans="1:8" ht="15.75" thickBot="1" x14ac:dyDescent="0.3">
      <c r="A242" s="60" t="s">
        <v>4</v>
      </c>
      <c r="B242" s="117"/>
      <c r="C242" s="118"/>
      <c r="D242" s="118"/>
      <c r="E242" s="134"/>
      <c r="F242" s="135"/>
      <c r="G242" s="133"/>
    </row>
    <row r="243" spans="1:8" ht="15.75" thickBot="1" x14ac:dyDescent="0.3">
      <c r="A243" s="1108" t="s">
        <v>68</v>
      </c>
      <c r="B243" s="1109"/>
      <c r="C243" s="1109"/>
      <c r="D243" s="1109"/>
      <c r="E243" s="1109"/>
      <c r="F243" s="1109"/>
      <c r="G243" s="1091"/>
    </row>
    <row r="244" spans="1:8" x14ac:dyDescent="0.25">
      <c r="A244" s="65"/>
      <c r="B244" s="117"/>
      <c r="C244" s="116"/>
      <c r="D244" s="180"/>
      <c r="E244" s="130"/>
      <c r="F244" s="133"/>
      <c r="G244" s="133"/>
    </row>
    <row r="245" spans="1:8" s="676" customFormat="1" ht="37.5" customHeight="1" x14ac:dyDescent="0.2">
      <c r="A245" s="506" t="s">
        <v>5</v>
      </c>
      <c r="B245" s="507" t="s">
        <v>6</v>
      </c>
      <c r="C245" s="680" t="s">
        <v>578</v>
      </c>
      <c r="D245" s="680" t="s">
        <v>579</v>
      </c>
      <c r="E245" s="680" t="s">
        <v>580</v>
      </c>
      <c r="F245" s="680" t="s">
        <v>581</v>
      </c>
      <c r="G245" s="681" t="s">
        <v>14</v>
      </c>
      <c r="H245" s="520"/>
    </row>
    <row r="246" spans="1:8" s="676" customFormat="1" ht="25.5" customHeight="1" x14ac:dyDescent="0.2">
      <c r="A246" s="508"/>
      <c r="B246" s="508"/>
      <c r="C246" s="248"/>
      <c r="D246" s="248"/>
      <c r="E246" s="248" t="s">
        <v>582</v>
      </c>
      <c r="F246" s="248" t="s">
        <v>583</v>
      </c>
      <c r="G246" s="248" t="s">
        <v>584</v>
      </c>
      <c r="H246" s="520"/>
    </row>
    <row r="247" spans="1:8" ht="18.75" customHeight="1" x14ac:dyDescent="0.25">
      <c r="A247" s="1110" t="str">
        <f>'[1]CM.01-PERSONAL '!$C$63</f>
        <v>GERENCIA DE CONTROL AMBIENTAL</v>
      </c>
      <c r="B247" s="1113">
        <v>8</v>
      </c>
      <c r="C247" s="929" t="str">
        <f>'[1]CM.02- FUNGIBLE'!$B$6</f>
        <v>Folder manila A4</v>
      </c>
      <c r="D247" s="930" t="s">
        <v>591</v>
      </c>
      <c r="E247" s="931">
        <v>1</v>
      </c>
      <c r="F247" s="932">
        <f>'[1]CM.02- FUNGIBLE'!$E$6</f>
        <v>0.71679999999999999</v>
      </c>
      <c r="G247" s="932">
        <f t="shared" ref="G247:G252" si="12">E247*F247</f>
        <v>0.71679999999999999</v>
      </c>
    </row>
    <row r="248" spans="1:8" ht="18.75" customHeight="1" x14ac:dyDescent="0.25">
      <c r="A248" s="1111"/>
      <c r="B248" s="1114"/>
      <c r="C248" s="933" t="str">
        <f>'[1]CM.02- FUNGIBLE'!$B$5</f>
        <v>Faster</v>
      </c>
      <c r="D248" s="934" t="s">
        <v>591</v>
      </c>
      <c r="E248" s="935">
        <v>1</v>
      </c>
      <c r="F248" s="936">
        <f>'[1]CM.02- FUNGIBLE'!$E$5</f>
        <v>8.8000000000000009E-2</v>
      </c>
      <c r="G248" s="936">
        <f t="shared" si="12"/>
        <v>8.8000000000000009E-2</v>
      </c>
    </row>
    <row r="249" spans="1:8" ht="18.75" customHeight="1" x14ac:dyDescent="0.25">
      <c r="A249" s="1111"/>
      <c r="B249" s="1113">
        <v>12</v>
      </c>
      <c r="C249" s="933" t="str">
        <f>'[1]CM.02- FUNGIBLE'!$B$8</f>
        <v>Papel Bond A-4 75 gramos</v>
      </c>
      <c r="D249" s="934" t="s">
        <v>591</v>
      </c>
      <c r="E249" s="935">
        <v>5</v>
      </c>
      <c r="F249" s="936">
        <f>'[1]CM.02- FUNGIBLE'!$E$8</f>
        <v>3.1600000000000003E-2</v>
      </c>
      <c r="G249" s="936">
        <f t="shared" si="12"/>
        <v>0.15800000000000003</v>
      </c>
    </row>
    <row r="250" spans="1:8" ht="18.75" customHeight="1" x14ac:dyDescent="0.25">
      <c r="A250" s="1111"/>
      <c r="B250" s="1114"/>
      <c r="C250" s="933" t="str">
        <f>'[1]CM.02- FUNGIBLE'!$B$7</f>
        <v>Grapas 26/6</v>
      </c>
      <c r="D250" s="934" t="s">
        <v>591</v>
      </c>
      <c r="E250" s="935">
        <v>1</v>
      </c>
      <c r="F250" s="936">
        <f>'[1]CM.02- FUNGIBLE'!$E$7</f>
        <v>4.5199999999999998E-4</v>
      </c>
      <c r="G250" s="936">
        <f t="shared" si="12"/>
        <v>4.5199999999999998E-4</v>
      </c>
    </row>
    <row r="251" spans="1:8" ht="18.75" customHeight="1" x14ac:dyDescent="0.25">
      <c r="A251" s="1111"/>
      <c r="B251" s="1113">
        <v>14</v>
      </c>
      <c r="C251" s="933" t="str">
        <f>'[1]CM.02- FUNGIBLE'!$B$8</f>
        <v>Papel Bond A-4 75 gramos</v>
      </c>
      <c r="D251" s="934" t="s">
        <v>591</v>
      </c>
      <c r="E251" s="935">
        <v>2</v>
      </c>
      <c r="F251" s="936">
        <f>'[1]CM.02- FUNGIBLE'!$E$8</f>
        <v>3.1600000000000003E-2</v>
      </c>
      <c r="G251" s="936">
        <f t="shared" si="12"/>
        <v>6.3200000000000006E-2</v>
      </c>
    </row>
    <row r="252" spans="1:8" ht="18.75" customHeight="1" thickBot="1" x14ac:dyDescent="0.3">
      <c r="A252" s="1112"/>
      <c r="B252" s="1114"/>
      <c r="C252" s="933" t="str">
        <f>'[1]CM.02- FUNGIBLE'!$B$7</f>
        <v>Grapas 26/6</v>
      </c>
      <c r="D252" s="934" t="s">
        <v>591</v>
      </c>
      <c r="E252" s="935">
        <v>1</v>
      </c>
      <c r="F252" s="936">
        <f>'[1]CM.02- FUNGIBLE'!$E$7</f>
        <v>4.5199999999999998E-4</v>
      </c>
      <c r="G252" s="936">
        <f t="shared" si="12"/>
        <v>4.5199999999999998E-4</v>
      </c>
    </row>
    <row r="253" spans="1:8" ht="43.5" customHeight="1" thickBot="1" x14ac:dyDescent="0.3">
      <c r="D253" s="916"/>
      <c r="E253" s="917"/>
      <c r="F253" s="692" t="s">
        <v>592</v>
      </c>
      <c r="G253" s="607">
        <f>SUM(G247:G252)</f>
        <v>1.0269039999999998</v>
      </c>
      <c r="H253" s="565"/>
    </row>
    <row r="254" spans="1:8" x14ac:dyDescent="0.25">
      <c r="A254" s="65"/>
      <c r="B254" s="117"/>
      <c r="C254" s="116"/>
      <c r="D254" s="180"/>
      <c r="E254" s="130"/>
      <c r="F254" s="133"/>
      <c r="G254" s="133"/>
    </row>
    <row r="255" spans="1:8" x14ac:dyDescent="0.25">
      <c r="A255" s="65"/>
      <c r="B255" s="117"/>
      <c r="C255" s="116"/>
      <c r="D255" s="180"/>
      <c r="E255" s="130"/>
      <c r="F255" s="133"/>
      <c r="G255" s="133"/>
    </row>
    <row r="256" spans="1:8" x14ac:dyDescent="0.25">
      <c r="A256" s="65"/>
      <c r="B256" s="117"/>
      <c r="C256" s="116"/>
      <c r="D256" s="180"/>
      <c r="E256" s="130"/>
      <c r="F256" s="133"/>
      <c r="G256" s="133"/>
    </row>
    <row r="257" spans="1:7" x14ac:dyDescent="0.25">
      <c r="A257" s="65"/>
      <c r="B257" s="117"/>
      <c r="C257" s="116"/>
      <c r="D257" s="180"/>
      <c r="E257" s="130"/>
      <c r="F257" s="133"/>
      <c r="G257" s="133"/>
    </row>
    <row r="258" spans="1:7" x14ac:dyDescent="0.25">
      <c r="A258" s="65"/>
      <c r="B258" s="117"/>
      <c r="C258" s="116"/>
      <c r="D258" s="180"/>
      <c r="E258" s="130"/>
      <c r="F258" s="133"/>
      <c r="G258" s="133"/>
    </row>
    <row r="259" spans="1:7" x14ac:dyDescent="0.25">
      <c r="A259" s="65"/>
      <c r="B259" s="117"/>
      <c r="C259" s="116"/>
      <c r="D259" s="180"/>
      <c r="E259" s="130"/>
      <c r="F259" s="133"/>
      <c r="G259" s="133"/>
    </row>
    <row r="260" spans="1:7" x14ac:dyDescent="0.25">
      <c r="A260" s="65"/>
      <c r="B260" s="117"/>
      <c r="C260" s="116"/>
      <c r="D260" s="180"/>
      <c r="E260" s="130"/>
      <c r="F260" s="133"/>
      <c r="G260" s="133"/>
    </row>
    <row r="261" spans="1:7" x14ac:dyDescent="0.25">
      <c r="A261" s="65"/>
      <c r="B261" s="117"/>
      <c r="C261" s="116"/>
      <c r="D261" s="180"/>
      <c r="E261" s="130"/>
      <c r="F261" s="133"/>
      <c r="G261" s="133"/>
    </row>
    <row r="262" spans="1:7" x14ac:dyDescent="0.25">
      <c r="A262" s="65"/>
      <c r="B262" s="117"/>
      <c r="C262" s="116"/>
      <c r="D262" s="180"/>
      <c r="E262" s="130"/>
      <c r="F262" s="133"/>
      <c r="G262" s="133"/>
    </row>
    <row r="263" spans="1:7" x14ac:dyDescent="0.25">
      <c r="A263" s="65"/>
      <c r="B263" s="117"/>
      <c r="C263" s="116"/>
      <c r="D263" s="180"/>
      <c r="E263" s="130"/>
      <c r="F263" s="133"/>
      <c r="G263" s="133"/>
    </row>
    <row r="264" spans="1:7" x14ac:dyDescent="0.25">
      <c r="A264" s="65"/>
      <c r="B264" s="117"/>
      <c r="C264" s="116"/>
      <c r="D264" s="180"/>
      <c r="E264" s="130"/>
      <c r="F264" s="133"/>
      <c r="G264" s="133"/>
    </row>
    <row r="265" spans="1:7" x14ac:dyDescent="0.25">
      <c r="A265" s="65"/>
      <c r="B265" s="117"/>
      <c r="C265" s="116"/>
      <c r="D265" s="180"/>
      <c r="E265" s="130"/>
      <c r="F265" s="133"/>
      <c r="G265" s="133"/>
    </row>
    <row r="266" spans="1:7" x14ac:dyDescent="0.25">
      <c r="A266" s="65"/>
      <c r="B266" s="117"/>
      <c r="C266" s="116"/>
      <c r="D266" s="180"/>
      <c r="E266" s="130"/>
      <c r="F266" s="133"/>
      <c r="G266" s="133"/>
    </row>
    <row r="267" spans="1:7" x14ac:dyDescent="0.25">
      <c r="A267" s="65"/>
      <c r="B267" s="117"/>
      <c r="C267" s="116"/>
      <c r="D267" s="180"/>
      <c r="E267" s="130"/>
      <c r="F267" s="133"/>
      <c r="G267" s="133"/>
    </row>
    <row r="268" spans="1:7" x14ac:dyDescent="0.25">
      <c r="A268" s="65"/>
      <c r="B268" s="117"/>
      <c r="C268" s="116"/>
      <c r="D268" s="180"/>
      <c r="E268" s="130"/>
      <c r="F268" s="133"/>
      <c r="G268" s="133"/>
    </row>
    <row r="269" spans="1:7" x14ac:dyDescent="0.25">
      <c r="A269" s="65"/>
      <c r="B269" s="117"/>
      <c r="C269" s="116"/>
      <c r="D269" s="180"/>
      <c r="E269" s="130"/>
      <c r="F269" s="133"/>
      <c r="G269" s="133"/>
    </row>
    <row r="270" spans="1:7" x14ac:dyDescent="0.25">
      <c r="A270" s="65"/>
      <c r="B270" s="117"/>
      <c r="C270" s="116"/>
      <c r="D270" s="180"/>
      <c r="E270" s="130"/>
      <c r="F270" s="133"/>
      <c r="G270" s="133"/>
    </row>
    <row r="271" spans="1:7" x14ac:dyDescent="0.25">
      <c r="A271" s="65"/>
      <c r="B271" s="117"/>
      <c r="C271" s="116"/>
      <c r="D271" s="180"/>
      <c r="E271" s="130"/>
      <c r="F271" s="133"/>
      <c r="G271" s="133"/>
    </row>
    <row r="272" spans="1:7" x14ac:dyDescent="0.25">
      <c r="A272" s="65"/>
      <c r="B272" s="117"/>
      <c r="C272" s="116"/>
      <c r="D272" s="180"/>
      <c r="E272" s="130"/>
      <c r="F272" s="133"/>
      <c r="G272" s="133"/>
    </row>
    <row r="273" spans="1:7" x14ac:dyDescent="0.25">
      <c r="A273" s="65"/>
      <c r="B273" s="117"/>
      <c r="C273" s="116"/>
      <c r="D273" s="180"/>
      <c r="E273" s="130"/>
      <c r="F273" s="133"/>
      <c r="G273" s="133"/>
    </row>
    <row r="274" spans="1:7" x14ac:dyDescent="0.25">
      <c r="A274" s="65"/>
      <c r="B274" s="117"/>
      <c r="C274" s="116"/>
      <c r="D274" s="180"/>
      <c r="E274" s="130"/>
      <c r="F274" s="133"/>
      <c r="G274" s="133"/>
    </row>
    <row r="275" spans="1:7" x14ac:dyDescent="0.25">
      <c r="A275" s="65"/>
      <c r="B275" s="117"/>
      <c r="C275" s="116"/>
      <c r="D275" s="180"/>
      <c r="E275" s="130"/>
      <c r="F275" s="133"/>
      <c r="G275" s="133"/>
    </row>
    <row r="276" spans="1:7" x14ac:dyDescent="0.25">
      <c r="A276" s="65"/>
      <c r="B276" s="117"/>
      <c r="C276" s="116"/>
      <c r="D276" s="180"/>
      <c r="E276" s="130"/>
      <c r="F276" s="133"/>
      <c r="G276" s="133"/>
    </row>
    <row r="277" spans="1:7" x14ac:dyDescent="0.25">
      <c r="A277" s="65"/>
      <c r="B277" s="117"/>
      <c r="C277" s="116"/>
      <c r="D277" s="180"/>
      <c r="E277" s="130"/>
      <c r="F277" s="133"/>
      <c r="G277" s="133"/>
    </row>
    <row r="278" spans="1:7" x14ac:dyDescent="0.25">
      <c r="A278" s="65"/>
      <c r="B278" s="117"/>
      <c r="C278" s="116"/>
      <c r="D278" s="180"/>
      <c r="E278" s="130"/>
      <c r="F278" s="133"/>
      <c r="G278" s="133"/>
    </row>
    <row r="279" spans="1:7" x14ac:dyDescent="0.25">
      <c r="A279" s="65"/>
      <c r="B279" s="117"/>
      <c r="C279" s="116"/>
      <c r="D279" s="180"/>
      <c r="E279" s="130"/>
      <c r="F279" s="133"/>
      <c r="G279" s="133"/>
    </row>
    <row r="280" spans="1:7" x14ac:dyDescent="0.25">
      <c r="A280" s="65"/>
      <c r="B280" s="117"/>
      <c r="C280" s="116"/>
      <c r="D280" s="180"/>
      <c r="E280" s="130"/>
      <c r="F280" s="133"/>
      <c r="G280" s="133"/>
    </row>
    <row r="281" spans="1:7" x14ac:dyDescent="0.25">
      <c r="A281" s="65"/>
      <c r="B281" s="117"/>
      <c r="C281" s="116"/>
      <c r="D281" s="180"/>
      <c r="E281" s="130"/>
      <c r="F281" s="133"/>
      <c r="G281" s="133"/>
    </row>
    <row r="282" spans="1:7" x14ac:dyDescent="0.25">
      <c r="A282" s="65"/>
      <c r="B282" s="117"/>
      <c r="C282" s="116"/>
      <c r="D282" s="180"/>
      <c r="E282" s="130"/>
      <c r="F282" s="133"/>
      <c r="G282" s="133"/>
    </row>
    <row r="283" spans="1:7" x14ac:dyDescent="0.25">
      <c r="A283" s="65"/>
      <c r="B283" s="117"/>
      <c r="C283" s="116"/>
      <c r="D283" s="180"/>
      <c r="E283" s="130"/>
      <c r="F283" s="133"/>
      <c r="G283" s="133"/>
    </row>
    <row r="284" spans="1:7" x14ac:dyDescent="0.25">
      <c r="A284" s="65"/>
      <c r="B284" s="117"/>
      <c r="C284" s="116"/>
      <c r="D284" s="180"/>
      <c r="E284" s="130"/>
      <c r="F284" s="133"/>
      <c r="G284" s="133"/>
    </row>
  </sheetData>
  <mergeCells count="113">
    <mergeCell ref="A247:A252"/>
    <mergeCell ref="A206:A211"/>
    <mergeCell ref="B247:B248"/>
    <mergeCell ref="B249:B250"/>
    <mergeCell ref="B251:B252"/>
    <mergeCell ref="B227:B228"/>
    <mergeCell ref="B229:B230"/>
    <mergeCell ref="B231:B232"/>
    <mergeCell ref="B206:B207"/>
    <mergeCell ref="B208:B209"/>
    <mergeCell ref="B210:B211"/>
    <mergeCell ref="A223:G223"/>
    <mergeCell ref="A220:G220"/>
    <mergeCell ref="A215:G215"/>
    <mergeCell ref="A216:G216"/>
    <mergeCell ref="A217:G217"/>
    <mergeCell ref="A240:G240"/>
    <mergeCell ref="A243:G243"/>
    <mergeCell ref="A236:G236"/>
    <mergeCell ref="A237:G237"/>
    <mergeCell ref="A235:G235"/>
    <mergeCell ref="A227:A232"/>
    <mergeCell ref="A73:G73"/>
    <mergeCell ref="A153:G153"/>
    <mergeCell ref="A95:G95"/>
    <mergeCell ref="A98:G98"/>
    <mergeCell ref="A101:G101"/>
    <mergeCell ref="A66:A69"/>
    <mergeCell ref="B66:B67"/>
    <mergeCell ref="B68:B69"/>
    <mergeCell ref="A74:G74"/>
    <mergeCell ref="A76:G76"/>
    <mergeCell ref="A79:G79"/>
    <mergeCell ref="A72:G72"/>
    <mergeCell ref="B33:B34"/>
    <mergeCell ref="A48:A51"/>
    <mergeCell ref="B48:B49"/>
    <mergeCell ref="B50:B51"/>
    <mergeCell ref="A45:G45"/>
    <mergeCell ref="A55:G55"/>
    <mergeCell ref="A56:G56"/>
    <mergeCell ref="A60:G60"/>
    <mergeCell ref="A63:G63"/>
    <mergeCell ref="A57:G57"/>
    <mergeCell ref="A158:G158"/>
    <mergeCell ref="A174:G174"/>
    <mergeCell ref="A175:G175"/>
    <mergeCell ref="A161:G161"/>
    <mergeCell ref="A83:A88"/>
    <mergeCell ref="B83:B84"/>
    <mergeCell ref="B85:B86"/>
    <mergeCell ref="B87:B88"/>
    <mergeCell ref="A93:G93"/>
    <mergeCell ref="A94:G94"/>
    <mergeCell ref="A105:A110"/>
    <mergeCell ref="B105:B106"/>
    <mergeCell ref="B107:B108"/>
    <mergeCell ref="B109:B110"/>
    <mergeCell ref="A125:A130"/>
    <mergeCell ref="A114:G114"/>
    <mergeCell ref="A115:G115"/>
    <mergeCell ref="A118:G118"/>
    <mergeCell ref="A121:G121"/>
    <mergeCell ref="A134:G134"/>
    <mergeCell ref="A113:G113"/>
    <mergeCell ref="A135:G135"/>
    <mergeCell ref="B125:B126"/>
    <mergeCell ref="B127:B128"/>
    <mergeCell ref="B129:B130"/>
    <mergeCell ref="A133:G133"/>
    <mergeCell ref="A20:G20"/>
    <mergeCell ref="A1:G1"/>
    <mergeCell ref="A2:G2"/>
    <mergeCell ref="A3:G3"/>
    <mergeCell ref="A6:G6"/>
    <mergeCell ref="A9:G9"/>
    <mergeCell ref="A21:G21"/>
    <mergeCell ref="A22:G22"/>
    <mergeCell ref="A25:G25"/>
    <mergeCell ref="A13:A16"/>
    <mergeCell ref="B15:B16"/>
    <mergeCell ref="B13:B14"/>
    <mergeCell ref="A28:G28"/>
    <mergeCell ref="A37:G37"/>
    <mergeCell ref="A38:G38"/>
    <mergeCell ref="A39:G39"/>
    <mergeCell ref="A42:G42"/>
    <mergeCell ref="A31:A34"/>
    <mergeCell ref="B31:B32"/>
    <mergeCell ref="A196:G196"/>
    <mergeCell ref="A199:G199"/>
    <mergeCell ref="A202:G202"/>
    <mergeCell ref="A137:G137"/>
    <mergeCell ref="A140:G140"/>
    <mergeCell ref="A144:A149"/>
    <mergeCell ref="B144:B145"/>
    <mergeCell ref="B146:B147"/>
    <mergeCell ref="B148:B149"/>
    <mergeCell ref="A165:A170"/>
    <mergeCell ref="B165:B166"/>
    <mergeCell ref="B167:B168"/>
    <mergeCell ref="B169:B170"/>
    <mergeCell ref="A186:A191"/>
    <mergeCell ref="B186:B187"/>
    <mergeCell ref="B188:B189"/>
    <mergeCell ref="B190:B191"/>
    <mergeCell ref="A182:G182"/>
    <mergeCell ref="A194:G194"/>
    <mergeCell ref="A195:G195"/>
    <mergeCell ref="A176:G176"/>
    <mergeCell ref="A179:G179"/>
    <mergeCell ref="A154:G154"/>
    <mergeCell ref="A155:G155"/>
  </mergeCells>
  <hyperlinks>
    <hyperlink ref="A3:G3" location="calculo!A33" display="COSTO DE LOS MATERIALES FUNGIBLES "/>
    <hyperlink ref="A22:G22" location="calculo!A33" display="COSTO DE LOS MATERIALES FUNGIBLES "/>
    <hyperlink ref="A39:G39" location="calculo!A33" display="COSTO DE LOS MATERIALES FUNGIBLES "/>
    <hyperlink ref="A57:G57" location="calculo!A33" display="COSTO DE LOS MATERIALES FUNGIBLES "/>
    <hyperlink ref="A74:G74" location="calculo!A33" display="COSTO DE LOS MATERIALES FUNGIBLES "/>
    <hyperlink ref="A95:G95" location="calculo!A33" display="COSTO DE LOS MATERIALES FUNGIBLES "/>
    <hyperlink ref="A115:G115" location="calculo!A33" display="COSTO DE LOS MATERIALES FUNGIBLES "/>
    <hyperlink ref="A135:G135" location="calculo!A33" display="COSTO DE LOS MATERIALES FUNGIBLES "/>
    <hyperlink ref="A155:G155" location="calculo!A33" display="COSTO DE LOS MATERIALES FUNGIBLES "/>
    <hyperlink ref="A176:G176" location="calculo!A33" display="COSTO DE LOS MATERIALES FUNGIBLES "/>
    <hyperlink ref="A196:G196" location="calculo!A33" display="COSTO DE LOS MATERIALES FUNGIBLES "/>
    <hyperlink ref="A217:G217" location="calculo!A33" display="COSTO DE LOS MATERIALES FUNGIBLES "/>
    <hyperlink ref="A237:G237" location="calculo!A33" display="COSTO DE LOS MATERIALES FUNGIBLES "/>
  </hyperlinks>
  <pageMargins left="0.7" right="0.7" top="0.75" bottom="0.75" header="0.3" footer="0.3"/>
  <pageSetup paperSize="9" scale="76" orientation="portrait" r:id="rId1"/>
  <rowBreaks count="12" manualBreakCount="12">
    <brk id="19" max="6" man="1"/>
    <brk id="36" max="6" man="1"/>
    <brk id="54" max="6" man="1"/>
    <brk id="71" max="6" man="1"/>
    <brk id="92" max="6" man="1"/>
    <brk id="112" max="6" man="1"/>
    <brk id="132" max="6" man="1"/>
    <brk id="152" max="6" man="1"/>
    <brk id="173" max="6" man="1"/>
    <brk id="193" max="6" man="1"/>
    <brk id="214" max="6" man="1"/>
    <brk id="234" max="6" man="1"/>
  </rowBreaks>
  <colBreaks count="1" manualBreakCount="1">
    <brk id="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14</vt:i4>
      </vt:variant>
    </vt:vector>
  </HeadingPairs>
  <TitlesOfParts>
    <vt:vector size="41" baseType="lpstr">
      <vt:lpstr>SECRETARIA GENERAL </vt:lpstr>
      <vt:lpstr>ASESORIA JURIDICA</vt:lpstr>
      <vt:lpstr>ABASTECIMIENTO</vt:lpstr>
      <vt:lpstr>G.G.A.TRIBUTARIA </vt:lpstr>
      <vt:lpstr>G.ADM.TRIB.</vt:lpstr>
      <vt:lpstr>RECAUDACION</vt:lpstr>
      <vt:lpstr>EJECUTORIA COACTIVA</vt:lpstr>
      <vt:lpstr>FISCALIZACION</vt:lpstr>
      <vt:lpstr>MEDIO AMBIENTE</vt:lpstr>
      <vt:lpstr>G.G SERV.SOC.CUL.</vt:lpstr>
      <vt:lpstr>REGISTRO CIVIL</vt:lpstr>
      <vt:lpstr>HABILITACION URBANA</vt:lpstr>
      <vt:lpstr>NO VALE TTE TTO</vt:lpstr>
      <vt:lpstr>TRANSPO.TRANS. NO VALE</vt:lpstr>
      <vt:lpstr>FORMALIZACION</vt:lpstr>
      <vt:lpstr>DEFENSA CIVIL</vt:lpstr>
      <vt:lpstr>POLICIA MUNICIPAL</vt:lpstr>
      <vt:lpstr>G.G.DES.ECO.LOCAL</vt:lpstr>
      <vt:lpstr>GERENCIA DE LICENCIAS </vt:lpstr>
      <vt:lpstr>REGULACION COMERCIAL</vt:lpstr>
      <vt:lpstr>PLANEAMIENTO URBANO</vt:lpstr>
      <vt:lpstr>GSAN</vt:lpstr>
      <vt:lpstr>GABAS</vt:lpstr>
      <vt:lpstr>GERENCIA DE OBRAS</vt:lpstr>
      <vt:lpstr>G.GENERAL DE TRANSPORTE</vt:lpstr>
      <vt:lpstr>EJECUCION COACTIVA- TRANS.</vt:lpstr>
      <vt:lpstr>SANIDAD</vt:lpstr>
      <vt:lpstr>ABASTECIMIENTO!Área_de_impresión</vt:lpstr>
      <vt:lpstr>'ASESORIA JURIDICA'!Área_de_impresión</vt:lpstr>
      <vt:lpstr>'EJECUTORIA COACTIVA'!Área_de_impresión</vt:lpstr>
      <vt:lpstr>FISCALIZACION!Área_de_impresión</vt:lpstr>
      <vt:lpstr>G.ADM.TRIB.!Área_de_impresión</vt:lpstr>
      <vt:lpstr>'G.G SERV.SOC.CUL.'!Área_de_impresión</vt:lpstr>
      <vt:lpstr>'G.G.A.TRIBUTARIA '!Área_de_impresión</vt:lpstr>
      <vt:lpstr>'GERENCIA DE LICENCIAS '!Área_de_impresión</vt:lpstr>
      <vt:lpstr>'GERENCIA DE OBRAS'!Área_de_impresión</vt:lpstr>
      <vt:lpstr>'MEDIO AMBIENTE'!Área_de_impresión</vt:lpstr>
      <vt:lpstr>'PLANEAMIENTO URBANO'!Área_de_impresión</vt:lpstr>
      <vt:lpstr>RECAUDACION!Área_de_impresión</vt:lpstr>
      <vt:lpstr>'REGISTRO CIVIL'!Área_de_impresión</vt:lpstr>
      <vt:lpstr>'SECRETARIA GENERAL 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Administrador</cp:lastModifiedBy>
  <cp:lastPrinted>2012-07-26T06:05:13Z</cp:lastPrinted>
  <dcterms:created xsi:type="dcterms:W3CDTF">2012-06-09T22:56:32Z</dcterms:created>
  <dcterms:modified xsi:type="dcterms:W3CDTF">2012-07-26T07:53:40Z</dcterms:modified>
</cp:coreProperties>
</file>